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<sst xmlns="http://schemas.openxmlformats.org/spreadsheetml/2006/main" count="1058" uniqueCount="180">
  <si>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</si>
  <si>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</si>
  <si>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</si>
  <si>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</si>
  <si>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</si>
  <si>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</si>
  <si>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</si>
  <si>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</si>
  <si>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</si>
  <si>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</si>
  <si>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</si>
  <si>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</si>
  <si>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</si>
  <si>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</si>
  <si>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</si>
  <si>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</si>
  <si>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</si>
  <si>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</si>
  <si>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</si>
  <si>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</si>
  <si>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</si>
  <si>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</si>
  <si>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</si>
  <si>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</si>
  <si>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</si>
  <si>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</si>
  <si>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</si>
  <si>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</si>
  <si>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</si>
  <si>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</si>
  <si>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</si>
  <si>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</si>
  <si>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</si>
  <si>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</si>
  <si>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</si>
  <si>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</si>
  <si>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</si>
  <si>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</si>
  <si>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</si>
  <si>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</si>
  <si>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</si>
  <si>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</si>
  <si>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</si>
  <si>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</si>
  <si>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</si>
  <si>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</si>
  <si>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</si>
  <si>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</si>
  <si>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</si>
  <si>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</si>
  <si>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</si>
  <si>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</si>
  <si>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</si>
  <si>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</si>
  <si>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</si>
  <si>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</si>
  <si>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</si>
  <si>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</si>
  <si>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</si>
  <si>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</si>
  <si>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</si>
  <si>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</si>
  <si>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</si>
  <si>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</si>
  <si>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</si>
  <si>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</si>
  <si>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</si>
  <si>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</si>
  <si>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</si>
  <si>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</si>
  <si>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</si>
  <si>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</si>
  <si>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</si>
  <si>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</si>
  <si>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</si>
  <si>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</si>
  <si>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</si>
  <si>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</si>
  <si>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</si>
  <si>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</si>
  <si>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</si>
  <si>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</si>
  <si>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</si>
  <si>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</si>
  <si>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</si>
  <si>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</si>
  <si>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</si>
  <si>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</si>
  <si>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</si>
  <si>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</si>
  <si>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</si>
  <si>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</si>
  <si>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</si>
  <si>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</si>
  <si>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</si>
  <si>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</si>
  <si>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</si>
  <si>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</si>
  <si>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</si>
  <si>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</si>
  <si>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</si>
  <si>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</si>
  <si>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</si>
  <si>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</si>
  <si>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</si>
  <si>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</si>
  <si>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</si>
  <si>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</si>
  <si>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</si>
  <si>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</si>
  <si>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</si>
  <si>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</si>
  <si>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</si>
  <si>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</si>
  <si>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</si>
  <si>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</si>
  <si>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</si>
  <si>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</si>
  <si>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</si>
  <si>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</si>
  <si>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</si>
  <si>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</si>
  <si>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</si>
  <si>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</si>
  <si>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</si>
  <si>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</si>
  <si>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</si>
  <si>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</si>
  <si>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</si>
  <si>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</si>
  <si>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</si>
  <si>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</si>
  <si>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</si>
  <si>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</si>
  <si>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</si>
  <si>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</si>
  <si>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</si>
  <si>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</si>
  <si>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</si>
  <si>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</si>
  <si>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</si>
  <si>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</si>
  <si>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</si>
  <si>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</si>
  <si>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</si>
  <si>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</si>
  <si>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</si>
  <si>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t>
  </si>
  <si>
    <t>август 2023 года</t>
  </si>
  <si>
    <t>01.08.2023</t>
  </si>
  <si>
    <t>02.08.2023</t>
  </si>
  <si>
    <t>03.08.2023</t>
  </si>
  <si>
    <t>04.08.2023</t>
  </si>
  <si>
    <t>05.08.2023</t>
  </si>
  <si>
    <t>06.08.2023</t>
  </si>
  <si>
    <t>07.08.2023</t>
  </si>
  <si>
    <t>08.08.2023</t>
  </si>
  <si>
    <t>09.08.2023</t>
  </si>
  <si>
    <t>10.08.2023</t>
  </si>
  <si>
    <t>11.08.2023</t>
  </si>
  <si>
    <t>12.08.2023</t>
  </si>
  <si>
    <t>13.08.2023</t>
  </si>
  <si>
    <t>14.08.2023</t>
  </si>
  <si>
    <t>15.08.2023</t>
  </si>
  <si>
    <t>16.08.2023</t>
  </si>
  <si>
    <t>17.08.2023</t>
  </si>
  <si>
    <t>18.08.2023</t>
  </si>
  <si>
    <t>19.08.2023</t>
  </si>
  <si>
    <t>20.08.2023</t>
  </si>
  <si>
    <t>21.08.2023</t>
  </si>
  <si>
    <t>22.08.2023</t>
  </si>
  <si>
    <t>23.08.2023</t>
  </si>
  <si>
    <t>24.08.2023</t>
  </si>
  <si>
    <t>25.08.2023</t>
  </si>
  <si>
    <t>26.08.2023</t>
  </si>
  <si>
    <t>27.08.2023</t>
  </si>
  <si>
    <t>28.08.2023</t>
  </si>
  <si>
    <t>29.08.2023</t>
  </si>
  <si>
    <t>30.08.2023</t>
  </si>
  <si>
    <t>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</si>
</sst>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70" zoomScaleNormal="70" zoomScaleSheetLayoutView="80" workbookViewId="0">
      <selection activeCell="M14" sqref="M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4314.36413593</v>
      </c>
      <c r="D7" s="4">
        <f>$F$12+'СЕТ СН'!G5+СВЦЭМ!$D$10+'СЕТ СН'!G8-'СЕТ СН'!G$15</f>
        <v>5322.0541359299996</v>
      </c>
      <c r="E7" s="4">
        <f>$F$12+'СЕТ СН'!H5+СВЦЭМ!$D$10+'СЕТ СН'!H8-'СЕТ СН'!H$15</f>
        <v>5610.5441359300003</v>
      </c>
      <c r="F7" s="4">
        <f>$F$12+'СЕТ СН'!I5+СВЦЭМ!$D$10+'СЕТ СН'!I8-'СЕТ СН'!I$15</f>
        <v>6268.4641359300003</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2503.5118663399999</v>
      </c>
      <c r="H12" s="2" t="s">
        <v>41</v>
      </c>
    </row>
    <row r="13" spans="1:8" ht="31.5" x14ac:dyDescent="0.25">
      <c r="A13" s="12">
        <v>2</v>
      </c>
      <c r="B13" s="103" t="s">
        <v>48</v>
      </c>
      <c r="C13" s="103"/>
      <c r="D13" s="103"/>
      <c r="E13" s="13" t="s">
        <v>22</v>
      </c>
      <c r="F13" s="11">
        <f>СВЦЭМ!$D$11</f>
        <v>1612.9616038700001</v>
      </c>
    </row>
    <row r="14" spans="1:8" ht="36" customHeight="1" x14ac:dyDescent="0.25">
      <c r="A14" s="12">
        <v>3</v>
      </c>
      <c r="B14" s="103" t="s">
        <v>49</v>
      </c>
      <c r="C14" s="103"/>
      <c r="D14" s="103"/>
      <c r="E14" s="13" t="s">
        <v>23</v>
      </c>
      <c r="F14" s="11">
        <f>СВЦЭМ!$D$12</f>
        <v>640800.38759689918</v>
      </c>
    </row>
    <row r="15" spans="1:8" ht="30.75" customHeight="1" x14ac:dyDescent="0.25">
      <c r="A15" s="12">
        <v>4</v>
      </c>
      <c r="B15" s="103" t="s">
        <v>50</v>
      </c>
      <c r="C15" s="103" t="s">
        <v>24</v>
      </c>
      <c r="D15" s="103" t="s">
        <v>24</v>
      </c>
      <c r="E15" s="14" t="s">
        <v>51</v>
      </c>
      <c r="F15" s="15">
        <f>ROUND(IF(F25-(F26+F33)&lt;=0,0,MAX(0,(F16-(F17+F24))/(F25-(F26+F33)))),11)</f>
        <v>1.3897467600000001E-3</v>
      </c>
    </row>
    <row r="16" spans="1:8" ht="36" customHeight="1" x14ac:dyDescent="0.25">
      <c r="A16" s="12">
        <v>5</v>
      </c>
      <c r="B16" s="103" t="s">
        <v>52</v>
      </c>
      <c r="C16" s="103" t="s">
        <v>25</v>
      </c>
      <c r="D16" s="103" t="s">
        <v>6</v>
      </c>
      <c r="E16" s="13" t="s">
        <v>6</v>
      </c>
      <c r="F16" s="16">
        <f>СВЦЭМ!$D$27</f>
        <v>0.51600000000000001</v>
      </c>
    </row>
    <row r="17" spans="1:6" ht="33" customHeight="1" x14ac:dyDescent="0.25">
      <c r="A17" s="12">
        <v>6</v>
      </c>
      <c r="B17" s="103" t="s">
        <v>53</v>
      </c>
      <c r="C17" s="103" t="s">
        <v>25</v>
      </c>
      <c r="D17" s="103" t="s">
        <v>6</v>
      </c>
      <c r="E17" s="13" t="s">
        <v>6</v>
      </c>
      <c r="F17" s="16">
        <f>SUM(F19:F23)</f>
        <v>0.48899999999999999</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0.48899999999999999</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413.024</v>
      </c>
    </row>
    <row r="26" spans="1:6" ht="30.75" customHeight="1" x14ac:dyDescent="0.25">
      <c r="A26" s="12">
        <v>9</v>
      </c>
      <c r="B26" s="103" t="s">
        <v>62</v>
      </c>
      <c r="C26" s="103" t="s">
        <v>27</v>
      </c>
      <c r="D26" s="103" t="s">
        <v>28</v>
      </c>
      <c r="E26" s="13" t="s">
        <v>61</v>
      </c>
      <c r="F26" s="16">
        <f>SUM(F28:F32)</f>
        <v>393.59599999999972</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393.59599999999972</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3605.1058980799999</v>
      </c>
      <c r="C9" s="4">
        <f>СВЦЭМ!$D$14+'СЕТ СН'!G5+СВЦЭМ!$D$10+'СЕТ СН'!G8-'СЕТ СН'!G$16</f>
        <v>4612.7958980800004</v>
      </c>
      <c r="D9" s="4">
        <f>СВЦЭМ!$D$14+'СЕТ СН'!H5+СВЦЭМ!$D$10+'СЕТ СН'!H8-'СЕТ СН'!H$16</f>
        <v>4901.2858980800002</v>
      </c>
      <c r="E9" s="4">
        <f>СВЦЭМ!$D$14+'СЕТ СН'!I5+СВЦЭМ!$D$10+'СЕТ СН'!I8-'СЕТ СН'!I$16</f>
        <v>5559.2058980800002</v>
      </c>
    </row>
    <row r="10" spans="1:6" x14ac:dyDescent="0.25">
      <c r="A10" s="26" t="s">
        <v>35</v>
      </c>
      <c r="B10" s="4">
        <f>СВЦЭМ!$D$15+'СЕТ СН'!F5+СВЦЭМ!$D$10+'СЕТ СН'!F8-'СЕТ СН'!F$16</f>
        <v>4120.4139040899991</v>
      </c>
      <c r="C10" s="4">
        <f>СВЦЭМ!$D$15+'СЕТ СН'!G5+СВЦЭМ!$D$10+'СЕТ СН'!G8-'СЕТ СН'!G$16</f>
        <v>5128.1039040900005</v>
      </c>
      <c r="D10" s="4">
        <f>СВЦЭМ!$D$15+'СЕТ СН'!H5+СВЦЭМ!$D$10+'СЕТ СН'!H8-'СЕТ СН'!H$16</f>
        <v>5416.5939040900003</v>
      </c>
      <c r="E10" s="4">
        <f>СВЦЭМ!$D$15+'СЕТ СН'!I5+СВЦЭМ!$D$10+'СЕТ СН'!I8-'СЕТ СН'!I$16</f>
        <v>6074.5139040900003</v>
      </c>
    </row>
    <row r="11" spans="1:6" x14ac:dyDescent="0.25">
      <c r="A11" s="26" t="s">
        <v>36</v>
      </c>
      <c r="B11" s="4">
        <f>СВЦЭМ!$D$16+'СЕТ СН'!F5+СВЦЭМ!$D$10+'СЕТ СН'!F8-'СЕТ СН'!F$16</f>
        <v>5577.8407310400007</v>
      </c>
      <c r="C11" s="4">
        <f>СВЦЭМ!$D$16+'СЕТ СН'!G5+СВЦЭМ!$D$10+'СЕТ СН'!G8-'СЕТ СН'!G$16</f>
        <v>6585.5307310400003</v>
      </c>
      <c r="D11" s="4">
        <f>СВЦЭМ!$D$16+'СЕТ СН'!H5+СВЦЭМ!$D$10+'СЕТ СН'!H8-'СЕТ СН'!H$16</f>
        <v>6874.020731040001</v>
      </c>
      <c r="E11" s="4">
        <f>СВЦЭМ!$D$16+'СЕТ СН'!I5+СВЦЭМ!$D$10+'СЕТ СН'!I8-'СЕТ СН'!I$16</f>
        <v>7531.9407310400011</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3605.1058980799999</v>
      </c>
      <c r="C16" s="28">
        <f>СВЦЭМ!$D$14+'СЕТ СН'!G5+СВЦЭМ!$D$10+'СЕТ СН'!G8-'СЕТ СН'!G$16</f>
        <v>4612.7958980800004</v>
      </c>
      <c r="D16" s="28">
        <f>СВЦЭМ!$D$14+'СЕТ СН'!H5+СВЦЭМ!$D$10+'СЕТ СН'!H8-'СЕТ СН'!H$16</f>
        <v>4901.2858980800002</v>
      </c>
      <c r="E16" s="28">
        <f>СВЦЭМ!$D$14+'СЕТ СН'!I5+СВЦЭМ!$D$10+'СЕТ СН'!I8-'СЕТ СН'!I$16</f>
        <v>5559.2058980800002</v>
      </c>
    </row>
    <row r="17" spans="1:5" x14ac:dyDescent="0.25">
      <c r="A17" s="26" t="s">
        <v>37</v>
      </c>
      <c r="B17" s="28">
        <f>СВЦЭМ!$D$17+'СЕТ СН'!F5+СВЦЭМ!$D$10+'СЕТ СН'!F8-'СЕТ СН'!F$16</f>
        <v>4596.4323626700007</v>
      </c>
      <c r="C17" s="28">
        <f>СВЦЭМ!$D$17+'СЕТ СН'!G5+СВЦЭМ!$D$10+'СЕТ СН'!G8-'СЕТ СН'!G$16</f>
        <v>5604.1223626700003</v>
      </c>
      <c r="D17" s="28">
        <f>СВЦЭМ!$D$17+'СЕТ СН'!H5+СВЦЭМ!$D$10+'СЕТ СН'!H8-'СЕТ СН'!H$16</f>
        <v>5892.61236267</v>
      </c>
      <c r="E17" s="28">
        <f>СВЦЭМ!$D$17+'СЕТ СН'!I5+СВЦЭМ!$D$10+'СЕТ СН'!I8-'СЕТ СН'!I$16</f>
        <v>6550.5323626700001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СН'!$F$9+СВЦЭМ!$D$10+'СЕТ СН'!$F$5-'СЕТ СН'!$F$17</f>
        <v>3388.6648964800002</v>
      </c>
      <c r="C12" s="36">
        <f>SUMIFS(СВЦЭМ!$C$39:$C$782,СВЦЭМ!$A$39:$A$782,$A12,СВЦЭМ!$B$39:$B$782,C$11)+'СЕТ СН'!$F$9+СВЦЭМ!$D$10+'СЕТ СН'!$F$5-'СЕТ СН'!$F$17</f>
        <v>3556.4541128000001</v>
      </c>
      <c r="D12" s="36">
        <f>SUMIFS(СВЦЭМ!$C$39:$C$782,СВЦЭМ!$A$39:$A$782,$A12,СВЦЭМ!$B$39:$B$782,D$11)+'СЕТ СН'!$F$9+СВЦЭМ!$D$10+'СЕТ СН'!$F$5-'СЕТ СН'!$F$17</f>
        <v>3613.48890777</v>
      </c>
      <c r="E12" s="36">
        <f>SUMIFS(СВЦЭМ!$C$39:$C$782,СВЦЭМ!$A$39:$A$782,$A12,СВЦЭМ!$B$39:$B$782,E$11)+'СЕТ СН'!$F$9+СВЦЭМ!$D$10+'СЕТ СН'!$F$5-'СЕТ СН'!$F$17</f>
        <v>3657.6397327700001</v>
      </c>
      <c r="F12" s="36">
        <f>SUMIFS(СВЦЭМ!$C$39:$C$782,СВЦЭМ!$A$39:$A$782,$A12,СВЦЭМ!$B$39:$B$782,F$11)+'СЕТ СН'!$F$9+СВЦЭМ!$D$10+'СЕТ СН'!$F$5-'СЕТ СН'!$F$17</f>
        <v>3657.1317888900003</v>
      </c>
      <c r="G12" s="36">
        <f>SUMIFS(СВЦЭМ!$C$39:$C$782,СВЦЭМ!$A$39:$A$782,$A12,СВЦЭМ!$B$39:$B$782,G$11)+'СЕТ СН'!$F$9+СВЦЭМ!$D$10+'СЕТ СН'!$F$5-'СЕТ СН'!$F$17</f>
        <v>3667.0767021199999</v>
      </c>
      <c r="H12" s="36">
        <f>SUMIFS(СВЦЭМ!$C$39:$C$782,СВЦЭМ!$A$39:$A$782,$A12,СВЦЭМ!$B$39:$B$782,H$11)+'СЕТ СН'!$F$9+СВЦЭМ!$D$10+'СЕТ СН'!$F$5-'СЕТ СН'!$F$17</f>
        <v>3617.7143402000002</v>
      </c>
      <c r="I12" s="36">
        <f>SUMIFS(СВЦЭМ!$C$39:$C$782,СВЦЭМ!$A$39:$A$782,$A12,СВЦЭМ!$B$39:$B$782,I$11)+'СЕТ СН'!$F$9+СВЦЭМ!$D$10+'СЕТ СН'!$F$5-'СЕТ СН'!$F$17</f>
        <v>3444.5549124099998</v>
      </c>
      <c r="J12" s="36">
        <f>SUMIFS(СВЦЭМ!$C$39:$C$782,СВЦЭМ!$A$39:$A$782,$A12,СВЦЭМ!$B$39:$B$782,J$11)+'СЕТ СН'!$F$9+СВЦЭМ!$D$10+'СЕТ СН'!$F$5-'СЕТ СН'!$F$17</f>
        <v>3311.1619116500001</v>
      </c>
      <c r="K12" s="36">
        <f>SUMIFS(СВЦЭМ!$C$39:$C$782,СВЦЭМ!$A$39:$A$782,$A12,СВЦЭМ!$B$39:$B$782,K$11)+'СЕТ СН'!$F$9+СВЦЭМ!$D$10+'СЕТ СН'!$F$5-'СЕТ СН'!$F$17</f>
        <v>3301.13737683</v>
      </c>
      <c r="L12" s="36">
        <f>SUMIFS(СВЦЭМ!$C$39:$C$782,СВЦЭМ!$A$39:$A$782,$A12,СВЦЭМ!$B$39:$B$782,L$11)+'СЕТ СН'!$F$9+СВЦЭМ!$D$10+'СЕТ СН'!$F$5-'СЕТ СН'!$F$17</f>
        <v>3251.5118732600004</v>
      </c>
      <c r="M12" s="36">
        <f>SUMIFS(СВЦЭМ!$C$39:$C$782,СВЦЭМ!$A$39:$A$782,$A12,СВЦЭМ!$B$39:$B$782,M$11)+'СЕТ СН'!$F$9+СВЦЭМ!$D$10+'СЕТ СН'!$F$5-'СЕТ СН'!$F$17</f>
        <v>3219.6553319599998</v>
      </c>
      <c r="N12" s="36">
        <f>SUMIFS(СВЦЭМ!$C$39:$C$782,СВЦЭМ!$A$39:$A$782,$A12,СВЦЭМ!$B$39:$B$782,N$11)+'СЕТ СН'!$F$9+СВЦЭМ!$D$10+'СЕТ СН'!$F$5-'СЕТ СН'!$F$17</f>
        <v>3229.5621706500001</v>
      </c>
      <c r="O12" s="36">
        <f>SUMIFS(СВЦЭМ!$C$39:$C$782,СВЦЭМ!$A$39:$A$782,$A12,СВЦЭМ!$B$39:$B$782,O$11)+'СЕТ СН'!$F$9+СВЦЭМ!$D$10+'СЕТ СН'!$F$5-'СЕТ СН'!$F$17</f>
        <v>3224.2533057999999</v>
      </c>
      <c r="P12" s="36">
        <f>SUMIFS(СВЦЭМ!$C$39:$C$782,СВЦЭМ!$A$39:$A$782,$A12,СВЦЭМ!$B$39:$B$782,P$11)+'СЕТ СН'!$F$9+СВЦЭМ!$D$10+'СЕТ СН'!$F$5-'СЕТ СН'!$F$17</f>
        <v>3216.2249083500001</v>
      </c>
      <c r="Q12" s="36">
        <f>SUMIFS(СВЦЭМ!$C$39:$C$782,СВЦЭМ!$A$39:$A$782,$A12,СВЦЭМ!$B$39:$B$782,Q$11)+'СЕТ СН'!$F$9+СВЦЭМ!$D$10+'СЕТ СН'!$F$5-'СЕТ СН'!$F$17</f>
        <v>3197.94058808</v>
      </c>
      <c r="R12" s="36">
        <f>SUMIFS(СВЦЭМ!$C$39:$C$782,СВЦЭМ!$A$39:$A$782,$A12,СВЦЭМ!$B$39:$B$782,R$11)+'СЕТ СН'!$F$9+СВЦЭМ!$D$10+'СЕТ СН'!$F$5-'СЕТ СН'!$F$17</f>
        <v>3211.4003387800003</v>
      </c>
      <c r="S12" s="36">
        <f>SUMIFS(СВЦЭМ!$C$39:$C$782,СВЦЭМ!$A$39:$A$782,$A12,СВЦЭМ!$B$39:$B$782,S$11)+'СЕТ СН'!$F$9+СВЦЭМ!$D$10+'СЕТ СН'!$F$5-'СЕТ СН'!$F$17</f>
        <v>3209.1555457599998</v>
      </c>
      <c r="T12" s="36">
        <f>SUMIFS(СВЦЭМ!$C$39:$C$782,СВЦЭМ!$A$39:$A$782,$A12,СВЦЭМ!$B$39:$B$782,T$11)+'СЕТ СН'!$F$9+СВЦЭМ!$D$10+'СЕТ СН'!$F$5-'СЕТ СН'!$F$17</f>
        <v>3237.3619131</v>
      </c>
      <c r="U12" s="36">
        <f>SUMIFS(СВЦЭМ!$C$39:$C$782,СВЦЭМ!$A$39:$A$782,$A12,СВЦЭМ!$B$39:$B$782,U$11)+'СЕТ СН'!$F$9+СВЦЭМ!$D$10+'СЕТ СН'!$F$5-'СЕТ СН'!$F$17</f>
        <v>3245.41319931</v>
      </c>
      <c r="V12" s="36">
        <f>SUMIFS(СВЦЭМ!$C$39:$C$782,СВЦЭМ!$A$39:$A$782,$A12,СВЦЭМ!$B$39:$B$782,V$11)+'СЕТ СН'!$F$9+СВЦЭМ!$D$10+'СЕТ СН'!$F$5-'СЕТ СН'!$F$17</f>
        <v>3249.4142861999999</v>
      </c>
      <c r="W12" s="36">
        <f>SUMIFS(СВЦЭМ!$C$39:$C$782,СВЦЭМ!$A$39:$A$782,$A12,СВЦЭМ!$B$39:$B$782,W$11)+'СЕТ СН'!$F$9+СВЦЭМ!$D$10+'СЕТ СН'!$F$5-'СЕТ СН'!$F$17</f>
        <v>3238.0737208099999</v>
      </c>
      <c r="X12" s="36">
        <f>SUMIFS(СВЦЭМ!$C$39:$C$782,СВЦЭМ!$A$39:$A$782,$A12,СВЦЭМ!$B$39:$B$782,X$11)+'СЕТ СН'!$F$9+СВЦЭМ!$D$10+'СЕТ СН'!$F$5-'СЕТ СН'!$F$17</f>
        <v>3307.7223576800002</v>
      </c>
      <c r="Y12" s="36">
        <f>SUMIFS(СВЦЭМ!$C$39:$C$782,СВЦЭМ!$A$39:$A$782,$A12,СВЦЭМ!$B$39:$B$782,Y$11)+'СЕТ СН'!$F$9+СВЦЭМ!$D$10+'СЕТ СН'!$F$5-'СЕТ СН'!$F$17</f>
        <v>3382.4230876400002</v>
      </c>
      <c r="AA12" s="37"/>
    </row>
    <row r="13" spans="1:27" ht="15.75" x14ac:dyDescent="0.2">
      <c r="A13" s="35">
        <f>A12+1</f>
        <v>45140</v>
      </c>
      <c r="B13" s="36">
        <f>SUMIFS(СВЦЭМ!$C$39:$C$782,СВЦЭМ!$A$39:$A$782,$A13,СВЦЭМ!$B$39:$B$782,B$11)+'СЕТ СН'!$F$9+СВЦЭМ!$D$10+'СЕТ СН'!$F$5-'СЕТ СН'!$F$17</f>
        <v>3364.2751683000001</v>
      </c>
      <c r="C13" s="36">
        <f>SUMIFS(СВЦЭМ!$C$39:$C$782,СВЦЭМ!$A$39:$A$782,$A13,СВЦЭМ!$B$39:$B$782,C$11)+'СЕТ СН'!$F$9+СВЦЭМ!$D$10+'СЕТ СН'!$F$5-'СЕТ СН'!$F$17</f>
        <v>3448.4875136000001</v>
      </c>
      <c r="D13" s="36">
        <f>SUMIFS(СВЦЭМ!$C$39:$C$782,СВЦЭМ!$A$39:$A$782,$A13,СВЦЭМ!$B$39:$B$782,D$11)+'СЕТ СН'!$F$9+СВЦЭМ!$D$10+'СЕТ СН'!$F$5-'СЕТ СН'!$F$17</f>
        <v>3531.2298498500004</v>
      </c>
      <c r="E13" s="36">
        <f>SUMIFS(СВЦЭМ!$C$39:$C$782,СВЦЭМ!$A$39:$A$782,$A13,СВЦЭМ!$B$39:$B$782,E$11)+'СЕТ СН'!$F$9+СВЦЭМ!$D$10+'СЕТ СН'!$F$5-'СЕТ СН'!$F$17</f>
        <v>3596.4270518200001</v>
      </c>
      <c r="F13" s="36">
        <f>SUMIFS(СВЦЭМ!$C$39:$C$782,СВЦЭМ!$A$39:$A$782,$A13,СВЦЭМ!$B$39:$B$782,F$11)+'СЕТ СН'!$F$9+СВЦЭМ!$D$10+'СЕТ СН'!$F$5-'СЕТ СН'!$F$17</f>
        <v>3624.1784455900001</v>
      </c>
      <c r="G13" s="36">
        <f>SUMIFS(СВЦЭМ!$C$39:$C$782,СВЦЭМ!$A$39:$A$782,$A13,СВЦЭМ!$B$39:$B$782,G$11)+'СЕТ СН'!$F$9+СВЦЭМ!$D$10+'СЕТ СН'!$F$5-'СЕТ СН'!$F$17</f>
        <v>3610.81015677</v>
      </c>
      <c r="H13" s="36">
        <f>SUMIFS(СВЦЭМ!$C$39:$C$782,СВЦЭМ!$A$39:$A$782,$A13,СВЦЭМ!$B$39:$B$782,H$11)+'СЕТ СН'!$F$9+СВЦЭМ!$D$10+'СЕТ СН'!$F$5-'СЕТ СН'!$F$17</f>
        <v>3551.3728093</v>
      </c>
      <c r="I13" s="36">
        <f>SUMIFS(СВЦЭМ!$C$39:$C$782,СВЦЭМ!$A$39:$A$782,$A13,СВЦЭМ!$B$39:$B$782,I$11)+'СЕТ СН'!$F$9+СВЦЭМ!$D$10+'СЕТ СН'!$F$5-'СЕТ СН'!$F$17</f>
        <v>3422.6958957200004</v>
      </c>
      <c r="J13" s="36">
        <f>SUMIFS(СВЦЭМ!$C$39:$C$782,СВЦЭМ!$A$39:$A$782,$A13,СВЦЭМ!$B$39:$B$782,J$11)+'СЕТ СН'!$F$9+СВЦЭМ!$D$10+'СЕТ СН'!$F$5-'СЕТ СН'!$F$17</f>
        <v>3305.2729582800002</v>
      </c>
      <c r="K13" s="36">
        <f>SUMIFS(СВЦЭМ!$C$39:$C$782,СВЦЭМ!$A$39:$A$782,$A13,СВЦЭМ!$B$39:$B$782,K$11)+'СЕТ СН'!$F$9+СВЦЭМ!$D$10+'СЕТ СН'!$F$5-'СЕТ СН'!$F$17</f>
        <v>3294.6660109100003</v>
      </c>
      <c r="L13" s="36">
        <f>SUMIFS(СВЦЭМ!$C$39:$C$782,СВЦЭМ!$A$39:$A$782,$A13,СВЦЭМ!$B$39:$B$782,L$11)+'СЕТ СН'!$F$9+СВЦЭМ!$D$10+'СЕТ СН'!$F$5-'СЕТ СН'!$F$17</f>
        <v>3265.9591382799999</v>
      </c>
      <c r="M13" s="36">
        <f>SUMIFS(СВЦЭМ!$C$39:$C$782,СВЦЭМ!$A$39:$A$782,$A13,СВЦЭМ!$B$39:$B$782,M$11)+'СЕТ СН'!$F$9+СВЦЭМ!$D$10+'СЕТ СН'!$F$5-'СЕТ СН'!$F$17</f>
        <v>3236.2604455500004</v>
      </c>
      <c r="N13" s="36">
        <f>SUMIFS(СВЦЭМ!$C$39:$C$782,СВЦЭМ!$A$39:$A$782,$A13,СВЦЭМ!$B$39:$B$782,N$11)+'СЕТ СН'!$F$9+СВЦЭМ!$D$10+'СЕТ СН'!$F$5-'СЕТ СН'!$F$17</f>
        <v>3210.90241913</v>
      </c>
      <c r="O13" s="36">
        <f>SUMIFS(СВЦЭМ!$C$39:$C$782,СВЦЭМ!$A$39:$A$782,$A13,СВЦЭМ!$B$39:$B$782,O$11)+'СЕТ СН'!$F$9+СВЦЭМ!$D$10+'СЕТ СН'!$F$5-'СЕТ СН'!$F$17</f>
        <v>3107.9495943299999</v>
      </c>
      <c r="P13" s="36">
        <f>SUMIFS(СВЦЭМ!$C$39:$C$782,СВЦЭМ!$A$39:$A$782,$A13,СВЦЭМ!$B$39:$B$782,P$11)+'СЕТ СН'!$F$9+СВЦЭМ!$D$10+'СЕТ СН'!$F$5-'СЕТ СН'!$F$17</f>
        <v>3155.2909282300002</v>
      </c>
      <c r="Q13" s="36">
        <f>SUMIFS(СВЦЭМ!$C$39:$C$782,СВЦЭМ!$A$39:$A$782,$A13,СВЦЭМ!$B$39:$B$782,Q$11)+'СЕТ СН'!$F$9+СВЦЭМ!$D$10+'СЕТ СН'!$F$5-'СЕТ СН'!$F$17</f>
        <v>3180.4285933600004</v>
      </c>
      <c r="R13" s="36">
        <f>SUMIFS(СВЦЭМ!$C$39:$C$782,СВЦЭМ!$A$39:$A$782,$A13,СВЦЭМ!$B$39:$B$782,R$11)+'СЕТ СН'!$F$9+СВЦЭМ!$D$10+'СЕТ СН'!$F$5-'СЕТ СН'!$F$17</f>
        <v>3199.4440293400003</v>
      </c>
      <c r="S13" s="36">
        <f>SUMIFS(СВЦЭМ!$C$39:$C$782,СВЦЭМ!$A$39:$A$782,$A13,СВЦЭМ!$B$39:$B$782,S$11)+'СЕТ СН'!$F$9+СВЦЭМ!$D$10+'СЕТ СН'!$F$5-'СЕТ СН'!$F$17</f>
        <v>3209.9886308300001</v>
      </c>
      <c r="T13" s="36">
        <f>SUMIFS(СВЦЭМ!$C$39:$C$782,СВЦЭМ!$A$39:$A$782,$A13,СВЦЭМ!$B$39:$B$782,T$11)+'СЕТ СН'!$F$9+СВЦЭМ!$D$10+'СЕТ СН'!$F$5-'СЕТ СН'!$F$17</f>
        <v>3236.8346670199999</v>
      </c>
      <c r="U13" s="36">
        <f>SUMIFS(СВЦЭМ!$C$39:$C$782,СВЦЭМ!$A$39:$A$782,$A13,СВЦЭМ!$B$39:$B$782,U$11)+'СЕТ СН'!$F$9+СВЦЭМ!$D$10+'СЕТ СН'!$F$5-'СЕТ СН'!$F$17</f>
        <v>3255.5054513499999</v>
      </c>
      <c r="V13" s="36">
        <f>SUMIFS(СВЦЭМ!$C$39:$C$782,СВЦЭМ!$A$39:$A$782,$A13,СВЦЭМ!$B$39:$B$782,V$11)+'СЕТ СН'!$F$9+СВЦЭМ!$D$10+'СЕТ СН'!$F$5-'СЕТ СН'!$F$17</f>
        <v>3285.4313359799999</v>
      </c>
      <c r="W13" s="36">
        <f>SUMIFS(СВЦЭМ!$C$39:$C$782,СВЦЭМ!$A$39:$A$782,$A13,СВЦЭМ!$B$39:$B$782,W$11)+'СЕТ СН'!$F$9+СВЦЭМ!$D$10+'СЕТ СН'!$F$5-'СЕТ СН'!$F$17</f>
        <v>3269.76642167</v>
      </c>
      <c r="X13" s="36">
        <f>SUMIFS(СВЦЭМ!$C$39:$C$782,СВЦЭМ!$A$39:$A$782,$A13,СВЦЭМ!$B$39:$B$782,X$11)+'СЕТ СН'!$F$9+СВЦЭМ!$D$10+'СЕТ СН'!$F$5-'СЕТ СН'!$F$17</f>
        <v>3258.3661298000002</v>
      </c>
      <c r="Y13" s="36">
        <f>SUMIFS(СВЦЭМ!$C$39:$C$782,СВЦЭМ!$A$39:$A$782,$A13,СВЦЭМ!$B$39:$B$782,Y$11)+'СЕТ СН'!$F$9+СВЦЭМ!$D$10+'СЕТ СН'!$F$5-'СЕТ СН'!$F$17</f>
        <v>3312.9539791100001</v>
      </c>
    </row>
    <row r="14" spans="1:27" ht="15.75" x14ac:dyDescent="0.2">
      <c r="A14" s="35">
        <f t="shared" ref="A14:A42" si="0">A13+1</f>
        <v>45141</v>
      </c>
      <c r="B14" s="36">
        <f>SUMIFS(СВЦЭМ!$C$39:$C$782,СВЦЭМ!$A$39:$A$782,$A14,СВЦЭМ!$B$39:$B$782,B$11)+'СЕТ СН'!$F$9+СВЦЭМ!$D$10+'СЕТ СН'!$F$5-'СЕТ СН'!$F$17</f>
        <v>3461.7822351700001</v>
      </c>
      <c r="C14" s="36">
        <f>SUMIFS(СВЦЭМ!$C$39:$C$782,СВЦЭМ!$A$39:$A$782,$A14,СВЦЭМ!$B$39:$B$782,C$11)+'СЕТ СН'!$F$9+СВЦЭМ!$D$10+'СЕТ СН'!$F$5-'СЕТ СН'!$F$17</f>
        <v>3554.1988273699999</v>
      </c>
      <c r="D14" s="36">
        <f>SUMIFS(СВЦЭМ!$C$39:$C$782,СВЦЭМ!$A$39:$A$782,$A14,СВЦЭМ!$B$39:$B$782,D$11)+'СЕТ СН'!$F$9+СВЦЭМ!$D$10+'СЕТ СН'!$F$5-'СЕТ СН'!$F$17</f>
        <v>3576.41400454</v>
      </c>
      <c r="E14" s="36">
        <f>SUMIFS(СВЦЭМ!$C$39:$C$782,СВЦЭМ!$A$39:$A$782,$A14,СВЦЭМ!$B$39:$B$782,E$11)+'СЕТ СН'!$F$9+СВЦЭМ!$D$10+'СЕТ СН'!$F$5-'СЕТ СН'!$F$17</f>
        <v>3599.7785419600004</v>
      </c>
      <c r="F14" s="36">
        <f>SUMIFS(СВЦЭМ!$C$39:$C$782,СВЦЭМ!$A$39:$A$782,$A14,СВЦЭМ!$B$39:$B$782,F$11)+'СЕТ СН'!$F$9+СВЦЭМ!$D$10+'СЕТ СН'!$F$5-'СЕТ СН'!$F$17</f>
        <v>3598.4343275600004</v>
      </c>
      <c r="G14" s="36">
        <f>SUMIFS(СВЦЭМ!$C$39:$C$782,СВЦЭМ!$A$39:$A$782,$A14,СВЦЭМ!$B$39:$B$782,G$11)+'СЕТ СН'!$F$9+СВЦЭМ!$D$10+'СЕТ СН'!$F$5-'СЕТ СН'!$F$17</f>
        <v>3600.6639495500003</v>
      </c>
      <c r="H14" s="36">
        <f>SUMIFS(СВЦЭМ!$C$39:$C$782,СВЦЭМ!$A$39:$A$782,$A14,СВЦЭМ!$B$39:$B$782,H$11)+'СЕТ СН'!$F$9+СВЦЭМ!$D$10+'СЕТ СН'!$F$5-'СЕТ СН'!$F$17</f>
        <v>3548.5795916699999</v>
      </c>
      <c r="I14" s="36">
        <f>SUMIFS(СВЦЭМ!$C$39:$C$782,СВЦЭМ!$A$39:$A$782,$A14,СВЦЭМ!$B$39:$B$782,I$11)+'СЕТ СН'!$F$9+СВЦЭМ!$D$10+'СЕТ СН'!$F$5-'СЕТ СН'!$F$17</f>
        <v>3453.4287745400002</v>
      </c>
      <c r="J14" s="36">
        <f>SUMIFS(СВЦЭМ!$C$39:$C$782,СВЦЭМ!$A$39:$A$782,$A14,СВЦЭМ!$B$39:$B$782,J$11)+'СЕТ СН'!$F$9+СВЦЭМ!$D$10+'СЕТ СН'!$F$5-'СЕТ СН'!$F$17</f>
        <v>3336.4660041900001</v>
      </c>
      <c r="K14" s="36">
        <f>SUMIFS(СВЦЭМ!$C$39:$C$782,СВЦЭМ!$A$39:$A$782,$A14,СВЦЭМ!$B$39:$B$782,K$11)+'СЕТ СН'!$F$9+СВЦЭМ!$D$10+'СЕТ СН'!$F$5-'СЕТ СН'!$F$17</f>
        <v>3331.4566054500001</v>
      </c>
      <c r="L14" s="36">
        <f>SUMIFS(СВЦЭМ!$C$39:$C$782,СВЦЭМ!$A$39:$A$782,$A14,СВЦЭМ!$B$39:$B$782,L$11)+'СЕТ СН'!$F$9+СВЦЭМ!$D$10+'СЕТ СН'!$F$5-'СЕТ СН'!$F$17</f>
        <v>3302.4474284100002</v>
      </c>
      <c r="M14" s="36">
        <f>SUMIFS(СВЦЭМ!$C$39:$C$782,СВЦЭМ!$A$39:$A$782,$A14,СВЦЭМ!$B$39:$B$782,M$11)+'СЕТ СН'!$F$9+СВЦЭМ!$D$10+'СЕТ СН'!$F$5-'СЕТ СН'!$F$17</f>
        <v>3283.3023590100001</v>
      </c>
      <c r="N14" s="36">
        <f>SUMIFS(СВЦЭМ!$C$39:$C$782,СВЦЭМ!$A$39:$A$782,$A14,СВЦЭМ!$B$39:$B$782,N$11)+'СЕТ СН'!$F$9+СВЦЭМ!$D$10+'СЕТ СН'!$F$5-'СЕТ СН'!$F$17</f>
        <v>3287.2485032700001</v>
      </c>
      <c r="O14" s="36">
        <f>SUMIFS(СВЦЭМ!$C$39:$C$782,СВЦЭМ!$A$39:$A$782,$A14,СВЦЭМ!$B$39:$B$782,O$11)+'СЕТ СН'!$F$9+СВЦЭМ!$D$10+'СЕТ СН'!$F$5-'СЕТ СН'!$F$17</f>
        <v>3286.0693494900001</v>
      </c>
      <c r="P14" s="36">
        <f>SUMIFS(СВЦЭМ!$C$39:$C$782,СВЦЭМ!$A$39:$A$782,$A14,СВЦЭМ!$B$39:$B$782,P$11)+'СЕТ СН'!$F$9+СВЦЭМ!$D$10+'СЕТ СН'!$F$5-'СЕТ СН'!$F$17</f>
        <v>3291.9863168500001</v>
      </c>
      <c r="Q14" s="36">
        <f>SUMIFS(СВЦЭМ!$C$39:$C$782,СВЦЭМ!$A$39:$A$782,$A14,СВЦЭМ!$B$39:$B$782,Q$11)+'СЕТ СН'!$F$9+СВЦЭМ!$D$10+'СЕТ СН'!$F$5-'СЕТ СН'!$F$17</f>
        <v>3294.45464223</v>
      </c>
      <c r="R14" s="36">
        <f>SUMIFS(СВЦЭМ!$C$39:$C$782,СВЦЭМ!$A$39:$A$782,$A14,СВЦЭМ!$B$39:$B$782,R$11)+'СЕТ СН'!$F$9+СВЦЭМ!$D$10+'СЕТ СН'!$F$5-'СЕТ СН'!$F$17</f>
        <v>3289.73559338</v>
      </c>
      <c r="S14" s="36">
        <f>SUMIFS(СВЦЭМ!$C$39:$C$782,СВЦЭМ!$A$39:$A$782,$A14,СВЦЭМ!$B$39:$B$782,S$11)+'СЕТ СН'!$F$9+СВЦЭМ!$D$10+'СЕТ СН'!$F$5-'СЕТ СН'!$F$17</f>
        <v>3280.0551304099999</v>
      </c>
      <c r="T14" s="36">
        <f>SUMIFS(СВЦЭМ!$C$39:$C$782,СВЦЭМ!$A$39:$A$782,$A14,СВЦЭМ!$B$39:$B$782,T$11)+'СЕТ СН'!$F$9+СВЦЭМ!$D$10+'СЕТ СН'!$F$5-'СЕТ СН'!$F$17</f>
        <v>3303.9191208500001</v>
      </c>
      <c r="U14" s="36">
        <f>SUMIFS(СВЦЭМ!$C$39:$C$782,СВЦЭМ!$A$39:$A$782,$A14,СВЦЭМ!$B$39:$B$782,U$11)+'СЕТ СН'!$F$9+СВЦЭМ!$D$10+'СЕТ СН'!$F$5-'СЕТ СН'!$F$17</f>
        <v>3319.6692331000004</v>
      </c>
      <c r="V14" s="36">
        <f>SUMIFS(СВЦЭМ!$C$39:$C$782,СВЦЭМ!$A$39:$A$782,$A14,СВЦЭМ!$B$39:$B$782,V$11)+'СЕТ СН'!$F$9+СВЦЭМ!$D$10+'СЕТ СН'!$F$5-'СЕТ СН'!$F$17</f>
        <v>3322.3767314300003</v>
      </c>
      <c r="W14" s="36">
        <f>SUMIFS(СВЦЭМ!$C$39:$C$782,СВЦЭМ!$A$39:$A$782,$A14,СВЦЭМ!$B$39:$B$782,W$11)+'СЕТ СН'!$F$9+СВЦЭМ!$D$10+'СЕТ СН'!$F$5-'СЕТ СН'!$F$17</f>
        <v>3292.2077808499998</v>
      </c>
      <c r="X14" s="36">
        <f>SUMIFS(СВЦЭМ!$C$39:$C$782,СВЦЭМ!$A$39:$A$782,$A14,СВЦЭМ!$B$39:$B$782,X$11)+'СЕТ СН'!$F$9+СВЦЭМ!$D$10+'СЕТ СН'!$F$5-'СЕТ СН'!$F$17</f>
        <v>3351.0241020100002</v>
      </c>
      <c r="Y14" s="36">
        <f>SUMIFS(СВЦЭМ!$C$39:$C$782,СВЦЭМ!$A$39:$A$782,$A14,СВЦЭМ!$B$39:$B$782,Y$11)+'СЕТ СН'!$F$9+СВЦЭМ!$D$10+'СЕТ СН'!$F$5-'СЕТ СН'!$F$17</f>
        <v>3472.41018343</v>
      </c>
    </row>
    <row r="15" spans="1:27" ht="15.75" x14ac:dyDescent="0.2">
      <c r="A15" s="35">
        <f t="shared" si="0"/>
        <v>45142</v>
      </c>
      <c r="B15" s="36">
        <f>SUMIFS(СВЦЭМ!$C$39:$C$782,СВЦЭМ!$A$39:$A$782,$A15,СВЦЭМ!$B$39:$B$782,B$11)+'СЕТ СН'!$F$9+СВЦЭМ!$D$10+'СЕТ СН'!$F$5-'СЕТ СН'!$F$17</f>
        <v>3493.4468506100002</v>
      </c>
      <c r="C15" s="36">
        <f>SUMIFS(СВЦЭМ!$C$39:$C$782,СВЦЭМ!$A$39:$A$782,$A15,СВЦЭМ!$B$39:$B$782,C$11)+'СЕТ СН'!$F$9+СВЦЭМ!$D$10+'СЕТ СН'!$F$5-'СЕТ СН'!$F$17</f>
        <v>3585.3122396099998</v>
      </c>
      <c r="D15" s="36">
        <f>SUMIFS(СВЦЭМ!$C$39:$C$782,СВЦЭМ!$A$39:$A$782,$A15,СВЦЭМ!$B$39:$B$782,D$11)+'СЕТ СН'!$F$9+СВЦЭМ!$D$10+'СЕТ СН'!$F$5-'СЕТ СН'!$F$17</f>
        <v>3624.1833325500002</v>
      </c>
      <c r="E15" s="36">
        <f>SUMIFS(СВЦЭМ!$C$39:$C$782,СВЦЭМ!$A$39:$A$782,$A15,СВЦЭМ!$B$39:$B$782,E$11)+'СЕТ СН'!$F$9+СВЦЭМ!$D$10+'СЕТ СН'!$F$5-'СЕТ СН'!$F$17</f>
        <v>3688.3620998599999</v>
      </c>
      <c r="F15" s="36">
        <f>SUMIFS(СВЦЭМ!$C$39:$C$782,СВЦЭМ!$A$39:$A$782,$A15,СВЦЭМ!$B$39:$B$782,F$11)+'СЕТ СН'!$F$9+СВЦЭМ!$D$10+'СЕТ СН'!$F$5-'СЕТ СН'!$F$17</f>
        <v>3699.4163681099999</v>
      </c>
      <c r="G15" s="36">
        <f>SUMIFS(СВЦЭМ!$C$39:$C$782,СВЦЭМ!$A$39:$A$782,$A15,СВЦЭМ!$B$39:$B$782,G$11)+'СЕТ СН'!$F$9+СВЦЭМ!$D$10+'СЕТ СН'!$F$5-'СЕТ СН'!$F$17</f>
        <v>3695.44460729</v>
      </c>
      <c r="H15" s="36">
        <f>SUMIFS(СВЦЭМ!$C$39:$C$782,СВЦЭМ!$A$39:$A$782,$A15,СВЦЭМ!$B$39:$B$782,H$11)+'СЕТ СН'!$F$9+СВЦЭМ!$D$10+'СЕТ СН'!$F$5-'СЕТ СН'!$F$17</f>
        <v>3640.8261628300002</v>
      </c>
      <c r="I15" s="36">
        <f>SUMIFS(СВЦЭМ!$C$39:$C$782,СВЦЭМ!$A$39:$A$782,$A15,СВЦЭМ!$B$39:$B$782,I$11)+'СЕТ СН'!$F$9+СВЦЭМ!$D$10+'СЕТ СН'!$F$5-'СЕТ СН'!$F$17</f>
        <v>3506.3824114400004</v>
      </c>
      <c r="J15" s="36">
        <f>SUMIFS(СВЦЭМ!$C$39:$C$782,СВЦЭМ!$A$39:$A$782,$A15,СВЦЭМ!$B$39:$B$782,J$11)+'СЕТ СН'!$F$9+СВЦЭМ!$D$10+'СЕТ СН'!$F$5-'СЕТ СН'!$F$17</f>
        <v>3397.0523894100002</v>
      </c>
      <c r="K15" s="36">
        <f>SUMIFS(СВЦЭМ!$C$39:$C$782,СВЦЭМ!$A$39:$A$782,$A15,СВЦЭМ!$B$39:$B$782,K$11)+'СЕТ СН'!$F$9+СВЦЭМ!$D$10+'СЕТ СН'!$F$5-'СЕТ СН'!$F$17</f>
        <v>3362.1651810499998</v>
      </c>
      <c r="L15" s="36">
        <f>SUMIFS(СВЦЭМ!$C$39:$C$782,СВЦЭМ!$A$39:$A$782,$A15,СВЦЭМ!$B$39:$B$782,L$11)+'СЕТ СН'!$F$9+СВЦЭМ!$D$10+'СЕТ СН'!$F$5-'СЕТ СН'!$F$17</f>
        <v>3306.0154277900001</v>
      </c>
      <c r="M15" s="36">
        <f>SUMIFS(СВЦЭМ!$C$39:$C$782,СВЦЭМ!$A$39:$A$782,$A15,СВЦЭМ!$B$39:$B$782,M$11)+'СЕТ СН'!$F$9+СВЦЭМ!$D$10+'СЕТ СН'!$F$5-'СЕТ СН'!$F$17</f>
        <v>3297.1783765999999</v>
      </c>
      <c r="N15" s="36">
        <f>SUMIFS(СВЦЭМ!$C$39:$C$782,СВЦЭМ!$A$39:$A$782,$A15,СВЦЭМ!$B$39:$B$782,N$11)+'СЕТ СН'!$F$9+СВЦЭМ!$D$10+'СЕТ СН'!$F$5-'СЕТ СН'!$F$17</f>
        <v>3288.8399688</v>
      </c>
      <c r="O15" s="36">
        <f>SUMIFS(СВЦЭМ!$C$39:$C$782,СВЦЭМ!$A$39:$A$782,$A15,СВЦЭМ!$B$39:$B$782,O$11)+'СЕТ СН'!$F$9+СВЦЭМ!$D$10+'СЕТ СН'!$F$5-'СЕТ СН'!$F$17</f>
        <v>3259.0537786100003</v>
      </c>
      <c r="P15" s="36">
        <f>SUMIFS(СВЦЭМ!$C$39:$C$782,СВЦЭМ!$A$39:$A$782,$A15,СВЦЭМ!$B$39:$B$782,P$11)+'СЕТ СН'!$F$9+СВЦЭМ!$D$10+'СЕТ СН'!$F$5-'СЕТ СН'!$F$17</f>
        <v>3249.9934365700001</v>
      </c>
      <c r="Q15" s="36">
        <f>SUMIFS(СВЦЭМ!$C$39:$C$782,СВЦЭМ!$A$39:$A$782,$A15,СВЦЭМ!$B$39:$B$782,Q$11)+'СЕТ СН'!$F$9+СВЦЭМ!$D$10+'СЕТ СН'!$F$5-'СЕТ СН'!$F$17</f>
        <v>3252.89167709</v>
      </c>
      <c r="R15" s="36">
        <f>SUMIFS(СВЦЭМ!$C$39:$C$782,СВЦЭМ!$A$39:$A$782,$A15,СВЦЭМ!$B$39:$B$782,R$11)+'СЕТ СН'!$F$9+СВЦЭМ!$D$10+'СЕТ СН'!$F$5-'СЕТ СН'!$F$17</f>
        <v>3270.5446591800001</v>
      </c>
      <c r="S15" s="36">
        <f>SUMIFS(СВЦЭМ!$C$39:$C$782,СВЦЭМ!$A$39:$A$782,$A15,СВЦЭМ!$B$39:$B$782,S$11)+'СЕТ СН'!$F$9+СВЦЭМ!$D$10+'СЕТ СН'!$F$5-'СЕТ СН'!$F$17</f>
        <v>3249.0702593300002</v>
      </c>
      <c r="T15" s="36">
        <f>SUMIFS(СВЦЭМ!$C$39:$C$782,СВЦЭМ!$A$39:$A$782,$A15,СВЦЭМ!$B$39:$B$782,T$11)+'СЕТ СН'!$F$9+СВЦЭМ!$D$10+'СЕТ СН'!$F$5-'СЕТ СН'!$F$17</f>
        <v>3263.8114856800003</v>
      </c>
      <c r="U15" s="36">
        <f>SUMIFS(СВЦЭМ!$C$39:$C$782,СВЦЭМ!$A$39:$A$782,$A15,СВЦЭМ!$B$39:$B$782,U$11)+'СЕТ СН'!$F$9+СВЦЭМ!$D$10+'СЕТ СН'!$F$5-'СЕТ СН'!$F$17</f>
        <v>3283.3080358799998</v>
      </c>
      <c r="V15" s="36">
        <f>SUMIFS(СВЦЭМ!$C$39:$C$782,СВЦЭМ!$A$39:$A$782,$A15,СВЦЭМ!$B$39:$B$782,V$11)+'СЕТ СН'!$F$9+СВЦЭМ!$D$10+'СЕТ СН'!$F$5-'СЕТ СН'!$F$17</f>
        <v>3288.7869446599998</v>
      </c>
      <c r="W15" s="36">
        <f>SUMIFS(СВЦЭМ!$C$39:$C$782,СВЦЭМ!$A$39:$A$782,$A15,СВЦЭМ!$B$39:$B$782,W$11)+'СЕТ СН'!$F$9+СВЦЭМ!$D$10+'СЕТ СН'!$F$5-'СЕТ СН'!$F$17</f>
        <v>3260.6595782600002</v>
      </c>
      <c r="X15" s="36">
        <f>SUMIFS(СВЦЭМ!$C$39:$C$782,СВЦЭМ!$A$39:$A$782,$A15,СВЦЭМ!$B$39:$B$782,X$11)+'СЕТ СН'!$F$9+СВЦЭМ!$D$10+'СЕТ СН'!$F$5-'СЕТ СН'!$F$17</f>
        <v>3321.3380261299999</v>
      </c>
      <c r="Y15" s="36">
        <f>SUMIFS(СВЦЭМ!$C$39:$C$782,СВЦЭМ!$A$39:$A$782,$A15,СВЦЭМ!$B$39:$B$782,Y$11)+'СЕТ СН'!$F$9+СВЦЭМ!$D$10+'СЕТ СН'!$F$5-'СЕТ СН'!$F$17</f>
        <v>3547.61529264</v>
      </c>
    </row>
    <row r="16" spans="1:27" ht="15.75" x14ac:dyDescent="0.2">
      <c r="A16" s="35">
        <f t="shared" si="0"/>
        <v>45143</v>
      </c>
      <c r="B16" s="36">
        <f>SUMIFS(СВЦЭМ!$C$39:$C$782,СВЦЭМ!$A$39:$A$782,$A16,СВЦЭМ!$B$39:$B$782,B$11)+'СЕТ СН'!$F$9+СВЦЭМ!$D$10+'СЕТ СН'!$F$5-'СЕТ СН'!$F$17</f>
        <v>3469.02266005</v>
      </c>
      <c r="C16" s="36">
        <f>SUMIFS(СВЦЭМ!$C$39:$C$782,СВЦЭМ!$A$39:$A$782,$A16,СВЦЭМ!$B$39:$B$782,C$11)+'СЕТ СН'!$F$9+СВЦЭМ!$D$10+'СЕТ СН'!$F$5-'СЕТ СН'!$F$17</f>
        <v>3547.2701030300004</v>
      </c>
      <c r="D16" s="36">
        <f>SUMIFS(СВЦЭМ!$C$39:$C$782,СВЦЭМ!$A$39:$A$782,$A16,СВЦЭМ!$B$39:$B$782,D$11)+'СЕТ СН'!$F$9+СВЦЭМ!$D$10+'СЕТ СН'!$F$5-'СЕТ СН'!$F$17</f>
        <v>3598.0555137299998</v>
      </c>
      <c r="E16" s="36">
        <f>SUMIFS(СВЦЭМ!$C$39:$C$782,СВЦЭМ!$A$39:$A$782,$A16,СВЦЭМ!$B$39:$B$782,E$11)+'СЕТ СН'!$F$9+СВЦЭМ!$D$10+'СЕТ СН'!$F$5-'СЕТ СН'!$F$17</f>
        <v>3637.7219482400001</v>
      </c>
      <c r="F16" s="36">
        <f>SUMIFS(СВЦЭМ!$C$39:$C$782,СВЦЭМ!$A$39:$A$782,$A16,СВЦЭМ!$B$39:$B$782,F$11)+'СЕТ СН'!$F$9+СВЦЭМ!$D$10+'СЕТ СН'!$F$5-'СЕТ СН'!$F$17</f>
        <v>3643.9677894200004</v>
      </c>
      <c r="G16" s="36">
        <f>SUMIFS(СВЦЭМ!$C$39:$C$782,СВЦЭМ!$A$39:$A$782,$A16,СВЦЭМ!$B$39:$B$782,G$11)+'СЕТ СН'!$F$9+СВЦЭМ!$D$10+'СЕТ СН'!$F$5-'СЕТ СН'!$F$17</f>
        <v>3636.4689030500003</v>
      </c>
      <c r="H16" s="36">
        <f>SUMIFS(СВЦЭМ!$C$39:$C$782,СВЦЭМ!$A$39:$A$782,$A16,СВЦЭМ!$B$39:$B$782,H$11)+'СЕТ СН'!$F$9+СВЦЭМ!$D$10+'СЕТ СН'!$F$5-'СЕТ СН'!$F$17</f>
        <v>3612.2784761299999</v>
      </c>
      <c r="I16" s="36">
        <f>SUMIFS(СВЦЭМ!$C$39:$C$782,СВЦЭМ!$A$39:$A$782,$A16,СВЦЭМ!$B$39:$B$782,I$11)+'СЕТ СН'!$F$9+СВЦЭМ!$D$10+'СЕТ СН'!$F$5-'СЕТ СН'!$F$17</f>
        <v>3513.1963592000002</v>
      </c>
      <c r="J16" s="36">
        <f>SUMIFS(СВЦЭМ!$C$39:$C$782,СВЦЭМ!$A$39:$A$782,$A16,СВЦЭМ!$B$39:$B$782,J$11)+'СЕТ СН'!$F$9+СВЦЭМ!$D$10+'СЕТ СН'!$F$5-'СЕТ СН'!$F$17</f>
        <v>3411.0291654600001</v>
      </c>
      <c r="K16" s="36">
        <f>SUMIFS(СВЦЭМ!$C$39:$C$782,СВЦЭМ!$A$39:$A$782,$A16,СВЦЭМ!$B$39:$B$782,K$11)+'СЕТ СН'!$F$9+СВЦЭМ!$D$10+'СЕТ СН'!$F$5-'СЕТ СН'!$F$17</f>
        <v>3334.9147962400002</v>
      </c>
      <c r="L16" s="36">
        <f>SUMIFS(СВЦЭМ!$C$39:$C$782,СВЦЭМ!$A$39:$A$782,$A16,СВЦЭМ!$B$39:$B$782,L$11)+'СЕТ СН'!$F$9+СВЦЭМ!$D$10+'СЕТ СН'!$F$5-'СЕТ СН'!$F$17</f>
        <v>3269.2146981300002</v>
      </c>
      <c r="M16" s="36">
        <f>SUMIFS(СВЦЭМ!$C$39:$C$782,СВЦЭМ!$A$39:$A$782,$A16,СВЦЭМ!$B$39:$B$782,M$11)+'СЕТ СН'!$F$9+СВЦЭМ!$D$10+'СЕТ СН'!$F$5-'СЕТ СН'!$F$17</f>
        <v>3229.18172972</v>
      </c>
      <c r="N16" s="36">
        <f>SUMIFS(СВЦЭМ!$C$39:$C$782,СВЦЭМ!$A$39:$A$782,$A16,СВЦЭМ!$B$39:$B$782,N$11)+'СЕТ СН'!$F$9+СВЦЭМ!$D$10+'СЕТ СН'!$F$5-'СЕТ СН'!$F$17</f>
        <v>3226.4653840400001</v>
      </c>
      <c r="O16" s="36">
        <f>SUMIFS(СВЦЭМ!$C$39:$C$782,СВЦЭМ!$A$39:$A$782,$A16,СВЦЭМ!$B$39:$B$782,O$11)+'СЕТ СН'!$F$9+СВЦЭМ!$D$10+'СЕТ СН'!$F$5-'СЕТ СН'!$F$17</f>
        <v>3227.74123336</v>
      </c>
      <c r="P16" s="36">
        <f>SUMIFS(СВЦЭМ!$C$39:$C$782,СВЦЭМ!$A$39:$A$782,$A16,СВЦЭМ!$B$39:$B$782,P$11)+'СЕТ СН'!$F$9+СВЦЭМ!$D$10+'СЕТ СН'!$F$5-'СЕТ СН'!$F$17</f>
        <v>3236.3269795699998</v>
      </c>
      <c r="Q16" s="36">
        <f>SUMIFS(СВЦЭМ!$C$39:$C$782,СВЦЭМ!$A$39:$A$782,$A16,СВЦЭМ!$B$39:$B$782,Q$11)+'СЕТ СН'!$F$9+СВЦЭМ!$D$10+'СЕТ СН'!$F$5-'СЕТ СН'!$F$17</f>
        <v>3251.7387464800004</v>
      </c>
      <c r="R16" s="36">
        <f>SUMIFS(СВЦЭМ!$C$39:$C$782,СВЦЭМ!$A$39:$A$782,$A16,СВЦЭМ!$B$39:$B$782,R$11)+'СЕТ СН'!$F$9+СВЦЭМ!$D$10+'СЕТ СН'!$F$5-'СЕТ СН'!$F$17</f>
        <v>3243.8215392100001</v>
      </c>
      <c r="S16" s="36">
        <f>SUMIFS(СВЦЭМ!$C$39:$C$782,СВЦЭМ!$A$39:$A$782,$A16,СВЦЭМ!$B$39:$B$782,S$11)+'СЕТ СН'!$F$9+СВЦЭМ!$D$10+'СЕТ СН'!$F$5-'СЕТ СН'!$F$17</f>
        <v>3217.6179026700001</v>
      </c>
      <c r="T16" s="36">
        <f>SUMIFS(СВЦЭМ!$C$39:$C$782,СВЦЭМ!$A$39:$A$782,$A16,СВЦЭМ!$B$39:$B$782,T$11)+'СЕТ СН'!$F$9+СВЦЭМ!$D$10+'СЕТ СН'!$F$5-'СЕТ СН'!$F$17</f>
        <v>3251.7518196400001</v>
      </c>
      <c r="U16" s="36">
        <f>SUMIFS(СВЦЭМ!$C$39:$C$782,СВЦЭМ!$A$39:$A$782,$A16,СВЦЭМ!$B$39:$B$782,U$11)+'СЕТ СН'!$F$9+СВЦЭМ!$D$10+'СЕТ СН'!$F$5-'СЕТ СН'!$F$17</f>
        <v>3264.4649231399999</v>
      </c>
      <c r="V16" s="36">
        <f>SUMIFS(СВЦЭМ!$C$39:$C$782,СВЦЭМ!$A$39:$A$782,$A16,СВЦЭМ!$B$39:$B$782,V$11)+'СЕТ СН'!$F$9+СВЦЭМ!$D$10+'СЕТ СН'!$F$5-'СЕТ СН'!$F$17</f>
        <v>3279.9298998200002</v>
      </c>
      <c r="W16" s="36">
        <f>SUMIFS(СВЦЭМ!$C$39:$C$782,СВЦЭМ!$A$39:$A$782,$A16,СВЦЭМ!$B$39:$B$782,W$11)+'СЕТ СН'!$F$9+СВЦЭМ!$D$10+'СЕТ СН'!$F$5-'СЕТ СН'!$F$17</f>
        <v>3253.3193835800002</v>
      </c>
      <c r="X16" s="36">
        <f>SUMIFS(СВЦЭМ!$C$39:$C$782,СВЦЭМ!$A$39:$A$782,$A16,СВЦЭМ!$B$39:$B$782,X$11)+'СЕТ СН'!$F$9+СВЦЭМ!$D$10+'СЕТ СН'!$F$5-'СЕТ СН'!$F$17</f>
        <v>3300.7486691800004</v>
      </c>
      <c r="Y16" s="36">
        <f>SUMIFS(СВЦЭМ!$C$39:$C$782,СВЦЭМ!$A$39:$A$782,$A16,СВЦЭМ!$B$39:$B$782,Y$11)+'СЕТ СН'!$F$9+СВЦЭМ!$D$10+'СЕТ СН'!$F$5-'СЕТ СН'!$F$17</f>
        <v>3366.5575916799999</v>
      </c>
    </row>
    <row r="17" spans="1:25" ht="15.75" x14ac:dyDescent="0.2">
      <c r="A17" s="35">
        <f t="shared" si="0"/>
        <v>45144</v>
      </c>
      <c r="B17" s="36">
        <f>SUMIFS(СВЦЭМ!$C$39:$C$782,СВЦЭМ!$A$39:$A$782,$A17,СВЦЭМ!$B$39:$B$782,B$11)+'СЕТ СН'!$F$9+СВЦЭМ!$D$10+'СЕТ СН'!$F$5-'СЕТ СН'!$F$17</f>
        <v>3450.85462947</v>
      </c>
      <c r="C17" s="36">
        <f>SUMIFS(СВЦЭМ!$C$39:$C$782,СВЦЭМ!$A$39:$A$782,$A17,СВЦЭМ!$B$39:$B$782,C$11)+'СЕТ СН'!$F$9+СВЦЭМ!$D$10+'СЕТ СН'!$F$5-'СЕТ СН'!$F$17</f>
        <v>3469.8869300000001</v>
      </c>
      <c r="D17" s="36">
        <f>SUMIFS(СВЦЭМ!$C$39:$C$782,СВЦЭМ!$A$39:$A$782,$A17,СВЦЭМ!$B$39:$B$782,D$11)+'СЕТ СН'!$F$9+СВЦЭМ!$D$10+'СЕТ СН'!$F$5-'СЕТ СН'!$F$17</f>
        <v>3492.2702964199998</v>
      </c>
      <c r="E17" s="36">
        <f>SUMIFS(СВЦЭМ!$C$39:$C$782,СВЦЭМ!$A$39:$A$782,$A17,СВЦЭМ!$B$39:$B$782,E$11)+'СЕТ СН'!$F$9+СВЦЭМ!$D$10+'СЕТ СН'!$F$5-'СЕТ СН'!$F$17</f>
        <v>3590.0826714200002</v>
      </c>
      <c r="F17" s="36">
        <f>SUMIFS(СВЦЭМ!$C$39:$C$782,СВЦЭМ!$A$39:$A$782,$A17,СВЦЭМ!$B$39:$B$782,F$11)+'СЕТ СН'!$F$9+СВЦЭМ!$D$10+'СЕТ СН'!$F$5-'СЕТ СН'!$F$17</f>
        <v>3623.1725931199999</v>
      </c>
      <c r="G17" s="36">
        <f>SUMIFS(СВЦЭМ!$C$39:$C$782,СВЦЭМ!$A$39:$A$782,$A17,СВЦЭМ!$B$39:$B$782,G$11)+'СЕТ СН'!$F$9+СВЦЭМ!$D$10+'СЕТ СН'!$F$5-'СЕТ СН'!$F$17</f>
        <v>3557.2883664700003</v>
      </c>
      <c r="H17" s="36">
        <f>SUMIFS(СВЦЭМ!$C$39:$C$782,СВЦЭМ!$A$39:$A$782,$A17,СВЦЭМ!$B$39:$B$782,H$11)+'СЕТ СН'!$F$9+СВЦЭМ!$D$10+'СЕТ СН'!$F$5-'СЕТ СН'!$F$17</f>
        <v>3596.7585225800003</v>
      </c>
      <c r="I17" s="36">
        <f>SUMIFS(СВЦЭМ!$C$39:$C$782,СВЦЭМ!$A$39:$A$782,$A17,СВЦЭМ!$B$39:$B$782,I$11)+'СЕТ СН'!$F$9+СВЦЭМ!$D$10+'СЕТ СН'!$F$5-'СЕТ СН'!$F$17</f>
        <v>3520.6796936999999</v>
      </c>
      <c r="J17" s="36">
        <f>SUMIFS(СВЦЭМ!$C$39:$C$782,СВЦЭМ!$A$39:$A$782,$A17,СВЦЭМ!$B$39:$B$782,J$11)+'СЕТ СН'!$F$9+СВЦЭМ!$D$10+'СЕТ СН'!$F$5-'СЕТ СН'!$F$17</f>
        <v>3455.3242410800003</v>
      </c>
      <c r="K17" s="36">
        <f>SUMIFS(СВЦЭМ!$C$39:$C$782,СВЦЭМ!$A$39:$A$782,$A17,СВЦЭМ!$B$39:$B$782,K$11)+'СЕТ СН'!$F$9+СВЦЭМ!$D$10+'СЕТ СН'!$F$5-'СЕТ СН'!$F$17</f>
        <v>3353.3823995399998</v>
      </c>
      <c r="L17" s="36">
        <f>SUMIFS(СВЦЭМ!$C$39:$C$782,СВЦЭМ!$A$39:$A$782,$A17,СВЦЭМ!$B$39:$B$782,L$11)+'СЕТ СН'!$F$9+СВЦЭМ!$D$10+'СЕТ СН'!$F$5-'СЕТ СН'!$F$17</f>
        <v>3284.76494482</v>
      </c>
      <c r="M17" s="36">
        <f>SUMIFS(СВЦЭМ!$C$39:$C$782,СВЦЭМ!$A$39:$A$782,$A17,СВЦЭМ!$B$39:$B$782,M$11)+'СЕТ СН'!$F$9+СВЦЭМ!$D$10+'СЕТ СН'!$F$5-'СЕТ СН'!$F$17</f>
        <v>3249.2684140900001</v>
      </c>
      <c r="N17" s="36">
        <f>SUMIFS(СВЦЭМ!$C$39:$C$782,СВЦЭМ!$A$39:$A$782,$A17,СВЦЭМ!$B$39:$B$782,N$11)+'СЕТ СН'!$F$9+СВЦЭМ!$D$10+'СЕТ СН'!$F$5-'СЕТ СН'!$F$17</f>
        <v>3236.5777590300004</v>
      </c>
      <c r="O17" s="36">
        <f>SUMIFS(СВЦЭМ!$C$39:$C$782,СВЦЭМ!$A$39:$A$782,$A17,СВЦЭМ!$B$39:$B$782,O$11)+'СЕТ СН'!$F$9+СВЦЭМ!$D$10+'СЕТ СН'!$F$5-'СЕТ СН'!$F$17</f>
        <v>3254.4191486999998</v>
      </c>
      <c r="P17" s="36">
        <f>SUMIFS(СВЦЭМ!$C$39:$C$782,СВЦЭМ!$A$39:$A$782,$A17,СВЦЭМ!$B$39:$B$782,P$11)+'СЕТ СН'!$F$9+СВЦЭМ!$D$10+'СЕТ СН'!$F$5-'СЕТ СН'!$F$17</f>
        <v>3254.4847472299998</v>
      </c>
      <c r="Q17" s="36">
        <f>SUMIFS(СВЦЭМ!$C$39:$C$782,СВЦЭМ!$A$39:$A$782,$A17,СВЦЭМ!$B$39:$B$782,Q$11)+'СЕТ СН'!$F$9+СВЦЭМ!$D$10+'СЕТ СН'!$F$5-'СЕТ СН'!$F$17</f>
        <v>3265.0571843100001</v>
      </c>
      <c r="R17" s="36">
        <f>SUMIFS(СВЦЭМ!$C$39:$C$782,СВЦЭМ!$A$39:$A$782,$A17,СВЦЭМ!$B$39:$B$782,R$11)+'СЕТ СН'!$F$9+СВЦЭМ!$D$10+'СЕТ СН'!$F$5-'СЕТ СН'!$F$17</f>
        <v>3247.6456846800002</v>
      </c>
      <c r="S17" s="36">
        <f>SUMIFS(СВЦЭМ!$C$39:$C$782,СВЦЭМ!$A$39:$A$782,$A17,СВЦЭМ!$B$39:$B$782,S$11)+'СЕТ СН'!$F$9+СВЦЭМ!$D$10+'СЕТ СН'!$F$5-'СЕТ СН'!$F$17</f>
        <v>3236.5590834700001</v>
      </c>
      <c r="T17" s="36">
        <f>SUMIFS(СВЦЭМ!$C$39:$C$782,СВЦЭМ!$A$39:$A$782,$A17,СВЦЭМ!$B$39:$B$782,T$11)+'СЕТ СН'!$F$9+СВЦЭМ!$D$10+'СЕТ СН'!$F$5-'СЕТ СН'!$F$17</f>
        <v>3245.6399124700001</v>
      </c>
      <c r="U17" s="36">
        <f>SUMIFS(СВЦЭМ!$C$39:$C$782,СВЦЭМ!$A$39:$A$782,$A17,СВЦЭМ!$B$39:$B$782,U$11)+'СЕТ СН'!$F$9+СВЦЭМ!$D$10+'СЕТ СН'!$F$5-'СЕТ СН'!$F$17</f>
        <v>3255.9935699300004</v>
      </c>
      <c r="V17" s="36">
        <f>SUMIFS(СВЦЭМ!$C$39:$C$782,СВЦЭМ!$A$39:$A$782,$A17,СВЦЭМ!$B$39:$B$782,V$11)+'СЕТ СН'!$F$9+СВЦЭМ!$D$10+'СЕТ СН'!$F$5-'СЕТ СН'!$F$17</f>
        <v>3264.0705992900002</v>
      </c>
      <c r="W17" s="36">
        <f>SUMIFS(СВЦЭМ!$C$39:$C$782,СВЦЭМ!$A$39:$A$782,$A17,СВЦЭМ!$B$39:$B$782,W$11)+'СЕТ СН'!$F$9+СВЦЭМ!$D$10+'СЕТ СН'!$F$5-'СЕТ СН'!$F$17</f>
        <v>3248.1208105699998</v>
      </c>
      <c r="X17" s="36">
        <f>SUMIFS(СВЦЭМ!$C$39:$C$782,СВЦЭМ!$A$39:$A$782,$A17,СВЦЭМ!$B$39:$B$782,X$11)+'СЕТ СН'!$F$9+СВЦЭМ!$D$10+'СЕТ СН'!$F$5-'СЕТ СН'!$F$17</f>
        <v>3306.2412591800003</v>
      </c>
      <c r="Y17" s="36">
        <f>SUMIFS(СВЦЭМ!$C$39:$C$782,СВЦЭМ!$A$39:$A$782,$A17,СВЦЭМ!$B$39:$B$782,Y$11)+'СЕТ СН'!$F$9+СВЦЭМ!$D$10+'СЕТ СН'!$F$5-'СЕТ СН'!$F$17</f>
        <v>3395.1511014300004</v>
      </c>
    </row>
    <row r="18" spans="1:25" ht="15.75" x14ac:dyDescent="0.2">
      <c r="A18" s="35">
        <f t="shared" si="0"/>
        <v>45145</v>
      </c>
      <c r="B18" s="36">
        <f>SUMIFS(СВЦЭМ!$C$39:$C$782,СВЦЭМ!$A$39:$A$782,$A18,СВЦЭМ!$B$39:$B$782,B$11)+'СЕТ СН'!$F$9+СВЦЭМ!$D$10+'СЕТ СН'!$F$5-'СЕТ СН'!$F$17</f>
        <v>3392.6158874399998</v>
      </c>
      <c r="C18" s="36">
        <f>SUMIFS(СВЦЭМ!$C$39:$C$782,СВЦЭМ!$A$39:$A$782,$A18,СВЦЭМ!$B$39:$B$782,C$11)+'СЕТ СН'!$F$9+СВЦЭМ!$D$10+'СЕТ СН'!$F$5-'СЕТ СН'!$F$17</f>
        <v>3487.2895022100001</v>
      </c>
      <c r="D18" s="36">
        <f>SUMIFS(СВЦЭМ!$C$39:$C$782,СВЦЭМ!$A$39:$A$782,$A18,СВЦЭМ!$B$39:$B$782,D$11)+'СЕТ СН'!$F$9+СВЦЭМ!$D$10+'СЕТ СН'!$F$5-'СЕТ СН'!$F$17</f>
        <v>3533.5249355699998</v>
      </c>
      <c r="E18" s="36">
        <f>SUMIFS(СВЦЭМ!$C$39:$C$782,СВЦЭМ!$A$39:$A$782,$A18,СВЦЭМ!$B$39:$B$782,E$11)+'СЕТ СН'!$F$9+СВЦЭМ!$D$10+'СЕТ СН'!$F$5-'СЕТ СН'!$F$17</f>
        <v>3576.2288187600002</v>
      </c>
      <c r="F18" s="36">
        <f>SUMIFS(СВЦЭМ!$C$39:$C$782,СВЦЭМ!$A$39:$A$782,$A18,СВЦЭМ!$B$39:$B$782,F$11)+'СЕТ СН'!$F$9+СВЦЭМ!$D$10+'СЕТ СН'!$F$5-'СЕТ СН'!$F$17</f>
        <v>3578.69605675</v>
      </c>
      <c r="G18" s="36">
        <f>SUMIFS(СВЦЭМ!$C$39:$C$782,СВЦЭМ!$A$39:$A$782,$A18,СВЦЭМ!$B$39:$B$782,G$11)+'СЕТ СН'!$F$9+СВЦЭМ!$D$10+'СЕТ СН'!$F$5-'СЕТ СН'!$F$17</f>
        <v>3578.37690453</v>
      </c>
      <c r="H18" s="36">
        <f>SUMIFS(СВЦЭМ!$C$39:$C$782,СВЦЭМ!$A$39:$A$782,$A18,СВЦЭМ!$B$39:$B$782,H$11)+'СЕТ СН'!$F$9+СВЦЭМ!$D$10+'СЕТ СН'!$F$5-'СЕТ СН'!$F$17</f>
        <v>3624.6842392500002</v>
      </c>
      <c r="I18" s="36">
        <f>SUMIFS(СВЦЭМ!$C$39:$C$782,СВЦЭМ!$A$39:$A$782,$A18,СВЦЭМ!$B$39:$B$782,I$11)+'СЕТ СН'!$F$9+СВЦЭМ!$D$10+'СЕТ СН'!$F$5-'СЕТ СН'!$F$17</f>
        <v>3410.8544393399998</v>
      </c>
      <c r="J18" s="36">
        <f>SUMIFS(СВЦЭМ!$C$39:$C$782,СВЦЭМ!$A$39:$A$782,$A18,СВЦЭМ!$B$39:$B$782,J$11)+'СЕТ СН'!$F$9+СВЦЭМ!$D$10+'СЕТ СН'!$F$5-'СЕТ СН'!$F$17</f>
        <v>3300.4587662700001</v>
      </c>
      <c r="K18" s="36">
        <f>SUMIFS(СВЦЭМ!$C$39:$C$782,СВЦЭМ!$A$39:$A$782,$A18,СВЦЭМ!$B$39:$B$782,K$11)+'СЕТ СН'!$F$9+СВЦЭМ!$D$10+'СЕТ СН'!$F$5-'СЕТ СН'!$F$17</f>
        <v>3244.4899563600002</v>
      </c>
      <c r="L18" s="36">
        <f>SUMIFS(СВЦЭМ!$C$39:$C$782,СВЦЭМ!$A$39:$A$782,$A18,СВЦЭМ!$B$39:$B$782,L$11)+'СЕТ СН'!$F$9+СВЦЭМ!$D$10+'СЕТ СН'!$F$5-'СЕТ СН'!$F$17</f>
        <v>3192.19862216</v>
      </c>
      <c r="M18" s="36">
        <f>SUMIFS(СВЦЭМ!$C$39:$C$782,СВЦЭМ!$A$39:$A$782,$A18,СВЦЭМ!$B$39:$B$782,M$11)+'СЕТ СН'!$F$9+СВЦЭМ!$D$10+'СЕТ СН'!$F$5-'СЕТ СН'!$F$17</f>
        <v>3166.1849724399999</v>
      </c>
      <c r="N18" s="36">
        <f>SUMIFS(СВЦЭМ!$C$39:$C$782,СВЦЭМ!$A$39:$A$782,$A18,СВЦЭМ!$B$39:$B$782,N$11)+'СЕТ СН'!$F$9+СВЦЭМ!$D$10+'СЕТ СН'!$F$5-'СЕТ СН'!$F$17</f>
        <v>3169.3782576000003</v>
      </c>
      <c r="O18" s="36">
        <f>SUMIFS(СВЦЭМ!$C$39:$C$782,СВЦЭМ!$A$39:$A$782,$A18,СВЦЭМ!$B$39:$B$782,O$11)+'СЕТ СН'!$F$9+СВЦЭМ!$D$10+'СЕТ СН'!$F$5-'СЕТ СН'!$F$17</f>
        <v>3171.0037113300004</v>
      </c>
      <c r="P18" s="36">
        <f>SUMIFS(СВЦЭМ!$C$39:$C$782,СВЦЭМ!$A$39:$A$782,$A18,СВЦЭМ!$B$39:$B$782,P$11)+'СЕТ СН'!$F$9+СВЦЭМ!$D$10+'СЕТ СН'!$F$5-'СЕТ СН'!$F$17</f>
        <v>3171.3559445199999</v>
      </c>
      <c r="Q18" s="36">
        <f>SUMIFS(СВЦЭМ!$C$39:$C$782,СВЦЭМ!$A$39:$A$782,$A18,СВЦЭМ!$B$39:$B$782,Q$11)+'СЕТ СН'!$F$9+СВЦЭМ!$D$10+'СЕТ СН'!$F$5-'СЕТ СН'!$F$17</f>
        <v>3177.6766852600003</v>
      </c>
      <c r="R18" s="36">
        <f>SUMIFS(СВЦЭМ!$C$39:$C$782,СВЦЭМ!$A$39:$A$782,$A18,СВЦЭМ!$B$39:$B$782,R$11)+'СЕТ СН'!$F$9+СВЦЭМ!$D$10+'СЕТ СН'!$F$5-'СЕТ СН'!$F$17</f>
        <v>3189.3922486600004</v>
      </c>
      <c r="S18" s="36">
        <f>SUMIFS(СВЦЭМ!$C$39:$C$782,СВЦЭМ!$A$39:$A$782,$A18,СВЦЭМ!$B$39:$B$782,S$11)+'СЕТ СН'!$F$9+СВЦЭМ!$D$10+'СЕТ СН'!$F$5-'СЕТ СН'!$F$17</f>
        <v>3176.8194710400003</v>
      </c>
      <c r="T18" s="36">
        <f>SUMIFS(СВЦЭМ!$C$39:$C$782,СВЦЭМ!$A$39:$A$782,$A18,СВЦЭМ!$B$39:$B$782,T$11)+'СЕТ СН'!$F$9+СВЦЭМ!$D$10+'СЕТ СН'!$F$5-'СЕТ СН'!$F$17</f>
        <v>3180.8105773900002</v>
      </c>
      <c r="U18" s="36">
        <f>SUMIFS(СВЦЭМ!$C$39:$C$782,СВЦЭМ!$A$39:$A$782,$A18,СВЦЭМ!$B$39:$B$782,U$11)+'СЕТ СН'!$F$9+СВЦЭМ!$D$10+'СЕТ СН'!$F$5-'СЕТ СН'!$F$17</f>
        <v>3188.9454771400001</v>
      </c>
      <c r="V18" s="36">
        <f>SUMIFS(СВЦЭМ!$C$39:$C$782,СВЦЭМ!$A$39:$A$782,$A18,СВЦЭМ!$B$39:$B$782,V$11)+'СЕТ СН'!$F$9+СВЦЭМ!$D$10+'СЕТ СН'!$F$5-'СЕТ СН'!$F$17</f>
        <v>3196.6995446300002</v>
      </c>
      <c r="W18" s="36">
        <f>SUMIFS(СВЦЭМ!$C$39:$C$782,СВЦЭМ!$A$39:$A$782,$A18,СВЦЭМ!$B$39:$B$782,W$11)+'СЕТ СН'!$F$9+СВЦЭМ!$D$10+'СЕТ СН'!$F$5-'СЕТ СН'!$F$17</f>
        <v>3175.8501018400002</v>
      </c>
      <c r="X18" s="36">
        <f>SUMIFS(СВЦЭМ!$C$39:$C$782,СВЦЭМ!$A$39:$A$782,$A18,СВЦЭМ!$B$39:$B$782,X$11)+'СЕТ СН'!$F$9+СВЦЭМ!$D$10+'СЕТ СН'!$F$5-'СЕТ СН'!$F$17</f>
        <v>3239.6431431299998</v>
      </c>
      <c r="Y18" s="36">
        <f>SUMIFS(СВЦЭМ!$C$39:$C$782,СВЦЭМ!$A$39:$A$782,$A18,СВЦЭМ!$B$39:$B$782,Y$11)+'СЕТ СН'!$F$9+СВЦЭМ!$D$10+'СЕТ СН'!$F$5-'СЕТ СН'!$F$17</f>
        <v>3317.8173070900002</v>
      </c>
    </row>
    <row r="19" spans="1:25" ht="15.75" x14ac:dyDescent="0.2">
      <c r="A19" s="35">
        <f t="shared" si="0"/>
        <v>45146</v>
      </c>
      <c r="B19" s="36">
        <f>SUMIFS(СВЦЭМ!$C$39:$C$782,СВЦЭМ!$A$39:$A$782,$A19,СВЦЭМ!$B$39:$B$782,B$11)+'СЕТ СН'!$F$9+СВЦЭМ!$D$10+'СЕТ СН'!$F$5-'СЕТ СН'!$F$17</f>
        <v>3378.67315392</v>
      </c>
      <c r="C19" s="36">
        <f>SUMIFS(СВЦЭМ!$C$39:$C$782,СВЦЭМ!$A$39:$A$782,$A19,СВЦЭМ!$B$39:$B$782,C$11)+'СЕТ СН'!$F$9+СВЦЭМ!$D$10+'СЕТ СН'!$F$5-'СЕТ СН'!$F$17</f>
        <v>3483.0713218400001</v>
      </c>
      <c r="D19" s="36">
        <f>SUMIFS(СВЦЭМ!$C$39:$C$782,СВЦЭМ!$A$39:$A$782,$A19,СВЦЭМ!$B$39:$B$782,D$11)+'СЕТ СН'!$F$9+СВЦЭМ!$D$10+'СЕТ СН'!$F$5-'СЕТ СН'!$F$17</f>
        <v>3502.6013079200002</v>
      </c>
      <c r="E19" s="36">
        <f>SUMIFS(СВЦЭМ!$C$39:$C$782,СВЦЭМ!$A$39:$A$782,$A19,СВЦЭМ!$B$39:$B$782,E$11)+'СЕТ СН'!$F$9+СВЦЭМ!$D$10+'СЕТ СН'!$F$5-'СЕТ СН'!$F$17</f>
        <v>3556.6504167200001</v>
      </c>
      <c r="F19" s="36">
        <f>SUMIFS(СВЦЭМ!$C$39:$C$782,СВЦЭМ!$A$39:$A$782,$A19,СВЦЭМ!$B$39:$B$782,F$11)+'СЕТ СН'!$F$9+СВЦЭМ!$D$10+'СЕТ СН'!$F$5-'СЕТ СН'!$F$17</f>
        <v>3578.9994060400004</v>
      </c>
      <c r="G19" s="36">
        <f>SUMIFS(СВЦЭМ!$C$39:$C$782,СВЦЭМ!$A$39:$A$782,$A19,СВЦЭМ!$B$39:$B$782,G$11)+'СЕТ СН'!$F$9+СВЦЭМ!$D$10+'СЕТ СН'!$F$5-'СЕТ СН'!$F$17</f>
        <v>3561.2899552099998</v>
      </c>
      <c r="H19" s="36">
        <f>SUMIFS(СВЦЭМ!$C$39:$C$782,СВЦЭМ!$A$39:$A$782,$A19,СВЦЭМ!$B$39:$B$782,H$11)+'СЕТ СН'!$F$9+СВЦЭМ!$D$10+'СЕТ СН'!$F$5-'СЕТ СН'!$F$17</f>
        <v>3536.1992599700002</v>
      </c>
      <c r="I19" s="36">
        <f>SUMIFS(СВЦЭМ!$C$39:$C$782,СВЦЭМ!$A$39:$A$782,$A19,СВЦЭМ!$B$39:$B$782,I$11)+'СЕТ СН'!$F$9+СВЦЭМ!$D$10+'СЕТ СН'!$F$5-'СЕТ СН'!$F$17</f>
        <v>3440.2242035099998</v>
      </c>
      <c r="J19" s="36">
        <f>SUMIFS(СВЦЭМ!$C$39:$C$782,СВЦЭМ!$A$39:$A$782,$A19,СВЦЭМ!$B$39:$B$782,J$11)+'СЕТ СН'!$F$9+СВЦЭМ!$D$10+'СЕТ СН'!$F$5-'СЕТ СН'!$F$17</f>
        <v>3396.0110795999999</v>
      </c>
      <c r="K19" s="36">
        <f>SUMIFS(СВЦЭМ!$C$39:$C$782,СВЦЭМ!$A$39:$A$782,$A19,СВЦЭМ!$B$39:$B$782,K$11)+'СЕТ СН'!$F$9+СВЦЭМ!$D$10+'СЕТ СН'!$F$5-'СЕТ СН'!$F$17</f>
        <v>3317.9273211300001</v>
      </c>
      <c r="L19" s="36">
        <f>SUMIFS(СВЦЭМ!$C$39:$C$782,СВЦЭМ!$A$39:$A$782,$A19,СВЦЭМ!$B$39:$B$782,L$11)+'СЕТ СН'!$F$9+СВЦЭМ!$D$10+'СЕТ СН'!$F$5-'СЕТ СН'!$F$17</f>
        <v>3272.6056814800004</v>
      </c>
      <c r="M19" s="36">
        <f>SUMIFS(СВЦЭМ!$C$39:$C$782,СВЦЭМ!$A$39:$A$782,$A19,СВЦЭМ!$B$39:$B$782,M$11)+'СЕТ СН'!$F$9+СВЦЭМ!$D$10+'СЕТ СН'!$F$5-'СЕТ СН'!$F$17</f>
        <v>3248.9476748300003</v>
      </c>
      <c r="N19" s="36">
        <f>SUMIFS(СВЦЭМ!$C$39:$C$782,СВЦЭМ!$A$39:$A$782,$A19,СВЦЭМ!$B$39:$B$782,N$11)+'СЕТ СН'!$F$9+СВЦЭМ!$D$10+'СЕТ СН'!$F$5-'СЕТ СН'!$F$17</f>
        <v>3242.8852744000001</v>
      </c>
      <c r="O19" s="36">
        <f>SUMIFS(СВЦЭМ!$C$39:$C$782,СВЦЭМ!$A$39:$A$782,$A19,СВЦЭМ!$B$39:$B$782,O$11)+'СЕТ СН'!$F$9+СВЦЭМ!$D$10+'СЕТ СН'!$F$5-'СЕТ СН'!$F$17</f>
        <v>3243.8005094500004</v>
      </c>
      <c r="P19" s="36">
        <f>SUMIFS(СВЦЭМ!$C$39:$C$782,СВЦЭМ!$A$39:$A$782,$A19,СВЦЭМ!$B$39:$B$782,P$11)+'СЕТ СН'!$F$9+СВЦЭМ!$D$10+'СЕТ СН'!$F$5-'СЕТ СН'!$F$17</f>
        <v>3239.5826438100003</v>
      </c>
      <c r="Q19" s="36">
        <f>SUMIFS(СВЦЭМ!$C$39:$C$782,СВЦЭМ!$A$39:$A$782,$A19,СВЦЭМ!$B$39:$B$782,Q$11)+'СЕТ СН'!$F$9+СВЦЭМ!$D$10+'СЕТ СН'!$F$5-'СЕТ СН'!$F$17</f>
        <v>3239.1132037900002</v>
      </c>
      <c r="R19" s="36">
        <f>SUMIFS(СВЦЭМ!$C$39:$C$782,СВЦЭМ!$A$39:$A$782,$A19,СВЦЭМ!$B$39:$B$782,R$11)+'СЕТ СН'!$F$9+СВЦЭМ!$D$10+'СЕТ СН'!$F$5-'СЕТ СН'!$F$17</f>
        <v>3228.0166160400004</v>
      </c>
      <c r="S19" s="36">
        <f>SUMIFS(СВЦЭМ!$C$39:$C$782,СВЦЭМ!$A$39:$A$782,$A19,СВЦЭМ!$B$39:$B$782,S$11)+'СЕТ СН'!$F$9+СВЦЭМ!$D$10+'СЕТ СН'!$F$5-'СЕТ СН'!$F$17</f>
        <v>3224.5644603999999</v>
      </c>
      <c r="T19" s="36">
        <f>SUMIFS(СВЦЭМ!$C$39:$C$782,СВЦЭМ!$A$39:$A$782,$A19,СВЦЭМ!$B$39:$B$782,T$11)+'СЕТ СН'!$F$9+СВЦЭМ!$D$10+'СЕТ СН'!$F$5-'СЕТ СН'!$F$17</f>
        <v>3268.4173889900003</v>
      </c>
      <c r="U19" s="36">
        <f>SUMIFS(СВЦЭМ!$C$39:$C$782,СВЦЭМ!$A$39:$A$782,$A19,СВЦЭМ!$B$39:$B$782,U$11)+'СЕТ СН'!$F$9+СВЦЭМ!$D$10+'СЕТ СН'!$F$5-'СЕТ СН'!$F$17</f>
        <v>3258.1880513800002</v>
      </c>
      <c r="V19" s="36">
        <f>SUMIFS(СВЦЭМ!$C$39:$C$782,СВЦЭМ!$A$39:$A$782,$A19,СВЦЭМ!$B$39:$B$782,V$11)+'СЕТ СН'!$F$9+СВЦЭМ!$D$10+'СЕТ СН'!$F$5-'СЕТ СН'!$F$17</f>
        <v>3269.9418642400001</v>
      </c>
      <c r="W19" s="36">
        <f>SUMIFS(СВЦЭМ!$C$39:$C$782,СВЦЭМ!$A$39:$A$782,$A19,СВЦЭМ!$B$39:$B$782,W$11)+'СЕТ СН'!$F$9+СВЦЭМ!$D$10+'СЕТ СН'!$F$5-'СЕТ СН'!$F$17</f>
        <v>3246.50059667</v>
      </c>
      <c r="X19" s="36">
        <f>SUMIFS(СВЦЭМ!$C$39:$C$782,СВЦЭМ!$A$39:$A$782,$A19,СВЦЭМ!$B$39:$B$782,X$11)+'СЕТ СН'!$F$9+СВЦЭМ!$D$10+'СЕТ СН'!$F$5-'СЕТ СН'!$F$17</f>
        <v>3309.2231417600001</v>
      </c>
      <c r="Y19" s="36">
        <f>SUMIFS(СВЦЭМ!$C$39:$C$782,СВЦЭМ!$A$39:$A$782,$A19,СВЦЭМ!$B$39:$B$782,Y$11)+'СЕТ СН'!$F$9+СВЦЭМ!$D$10+'СЕТ СН'!$F$5-'СЕТ СН'!$F$17</f>
        <v>3408.1041902000002</v>
      </c>
    </row>
    <row r="20" spans="1:25" ht="15.75" x14ac:dyDescent="0.2">
      <c r="A20" s="35">
        <f t="shared" si="0"/>
        <v>45147</v>
      </c>
      <c r="B20" s="36">
        <f>SUMIFS(СВЦЭМ!$C$39:$C$782,СВЦЭМ!$A$39:$A$782,$A20,СВЦЭМ!$B$39:$B$782,B$11)+'СЕТ СН'!$F$9+СВЦЭМ!$D$10+'СЕТ СН'!$F$5-'СЕТ СН'!$F$17</f>
        <v>3502.02568273</v>
      </c>
      <c r="C20" s="36">
        <f>SUMIFS(СВЦЭМ!$C$39:$C$782,СВЦЭМ!$A$39:$A$782,$A20,СВЦЭМ!$B$39:$B$782,C$11)+'СЕТ СН'!$F$9+СВЦЭМ!$D$10+'СЕТ СН'!$F$5-'СЕТ СН'!$F$17</f>
        <v>3615.3593852700001</v>
      </c>
      <c r="D20" s="36">
        <f>SUMIFS(СВЦЭМ!$C$39:$C$782,СВЦЭМ!$A$39:$A$782,$A20,СВЦЭМ!$B$39:$B$782,D$11)+'СЕТ СН'!$F$9+СВЦЭМ!$D$10+'СЕТ СН'!$F$5-'СЕТ СН'!$F$17</f>
        <v>3692.4345087400002</v>
      </c>
      <c r="E20" s="36">
        <f>SUMIFS(СВЦЭМ!$C$39:$C$782,СВЦЭМ!$A$39:$A$782,$A20,СВЦЭМ!$B$39:$B$782,E$11)+'СЕТ СН'!$F$9+СВЦЭМ!$D$10+'СЕТ СН'!$F$5-'СЕТ СН'!$F$17</f>
        <v>3722.3429000599999</v>
      </c>
      <c r="F20" s="36">
        <f>SUMIFS(СВЦЭМ!$C$39:$C$782,СВЦЭМ!$A$39:$A$782,$A20,СВЦЭМ!$B$39:$B$782,F$11)+'СЕТ СН'!$F$9+СВЦЭМ!$D$10+'СЕТ СН'!$F$5-'СЕТ СН'!$F$17</f>
        <v>3745.53296245</v>
      </c>
      <c r="G20" s="36">
        <f>SUMIFS(СВЦЭМ!$C$39:$C$782,СВЦЭМ!$A$39:$A$782,$A20,СВЦЭМ!$B$39:$B$782,G$11)+'СЕТ СН'!$F$9+СВЦЭМ!$D$10+'СЕТ СН'!$F$5-'СЕТ СН'!$F$17</f>
        <v>3747.2058262500004</v>
      </c>
      <c r="H20" s="36">
        <f>SUMIFS(СВЦЭМ!$C$39:$C$782,СВЦЭМ!$A$39:$A$782,$A20,СВЦЭМ!$B$39:$B$782,H$11)+'СЕТ СН'!$F$9+СВЦЭМ!$D$10+'СЕТ СН'!$F$5-'СЕТ СН'!$F$17</f>
        <v>3694.7496291100001</v>
      </c>
      <c r="I20" s="36">
        <f>SUMIFS(СВЦЭМ!$C$39:$C$782,СВЦЭМ!$A$39:$A$782,$A20,СВЦЭМ!$B$39:$B$782,I$11)+'СЕТ СН'!$F$9+СВЦЭМ!$D$10+'СЕТ СН'!$F$5-'СЕТ СН'!$F$17</f>
        <v>3588.4673477900001</v>
      </c>
      <c r="J20" s="36">
        <f>SUMIFS(СВЦЭМ!$C$39:$C$782,СВЦЭМ!$A$39:$A$782,$A20,СВЦЭМ!$B$39:$B$782,J$11)+'СЕТ СН'!$F$9+СВЦЭМ!$D$10+'СЕТ СН'!$F$5-'СЕТ СН'!$F$17</f>
        <v>3491.6344346400001</v>
      </c>
      <c r="K20" s="36">
        <f>SUMIFS(СВЦЭМ!$C$39:$C$782,СВЦЭМ!$A$39:$A$782,$A20,СВЦЭМ!$B$39:$B$782,K$11)+'СЕТ СН'!$F$9+СВЦЭМ!$D$10+'СЕТ СН'!$F$5-'СЕТ СН'!$F$17</f>
        <v>3428.3688825200002</v>
      </c>
      <c r="L20" s="36">
        <f>SUMIFS(СВЦЭМ!$C$39:$C$782,СВЦЭМ!$A$39:$A$782,$A20,СВЦЭМ!$B$39:$B$782,L$11)+'СЕТ СН'!$F$9+СВЦЭМ!$D$10+'СЕТ СН'!$F$5-'СЕТ СН'!$F$17</f>
        <v>3384.0364115100001</v>
      </c>
      <c r="M20" s="36">
        <f>SUMIFS(СВЦЭМ!$C$39:$C$782,СВЦЭМ!$A$39:$A$782,$A20,СВЦЭМ!$B$39:$B$782,M$11)+'СЕТ СН'!$F$9+СВЦЭМ!$D$10+'СЕТ СН'!$F$5-'СЕТ СН'!$F$17</f>
        <v>3376.1152314999999</v>
      </c>
      <c r="N20" s="36">
        <f>SUMIFS(СВЦЭМ!$C$39:$C$782,СВЦЭМ!$A$39:$A$782,$A20,СВЦЭМ!$B$39:$B$782,N$11)+'СЕТ СН'!$F$9+СВЦЭМ!$D$10+'СЕТ СН'!$F$5-'СЕТ СН'!$F$17</f>
        <v>3358.41997098</v>
      </c>
      <c r="O20" s="36">
        <f>SUMIFS(СВЦЭМ!$C$39:$C$782,СВЦЭМ!$A$39:$A$782,$A20,СВЦЭМ!$B$39:$B$782,O$11)+'СЕТ СН'!$F$9+СВЦЭМ!$D$10+'СЕТ СН'!$F$5-'СЕТ СН'!$F$17</f>
        <v>3373.06561169</v>
      </c>
      <c r="P20" s="36">
        <f>SUMIFS(СВЦЭМ!$C$39:$C$782,СВЦЭМ!$A$39:$A$782,$A20,СВЦЭМ!$B$39:$B$782,P$11)+'СЕТ СН'!$F$9+СВЦЭМ!$D$10+'СЕТ СН'!$F$5-'СЕТ СН'!$F$17</f>
        <v>3376.5149432600001</v>
      </c>
      <c r="Q20" s="36">
        <f>SUMIFS(СВЦЭМ!$C$39:$C$782,СВЦЭМ!$A$39:$A$782,$A20,СВЦЭМ!$B$39:$B$782,Q$11)+'СЕТ СН'!$F$9+СВЦЭМ!$D$10+'СЕТ СН'!$F$5-'СЕТ СН'!$F$17</f>
        <v>3385.9892664400004</v>
      </c>
      <c r="R20" s="36">
        <f>SUMIFS(СВЦЭМ!$C$39:$C$782,СВЦЭМ!$A$39:$A$782,$A20,СВЦЭМ!$B$39:$B$782,R$11)+'СЕТ СН'!$F$9+СВЦЭМ!$D$10+'СЕТ СН'!$F$5-'СЕТ СН'!$F$17</f>
        <v>3347.15392875</v>
      </c>
      <c r="S20" s="36">
        <f>SUMIFS(СВЦЭМ!$C$39:$C$782,СВЦЭМ!$A$39:$A$782,$A20,СВЦЭМ!$B$39:$B$782,S$11)+'СЕТ СН'!$F$9+СВЦЭМ!$D$10+'СЕТ СН'!$F$5-'СЕТ СН'!$F$17</f>
        <v>3344.7248840100001</v>
      </c>
      <c r="T20" s="36">
        <f>SUMIFS(СВЦЭМ!$C$39:$C$782,СВЦЭМ!$A$39:$A$782,$A20,СВЦЭМ!$B$39:$B$782,T$11)+'СЕТ СН'!$F$9+СВЦЭМ!$D$10+'СЕТ СН'!$F$5-'СЕТ СН'!$F$17</f>
        <v>3371.1597485399998</v>
      </c>
      <c r="U20" s="36">
        <f>SUMIFS(СВЦЭМ!$C$39:$C$782,СВЦЭМ!$A$39:$A$782,$A20,СВЦЭМ!$B$39:$B$782,U$11)+'СЕТ СН'!$F$9+СВЦЭМ!$D$10+'СЕТ СН'!$F$5-'СЕТ СН'!$F$17</f>
        <v>3376.5526696000002</v>
      </c>
      <c r="V20" s="36">
        <f>SUMIFS(СВЦЭМ!$C$39:$C$782,СВЦЭМ!$A$39:$A$782,$A20,СВЦЭМ!$B$39:$B$782,V$11)+'СЕТ СН'!$F$9+СВЦЭМ!$D$10+'СЕТ СН'!$F$5-'СЕТ СН'!$F$17</f>
        <v>3377.4562392300004</v>
      </c>
      <c r="W20" s="36">
        <f>SUMIFS(СВЦЭМ!$C$39:$C$782,СВЦЭМ!$A$39:$A$782,$A20,СВЦЭМ!$B$39:$B$782,W$11)+'СЕТ СН'!$F$9+СВЦЭМ!$D$10+'СЕТ СН'!$F$5-'СЕТ СН'!$F$17</f>
        <v>3374.7307767100001</v>
      </c>
      <c r="X20" s="36">
        <f>SUMIFS(СВЦЭМ!$C$39:$C$782,СВЦЭМ!$A$39:$A$782,$A20,СВЦЭМ!$B$39:$B$782,X$11)+'СЕТ СН'!$F$9+СВЦЭМ!$D$10+'СЕТ СН'!$F$5-'СЕТ СН'!$F$17</f>
        <v>3431.4504832000002</v>
      </c>
      <c r="Y20" s="36">
        <f>SUMIFS(СВЦЭМ!$C$39:$C$782,СВЦЭМ!$A$39:$A$782,$A20,СВЦЭМ!$B$39:$B$782,Y$11)+'СЕТ СН'!$F$9+СВЦЭМ!$D$10+'СЕТ СН'!$F$5-'СЕТ СН'!$F$17</f>
        <v>3520.9473403000002</v>
      </c>
    </row>
    <row r="21" spans="1:25" ht="15.75" x14ac:dyDescent="0.2">
      <c r="A21" s="35">
        <f t="shared" si="0"/>
        <v>45148</v>
      </c>
      <c r="B21" s="36">
        <f>SUMIFS(СВЦЭМ!$C$39:$C$782,СВЦЭМ!$A$39:$A$782,$A21,СВЦЭМ!$B$39:$B$782,B$11)+'СЕТ СН'!$F$9+СВЦЭМ!$D$10+'СЕТ СН'!$F$5-'СЕТ СН'!$F$17</f>
        <v>3709.2111722500003</v>
      </c>
      <c r="C21" s="36">
        <f>SUMIFS(СВЦЭМ!$C$39:$C$782,СВЦЭМ!$A$39:$A$782,$A21,СВЦЭМ!$B$39:$B$782,C$11)+'СЕТ СН'!$F$9+СВЦЭМ!$D$10+'СЕТ СН'!$F$5-'СЕТ СН'!$F$17</f>
        <v>3787.4502881400003</v>
      </c>
      <c r="D21" s="36">
        <f>SUMIFS(СВЦЭМ!$C$39:$C$782,СВЦЭМ!$A$39:$A$782,$A21,СВЦЭМ!$B$39:$B$782,D$11)+'СЕТ СН'!$F$9+СВЦЭМ!$D$10+'СЕТ СН'!$F$5-'СЕТ СН'!$F$17</f>
        <v>3692.7922887300001</v>
      </c>
      <c r="E21" s="36">
        <f>SUMIFS(СВЦЭМ!$C$39:$C$782,СВЦЭМ!$A$39:$A$782,$A21,СВЦЭМ!$B$39:$B$782,E$11)+'СЕТ СН'!$F$9+СВЦЭМ!$D$10+'СЕТ СН'!$F$5-'СЕТ СН'!$F$17</f>
        <v>3818.3072332199999</v>
      </c>
      <c r="F21" s="36">
        <f>SUMIFS(СВЦЭМ!$C$39:$C$782,СВЦЭМ!$A$39:$A$782,$A21,СВЦЭМ!$B$39:$B$782,F$11)+'СЕТ СН'!$F$9+СВЦЭМ!$D$10+'СЕТ СН'!$F$5-'СЕТ СН'!$F$17</f>
        <v>3858.3275166399999</v>
      </c>
      <c r="G21" s="36">
        <f>SUMIFS(СВЦЭМ!$C$39:$C$782,СВЦЭМ!$A$39:$A$782,$A21,СВЦЭМ!$B$39:$B$782,G$11)+'СЕТ СН'!$F$9+СВЦЭМ!$D$10+'СЕТ СН'!$F$5-'СЕТ СН'!$F$17</f>
        <v>3845.1594642399996</v>
      </c>
      <c r="H21" s="36">
        <f>SUMIFS(СВЦЭМ!$C$39:$C$782,СВЦЭМ!$A$39:$A$782,$A21,СВЦЭМ!$B$39:$B$782,H$11)+'СЕТ СН'!$F$9+СВЦЭМ!$D$10+'СЕТ СН'!$F$5-'СЕТ СН'!$F$17</f>
        <v>3784.3610808200001</v>
      </c>
      <c r="I21" s="36">
        <f>SUMIFS(СВЦЭМ!$C$39:$C$782,СВЦЭМ!$A$39:$A$782,$A21,СВЦЭМ!$B$39:$B$782,I$11)+'СЕТ СН'!$F$9+СВЦЭМ!$D$10+'СЕТ СН'!$F$5-'СЕТ СН'!$F$17</f>
        <v>3677.3994797700002</v>
      </c>
      <c r="J21" s="36">
        <f>SUMIFS(СВЦЭМ!$C$39:$C$782,СВЦЭМ!$A$39:$A$782,$A21,СВЦЭМ!$B$39:$B$782,J$11)+'СЕТ СН'!$F$9+СВЦЭМ!$D$10+'СЕТ СН'!$F$5-'СЕТ СН'!$F$17</f>
        <v>3572.8195855800004</v>
      </c>
      <c r="K21" s="36">
        <f>SUMIFS(СВЦЭМ!$C$39:$C$782,СВЦЭМ!$A$39:$A$782,$A21,СВЦЭМ!$B$39:$B$782,K$11)+'СЕТ СН'!$F$9+СВЦЭМ!$D$10+'СЕТ СН'!$F$5-'СЕТ СН'!$F$17</f>
        <v>3486.7159434499999</v>
      </c>
      <c r="L21" s="36">
        <f>SUMIFS(СВЦЭМ!$C$39:$C$782,СВЦЭМ!$A$39:$A$782,$A21,СВЦЭМ!$B$39:$B$782,L$11)+'СЕТ СН'!$F$9+СВЦЭМ!$D$10+'СЕТ СН'!$F$5-'СЕТ СН'!$F$17</f>
        <v>3450.2701735199998</v>
      </c>
      <c r="M21" s="36">
        <f>SUMIFS(СВЦЭМ!$C$39:$C$782,СВЦЭМ!$A$39:$A$782,$A21,СВЦЭМ!$B$39:$B$782,M$11)+'СЕТ СН'!$F$9+СВЦЭМ!$D$10+'СЕТ СН'!$F$5-'СЕТ СН'!$F$17</f>
        <v>3446.3924898</v>
      </c>
      <c r="N21" s="36">
        <f>SUMIFS(СВЦЭМ!$C$39:$C$782,СВЦЭМ!$A$39:$A$782,$A21,СВЦЭМ!$B$39:$B$782,N$11)+'СЕТ СН'!$F$9+СВЦЭМ!$D$10+'СЕТ СН'!$F$5-'СЕТ СН'!$F$17</f>
        <v>3431.3727641200003</v>
      </c>
      <c r="O21" s="36">
        <f>SUMIFS(СВЦЭМ!$C$39:$C$782,СВЦЭМ!$A$39:$A$782,$A21,СВЦЭМ!$B$39:$B$782,O$11)+'СЕТ СН'!$F$9+СВЦЭМ!$D$10+'СЕТ СН'!$F$5-'СЕТ СН'!$F$17</f>
        <v>3435.2174488300002</v>
      </c>
      <c r="P21" s="36">
        <f>SUMIFS(СВЦЭМ!$C$39:$C$782,СВЦЭМ!$A$39:$A$782,$A21,СВЦЭМ!$B$39:$B$782,P$11)+'СЕТ СН'!$F$9+СВЦЭМ!$D$10+'СЕТ СН'!$F$5-'СЕТ СН'!$F$17</f>
        <v>3438.1933896099999</v>
      </c>
      <c r="Q21" s="36">
        <f>SUMIFS(СВЦЭМ!$C$39:$C$782,СВЦЭМ!$A$39:$A$782,$A21,СВЦЭМ!$B$39:$B$782,Q$11)+'СЕТ СН'!$F$9+СВЦЭМ!$D$10+'СЕТ СН'!$F$5-'СЕТ СН'!$F$17</f>
        <v>3434.9374539700002</v>
      </c>
      <c r="R21" s="36">
        <f>SUMIFS(СВЦЭМ!$C$39:$C$782,СВЦЭМ!$A$39:$A$782,$A21,СВЦЭМ!$B$39:$B$782,R$11)+'СЕТ СН'!$F$9+СВЦЭМ!$D$10+'СЕТ СН'!$F$5-'СЕТ СН'!$F$17</f>
        <v>3402.8047825399999</v>
      </c>
      <c r="S21" s="36">
        <f>SUMIFS(СВЦЭМ!$C$39:$C$782,СВЦЭМ!$A$39:$A$782,$A21,СВЦЭМ!$B$39:$B$782,S$11)+'СЕТ СН'!$F$9+СВЦЭМ!$D$10+'СЕТ СН'!$F$5-'СЕТ СН'!$F$17</f>
        <v>3400.6073727399998</v>
      </c>
      <c r="T21" s="36">
        <f>SUMIFS(СВЦЭМ!$C$39:$C$782,СВЦЭМ!$A$39:$A$782,$A21,СВЦЭМ!$B$39:$B$782,T$11)+'СЕТ СН'!$F$9+СВЦЭМ!$D$10+'СЕТ СН'!$F$5-'СЕТ СН'!$F$17</f>
        <v>3442.3904737399998</v>
      </c>
      <c r="U21" s="36">
        <f>SUMIFS(СВЦЭМ!$C$39:$C$782,СВЦЭМ!$A$39:$A$782,$A21,СВЦЭМ!$B$39:$B$782,U$11)+'СЕТ СН'!$F$9+СВЦЭМ!$D$10+'СЕТ СН'!$F$5-'СЕТ СН'!$F$17</f>
        <v>3447.89702347</v>
      </c>
      <c r="V21" s="36">
        <f>SUMIFS(СВЦЭМ!$C$39:$C$782,СВЦЭМ!$A$39:$A$782,$A21,СВЦЭМ!$B$39:$B$782,V$11)+'СЕТ СН'!$F$9+СВЦЭМ!$D$10+'СЕТ СН'!$F$5-'СЕТ СН'!$F$17</f>
        <v>3443.70323766</v>
      </c>
      <c r="W21" s="36">
        <f>SUMIFS(СВЦЭМ!$C$39:$C$782,СВЦЭМ!$A$39:$A$782,$A21,СВЦЭМ!$B$39:$B$782,W$11)+'СЕТ СН'!$F$9+СВЦЭМ!$D$10+'СЕТ СН'!$F$5-'СЕТ СН'!$F$17</f>
        <v>3421.9633057000001</v>
      </c>
      <c r="X21" s="36">
        <f>SUMIFS(СВЦЭМ!$C$39:$C$782,СВЦЭМ!$A$39:$A$782,$A21,СВЦЭМ!$B$39:$B$782,X$11)+'СЕТ СН'!$F$9+СВЦЭМ!$D$10+'СЕТ СН'!$F$5-'СЕТ СН'!$F$17</f>
        <v>3498.3541821500003</v>
      </c>
      <c r="Y21" s="36">
        <f>SUMIFS(СВЦЭМ!$C$39:$C$782,СВЦЭМ!$A$39:$A$782,$A21,СВЦЭМ!$B$39:$B$782,Y$11)+'СЕТ СН'!$F$9+СВЦЭМ!$D$10+'СЕТ СН'!$F$5-'СЕТ СН'!$F$17</f>
        <v>3611.5361658000002</v>
      </c>
    </row>
    <row r="22" spans="1:25" ht="15.75" x14ac:dyDescent="0.2">
      <c r="A22" s="35">
        <f t="shared" si="0"/>
        <v>45149</v>
      </c>
      <c r="B22" s="36">
        <f>SUMIFS(СВЦЭМ!$C$39:$C$782,СВЦЭМ!$A$39:$A$782,$A22,СВЦЭМ!$B$39:$B$782,B$11)+'СЕТ СН'!$F$9+СВЦЭМ!$D$10+'СЕТ СН'!$F$5-'СЕТ СН'!$F$17</f>
        <v>3591.0800259400003</v>
      </c>
      <c r="C22" s="36">
        <f>SUMIFS(СВЦЭМ!$C$39:$C$782,СВЦЭМ!$A$39:$A$782,$A22,СВЦЭМ!$B$39:$B$782,C$11)+'СЕТ СН'!$F$9+СВЦЭМ!$D$10+'СЕТ СН'!$F$5-'СЕТ СН'!$F$17</f>
        <v>3686.1020703600002</v>
      </c>
      <c r="D22" s="36">
        <f>SUMIFS(СВЦЭМ!$C$39:$C$782,СВЦЭМ!$A$39:$A$782,$A22,СВЦЭМ!$B$39:$B$782,D$11)+'СЕТ СН'!$F$9+СВЦЭМ!$D$10+'СЕТ СН'!$F$5-'СЕТ СН'!$F$17</f>
        <v>3683.3986339800003</v>
      </c>
      <c r="E22" s="36">
        <f>SUMIFS(СВЦЭМ!$C$39:$C$782,СВЦЭМ!$A$39:$A$782,$A22,СВЦЭМ!$B$39:$B$782,E$11)+'СЕТ СН'!$F$9+СВЦЭМ!$D$10+'СЕТ СН'!$F$5-'СЕТ СН'!$F$17</f>
        <v>3721.0453851500001</v>
      </c>
      <c r="F22" s="36">
        <f>SUMIFS(СВЦЭМ!$C$39:$C$782,СВЦЭМ!$A$39:$A$782,$A22,СВЦЭМ!$B$39:$B$782,F$11)+'СЕТ СН'!$F$9+СВЦЭМ!$D$10+'СЕТ СН'!$F$5-'СЕТ СН'!$F$17</f>
        <v>3786.4150052300001</v>
      </c>
      <c r="G22" s="36">
        <f>SUMIFS(СВЦЭМ!$C$39:$C$782,СВЦЭМ!$A$39:$A$782,$A22,СВЦЭМ!$B$39:$B$782,G$11)+'СЕТ СН'!$F$9+СВЦЭМ!$D$10+'СЕТ СН'!$F$5-'СЕТ СН'!$F$17</f>
        <v>3767.57699215</v>
      </c>
      <c r="H22" s="36">
        <f>SUMIFS(СВЦЭМ!$C$39:$C$782,СВЦЭМ!$A$39:$A$782,$A22,СВЦЭМ!$B$39:$B$782,H$11)+'СЕТ СН'!$F$9+СВЦЭМ!$D$10+'СЕТ СН'!$F$5-'СЕТ СН'!$F$17</f>
        <v>3704.0913033200004</v>
      </c>
      <c r="I22" s="36">
        <f>SUMIFS(СВЦЭМ!$C$39:$C$782,СВЦЭМ!$A$39:$A$782,$A22,СВЦЭМ!$B$39:$B$782,I$11)+'СЕТ СН'!$F$9+СВЦЭМ!$D$10+'СЕТ СН'!$F$5-'СЕТ СН'!$F$17</f>
        <v>3571.3102558300002</v>
      </c>
      <c r="J22" s="36">
        <f>SUMIFS(СВЦЭМ!$C$39:$C$782,СВЦЭМ!$A$39:$A$782,$A22,СВЦЭМ!$B$39:$B$782,J$11)+'СЕТ СН'!$F$9+СВЦЭМ!$D$10+'СЕТ СН'!$F$5-'СЕТ СН'!$F$17</f>
        <v>3465.6175515499999</v>
      </c>
      <c r="K22" s="36">
        <f>SUMIFS(СВЦЭМ!$C$39:$C$782,СВЦЭМ!$A$39:$A$782,$A22,СВЦЭМ!$B$39:$B$782,K$11)+'СЕТ СН'!$F$9+СВЦЭМ!$D$10+'СЕТ СН'!$F$5-'СЕТ СН'!$F$17</f>
        <v>3399.1829913500001</v>
      </c>
      <c r="L22" s="36">
        <f>SUMIFS(СВЦЭМ!$C$39:$C$782,СВЦЭМ!$A$39:$A$782,$A22,СВЦЭМ!$B$39:$B$782,L$11)+'СЕТ СН'!$F$9+СВЦЭМ!$D$10+'СЕТ СН'!$F$5-'СЕТ СН'!$F$17</f>
        <v>3348.8641960599998</v>
      </c>
      <c r="M22" s="36">
        <f>SUMIFS(СВЦЭМ!$C$39:$C$782,СВЦЭМ!$A$39:$A$782,$A22,СВЦЭМ!$B$39:$B$782,M$11)+'СЕТ СН'!$F$9+СВЦЭМ!$D$10+'СЕТ СН'!$F$5-'СЕТ СН'!$F$17</f>
        <v>3324.2794377300002</v>
      </c>
      <c r="N22" s="36">
        <f>SUMIFS(СВЦЭМ!$C$39:$C$782,СВЦЭМ!$A$39:$A$782,$A22,СВЦЭМ!$B$39:$B$782,N$11)+'СЕТ СН'!$F$9+СВЦЭМ!$D$10+'СЕТ СН'!$F$5-'СЕТ СН'!$F$17</f>
        <v>3313.0369582399999</v>
      </c>
      <c r="O22" s="36">
        <f>SUMIFS(СВЦЭМ!$C$39:$C$782,СВЦЭМ!$A$39:$A$782,$A22,СВЦЭМ!$B$39:$B$782,O$11)+'СЕТ СН'!$F$9+СВЦЭМ!$D$10+'СЕТ СН'!$F$5-'СЕТ СН'!$F$17</f>
        <v>3321.4077878899998</v>
      </c>
      <c r="P22" s="36">
        <f>SUMIFS(СВЦЭМ!$C$39:$C$782,СВЦЭМ!$A$39:$A$782,$A22,СВЦЭМ!$B$39:$B$782,P$11)+'СЕТ СН'!$F$9+СВЦЭМ!$D$10+'СЕТ СН'!$F$5-'СЕТ СН'!$F$17</f>
        <v>3316.9849792800001</v>
      </c>
      <c r="Q22" s="36">
        <f>SUMIFS(СВЦЭМ!$C$39:$C$782,СВЦЭМ!$A$39:$A$782,$A22,СВЦЭМ!$B$39:$B$782,Q$11)+'СЕТ СН'!$F$9+СВЦЭМ!$D$10+'СЕТ СН'!$F$5-'СЕТ СН'!$F$17</f>
        <v>3331.5660730200002</v>
      </c>
      <c r="R22" s="36">
        <f>SUMIFS(СВЦЭМ!$C$39:$C$782,СВЦЭМ!$A$39:$A$782,$A22,СВЦЭМ!$B$39:$B$782,R$11)+'СЕТ СН'!$F$9+СВЦЭМ!$D$10+'СЕТ СН'!$F$5-'СЕТ СН'!$F$17</f>
        <v>3302.6628272300004</v>
      </c>
      <c r="S22" s="36">
        <f>SUMIFS(СВЦЭМ!$C$39:$C$782,СВЦЭМ!$A$39:$A$782,$A22,СВЦЭМ!$B$39:$B$782,S$11)+'СЕТ СН'!$F$9+СВЦЭМ!$D$10+'СЕТ СН'!$F$5-'СЕТ СН'!$F$17</f>
        <v>3325.01477299</v>
      </c>
      <c r="T22" s="36">
        <f>SUMIFS(СВЦЭМ!$C$39:$C$782,СВЦЭМ!$A$39:$A$782,$A22,СВЦЭМ!$B$39:$B$782,T$11)+'СЕТ СН'!$F$9+СВЦЭМ!$D$10+'СЕТ СН'!$F$5-'СЕТ СН'!$F$17</f>
        <v>3399.5623858700001</v>
      </c>
      <c r="U22" s="36">
        <f>SUMIFS(СВЦЭМ!$C$39:$C$782,СВЦЭМ!$A$39:$A$782,$A22,СВЦЭМ!$B$39:$B$782,U$11)+'СЕТ СН'!$F$9+СВЦЭМ!$D$10+'СЕТ СН'!$F$5-'СЕТ СН'!$F$17</f>
        <v>3395.81750792</v>
      </c>
      <c r="V22" s="36">
        <f>SUMIFS(СВЦЭМ!$C$39:$C$782,СВЦЭМ!$A$39:$A$782,$A22,СВЦЭМ!$B$39:$B$782,V$11)+'СЕТ СН'!$F$9+СВЦЭМ!$D$10+'СЕТ СН'!$F$5-'СЕТ СН'!$F$17</f>
        <v>3390.5408562399998</v>
      </c>
      <c r="W22" s="36">
        <f>SUMIFS(СВЦЭМ!$C$39:$C$782,СВЦЭМ!$A$39:$A$782,$A22,СВЦЭМ!$B$39:$B$782,W$11)+'СЕТ СН'!$F$9+СВЦЭМ!$D$10+'СЕТ СН'!$F$5-'СЕТ СН'!$F$17</f>
        <v>3388.30047767</v>
      </c>
      <c r="X22" s="36">
        <f>SUMIFS(СВЦЭМ!$C$39:$C$782,СВЦЭМ!$A$39:$A$782,$A22,СВЦЭМ!$B$39:$B$782,X$11)+'СЕТ СН'!$F$9+СВЦЭМ!$D$10+'СЕТ СН'!$F$5-'СЕТ СН'!$F$17</f>
        <v>3463.6629848299999</v>
      </c>
      <c r="Y22" s="36">
        <f>SUMIFS(СВЦЭМ!$C$39:$C$782,СВЦЭМ!$A$39:$A$782,$A22,СВЦЭМ!$B$39:$B$782,Y$11)+'СЕТ СН'!$F$9+СВЦЭМ!$D$10+'СЕТ СН'!$F$5-'СЕТ СН'!$F$17</f>
        <v>3616.10590843</v>
      </c>
    </row>
    <row r="23" spans="1:25" ht="15.75" x14ac:dyDescent="0.2">
      <c r="A23" s="35">
        <f t="shared" si="0"/>
        <v>45150</v>
      </c>
      <c r="B23" s="36">
        <f>SUMIFS(СВЦЭМ!$C$39:$C$782,СВЦЭМ!$A$39:$A$782,$A23,СВЦЭМ!$B$39:$B$782,B$11)+'СЕТ СН'!$F$9+СВЦЭМ!$D$10+'СЕТ СН'!$F$5-'СЕТ СН'!$F$17</f>
        <v>3583.5429824100001</v>
      </c>
      <c r="C23" s="36">
        <f>SUMIFS(СВЦЭМ!$C$39:$C$782,СВЦЭМ!$A$39:$A$782,$A23,СВЦЭМ!$B$39:$B$782,C$11)+'СЕТ СН'!$F$9+СВЦЭМ!$D$10+'СЕТ СН'!$F$5-'СЕТ СН'!$F$17</f>
        <v>3555.4388033300002</v>
      </c>
      <c r="D23" s="36">
        <f>SUMIFS(СВЦЭМ!$C$39:$C$782,СВЦЭМ!$A$39:$A$782,$A23,СВЦЭМ!$B$39:$B$782,D$11)+'СЕТ СН'!$F$9+СВЦЭМ!$D$10+'СЕТ СН'!$F$5-'СЕТ СН'!$F$17</f>
        <v>3542.9109219400002</v>
      </c>
      <c r="E23" s="36">
        <f>SUMIFS(СВЦЭМ!$C$39:$C$782,СВЦЭМ!$A$39:$A$782,$A23,СВЦЭМ!$B$39:$B$782,E$11)+'СЕТ СН'!$F$9+СВЦЭМ!$D$10+'СЕТ СН'!$F$5-'СЕТ СН'!$F$17</f>
        <v>3590.2244176900003</v>
      </c>
      <c r="F23" s="36">
        <f>SUMIFS(СВЦЭМ!$C$39:$C$782,СВЦЭМ!$A$39:$A$782,$A23,СВЦЭМ!$B$39:$B$782,F$11)+'СЕТ СН'!$F$9+СВЦЭМ!$D$10+'СЕТ СН'!$F$5-'СЕТ СН'!$F$17</f>
        <v>3604.7582084300002</v>
      </c>
      <c r="G23" s="36">
        <f>SUMIFS(СВЦЭМ!$C$39:$C$782,СВЦЭМ!$A$39:$A$782,$A23,СВЦЭМ!$B$39:$B$782,G$11)+'СЕТ СН'!$F$9+СВЦЭМ!$D$10+'СЕТ СН'!$F$5-'СЕТ СН'!$F$17</f>
        <v>3592.2345095199998</v>
      </c>
      <c r="H23" s="36">
        <f>SUMIFS(СВЦЭМ!$C$39:$C$782,СВЦЭМ!$A$39:$A$782,$A23,СВЦЭМ!$B$39:$B$782,H$11)+'СЕТ СН'!$F$9+СВЦЭМ!$D$10+'СЕТ СН'!$F$5-'СЕТ СН'!$F$17</f>
        <v>3588.0192703299999</v>
      </c>
      <c r="I23" s="36">
        <f>SUMIFS(СВЦЭМ!$C$39:$C$782,СВЦЭМ!$A$39:$A$782,$A23,СВЦЭМ!$B$39:$B$782,I$11)+'СЕТ СН'!$F$9+СВЦЭМ!$D$10+'СЕТ СН'!$F$5-'СЕТ СН'!$F$17</f>
        <v>3527.4662945</v>
      </c>
      <c r="J23" s="36">
        <f>SUMIFS(СВЦЭМ!$C$39:$C$782,СВЦЭМ!$A$39:$A$782,$A23,СВЦЭМ!$B$39:$B$782,J$11)+'СЕТ СН'!$F$9+СВЦЭМ!$D$10+'СЕТ СН'!$F$5-'СЕТ СН'!$F$17</f>
        <v>3414.87097447</v>
      </c>
      <c r="K23" s="36">
        <f>SUMIFS(СВЦЭМ!$C$39:$C$782,СВЦЭМ!$A$39:$A$782,$A23,СВЦЭМ!$B$39:$B$782,K$11)+'СЕТ СН'!$F$9+СВЦЭМ!$D$10+'СЕТ СН'!$F$5-'СЕТ СН'!$F$17</f>
        <v>3323.92281981</v>
      </c>
      <c r="L23" s="36">
        <f>SUMIFS(СВЦЭМ!$C$39:$C$782,СВЦЭМ!$A$39:$A$782,$A23,СВЦЭМ!$B$39:$B$782,L$11)+'СЕТ СН'!$F$9+СВЦЭМ!$D$10+'СЕТ СН'!$F$5-'СЕТ СН'!$F$17</f>
        <v>3263.1191464900003</v>
      </c>
      <c r="M23" s="36">
        <f>SUMIFS(СВЦЭМ!$C$39:$C$782,СВЦЭМ!$A$39:$A$782,$A23,СВЦЭМ!$B$39:$B$782,M$11)+'СЕТ СН'!$F$9+СВЦЭМ!$D$10+'СЕТ СН'!$F$5-'СЕТ СН'!$F$17</f>
        <v>3232.7571809199999</v>
      </c>
      <c r="N23" s="36">
        <f>SUMIFS(СВЦЭМ!$C$39:$C$782,СВЦЭМ!$A$39:$A$782,$A23,СВЦЭМ!$B$39:$B$782,N$11)+'СЕТ СН'!$F$9+СВЦЭМ!$D$10+'СЕТ СН'!$F$5-'СЕТ СН'!$F$17</f>
        <v>3218.7046643800004</v>
      </c>
      <c r="O23" s="36">
        <f>SUMIFS(СВЦЭМ!$C$39:$C$782,СВЦЭМ!$A$39:$A$782,$A23,СВЦЭМ!$B$39:$B$782,O$11)+'СЕТ СН'!$F$9+СВЦЭМ!$D$10+'СЕТ СН'!$F$5-'СЕТ СН'!$F$17</f>
        <v>3235.93719818</v>
      </c>
      <c r="P23" s="36">
        <f>SUMIFS(СВЦЭМ!$C$39:$C$782,СВЦЭМ!$A$39:$A$782,$A23,СВЦЭМ!$B$39:$B$782,P$11)+'СЕТ СН'!$F$9+СВЦЭМ!$D$10+'СЕТ СН'!$F$5-'СЕТ СН'!$F$17</f>
        <v>3240.4334638</v>
      </c>
      <c r="Q23" s="36">
        <f>SUMIFS(СВЦЭМ!$C$39:$C$782,СВЦЭМ!$A$39:$A$782,$A23,СВЦЭМ!$B$39:$B$782,Q$11)+'СЕТ СН'!$F$9+СВЦЭМ!$D$10+'СЕТ СН'!$F$5-'СЕТ СН'!$F$17</f>
        <v>3238.1427095700001</v>
      </c>
      <c r="R23" s="36">
        <f>SUMIFS(СВЦЭМ!$C$39:$C$782,СВЦЭМ!$A$39:$A$782,$A23,СВЦЭМ!$B$39:$B$782,R$11)+'СЕТ СН'!$F$9+СВЦЭМ!$D$10+'СЕТ СН'!$F$5-'СЕТ СН'!$F$17</f>
        <v>3233.7250406500002</v>
      </c>
      <c r="S23" s="36">
        <f>SUMIFS(СВЦЭМ!$C$39:$C$782,СВЦЭМ!$A$39:$A$782,$A23,СВЦЭМ!$B$39:$B$782,S$11)+'СЕТ СН'!$F$9+СВЦЭМ!$D$10+'СЕТ СН'!$F$5-'СЕТ СН'!$F$17</f>
        <v>3194.5025441400003</v>
      </c>
      <c r="T23" s="36">
        <f>SUMIFS(СВЦЭМ!$C$39:$C$782,СВЦЭМ!$A$39:$A$782,$A23,СВЦЭМ!$B$39:$B$782,T$11)+'СЕТ СН'!$F$9+СВЦЭМ!$D$10+'СЕТ СН'!$F$5-'СЕТ СН'!$F$17</f>
        <v>3231.6795671</v>
      </c>
      <c r="U23" s="36">
        <f>SUMIFS(СВЦЭМ!$C$39:$C$782,СВЦЭМ!$A$39:$A$782,$A23,СВЦЭМ!$B$39:$B$782,U$11)+'СЕТ СН'!$F$9+СВЦЭМ!$D$10+'СЕТ СН'!$F$5-'СЕТ СН'!$F$17</f>
        <v>3228.86883919</v>
      </c>
      <c r="V23" s="36">
        <f>SUMIFS(СВЦЭМ!$C$39:$C$782,СВЦЭМ!$A$39:$A$782,$A23,СВЦЭМ!$B$39:$B$782,V$11)+'СЕТ СН'!$F$9+СВЦЭМ!$D$10+'СЕТ СН'!$F$5-'СЕТ СН'!$F$17</f>
        <v>3246.8079388900001</v>
      </c>
      <c r="W23" s="36">
        <f>SUMIFS(СВЦЭМ!$C$39:$C$782,СВЦЭМ!$A$39:$A$782,$A23,СВЦЭМ!$B$39:$B$782,W$11)+'СЕТ СН'!$F$9+СВЦЭМ!$D$10+'СЕТ СН'!$F$5-'СЕТ СН'!$F$17</f>
        <v>3252.2546105900001</v>
      </c>
      <c r="X23" s="36">
        <f>SUMIFS(СВЦЭМ!$C$39:$C$782,СВЦЭМ!$A$39:$A$782,$A23,СВЦЭМ!$B$39:$B$782,X$11)+'СЕТ СН'!$F$9+СВЦЭМ!$D$10+'СЕТ СН'!$F$5-'СЕТ СН'!$F$17</f>
        <v>3307.7103455500001</v>
      </c>
      <c r="Y23" s="36">
        <f>SUMIFS(СВЦЭМ!$C$39:$C$782,СВЦЭМ!$A$39:$A$782,$A23,СВЦЭМ!$B$39:$B$782,Y$11)+'СЕТ СН'!$F$9+СВЦЭМ!$D$10+'СЕТ СН'!$F$5-'СЕТ СН'!$F$17</f>
        <v>3378.6427849800002</v>
      </c>
    </row>
    <row r="24" spans="1:25" ht="15.75" x14ac:dyDescent="0.2">
      <c r="A24" s="35">
        <f t="shared" si="0"/>
        <v>45151</v>
      </c>
      <c r="B24" s="36">
        <f>SUMIFS(СВЦЭМ!$C$39:$C$782,СВЦЭМ!$A$39:$A$782,$A24,СВЦЭМ!$B$39:$B$782,B$11)+'СЕТ СН'!$F$9+СВЦЭМ!$D$10+'СЕТ СН'!$F$5-'СЕТ СН'!$F$17</f>
        <v>3367.5449621500002</v>
      </c>
      <c r="C24" s="36">
        <f>SUMIFS(СВЦЭМ!$C$39:$C$782,СВЦЭМ!$A$39:$A$782,$A24,СВЦЭМ!$B$39:$B$782,C$11)+'СЕТ СН'!$F$9+СВЦЭМ!$D$10+'СЕТ СН'!$F$5-'СЕТ СН'!$F$17</f>
        <v>3436.1217184300003</v>
      </c>
      <c r="D24" s="36">
        <f>SUMIFS(СВЦЭМ!$C$39:$C$782,СВЦЭМ!$A$39:$A$782,$A24,СВЦЭМ!$B$39:$B$782,D$11)+'СЕТ СН'!$F$9+СВЦЭМ!$D$10+'СЕТ СН'!$F$5-'СЕТ СН'!$F$17</f>
        <v>3439.2229126100001</v>
      </c>
      <c r="E24" s="36">
        <f>SUMIFS(СВЦЭМ!$C$39:$C$782,СВЦЭМ!$A$39:$A$782,$A24,СВЦЭМ!$B$39:$B$782,E$11)+'СЕТ СН'!$F$9+СВЦЭМ!$D$10+'СЕТ СН'!$F$5-'СЕТ СН'!$F$17</f>
        <v>3520.7871843399998</v>
      </c>
      <c r="F24" s="36">
        <f>SUMIFS(СВЦЭМ!$C$39:$C$782,СВЦЭМ!$A$39:$A$782,$A24,СВЦЭМ!$B$39:$B$782,F$11)+'СЕТ СН'!$F$9+СВЦЭМ!$D$10+'СЕТ СН'!$F$5-'СЕТ СН'!$F$17</f>
        <v>3529.97081144</v>
      </c>
      <c r="G24" s="36">
        <f>SUMIFS(СВЦЭМ!$C$39:$C$782,СВЦЭМ!$A$39:$A$782,$A24,СВЦЭМ!$B$39:$B$782,G$11)+'СЕТ СН'!$F$9+СВЦЭМ!$D$10+'СЕТ СН'!$F$5-'СЕТ СН'!$F$17</f>
        <v>3505.2257330800003</v>
      </c>
      <c r="H24" s="36">
        <f>SUMIFS(СВЦЭМ!$C$39:$C$782,СВЦЭМ!$A$39:$A$782,$A24,СВЦЭМ!$B$39:$B$782,H$11)+'СЕТ СН'!$F$9+СВЦЭМ!$D$10+'СЕТ СН'!$F$5-'СЕТ СН'!$F$17</f>
        <v>3497.2337758100002</v>
      </c>
      <c r="I24" s="36">
        <f>SUMIFS(СВЦЭМ!$C$39:$C$782,СВЦЭМ!$A$39:$A$782,$A24,СВЦЭМ!$B$39:$B$782,I$11)+'СЕТ СН'!$F$9+СВЦЭМ!$D$10+'СЕТ СН'!$F$5-'СЕТ СН'!$F$17</f>
        <v>3433.3200458800002</v>
      </c>
      <c r="J24" s="36">
        <f>SUMIFS(СВЦЭМ!$C$39:$C$782,СВЦЭМ!$A$39:$A$782,$A24,СВЦЭМ!$B$39:$B$782,J$11)+'СЕТ СН'!$F$9+СВЦЭМ!$D$10+'СЕТ СН'!$F$5-'СЕТ СН'!$F$17</f>
        <v>3327.0052575999998</v>
      </c>
      <c r="K24" s="36">
        <f>SUMIFS(СВЦЭМ!$C$39:$C$782,СВЦЭМ!$A$39:$A$782,$A24,СВЦЭМ!$B$39:$B$782,K$11)+'СЕТ СН'!$F$9+СВЦЭМ!$D$10+'СЕТ СН'!$F$5-'СЕТ СН'!$F$17</f>
        <v>3235.53787289</v>
      </c>
      <c r="L24" s="36">
        <f>SUMIFS(СВЦЭМ!$C$39:$C$782,СВЦЭМ!$A$39:$A$782,$A24,СВЦЭМ!$B$39:$B$782,L$11)+'СЕТ СН'!$F$9+СВЦЭМ!$D$10+'СЕТ СН'!$F$5-'СЕТ СН'!$F$17</f>
        <v>3173.6618524800001</v>
      </c>
      <c r="M24" s="36">
        <f>SUMIFS(СВЦЭМ!$C$39:$C$782,СВЦЭМ!$A$39:$A$782,$A24,СВЦЭМ!$B$39:$B$782,M$11)+'СЕТ СН'!$F$9+СВЦЭМ!$D$10+'СЕТ СН'!$F$5-'СЕТ СН'!$F$17</f>
        <v>3149.0489849200003</v>
      </c>
      <c r="N24" s="36">
        <f>SUMIFS(СВЦЭМ!$C$39:$C$782,СВЦЭМ!$A$39:$A$782,$A24,СВЦЭМ!$B$39:$B$782,N$11)+'СЕТ СН'!$F$9+СВЦЭМ!$D$10+'СЕТ СН'!$F$5-'СЕТ СН'!$F$17</f>
        <v>3149.5431837900001</v>
      </c>
      <c r="O24" s="36">
        <f>SUMIFS(СВЦЭМ!$C$39:$C$782,СВЦЭМ!$A$39:$A$782,$A24,СВЦЭМ!$B$39:$B$782,O$11)+'СЕТ СН'!$F$9+СВЦЭМ!$D$10+'СЕТ СН'!$F$5-'СЕТ СН'!$F$17</f>
        <v>3157.0067030500004</v>
      </c>
      <c r="P24" s="36">
        <f>SUMIFS(СВЦЭМ!$C$39:$C$782,СВЦЭМ!$A$39:$A$782,$A24,СВЦЭМ!$B$39:$B$782,P$11)+'СЕТ СН'!$F$9+СВЦЭМ!$D$10+'СЕТ СН'!$F$5-'СЕТ СН'!$F$17</f>
        <v>3164.0454282199998</v>
      </c>
      <c r="Q24" s="36">
        <f>SUMIFS(СВЦЭМ!$C$39:$C$782,СВЦЭМ!$A$39:$A$782,$A24,СВЦЭМ!$B$39:$B$782,Q$11)+'СЕТ СН'!$F$9+СВЦЭМ!$D$10+'СЕТ СН'!$F$5-'СЕТ СН'!$F$17</f>
        <v>3163.0265593000004</v>
      </c>
      <c r="R24" s="36">
        <f>SUMIFS(СВЦЭМ!$C$39:$C$782,СВЦЭМ!$A$39:$A$782,$A24,СВЦЭМ!$B$39:$B$782,R$11)+'СЕТ СН'!$F$9+СВЦЭМ!$D$10+'СЕТ СН'!$F$5-'СЕТ СН'!$F$17</f>
        <v>3155.8582057399999</v>
      </c>
      <c r="S24" s="36">
        <f>SUMIFS(СВЦЭМ!$C$39:$C$782,СВЦЭМ!$A$39:$A$782,$A24,СВЦЭМ!$B$39:$B$782,S$11)+'СЕТ СН'!$F$9+СВЦЭМ!$D$10+'СЕТ СН'!$F$5-'СЕТ СН'!$F$17</f>
        <v>3114.4243722800002</v>
      </c>
      <c r="T24" s="36">
        <f>SUMIFS(СВЦЭМ!$C$39:$C$782,СВЦЭМ!$A$39:$A$782,$A24,СВЦЭМ!$B$39:$B$782,T$11)+'СЕТ СН'!$F$9+СВЦЭМ!$D$10+'СЕТ СН'!$F$5-'СЕТ СН'!$F$17</f>
        <v>3147.1722761400001</v>
      </c>
      <c r="U24" s="36">
        <f>SUMIFS(СВЦЭМ!$C$39:$C$782,СВЦЭМ!$A$39:$A$782,$A24,СВЦЭМ!$B$39:$B$782,U$11)+'СЕТ СН'!$F$9+СВЦЭМ!$D$10+'СЕТ СН'!$F$5-'СЕТ СН'!$F$17</f>
        <v>3139.1344759000003</v>
      </c>
      <c r="V24" s="36">
        <f>SUMIFS(СВЦЭМ!$C$39:$C$782,СВЦЭМ!$A$39:$A$782,$A24,СВЦЭМ!$B$39:$B$782,V$11)+'СЕТ СН'!$F$9+СВЦЭМ!$D$10+'СЕТ СН'!$F$5-'СЕТ СН'!$F$17</f>
        <v>3130.0649173299998</v>
      </c>
      <c r="W24" s="36">
        <f>SUMIFS(СВЦЭМ!$C$39:$C$782,СВЦЭМ!$A$39:$A$782,$A24,СВЦЭМ!$B$39:$B$782,W$11)+'СЕТ СН'!$F$9+СВЦЭМ!$D$10+'СЕТ СН'!$F$5-'СЕТ СН'!$F$17</f>
        <v>3138.2021381900004</v>
      </c>
      <c r="X24" s="36">
        <f>SUMIFS(СВЦЭМ!$C$39:$C$782,СВЦЭМ!$A$39:$A$782,$A24,СВЦЭМ!$B$39:$B$782,X$11)+'СЕТ СН'!$F$9+СВЦЭМ!$D$10+'СЕТ СН'!$F$5-'СЕТ СН'!$F$17</f>
        <v>3203.1652687699998</v>
      </c>
      <c r="Y24" s="36">
        <f>SUMIFS(СВЦЭМ!$C$39:$C$782,СВЦЭМ!$A$39:$A$782,$A24,СВЦЭМ!$B$39:$B$782,Y$11)+'СЕТ СН'!$F$9+СВЦЭМ!$D$10+'СЕТ СН'!$F$5-'СЕТ СН'!$F$17</f>
        <v>3293.1667334600002</v>
      </c>
    </row>
    <row r="25" spans="1:25" ht="15.75" x14ac:dyDescent="0.2">
      <c r="A25" s="35">
        <f t="shared" si="0"/>
        <v>45152</v>
      </c>
      <c r="B25" s="36">
        <f>SUMIFS(СВЦЭМ!$C$39:$C$782,СВЦЭМ!$A$39:$A$782,$A25,СВЦЭМ!$B$39:$B$782,B$11)+'СЕТ СН'!$F$9+СВЦЭМ!$D$10+'СЕТ СН'!$F$5-'СЕТ СН'!$F$17</f>
        <v>3458.8058656100002</v>
      </c>
      <c r="C25" s="36">
        <f>SUMIFS(СВЦЭМ!$C$39:$C$782,СВЦЭМ!$A$39:$A$782,$A25,СВЦЭМ!$B$39:$B$782,C$11)+'СЕТ СН'!$F$9+СВЦЭМ!$D$10+'СЕТ СН'!$F$5-'СЕТ СН'!$F$17</f>
        <v>3565.30089451</v>
      </c>
      <c r="D25" s="36">
        <f>SUMIFS(СВЦЭМ!$C$39:$C$782,СВЦЭМ!$A$39:$A$782,$A25,СВЦЭМ!$B$39:$B$782,D$11)+'СЕТ СН'!$F$9+СВЦЭМ!$D$10+'СЕТ СН'!$F$5-'СЕТ СН'!$F$17</f>
        <v>3577.2084692500002</v>
      </c>
      <c r="E25" s="36">
        <f>SUMIFS(СВЦЭМ!$C$39:$C$782,СВЦЭМ!$A$39:$A$782,$A25,СВЦЭМ!$B$39:$B$782,E$11)+'СЕТ СН'!$F$9+СВЦЭМ!$D$10+'СЕТ СН'!$F$5-'СЕТ СН'!$F$17</f>
        <v>3647.1393125599998</v>
      </c>
      <c r="F25" s="36">
        <f>SUMIFS(СВЦЭМ!$C$39:$C$782,СВЦЭМ!$A$39:$A$782,$A25,СВЦЭМ!$B$39:$B$782,F$11)+'СЕТ СН'!$F$9+СВЦЭМ!$D$10+'СЕТ СН'!$F$5-'СЕТ СН'!$F$17</f>
        <v>3653.8599051199999</v>
      </c>
      <c r="G25" s="36">
        <f>SUMIFS(СВЦЭМ!$C$39:$C$782,СВЦЭМ!$A$39:$A$782,$A25,СВЦЭМ!$B$39:$B$782,G$11)+'СЕТ СН'!$F$9+СВЦЭМ!$D$10+'СЕТ СН'!$F$5-'СЕТ СН'!$F$17</f>
        <v>3633.9420498200002</v>
      </c>
      <c r="H25" s="36">
        <f>SUMIFS(СВЦЭМ!$C$39:$C$782,СВЦЭМ!$A$39:$A$782,$A25,СВЦЭМ!$B$39:$B$782,H$11)+'СЕТ СН'!$F$9+СВЦЭМ!$D$10+'СЕТ СН'!$F$5-'СЕТ СН'!$F$17</f>
        <v>3598.9661757000003</v>
      </c>
      <c r="I25" s="36">
        <f>SUMIFS(СВЦЭМ!$C$39:$C$782,СВЦЭМ!$A$39:$A$782,$A25,СВЦЭМ!$B$39:$B$782,I$11)+'СЕТ СН'!$F$9+СВЦЭМ!$D$10+'СЕТ СН'!$F$5-'СЕТ СН'!$F$17</f>
        <v>3457.3899437600003</v>
      </c>
      <c r="J25" s="36">
        <f>SUMIFS(СВЦЭМ!$C$39:$C$782,СВЦЭМ!$A$39:$A$782,$A25,СВЦЭМ!$B$39:$B$782,J$11)+'СЕТ СН'!$F$9+СВЦЭМ!$D$10+'СЕТ СН'!$F$5-'СЕТ СН'!$F$17</f>
        <v>3321.3333756900001</v>
      </c>
      <c r="K25" s="36">
        <f>SUMIFS(СВЦЭМ!$C$39:$C$782,СВЦЭМ!$A$39:$A$782,$A25,СВЦЭМ!$B$39:$B$782,K$11)+'СЕТ СН'!$F$9+СВЦЭМ!$D$10+'СЕТ СН'!$F$5-'СЕТ СН'!$F$17</f>
        <v>3251.84816125</v>
      </c>
      <c r="L25" s="36">
        <f>SUMIFS(СВЦЭМ!$C$39:$C$782,СВЦЭМ!$A$39:$A$782,$A25,СВЦЭМ!$B$39:$B$782,L$11)+'СЕТ СН'!$F$9+СВЦЭМ!$D$10+'СЕТ СН'!$F$5-'СЕТ СН'!$F$17</f>
        <v>3219.1048322400002</v>
      </c>
      <c r="M25" s="36">
        <f>SUMIFS(СВЦЭМ!$C$39:$C$782,СВЦЭМ!$A$39:$A$782,$A25,СВЦЭМ!$B$39:$B$782,M$11)+'СЕТ СН'!$F$9+СВЦЭМ!$D$10+'СЕТ СН'!$F$5-'СЕТ СН'!$F$17</f>
        <v>3214.71891009</v>
      </c>
      <c r="N25" s="36">
        <f>SUMIFS(СВЦЭМ!$C$39:$C$782,СВЦЭМ!$A$39:$A$782,$A25,СВЦЭМ!$B$39:$B$782,N$11)+'СЕТ СН'!$F$9+СВЦЭМ!$D$10+'СЕТ СН'!$F$5-'СЕТ СН'!$F$17</f>
        <v>3272.7608453700004</v>
      </c>
      <c r="O25" s="36">
        <f>SUMIFS(СВЦЭМ!$C$39:$C$782,СВЦЭМ!$A$39:$A$782,$A25,СВЦЭМ!$B$39:$B$782,O$11)+'СЕТ СН'!$F$9+СВЦЭМ!$D$10+'СЕТ СН'!$F$5-'СЕТ СН'!$F$17</f>
        <v>3312.2008357900004</v>
      </c>
      <c r="P25" s="36">
        <f>SUMIFS(СВЦЭМ!$C$39:$C$782,СВЦЭМ!$A$39:$A$782,$A25,СВЦЭМ!$B$39:$B$782,P$11)+'СЕТ СН'!$F$9+СВЦЭМ!$D$10+'СЕТ СН'!$F$5-'СЕТ СН'!$F$17</f>
        <v>3311.0424909800004</v>
      </c>
      <c r="Q25" s="36">
        <f>SUMIFS(СВЦЭМ!$C$39:$C$782,СВЦЭМ!$A$39:$A$782,$A25,СВЦЭМ!$B$39:$B$782,Q$11)+'СЕТ СН'!$F$9+СВЦЭМ!$D$10+'СЕТ СН'!$F$5-'СЕТ СН'!$F$17</f>
        <v>3319.5578183300004</v>
      </c>
      <c r="R25" s="36">
        <f>SUMIFS(СВЦЭМ!$C$39:$C$782,СВЦЭМ!$A$39:$A$782,$A25,СВЦЭМ!$B$39:$B$782,R$11)+'СЕТ СН'!$F$9+СВЦЭМ!$D$10+'СЕТ СН'!$F$5-'СЕТ СН'!$F$17</f>
        <v>3321.5820590600001</v>
      </c>
      <c r="S25" s="36">
        <f>SUMIFS(СВЦЭМ!$C$39:$C$782,СВЦЭМ!$A$39:$A$782,$A25,СВЦЭМ!$B$39:$B$782,S$11)+'СЕТ СН'!$F$9+СВЦЭМ!$D$10+'СЕТ СН'!$F$5-'СЕТ СН'!$F$17</f>
        <v>3284.6048624900004</v>
      </c>
      <c r="T25" s="36">
        <f>SUMIFS(СВЦЭМ!$C$39:$C$782,СВЦЭМ!$A$39:$A$782,$A25,СВЦЭМ!$B$39:$B$782,T$11)+'СЕТ СН'!$F$9+СВЦЭМ!$D$10+'СЕТ СН'!$F$5-'СЕТ СН'!$F$17</f>
        <v>3311.1522523000003</v>
      </c>
      <c r="U25" s="36">
        <f>SUMIFS(СВЦЭМ!$C$39:$C$782,СВЦЭМ!$A$39:$A$782,$A25,СВЦЭМ!$B$39:$B$782,U$11)+'СЕТ СН'!$F$9+СВЦЭМ!$D$10+'СЕТ СН'!$F$5-'СЕТ СН'!$F$17</f>
        <v>3328.8867163100003</v>
      </c>
      <c r="V25" s="36">
        <f>SUMIFS(СВЦЭМ!$C$39:$C$782,СВЦЭМ!$A$39:$A$782,$A25,СВЦЭМ!$B$39:$B$782,V$11)+'СЕТ СН'!$F$9+СВЦЭМ!$D$10+'СЕТ СН'!$F$5-'СЕТ СН'!$F$17</f>
        <v>3321.99150706</v>
      </c>
      <c r="W25" s="36">
        <f>SUMIFS(СВЦЭМ!$C$39:$C$782,СВЦЭМ!$A$39:$A$782,$A25,СВЦЭМ!$B$39:$B$782,W$11)+'СЕТ СН'!$F$9+СВЦЭМ!$D$10+'СЕТ СН'!$F$5-'СЕТ СН'!$F$17</f>
        <v>3317.68772008</v>
      </c>
      <c r="X25" s="36">
        <f>SUMIFS(СВЦЭМ!$C$39:$C$782,СВЦЭМ!$A$39:$A$782,$A25,СВЦЭМ!$B$39:$B$782,X$11)+'СЕТ СН'!$F$9+СВЦЭМ!$D$10+'СЕТ СН'!$F$5-'СЕТ СН'!$F$17</f>
        <v>3397.7022414800003</v>
      </c>
      <c r="Y25" s="36">
        <f>SUMIFS(СВЦЭМ!$C$39:$C$782,СВЦЭМ!$A$39:$A$782,$A25,СВЦЭМ!$B$39:$B$782,Y$11)+'СЕТ СН'!$F$9+СВЦЭМ!$D$10+'СЕТ СН'!$F$5-'СЕТ СН'!$F$17</f>
        <v>3502.86719872</v>
      </c>
    </row>
    <row r="26" spans="1:25" ht="15.75" x14ac:dyDescent="0.2">
      <c r="A26" s="35">
        <f t="shared" si="0"/>
        <v>45153</v>
      </c>
      <c r="B26" s="36">
        <f>SUMIFS(СВЦЭМ!$C$39:$C$782,СВЦЭМ!$A$39:$A$782,$A26,СВЦЭМ!$B$39:$B$782,B$11)+'СЕТ СН'!$F$9+СВЦЭМ!$D$10+'СЕТ СН'!$F$5-'СЕТ СН'!$F$17</f>
        <v>3512.4049801700003</v>
      </c>
      <c r="C26" s="36">
        <f>SUMIFS(СВЦЭМ!$C$39:$C$782,СВЦЭМ!$A$39:$A$782,$A26,СВЦЭМ!$B$39:$B$782,C$11)+'СЕТ СН'!$F$9+СВЦЭМ!$D$10+'СЕТ СН'!$F$5-'СЕТ СН'!$F$17</f>
        <v>3609.4956663399998</v>
      </c>
      <c r="D26" s="36">
        <f>SUMIFS(СВЦЭМ!$C$39:$C$782,СВЦЭМ!$A$39:$A$782,$A26,СВЦЭМ!$B$39:$B$782,D$11)+'СЕТ СН'!$F$9+СВЦЭМ!$D$10+'СЕТ СН'!$F$5-'СЕТ СН'!$F$17</f>
        <v>3704.5658398</v>
      </c>
      <c r="E26" s="36">
        <f>SUMIFS(СВЦЭМ!$C$39:$C$782,СВЦЭМ!$A$39:$A$782,$A26,СВЦЭМ!$B$39:$B$782,E$11)+'СЕТ СН'!$F$9+СВЦЭМ!$D$10+'СЕТ СН'!$F$5-'СЕТ СН'!$F$17</f>
        <v>3768.5169820600004</v>
      </c>
      <c r="F26" s="36">
        <f>SUMIFS(СВЦЭМ!$C$39:$C$782,СВЦЭМ!$A$39:$A$782,$A26,СВЦЭМ!$B$39:$B$782,F$11)+'СЕТ СН'!$F$9+СВЦЭМ!$D$10+'СЕТ СН'!$F$5-'СЕТ СН'!$F$17</f>
        <v>3796.4278311200001</v>
      </c>
      <c r="G26" s="36">
        <f>SUMIFS(СВЦЭМ!$C$39:$C$782,СВЦЭМ!$A$39:$A$782,$A26,СВЦЭМ!$B$39:$B$782,G$11)+'СЕТ СН'!$F$9+СВЦЭМ!$D$10+'СЕТ СН'!$F$5-'СЕТ СН'!$F$17</f>
        <v>3785.1895990000003</v>
      </c>
      <c r="H26" s="36">
        <f>SUMIFS(СВЦЭМ!$C$39:$C$782,СВЦЭМ!$A$39:$A$782,$A26,СВЦЭМ!$B$39:$B$782,H$11)+'СЕТ СН'!$F$9+СВЦЭМ!$D$10+'СЕТ СН'!$F$5-'СЕТ СН'!$F$17</f>
        <v>3687.8642305399999</v>
      </c>
      <c r="I26" s="36">
        <f>SUMIFS(СВЦЭМ!$C$39:$C$782,СВЦЭМ!$A$39:$A$782,$A26,СВЦЭМ!$B$39:$B$782,I$11)+'СЕТ СН'!$F$9+СВЦЭМ!$D$10+'СЕТ СН'!$F$5-'СЕТ СН'!$F$17</f>
        <v>3574.3876358500002</v>
      </c>
      <c r="J26" s="36">
        <f>SUMIFS(СВЦЭМ!$C$39:$C$782,СВЦЭМ!$A$39:$A$782,$A26,СВЦЭМ!$B$39:$B$782,J$11)+'СЕТ СН'!$F$9+СВЦЭМ!$D$10+'СЕТ СН'!$F$5-'СЕТ СН'!$F$17</f>
        <v>3465.5317832400001</v>
      </c>
      <c r="K26" s="36">
        <f>SUMIFS(СВЦЭМ!$C$39:$C$782,СВЦЭМ!$A$39:$A$782,$A26,СВЦЭМ!$B$39:$B$782,K$11)+'СЕТ СН'!$F$9+СВЦЭМ!$D$10+'СЕТ СН'!$F$5-'СЕТ СН'!$F$17</f>
        <v>3370.8303772999998</v>
      </c>
      <c r="L26" s="36">
        <f>SUMIFS(СВЦЭМ!$C$39:$C$782,СВЦЭМ!$A$39:$A$782,$A26,СВЦЭМ!$B$39:$B$782,L$11)+'СЕТ СН'!$F$9+СВЦЭМ!$D$10+'СЕТ СН'!$F$5-'СЕТ СН'!$F$17</f>
        <v>3357.18787428</v>
      </c>
      <c r="M26" s="36">
        <f>SUMIFS(СВЦЭМ!$C$39:$C$782,СВЦЭМ!$A$39:$A$782,$A26,СВЦЭМ!$B$39:$B$782,M$11)+'СЕТ СН'!$F$9+СВЦЭМ!$D$10+'СЕТ СН'!$F$5-'СЕТ СН'!$F$17</f>
        <v>3346.2813551600002</v>
      </c>
      <c r="N26" s="36">
        <f>SUMIFS(СВЦЭМ!$C$39:$C$782,СВЦЭМ!$A$39:$A$782,$A26,СВЦЭМ!$B$39:$B$782,N$11)+'СЕТ СН'!$F$9+СВЦЭМ!$D$10+'СЕТ СН'!$F$5-'СЕТ СН'!$F$17</f>
        <v>3341.01202676</v>
      </c>
      <c r="O26" s="36">
        <f>SUMIFS(СВЦЭМ!$C$39:$C$782,СВЦЭМ!$A$39:$A$782,$A26,СВЦЭМ!$B$39:$B$782,O$11)+'СЕТ СН'!$F$9+СВЦЭМ!$D$10+'СЕТ СН'!$F$5-'СЕТ СН'!$F$17</f>
        <v>3326.6717462400002</v>
      </c>
      <c r="P26" s="36">
        <f>SUMIFS(СВЦЭМ!$C$39:$C$782,СВЦЭМ!$A$39:$A$782,$A26,СВЦЭМ!$B$39:$B$782,P$11)+'СЕТ СН'!$F$9+СВЦЭМ!$D$10+'СЕТ СН'!$F$5-'СЕТ СН'!$F$17</f>
        <v>3325.6964756400002</v>
      </c>
      <c r="Q26" s="36">
        <f>SUMIFS(СВЦЭМ!$C$39:$C$782,СВЦЭМ!$A$39:$A$782,$A26,СВЦЭМ!$B$39:$B$782,Q$11)+'СЕТ СН'!$F$9+СВЦЭМ!$D$10+'СЕТ СН'!$F$5-'СЕТ СН'!$F$17</f>
        <v>3327.9481848599999</v>
      </c>
      <c r="R26" s="36">
        <f>SUMIFS(СВЦЭМ!$C$39:$C$782,СВЦЭМ!$A$39:$A$782,$A26,СВЦЭМ!$B$39:$B$782,R$11)+'СЕТ СН'!$F$9+СВЦЭМ!$D$10+'СЕТ СН'!$F$5-'СЕТ СН'!$F$17</f>
        <v>3283.0260414200002</v>
      </c>
      <c r="S26" s="36">
        <f>SUMIFS(СВЦЭМ!$C$39:$C$782,СВЦЭМ!$A$39:$A$782,$A26,СВЦЭМ!$B$39:$B$782,S$11)+'СЕТ СН'!$F$9+СВЦЭМ!$D$10+'СЕТ СН'!$F$5-'СЕТ СН'!$F$17</f>
        <v>3268.94775493</v>
      </c>
      <c r="T26" s="36">
        <f>SUMIFS(СВЦЭМ!$C$39:$C$782,СВЦЭМ!$A$39:$A$782,$A26,СВЦЭМ!$B$39:$B$782,T$11)+'СЕТ СН'!$F$9+СВЦЭМ!$D$10+'СЕТ СН'!$F$5-'СЕТ СН'!$F$17</f>
        <v>3317.7250269000001</v>
      </c>
      <c r="U26" s="36">
        <f>SUMIFS(СВЦЭМ!$C$39:$C$782,СВЦЭМ!$A$39:$A$782,$A26,СВЦЭМ!$B$39:$B$782,U$11)+'СЕТ СН'!$F$9+СВЦЭМ!$D$10+'СЕТ СН'!$F$5-'СЕТ СН'!$F$17</f>
        <v>3309.6967570799998</v>
      </c>
      <c r="V26" s="36">
        <f>SUMIFS(СВЦЭМ!$C$39:$C$782,СВЦЭМ!$A$39:$A$782,$A26,СВЦЭМ!$B$39:$B$782,V$11)+'СЕТ СН'!$F$9+СВЦЭМ!$D$10+'СЕТ СН'!$F$5-'СЕТ СН'!$F$17</f>
        <v>3308.1264741100003</v>
      </c>
      <c r="W26" s="36">
        <f>SUMIFS(СВЦЭМ!$C$39:$C$782,СВЦЭМ!$A$39:$A$782,$A26,СВЦЭМ!$B$39:$B$782,W$11)+'СЕТ СН'!$F$9+СВЦЭМ!$D$10+'СЕТ СН'!$F$5-'СЕТ СН'!$F$17</f>
        <v>3303.43163766</v>
      </c>
      <c r="X26" s="36">
        <f>SUMIFS(СВЦЭМ!$C$39:$C$782,СВЦЭМ!$A$39:$A$782,$A26,СВЦЭМ!$B$39:$B$782,X$11)+'СЕТ СН'!$F$9+СВЦЭМ!$D$10+'СЕТ СН'!$F$5-'СЕТ СН'!$F$17</f>
        <v>3401.583654</v>
      </c>
      <c r="Y26" s="36">
        <f>SUMIFS(СВЦЭМ!$C$39:$C$782,СВЦЭМ!$A$39:$A$782,$A26,СВЦЭМ!$B$39:$B$782,Y$11)+'СЕТ СН'!$F$9+СВЦЭМ!$D$10+'СЕТ СН'!$F$5-'СЕТ СН'!$F$17</f>
        <v>3486.6397801100002</v>
      </c>
    </row>
    <row r="27" spans="1:25" ht="15.75" x14ac:dyDescent="0.2">
      <c r="A27" s="35">
        <f t="shared" si="0"/>
        <v>45154</v>
      </c>
      <c r="B27" s="36">
        <f>SUMIFS(СВЦЭМ!$C$39:$C$782,СВЦЭМ!$A$39:$A$782,$A27,СВЦЭМ!$B$39:$B$782,B$11)+'СЕТ СН'!$F$9+СВЦЭМ!$D$10+'СЕТ СН'!$F$5-'СЕТ СН'!$F$17</f>
        <v>3615.9617246300004</v>
      </c>
      <c r="C27" s="36">
        <f>SUMIFS(СВЦЭМ!$C$39:$C$782,СВЦЭМ!$A$39:$A$782,$A27,СВЦЭМ!$B$39:$B$782,C$11)+'СЕТ СН'!$F$9+СВЦЭМ!$D$10+'СЕТ СН'!$F$5-'СЕТ СН'!$F$17</f>
        <v>3633.7690717400001</v>
      </c>
      <c r="D27" s="36">
        <f>SUMIFS(СВЦЭМ!$C$39:$C$782,СВЦЭМ!$A$39:$A$782,$A27,СВЦЭМ!$B$39:$B$782,D$11)+'СЕТ СН'!$F$9+СВЦЭМ!$D$10+'СЕТ СН'!$F$5-'СЕТ СН'!$F$17</f>
        <v>3722.65152601</v>
      </c>
      <c r="E27" s="36">
        <f>SUMIFS(СВЦЭМ!$C$39:$C$782,СВЦЭМ!$A$39:$A$782,$A27,СВЦЭМ!$B$39:$B$782,E$11)+'СЕТ СН'!$F$9+СВЦЭМ!$D$10+'СЕТ СН'!$F$5-'СЕТ СН'!$F$17</f>
        <v>3712.4908752000001</v>
      </c>
      <c r="F27" s="36">
        <f>SUMIFS(СВЦЭМ!$C$39:$C$782,СВЦЭМ!$A$39:$A$782,$A27,СВЦЭМ!$B$39:$B$782,F$11)+'СЕТ СН'!$F$9+СВЦЭМ!$D$10+'СЕТ СН'!$F$5-'СЕТ СН'!$F$17</f>
        <v>3737.8946749900001</v>
      </c>
      <c r="G27" s="36">
        <f>SUMIFS(СВЦЭМ!$C$39:$C$782,СВЦЭМ!$A$39:$A$782,$A27,СВЦЭМ!$B$39:$B$782,G$11)+'СЕТ СН'!$F$9+СВЦЭМ!$D$10+'СЕТ СН'!$F$5-'СЕТ СН'!$F$17</f>
        <v>3708.2386008200001</v>
      </c>
      <c r="H27" s="36">
        <f>SUMIFS(СВЦЭМ!$C$39:$C$782,СВЦЭМ!$A$39:$A$782,$A27,СВЦЭМ!$B$39:$B$782,H$11)+'СЕТ СН'!$F$9+СВЦЭМ!$D$10+'СЕТ СН'!$F$5-'СЕТ СН'!$F$17</f>
        <v>3689.6862445900001</v>
      </c>
      <c r="I27" s="36">
        <f>SUMIFS(СВЦЭМ!$C$39:$C$782,СВЦЭМ!$A$39:$A$782,$A27,СВЦЭМ!$B$39:$B$782,I$11)+'СЕТ СН'!$F$9+СВЦЭМ!$D$10+'СЕТ СН'!$F$5-'СЕТ СН'!$F$17</f>
        <v>3577.6298698600003</v>
      </c>
      <c r="J27" s="36">
        <f>SUMIFS(СВЦЭМ!$C$39:$C$782,СВЦЭМ!$A$39:$A$782,$A27,СВЦЭМ!$B$39:$B$782,J$11)+'СЕТ СН'!$F$9+СВЦЭМ!$D$10+'СЕТ СН'!$F$5-'СЕТ СН'!$F$17</f>
        <v>3497.7772851700001</v>
      </c>
      <c r="K27" s="36">
        <f>SUMIFS(СВЦЭМ!$C$39:$C$782,СВЦЭМ!$A$39:$A$782,$A27,СВЦЭМ!$B$39:$B$782,K$11)+'СЕТ СН'!$F$9+СВЦЭМ!$D$10+'СЕТ СН'!$F$5-'СЕТ СН'!$F$17</f>
        <v>3422.1114762900002</v>
      </c>
      <c r="L27" s="36">
        <f>SUMIFS(СВЦЭМ!$C$39:$C$782,СВЦЭМ!$A$39:$A$782,$A27,СВЦЭМ!$B$39:$B$782,L$11)+'СЕТ СН'!$F$9+СВЦЭМ!$D$10+'СЕТ СН'!$F$5-'СЕТ СН'!$F$17</f>
        <v>3386.4481649400004</v>
      </c>
      <c r="M27" s="36">
        <f>SUMIFS(СВЦЭМ!$C$39:$C$782,СВЦЭМ!$A$39:$A$782,$A27,СВЦЭМ!$B$39:$B$782,M$11)+'СЕТ СН'!$F$9+СВЦЭМ!$D$10+'СЕТ СН'!$F$5-'СЕТ СН'!$F$17</f>
        <v>3361.8320273200002</v>
      </c>
      <c r="N27" s="36">
        <f>SUMIFS(СВЦЭМ!$C$39:$C$782,СВЦЭМ!$A$39:$A$782,$A27,СВЦЭМ!$B$39:$B$782,N$11)+'СЕТ СН'!$F$9+СВЦЭМ!$D$10+'СЕТ СН'!$F$5-'СЕТ СН'!$F$17</f>
        <v>3373.3919048500002</v>
      </c>
      <c r="O27" s="36">
        <f>SUMIFS(СВЦЭМ!$C$39:$C$782,СВЦЭМ!$A$39:$A$782,$A27,СВЦЭМ!$B$39:$B$782,O$11)+'СЕТ СН'!$F$9+СВЦЭМ!$D$10+'СЕТ СН'!$F$5-'СЕТ СН'!$F$17</f>
        <v>3377.6188802500001</v>
      </c>
      <c r="P27" s="36">
        <f>SUMIFS(СВЦЭМ!$C$39:$C$782,СВЦЭМ!$A$39:$A$782,$A27,СВЦЭМ!$B$39:$B$782,P$11)+'СЕТ СН'!$F$9+СВЦЭМ!$D$10+'СЕТ СН'!$F$5-'СЕТ СН'!$F$17</f>
        <v>3358.2597919600003</v>
      </c>
      <c r="Q27" s="36">
        <f>SUMIFS(СВЦЭМ!$C$39:$C$782,СВЦЭМ!$A$39:$A$782,$A27,СВЦЭМ!$B$39:$B$782,Q$11)+'СЕТ СН'!$F$9+СВЦЭМ!$D$10+'СЕТ СН'!$F$5-'СЕТ СН'!$F$17</f>
        <v>3370.8672752000002</v>
      </c>
      <c r="R27" s="36">
        <f>SUMIFS(СВЦЭМ!$C$39:$C$782,СВЦЭМ!$A$39:$A$782,$A27,СВЦЭМ!$B$39:$B$782,R$11)+'СЕТ СН'!$F$9+СВЦЭМ!$D$10+'СЕТ СН'!$F$5-'СЕТ СН'!$F$17</f>
        <v>3321.7974858900002</v>
      </c>
      <c r="S27" s="36">
        <f>SUMIFS(СВЦЭМ!$C$39:$C$782,СВЦЭМ!$A$39:$A$782,$A27,СВЦЭМ!$B$39:$B$782,S$11)+'СЕТ СН'!$F$9+СВЦЭМ!$D$10+'СЕТ СН'!$F$5-'СЕТ СН'!$F$17</f>
        <v>3311.5316000900002</v>
      </c>
      <c r="T27" s="36">
        <f>SUMIFS(СВЦЭМ!$C$39:$C$782,СВЦЭМ!$A$39:$A$782,$A27,СВЦЭМ!$B$39:$B$782,T$11)+'СЕТ СН'!$F$9+СВЦЭМ!$D$10+'СЕТ СН'!$F$5-'СЕТ СН'!$F$17</f>
        <v>3351.2154941200001</v>
      </c>
      <c r="U27" s="36">
        <f>SUMIFS(СВЦЭМ!$C$39:$C$782,СВЦЭМ!$A$39:$A$782,$A27,СВЦЭМ!$B$39:$B$782,U$11)+'СЕТ СН'!$F$9+СВЦЭМ!$D$10+'СЕТ СН'!$F$5-'СЕТ СН'!$F$17</f>
        <v>3347.5850902399998</v>
      </c>
      <c r="V27" s="36">
        <f>SUMIFS(СВЦЭМ!$C$39:$C$782,СВЦЭМ!$A$39:$A$782,$A27,СВЦЭМ!$B$39:$B$782,V$11)+'СЕТ СН'!$F$9+СВЦЭМ!$D$10+'СЕТ СН'!$F$5-'СЕТ СН'!$F$17</f>
        <v>3350.9660244200004</v>
      </c>
      <c r="W27" s="36">
        <f>SUMIFS(СВЦЭМ!$C$39:$C$782,СВЦЭМ!$A$39:$A$782,$A27,СВЦЭМ!$B$39:$B$782,W$11)+'СЕТ СН'!$F$9+СВЦЭМ!$D$10+'СЕТ СН'!$F$5-'СЕТ СН'!$F$17</f>
        <v>3344.9455423899999</v>
      </c>
      <c r="X27" s="36">
        <f>SUMIFS(СВЦЭМ!$C$39:$C$782,СВЦЭМ!$A$39:$A$782,$A27,СВЦЭМ!$B$39:$B$782,X$11)+'СЕТ СН'!$F$9+СВЦЭМ!$D$10+'СЕТ СН'!$F$5-'СЕТ СН'!$F$17</f>
        <v>3411.0513541199998</v>
      </c>
      <c r="Y27" s="36">
        <f>SUMIFS(СВЦЭМ!$C$39:$C$782,СВЦЭМ!$A$39:$A$782,$A27,СВЦЭМ!$B$39:$B$782,Y$11)+'СЕТ СН'!$F$9+СВЦЭМ!$D$10+'СЕТ СН'!$F$5-'СЕТ СН'!$F$17</f>
        <v>3513.8145250100001</v>
      </c>
    </row>
    <row r="28" spans="1:25" ht="15.75" x14ac:dyDescent="0.2">
      <c r="A28" s="35">
        <f t="shared" si="0"/>
        <v>45155</v>
      </c>
      <c r="B28" s="36">
        <f>SUMIFS(СВЦЭМ!$C$39:$C$782,СВЦЭМ!$A$39:$A$782,$A28,СВЦЭМ!$B$39:$B$782,B$11)+'СЕТ СН'!$F$9+СВЦЭМ!$D$10+'СЕТ СН'!$F$5-'СЕТ СН'!$F$17</f>
        <v>3466.0541083799999</v>
      </c>
      <c r="C28" s="36">
        <f>SUMIFS(СВЦЭМ!$C$39:$C$782,СВЦЭМ!$A$39:$A$782,$A28,СВЦЭМ!$B$39:$B$782,C$11)+'СЕТ СН'!$F$9+СВЦЭМ!$D$10+'СЕТ СН'!$F$5-'СЕТ СН'!$F$17</f>
        <v>3535.4549983100001</v>
      </c>
      <c r="D28" s="36">
        <f>SUMIFS(СВЦЭМ!$C$39:$C$782,СВЦЭМ!$A$39:$A$782,$A28,СВЦЭМ!$B$39:$B$782,D$11)+'СЕТ СН'!$F$9+СВЦЭМ!$D$10+'СЕТ СН'!$F$5-'СЕТ СН'!$F$17</f>
        <v>3555.6575026300002</v>
      </c>
      <c r="E28" s="36">
        <f>SUMIFS(СВЦЭМ!$C$39:$C$782,СВЦЭМ!$A$39:$A$782,$A28,СВЦЭМ!$B$39:$B$782,E$11)+'СЕТ СН'!$F$9+СВЦЭМ!$D$10+'СЕТ СН'!$F$5-'СЕТ СН'!$F$17</f>
        <v>3558.5084920899999</v>
      </c>
      <c r="F28" s="36">
        <f>SUMIFS(СВЦЭМ!$C$39:$C$782,СВЦЭМ!$A$39:$A$782,$A28,СВЦЭМ!$B$39:$B$782,F$11)+'СЕТ СН'!$F$9+СВЦЭМ!$D$10+'СЕТ СН'!$F$5-'СЕТ СН'!$F$17</f>
        <v>3579.47329347</v>
      </c>
      <c r="G28" s="36">
        <f>SUMIFS(СВЦЭМ!$C$39:$C$782,СВЦЭМ!$A$39:$A$782,$A28,СВЦЭМ!$B$39:$B$782,G$11)+'СЕТ СН'!$F$9+СВЦЭМ!$D$10+'СЕТ СН'!$F$5-'СЕТ СН'!$F$17</f>
        <v>3568.5193187300001</v>
      </c>
      <c r="H28" s="36">
        <f>SUMIFS(СВЦЭМ!$C$39:$C$782,СВЦЭМ!$A$39:$A$782,$A28,СВЦЭМ!$B$39:$B$782,H$11)+'СЕТ СН'!$F$9+СВЦЭМ!$D$10+'СЕТ СН'!$F$5-'СЕТ СН'!$F$17</f>
        <v>3490.2580192400001</v>
      </c>
      <c r="I28" s="36">
        <f>SUMIFS(СВЦЭМ!$C$39:$C$782,СВЦЭМ!$A$39:$A$782,$A28,СВЦЭМ!$B$39:$B$782,I$11)+'СЕТ СН'!$F$9+СВЦЭМ!$D$10+'СЕТ СН'!$F$5-'СЕТ СН'!$F$17</f>
        <v>3405.9874442</v>
      </c>
      <c r="J28" s="36">
        <f>SUMIFS(СВЦЭМ!$C$39:$C$782,СВЦЭМ!$A$39:$A$782,$A28,СВЦЭМ!$B$39:$B$782,J$11)+'СЕТ СН'!$F$9+СВЦЭМ!$D$10+'СЕТ СН'!$F$5-'СЕТ СН'!$F$17</f>
        <v>3301.5581352700001</v>
      </c>
      <c r="K28" s="36">
        <f>SUMIFS(СВЦЭМ!$C$39:$C$782,СВЦЭМ!$A$39:$A$782,$A28,СВЦЭМ!$B$39:$B$782,K$11)+'СЕТ СН'!$F$9+СВЦЭМ!$D$10+'СЕТ СН'!$F$5-'СЕТ СН'!$F$17</f>
        <v>3245.8518970300001</v>
      </c>
      <c r="L28" s="36">
        <f>SUMIFS(СВЦЭМ!$C$39:$C$782,СВЦЭМ!$A$39:$A$782,$A28,СВЦЭМ!$B$39:$B$782,L$11)+'СЕТ СН'!$F$9+СВЦЭМ!$D$10+'СЕТ СН'!$F$5-'СЕТ СН'!$F$17</f>
        <v>3208.9942307000001</v>
      </c>
      <c r="M28" s="36">
        <f>SUMIFS(СВЦЭМ!$C$39:$C$782,СВЦЭМ!$A$39:$A$782,$A28,СВЦЭМ!$B$39:$B$782,M$11)+'СЕТ СН'!$F$9+СВЦЭМ!$D$10+'СЕТ СН'!$F$5-'СЕТ СН'!$F$17</f>
        <v>3177.6234503200003</v>
      </c>
      <c r="N28" s="36">
        <f>SUMIFS(СВЦЭМ!$C$39:$C$782,СВЦЭМ!$A$39:$A$782,$A28,СВЦЭМ!$B$39:$B$782,N$11)+'СЕТ СН'!$F$9+СВЦЭМ!$D$10+'СЕТ СН'!$F$5-'СЕТ СН'!$F$17</f>
        <v>3205.6499046600002</v>
      </c>
      <c r="O28" s="36">
        <f>SUMIFS(СВЦЭМ!$C$39:$C$782,СВЦЭМ!$A$39:$A$782,$A28,СВЦЭМ!$B$39:$B$782,O$11)+'СЕТ СН'!$F$9+СВЦЭМ!$D$10+'СЕТ СН'!$F$5-'СЕТ СН'!$F$17</f>
        <v>3201.9552822599999</v>
      </c>
      <c r="P28" s="36">
        <f>SUMIFS(СВЦЭМ!$C$39:$C$782,СВЦЭМ!$A$39:$A$782,$A28,СВЦЭМ!$B$39:$B$782,P$11)+'СЕТ СН'!$F$9+СВЦЭМ!$D$10+'СЕТ СН'!$F$5-'СЕТ СН'!$F$17</f>
        <v>3202.5428815100004</v>
      </c>
      <c r="Q28" s="36">
        <f>SUMIFS(СВЦЭМ!$C$39:$C$782,СВЦЭМ!$A$39:$A$782,$A28,СВЦЭМ!$B$39:$B$782,Q$11)+'СЕТ СН'!$F$9+СВЦЭМ!$D$10+'СЕТ СН'!$F$5-'СЕТ СН'!$F$17</f>
        <v>3224.6748029300002</v>
      </c>
      <c r="R28" s="36">
        <f>SUMIFS(СВЦЭМ!$C$39:$C$782,СВЦЭМ!$A$39:$A$782,$A28,СВЦЭМ!$B$39:$B$782,R$11)+'СЕТ СН'!$F$9+СВЦЭМ!$D$10+'СЕТ СН'!$F$5-'СЕТ СН'!$F$17</f>
        <v>3181.6245920600004</v>
      </c>
      <c r="S28" s="36">
        <f>SUMIFS(СВЦЭМ!$C$39:$C$782,СВЦЭМ!$A$39:$A$782,$A28,СВЦЭМ!$B$39:$B$782,S$11)+'СЕТ СН'!$F$9+СВЦЭМ!$D$10+'СЕТ СН'!$F$5-'СЕТ СН'!$F$17</f>
        <v>3182.2315887599998</v>
      </c>
      <c r="T28" s="36">
        <f>SUMIFS(СВЦЭМ!$C$39:$C$782,СВЦЭМ!$A$39:$A$782,$A28,СВЦЭМ!$B$39:$B$782,T$11)+'СЕТ СН'!$F$9+СВЦЭМ!$D$10+'СЕТ СН'!$F$5-'СЕТ СН'!$F$17</f>
        <v>3212.73204498</v>
      </c>
      <c r="U28" s="36">
        <f>SUMIFS(СВЦЭМ!$C$39:$C$782,СВЦЭМ!$A$39:$A$782,$A28,СВЦЭМ!$B$39:$B$782,U$11)+'СЕТ СН'!$F$9+СВЦЭМ!$D$10+'СЕТ СН'!$F$5-'СЕТ СН'!$F$17</f>
        <v>3218.0314425699999</v>
      </c>
      <c r="V28" s="36">
        <f>SUMIFS(СВЦЭМ!$C$39:$C$782,СВЦЭМ!$A$39:$A$782,$A28,СВЦЭМ!$B$39:$B$782,V$11)+'СЕТ СН'!$F$9+СВЦЭМ!$D$10+'СЕТ СН'!$F$5-'СЕТ СН'!$F$17</f>
        <v>3225.7122306299998</v>
      </c>
      <c r="W28" s="36">
        <f>SUMIFS(СВЦЭМ!$C$39:$C$782,СВЦЭМ!$A$39:$A$782,$A28,СВЦЭМ!$B$39:$B$782,W$11)+'СЕТ СН'!$F$9+СВЦЭМ!$D$10+'СЕТ СН'!$F$5-'СЕТ СН'!$F$17</f>
        <v>3215.64633048</v>
      </c>
      <c r="X28" s="36">
        <f>SUMIFS(СВЦЭМ!$C$39:$C$782,СВЦЭМ!$A$39:$A$782,$A28,СВЦЭМ!$B$39:$B$782,X$11)+'СЕТ СН'!$F$9+СВЦЭМ!$D$10+'СЕТ СН'!$F$5-'СЕТ СН'!$F$17</f>
        <v>3274.70206676</v>
      </c>
      <c r="Y28" s="36">
        <f>SUMIFS(СВЦЭМ!$C$39:$C$782,СВЦЭМ!$A$39:$A$782,$A28,СВЦЭМ!$B$39:$B$782,Y$11)+'СЕТ СН'!$F$9+СВЦЭМ!$D$10+'СЕТ СН'!$F$5-'СЕТ СН'!$F$17</f>
        <v>3374.2329689899998</v>
      </c>
    </row>
    <row r="29" spans="1:25" ht="15.75" x14ac:dyDescent="0.2">
      <c r="A29" s="35">
        <f t="shared" si="0"/>
        <v>45156</v>
      </c>
      <c r="B29" s="36">
        <f>SUMIFS(СВЦЭМ!$C$39:$C$782,СВЦЭМ!$A$39:$A$782,$A29,СВЦЭМ!$B$39:$B$782,B$11)+'СЕТ СН'!$F$9+СВЦЭМ!$D$10+'СЕТ СН'!$F$5-'СЕТ СН'!$F$17</f>
        <v>3487.2989009000003</v>
      </c>
      <c r="C29" s="36">
        <f>SUMIFS(СВЦЭМ!$C$39:$C$782,СВЦЭМ!$A$39:$A$782,$A29,СВЦЭМ!$B$39:$B$782,C$11)+'СЕТ СН'!$F$9+СВЦЭМ!$D$10+'СЕТ СН'!$F$5-'СЕТ СН'!$F$17</f>
        <v>3585.8017371400001</v>
      </c>
      <c r="D29" s="36">
        <f>SUMIFS(СВЦЭМ!$C$39:$C$782,СВЦЭМ!$A$39:$A$782,$A29,СВЦЭМ!$B$39:$B$782,D$11)+'СЕТ СН'!$F$9+СВЦЭМ!$D$10+'СЕТ СН'!$F$5-'СЕТ СН'!$F$17</f>
        <v>3609.2480907600002</v>
      </c>
      <c r="E29" s="36">
        <f>SUMIFS(СВЦЭМ!$C$39:$C$782,СВЦЭМ!$A$39:$A$782,$A29,СВЦЭМ!$B$39:$B$782,E$11)+'СЕТ СН'!$F$9+СВЦЭМ!$D$10+'СЕТ СН'!$F$5-'СЕТ СН'!$F$17</f>
        <v>3639.9814262500004</v>
      </c>
      <c r="F29" s="36">
        <f>SUMIFS(СВЦЭМ!$C$39:$C$782,СВЦЭМ!$A$39:$A$782,$A29,СВЦЭМ!$B$39:$B$782,F$11)+'СЕТ СН'!$F$9+СВЦЭМ!$D$10+'СЕТ СН'!$F$5-'СЕТ СН'!$F$17</f>
        <v>3677.14394498</v>
      </c>
      <c r="G29" s="36">
        <f>SUMIFS(СВЦЭМ!$C$39:$C$782,СВЦЭМ!$A$39:$A$782,$A29,СВЦЭМ!$B$39:$B$782,G$11)+'СЕТ СН'!$F$9+СВЦЭМ!$D$10+'СЕТ СН'!$F$5-'СЕТ СН'!$F$17</f>
        <v>3669.3457547500002</v>
      </c>
      <c r="H29" s="36">
        <f>SUMIFS(СВЦЭМ!$C$39:$C$782,СВЦЭМ!$A$39:$A$782,$A29,СВЦЭМ!$B$39:$B$782,H$11)+'СЕТ СН'!$F$9+СВЦЭМ!$D$10+'СЕТ СН'!$F$5-'СЕТ СН'!$F$17</f>
        <v>3605.65585581</v>
      </c>
      <c r="I29" s="36">
        <f>SUMIFS(СВЦЭМ!$C$39:$C$782,СВЦЭМ!$A$39:$A$782,$A29,СВЦЭМ!$B$39:$B$782,I$11)+'СЕТ СН'!$F$9+СВЦЭМ!$D$10+'СЕТ СН'!$F$5-'СЕТ СН'!$F$17</f>
        <v>3487.31414984</v>
      </c>
      <c r="J29" s="36">
        <f>SUMIFS(СВЦЭМ!$C$39:$C$782,СВЦЭМ!$A$39:$A$782,$A29,СВЦЭМ!$B$39:$B$782,J$11)+'СЕТ СН'!$F$9+СВЦЭМ!$D$10+'СЕТ СН'!$F$5-'СЕТ СН'!$F$17</f>
        <v>3368.53747634</v>
      </c>
      <c r="K29" s="36">
        <f>SUMIFS(СВЦЭМ!$C$39:$C$782,СВЦЭМ!$A$39:$A$782,$A29,СВЦЭМ!$B$39:$B$782,K$11)+'СЕТ СН'!$F$9+СВЦЭМ!$D$10+'СЕТ СН'!$F$5-'СЕТ СН'!$F$17</f>
        <v>3294.8129104600002</v>
      </c>
      <c r="L29" s="36">
        <f>SUMIFS(СВЦЭМ!$C$39:$C$782,СВЦЭМ!$A$39:$A$782,$A29,СВЦЭМ!$B$39:$B$782,L$11)+'СЕТ СН'!$F$9+СВЦЭМ!$D$10+'СЕТ СН'!$F$5-'СЕТ СН'!$F$17</f>
        <v>3248.9630881200001</v>
      </c>
      <c r="M29" s="36">
        <f>SUMIFS(СВЦЭМ!$C$39:$C$782,СВЦЭМ!$A$39:$A$782,$A29,СВЦЭМ!$B$39:$B$782,M$11)+'СЕТ СН'!$F$9+СВЦЭМ!$D$10+'СЕТ СН'!$F$5-'СЕТ СН'!$F$17</f>
        <v>3217.7051116299999</v>
      </c>
      <c r="N29" s="36">
        <f>SUMIFS(СВЦЭМ!$C$39:$C$782,СВЦЭМ!$A$39:$A$782,$A29,СВЦЭМ!$B$39:$B$782,N$11)+'СЕТ СН'!$F$9+СВЦЭМ!$D$10+'СЕТ СН'!$F$5-'СЕТ СН'!$F$17</f>
        <v>3321.6010264800002</v>
      </c>
      <c r="O29" s="36">
        <f>SUMIFS(СВЦЭМ!$C$39:$C$782,СВЦЭМ!$A$39:$A$782,$A29,СВЦЭМ!$B$39:$B$782,O$11)+'СЕТ СН'!$F$9+СВЦЭМ!$D$10+'СЕТ СН'!$F$5-'СЕТ СН'!$F$17</f>
        <v>3220.9962578700001</v>
      </c>
      <c r="P29" s="36">
        <f>SUMIFS(СВЦЭМ!$C$39:$C$782,СВЦЭМ!$A$39:$A$782,$A29,СВЦЭМ!$B$39:$B$782,P$11)+'СЕТ СН'!$F$9+СВЦЭМ!$D$10+'СЕТ СН'!$F$5-'СЕТ СН'!$F$17</f>
        <v>3224.5527984300002</v>
      </c>
      <c r="Q29" s="36">
        <f>SUMIFS(СВЦЭМ!$C$39:$C$782,СВЦЭМ!$A$39:$A$782,$A29,СВЦЭМ!$B$39:$B$782,Q$11)+'СЕТ СН'!$F$9+СВЦЭМ!$D$10+'СЕТ СН'!$F$5-'СЕТ СН'!$F$17</f>
        <v>3231.9272258199999</v>
      </c>
      <c r="R29" s="36">
        <f>SUMIFS(СВЦЭМ!$C$39:$C$782,СВЦЭМ!$A$39:$A$782,$A29,СВЦЭМ!$B$39:$B$782,R$11)+'СЕТ СН'!$F$9+СВЦЭМ!$D$10+'СЕТ СН'!$F$5-'СЕТ СН'!$F$17</f>
        <v>3218.14744354</v>
      </c>
      <c r="S29" s="36">
        <f>SUMIFS(СВЦЭМ!$C$39:$C$782,СВЦЭМ!$A$39:$A$782,$A29,СВЦЭМ!$B$39:$B$782,S$11)+'СЕТ СН'!$F$9+СВЦЭМ!$D$10+'СЕТ СН'!$F$5-'СЕТ СН'!$F$17</f>
        <v>3209.8760026999998</v>
      </c>
      <c r="T29" s="36">
        <f>SUMIFS(СВЦЭМ!$C$39:$C$782,СВЦЭМ!$A$39:$A$782,$A29,СВЦЭМ!$B$39:$B$782,T$11)+'СЕТ СН'!$F$9+СВЦЭМ!$D$10+'СЕТ СН'!$F$5-'СЕТ СН'!$F$17</f>
        <v>3245.1240227100002</v>
      </c>
      <c r="U29" s="36">
        <f>SUMIFS(СВЦЭМ!$C$39:$C$782,СВЦЭМ!$A$39:$A$782,$A29,СВЦЭМ!$B$39:$B$782,U$11)+'СЕТ СН'!$F$9+СВЦЭМ!$D$10+'СЕТ СН'!$F$5-'СЕТ СН'!$F$17</f>
        <v>3244.1505588099999</v>
      </c>
      <c r="V29" s="36">
        <f>SUMIFS(СВЦЭМ!$C$39:$C$782,СВЦЭМ!$A$39:$A$782,$A29,СВЦЭМ!$B$39:$B$782,V$11)+'СЕТ СН'!$F$9+СВЦЭМ!$D$10+'СЕТ СН'!$F$5-'СЕТ СН'!$F$17</f>
        <v>3226.3726418599999</v>
      </c>
      <c r="W29" s="36">
        <f>SUMIFS(СВЦЭМ!$C$39:$C$782,СВЦЭМ!$A$39:$A$782,$A29,СВЦЭМ!$B$39:$B$782,W$11)+'СЕТ СН'!$F$9+СВЦЭМ!$D$10+'СЕТ СН'!$F$5-'СЕТ СН'!$F$17</f>
        <v>3212.9331573700001</v>
      </c>
      <c r="X29" s="36">
        <f>SUMIFS(СВЦЭМ!$C$39:$C$782,СВЦЭМ!$A$39:$A$782,$A29,СВЦЭМ!$B$39:$B$782,X$11)+'СЕТ СН'!$F$9+СВЦЭМ!$D$10+'СЕТ СН'!$F$5-'СЕТ СН'!$F$17</f>
        <v>3280.3537569700002</v>
      </c>
      <c r="Y29" s="36">
        <f>SUMIFS(СВЦЭМ!$C$39:$C$782,СВЦЭМ!$A$39:$A$782,$A29,СВЦЭМ!$B$39:$B$782,Y$11)+'СЕТ СН'!$F$9+СВЦЭМ!$D$10+'СЕТ СН'!$F$5-'СЕТ СН'!$F$17</f>
        <v>3379.0827707200001</v>
      </c>
    </row>
    <row r="30" spans="1:25" ht="15.75" x14ac:dyDescent="0.2">
      <c r="A30" s="35">
        <f t="shared" si="0"/>
        <v>45157</v>
      </c>
      <c r="B30" s="36">
        <f>SUMIFS(СВЦЭМ!$C$39:$C$782,СВЦЭМ!$A$39:$A$782,$A30,СВЦЭМ!$B$39:$B$782,B$11)+'СЕТ СН'!$F$9+СВЦЭМ!$D$10+'СЕТ СН'!$F$5-'СЕТ СН'!$F$17</f>
        <v>3429.1843875700001</v>
      </c>
      <c r="C30" s="36">
        <f>SUMIFS(СВЦЭМ!$C$39:$C$782,СВЦЭМ!$A$39:$A$782,$A30,СВЦЭМ!$B$39:$B$782,C$11)+'СЕТ СН'!$F$9+СВЦЭМ!$D$10+'СЕТ СН'!$F$5-'СЕТ СН'!$F$17</f>
        <v>3504.4659234800001</v>
      </c>
      <c r="D30" s="36">
        <f>SUMIFS(СВЦЭМ!$C$39:$C$782,СВЦЭМ!$A$39:$A$782,$A30,СВЦЭМ!$B$39:$B$782,D$11)+'СЕТ СН'!$F$9+СВЦЭМ!$D$10+'СЕТ СН'!$F$5-'СЕТ СН'!$F$17</f>
        <v>3501.7274235900004</v>
      </c>
      <c r="E30" s="36">
        <f>SUMIFS(СВЦЭМ!$C$39:$C$782,СВЦЭМ!$A$39:$A$782,$A30,СВЦЭМ!$B$39:$B$782,E$11)+'СЕТ СН'!$F$9+СВЦЭМ!$D$10+'СЕТ СН'!$F$5-'СЕТ СН'!$F$17</f>
        <v>3462.8554834000001</v>
      </c>
      <c r="F30" s="36">
        <f>SUMIFS(СВЦЭМ!$C$39:$C$782,СВЦЭМ!$A$39:$A$782,$A30,СВЦЭМ!$B$39:$B$782,F$11)+'СЕТ СН'!$F$9+СВЦЭМ!$D$10+'СЕТ СН'!$F$5-'СЕТ СН'!$F$17</f>
        <v>3537.66532508</v>
      </c>
      <c r="G30" s="36">
        <f>SUMIFS(СВЦЭМ!$C$39:$C$782,СВЦЭМ!$A$39:$A$782,$A30,СВЦЭМ!$B$39:$B$782,G$11)+'СЕТ СН'!$F$9+СВЦЭМ!$D$10+'СЕТ СН'!$F$5-'СЕТ СН'!$F$17</f>
        <v>3548.3892922700002</v>
      </c>
      <c r="H30" s="36">
        <f>SUMIFS(СВЦЭМ!$C$39:$C$782,СВЦЭМ!$A$39:$A$782,$A30,СВЦЭМ!$B$39:$B$782,H$11)+'СЕТ СН'!$F$9+СВЦЭМ!$D$10+'СЕТ СН'!$F$5-'СЕТ СН'!$F$17</f>
        <v>3561.9762681299999</v>
      </c>
      <c r="I30" s="36">
        <f>SUMIFS(СВЦЭМ!$C$39:$C$782,СВЦЭМ!$A$39:$A$782,$A30,СВЦЭМ!$B$39:$B$782,I$11)+'СЕТ СН'!$F$9+СВЦЭМ!$D$10+'СЕТ СН'!$F$5-'СЕТ СН'!$F$17</f>
        <v>3526.0764919399999</v>
      </c>
      <c r="J30" s="36">
        <f>SUMIFS(СВЦЭМ!$C$39:$C$782,СВЦЭМ!$A$39:$A$782,$A30,СВЦЭМ!$B$39:$B$782,J$11)+'СЕТ СН'!$F$9+СВЦЭМ!$D$10+'СЕТ СН'!$F$5-'СЕТ СН'!$F$17</f>
        <v>3439.7911656900001</v>
      </c>
      <c r="K30" s="36">
        <f>SUMIFS(СВЦЭМ!$C$39:$C$782,СВЦЭМ!$A$39:$A$782,$A30,СВЦЭМ!$B$39:$B$782,K$11)+'СЕТ СН'!$F$9+СВЦЭМ!$D$10+'СЕТ СН'!$F$5-'СЕТ СН'!$F$17</f>
        <v>3332.1566002500003</v>
      </c>
      <c r="L30" s="36">
        <f>SUMIFS(СВЦЭМ!$C$39:$C$782,СВЦЭМ!$A$39:$A$782,$A30,СВЦЭМ!$B$39:$B$782,L$11)+'СЕТ СН'!$F$9+СВЦЭМ!$D$10+'СЕТ СН'!$F$5-'СЕТ СН'!$F$17</f>
        <v>3263.2144564300002</v>
      </c>
      <c r="M30" s="36">
        <f>SUMIFS(СВЦЭМ!$C$39:$C$782,СВЦЭМ!$A$39:$A$782,$A30,СВЦЭМ!$B$39:$B$782,M$11)+'СЕТ СН'!$F$9+СВЦЭМ!$D$10+'СЕТ СН'!$F$5-'СЕТ СН'!$F$17</f>
        <v>3225.7833998300002</v>
      </c>
      <c r="N30" s="36">
        <f>SUMIFS(СВЦЭМ!$C$39:$C$782,СВЦЭМ!$A$39:$A$782,$A30,СВЦЭМ!$B$39:$B$782,N$11)+'СЕТ СН'!$F$9+СВЦЭМ!$D$10+'СЕТ СН'!$F$5-'СЕТ СН'!$F$17</f>
        <v>3220.5451062900001</v>
      </c>
      <c r="O30" s="36">
        <f>SUMIFS(СВЦЭМ!$C$39:$C$782,СВЦЭМ!$A$39:$A$782,$A30,СВЦЭМ!$B$39:$B$782,O$11)+'СЕТ СН'!$F$9+СВЦЭМ!$D$10+'СЕТ СН'!$F$5-'СЕТ СН'!$F$17</f>
        <v>3234.0709741999999</v>
      </c>
      <c r="P30" s="36">
        <f>SUMIFS(СВЦЭМ!$C$39:$C$782,СВЦЭМ!$A$39:$A$782,$A30,СВЦЭМ!$B$39:$B$782,P$11)+'СЕТ СН'!$F$9+СВЦЭМ!$D$10+'СЕТ СН'!$F$5-'СЕТ СН'!$F$17</f>
        <v>3207.6146486500002</v>
      </c>
      <c r="Q30" s="36">
        <f>SUMIFS(СВЦЭМ!$C$39:$C$782,СВЦЭМ!$A$39:$A$782,$A30,СВЦЭМ!$B$39:$B$782,Q$11)+'СЕТ СН'!$F$9+СВЦЭМ!$D$10+'СЕТ СН'!$F$5-'СЕТ СН'!$F$17</f>
        <v>3210.1371342700004</v>
      </c>
      <c r="R30" s="36">
        <f>SUMIFS(СВЦЭМ!$C$39:$C$782,СВЦЭМ!$A$39:$A$782,$A30,СВЦЭМ!$B$39:$B$782,R$11)+'СЕТ СН'!$F$9+СВЦЭМ!$D$10+'СЕТ СН'!$F$5-'СЕТ СН'!$F$17</f>
        <v>3243.5227526500003</v>
      </c>
      <c r="S30" s="36">
        <f>SUMIFS(СВЦЭМ!$C$39:$C$782,СВЦЭМ!$A$39:$A$782,$A30,СВЦЭМ!$B$39:$B$782,S$11)+'СЕТ СН'!$F$9+СВЦЭМ!$D$10+'СЕТ СН'!$F$5-'СЕТ СН'!$F$17</f>
        <v>3248.9700744900001</v>
      </c>
      <c r="T30" s="36">
        <f>SUMIFS(СВЦЭМ!$C$39:$C$782,СВЦЭМ!$A$39:$A$782,$A30,СВЦЭМ!$B$39:$B$782,T$11)+'СЕТ СН'!$F$9+СВЦЭМ!$D$10+'СЕТ СН'!$F$5-'СЕТ СН'!$F$17</f>
        <v>3255.3972997400001</v>
      </c>
      <c r="U30" s="36">
        <f>SUMIFS(СВЦЭМ!$C$39:$C$782,СВЦЭМ!$A$39:$A$782,$A30,СВЦЭМ!$B$39:$B$782,U$11)+'СЕТ СН'!$F$9+СВЦЭМ!$D$10+'СЕТ СН'!$F$5-'СЕТ СН'!$F$17</f>
        <v>3271.23231235</v>
      </c>
      <c r="V30" s="36">
        <f>SUMIFS(СВЦЭМ!$C$39:$C$782,СВЦЭМ!$A$39:$A$782,$A30,СВЦЭМ!$B$39:$B$782,V$11)+'СЕТ СН'!$F$9+СВЦЭМ!$D$10+'СЕТ СН'!$F$5-'СЕТ СН'!$F$17</f>
        <v>3271.6877650599999</v>
      </c>
      <c r="W30" s="36">
        <f>SUMIFS(СВЦЭМ!$C$39:$C$782,СВЦЭМ!$A$39:$A$782,$A30,СВЦЭМ!$B$39:$B$782,W$11)+'СЕТ СН'!$F$9+СВЦЭМ!$D$10+'СЕТ СН'!$F$5-'СЕТ СН'!$F$17</f>
        <v>3259.5550276700001</v>
      </c>
      <c r="X30" s="36">
        <f>SUMIFS(СВЦЭМ!$C$39:$C$782,СВЦЭМ!$A$39:$A$782,$A30,СВЦЭМ!$B$39:$B$782,X$11)+'СЕТ СН'!$F$9+СВЦЭМ!$D$10+'СЕТ СН'!$F$5-'СЕТ СН'!$F$17</f>
        <v>3327.2308398499999</v>
      </c>
      <c r="Y30" s="36">
        <f>SUMIFS(СВЦЭМ!$C$39:$C$782,СВЦЭМ!$A$39:$A$782,$A30,СВЦЭМ!$B$39:$B$782,Y$11)+'СЕТ СН'!$F$9+СВЦЭМ!$D$10+'СЕТ СН'!$F$5-'СЕТ СН'!$F$17</f>
        <v>3405.2759624300002</v>
      </c>
    </row>
    <row r="31" spans="1:25" ht="15.75" x14ac:dyDescent="0.2">
      <c r="A31" s="35">
        <f t="shared" si="0"/>
        <v>45158</v>
      </c>
      <c r="B31" s="36">
        <f>SUMIFS(СВЦЭМ!$C$39:$C$782,СВЦЭМ!$A$39:$A$782,$A31,СВЦЭМ!$B$39:$B$782,B$11)+'СЕТ СН'!$F$9+СВЦЭМ!$D$10+'СЕТ СН'!$F$5-'СЕТ СН'!$F$17</f>
        <v>3450.9327728500002</v>
      </c>
      <c r="C31" s="36">
        <f>SUMIFS(СВЦЭМ!$C$39:$C$782,СВЦЭМ!$A$39:$A$782,$A31,СВЦЭМ!$B$39:$B$782,C$11)+'СЕТ СН'!$F$9+СВЦЭМ!$D$10+'СЕТ СН'!$F$5-'СЕТ СН'!$F$17</f>
        <v>3517.8650060300001</v>
      </c>
      <c r="D31" s="36">
        <f>SUMIFS(СВЦЭМ!$C$39:$C$782,СВЦЭМ!$A$39:$A$782,$A31,СВЦЭМ!$B$39:$B$782,D$11)+'СЕТ СН'!$F$9+СВЦЭМ!$D$10+'СЕТ СН'!$F$5-'СЕТ СН'!$F$17</f>
        <v>3531.9141748800002</v>
      </c>
      <c r="E31" s="36">
        <f>SUMIFS(СВЦЭМ!$C$39:$C$782,СВЦЭМ!$A$39:$A$782,$A31,СВЦЭМ!$B$39:$B$782,E$11)+'СЕТ СН'!$F$9+СВЦЭМ!$D$10+'СЕТ СН'!$F$5-'СЕТ СН'!$F$17</f>
        <v>3577.5853974900001</v>
      </c>
      <c r="F31" s="36">
        <f>SUMIFS(СВЦЭМ!$C$39:$C$782,СВЦЭМ!$A$39:$A$782,$A31,СВЦЭМ!$B$39:$B$782,F$11)+'СЕТ СН'!$F$9+СВЦЭМ!$D$10+'СЕТ СН'!$F$5-'СЕТ СН'!$F$17</f>
        <v>3616.9593488300002</v>
      </c>
      <c r="G31" s="36">
        <f>SUMIFS(СВЦЭМ!$C$39:$C$782,СВЦЭМ!$A$39:$A$782,$A31,СВЦЭМ!$B$39:$B$782,G$11)+'СЕТ СН'!$F$9+СВЦЭМ!$D$10+'СЕТ СН'!$F$5-'СЕТ СН'!$F$17</f>
        <v>3608.2507855200001</v>
      </c>
      <c r="H31" s="36">
        <f>SUMIFS(СВЦЭМ!$C$39:$C$782,СВЦЭМ!$A$39:$A$782,$A31,СВЦЭМ!$B$39:$B$782,H$11)+'СЕТ СН'!$F$9+СВЦЭМ!$D$10+'СЕТ СН'!$F$5-'СЕТ СН'!$F$17</f>
        <v>3604.9134694300001</v>
      </c>
      <c r="I31" s="36">
        <f>SUMIFS(СВЦЭМ!$C$39:$C$782,СВЦЭМ!$A$39:$A$782,$A31,СВЦЭМ!$B$39:$B$782,I$11)+'СЕТ СН'!$F$9+СВЦЭМ!$D$10+'СЕТ СН'!$F$5-'СЕТ СН'!$F$17</f>
        <v>3457.85109311</v>
      </c>
      <c r="J31" s="36">
        <f>SUMIFS(СВЦЭМ!$C$39:$C$782,СВЦЭМ!$A$39:$A$782,$A31,СВЦЭМ!$B$39:$B$782,J$11)+'СЕТ СН'!$F$9+СВЦЭМ!$D$10+'СЕТ СН'!$F$5-'СЕТ СН'!$F$17</f>
        <v>3430.8533487200002</v>
      </c>
      <c r="K31" s="36">
        <f>SUMIFS(СВЦЭМ!$C$39:$C$782,СВЦЭМ!$A$39:$A$782,$A31,СВЦЭМ!$B$39:$B$782,K$11)+'СЕТ СН'!$F$9+СВЦЭМ!$D$10+'СЕТ СН'!$F$5-'СЕТ СН'!$F$17</f>
        <v>3317.4223154600004</v>
      </c>
      <c r="L31" s="36">
        <f>SUMIFS(СВЦЭМ!$C$39:$C$782,СВЦЭМ!$A$39:$A$782,$A31,СВЦЭМ!$B$39:$B$782,L$11)+'СЕТ СН'!$F$9+СВЦЭМ!$D$10+'СЕТ СН'!$F$5-'СЕТ СН'!$F$17</f>
        <v>3253.7617564000002</v>
      </c>
      <c r="M31" s="36">
        <f>SUMIFS(СВЦЭМ!$C$39:$C$782,СВЦЭМ!$A$39:$A$782,$A31,СВЦЭМ!$B$39:$B$782,M$11)+'СЕТ СН'!$F$9+СВЦЭМ!$D$10+'СЕТ СН'!$F$5-'СЕТ СН'!$F$17</f>
        <v>3233.3708685000001</v>
      </c>
      <c r="N31" s="36">
        <f>SUMIFS(СВЦЭМ!$C$39:$C$782,СВЦЭМ!$A$39:$A$782,$A31,СВЦЭМ!$B$39:$B$782,N$11)+'СЕТ СН'!$F$9+СВЦЭМ!$D$10+'СЕТ СН'!$F$5-'СЕТ СН'!$F$17</f>
        <v>3232.2275357400003</v>
      </c>
      <c r="O31" s="36">
        <f>SUMIFS(СВЦЭМ!$C$39:$C$782,СВЦЭМ!$A$39:$A$782,$A31,СВЦЭМ!$B$39:$B$782,O$11)+'СЕТ СН'!$F$9+СВЦЭМ!$D$10+'СЕТ СН'!$F$5-'СЕТ СН'!$F$17</f>
        <v>3247.6498958000002</v>
      </c>
      <c r="P31" s="36">
        <f>SUMIFS(СВЦЭМ!$C$39:$C$782,СВЦЭМ!$A$39:$A$782,$A31,СВЦЭМ!$B$39:$B$782,P$11)+'СЕТ СН'!$F$9+СВЦЭМ!$D$10+'СЕТ СН'!$F$5-'СЕТ СН'!$F$17</f>
        <v>3243.34003011</v>
      </c>
      <c r="Q31" s="36">
        <f>SUMIFS(СВЦЭМ!$C$39:$C$782,СВЦЭМ!$A$39:$A$782,$A31,СВЦЭМ!$B$39:$B$782,Q$11)+'СЕТ СН'!$F$9+СВЦЭМ!$D$10+'СЕТ СН'!$F$5-'СЕТ СН'!$F$17</f>
        <v>3241.2192408000001</v>
      </c>
      <c r="R31" s="36">
        <f>SUMIFS(СВЦЭМ!$C$39:$C$782,СВЦЭМ!$A$39:$A$782,$A31,СВЦЭМ!$B$39:$B$782,R$11)+'СЕТ СН'!$F$9+СВЦЭМ!$D$10+'СЕТ СН'!$F$5-'СЕТ СН'!$F$17</f>
        <v>3267.4682290500004</v>
      </c>
      <c r="S31" s="36">
        <f>SUMIFS(СВЦЭМ!$C$39:$C$782,СВЦЭМ!$A$39:$A$782,$A31,СВЦЭМ!$B$39:$B$782,S$11)+'СЕТ СН'!$F$9+СВЦЭМ!$D$10+'СЕТ СН'!$F$5-'СЕТ СН'!$F$17</f>
        <v>3268.75243873</v>
      </c>
      <c r="T31" s="36">
        <f>SUMIFS(СВЦЭМ!$C$39:$C$782,СВЦЭМ!$A$39:$A$782,$A31,СВЦЭМ!$B$39:$B$782,T$11)+'СЕТ СН'!$F$9+СВЦЭМ!$D$10+'СЕТ СН'!$F$5-'СЕТ СН'!$F$17</f>
        <v>3255.0746717400002</v>
      </c>
      <c r="U31" s="36">
        <f>SUMIFS(СВЦЭМ!$C$39:$C$782,СВЦЭМ!$A$39:$A$782,$A31,СВЦЭМ!$B$39:$B$782,U$11)+'СЕТ СН'!$F$9+СВЦЭМ!$D$10+'СЕТ СН'!$F$5-'СЕТ СН'!$F$17</f>
        <v>3248.5831375799999</v>
      </c>
      <c r="V31" s="36">
        <f>SUMIFS(СВЦЭМ!$C$39:$C$782,СВЦЭМ!$A$39:$A$782,$A31,СВЦЭМ!$B$39:$B$782,V$11)+'СЕТ СН'!$F$9+СВЦЭМ!$D$10+'СЕТ СН'!$F$5-'СЕТ СН'!$F$17</f>
        <v>3256.2459268399998</v>
      </c>
      <c r="W31" s="36">
        <f>SUMIFS(СВЦЭМ!$C$39:$C$782,СВЦЭМ!$A$39:$A$782,$A31,СВЦЭМ!$B$39:$B$782,W$11)+'СЕТ СН'!$F$9+СВЦЭМ!$D$10+'СЕТ СН'!$F$5-'СЕТ СН'!$F$17</f>
        <v>3251.0280881099998</v>
      </c>
      <c r="X31" s="36">
        <f>SUMIFS(СВЦЭМ!$C$39:$C$782,СВЦЭМ!$A$39:$A$782,$A31,СВЦЭМ!$B$39:$B$782,X$11)+'СЕТ СН'!$F$9+СВЦЭМ!$D$10+'СЕТ СН'!$F$5-'СЕТ СН'!$F$17</f>
        <v>3298.5188851399998</v>
      </c>
      <c r="Y31" s="36">
        <f>SUMIFS(СВЦЭМ!$C$39:$C$782,СВЦЭМ!$A$39:$A$782,$A31,СВЦЭМ!$B$39:$B$782,Y$11)+'СЕТ СН'!$F$9+СВЦЭМ!$D$10+'СЕТ СН'!$F$5-'СЕТ СН'!$F$17</f>
        <v>3393.53547686</v>
      </c>
    </row>
    <row r="32" spans="1:25" ht="15.75" x14ac:dyDescent="0.2">
      <c r="A32" s="35">
        <f t="shared" si="0"/>
        <v>45159</v>
      </c>
      <c r="B32" s="36">
        <f>SUMIFS(СВЦЭМ!$C$39:$C$782,СВЦЭМ!$A$39:$A$782,$A32,СВЦЭМ!$B$39:$B$782,B$11)+'СЕТ СН'!$F$9+СВЦЭМ!$D$10+'СЕТ СН'!$F$5-'СЕТ СН'!$F$17</f>
        <v>3661.3022848999999</v>
      </c>
      <c r="C32" s="36">
        <f>SUMIFS(СВЦЭМ!$C$39:$C$782,СВЦЭМ!$A$39:$A$782,$A32,СВЦЭМ!$B$39:$B$782,C$11)+'СЕТ СН'!$F$9+СВЦЭМ!$D$10+'СЕТ СН'!$F$5-'СЕТ СН'!$F$17</f>
        <v>3688.8614980800003</v>
      </c>
      <c r="D32" s="36">
        <f>SUMIFS(СВЦЭМ!$C$39:$C$782,СВЦЭМ!$A$39:$A$782,$A32,СВЦЭМ!$B$39:$B$782,D$11)+'СЕТ СН'!$F$9+СВЦЭМ!$D$10+'СЕТ СН'!$F$5-'СЕТ СН'!$F$17</f>
        <v>3734.74375551</v>
      </c>
      <c r="E32" s="36">
        <f>SUMIFS(СВЦЭМ!$C$39:$C$782,СВЦЭМ!$A$39:$A$782,$A32,СВЦЭМ!$B$39:$B$782,E$11)+'СЕТ СН'!$F$9+СВЦЭМ!$D$10+'СЕТ СН'!$F$5-'СЕТ СН'!$F$17</f>
        <v>3744.81547056</v>
      </c>
      <c r="F32" s="36">
        <f>SUMIFS(СВЦЭМ!$C$39:$C$782,СВЦЭМ!$A$39:$A$782,$A32,СВЦЭМ!$B$39:$B$782,F$11)+'СЕТ СН'!$F$9+СВЦЭМ!$D$10+'СЕТ СН'!$F$5-'СЕТ СН'!$F$17</f>
        <v>3810.5498466099998</v>
      </c>
      <c r="G32" s="36">
        <f>SUMIFS(СВЦЭМ!$C$39:$C$782,СВЦЭМ!$A$39:$A$782,$A32,СВЦЭМ!$B$39:$B$782,G$11)+'СЕТ СН'!$F$9+СВЦЭМ!$D$10+'СЕТ СН'!$F$5-'СЕТ СН'!$F$17</f>
        <v>3823.7744314700003</v>
      </c>
      <c r="H32" s="36">
        <f>SUMIFS(СВЦЭМ!$C$39:$C$782,СВЦЭМ!$A$39:$A$782,$A32,СВЦЭМ!$B$39:$B$782,H$11)+'СЕТ СН'!$F$9+СВЦЭМ!$D$10+'СЕТ СН'!$F$5-'СЕТ СН'!$F$17</f>
        <v>3847.0018361299999</v>
      </c>
      <c r="I32" s="36">
        <f>SUMIFS(СВЦЭМ!$C$39:$C$782,СВЦЭМ!$A$39:$A$782,$A32,СВЦЭМ!$B$39:$B$782,I$11)+'СЕТ СН'!$F$9+СВЦЭМ!$D$10+'СЕТ СН'!$F$5-'СЕТ СН'!$F$17</f>
        <v>3712.02632236</v>
      </c>
      <c r="J32" s="36">
        <f>SUMIFS(СВЦЭМ!$C$39:$C$782,СВЦЭМ!$A$39:$A$782,$A32,СВЦЭМ!$B$39:$B$782,J$11)+'СЕТ СН'!$F$9+СВЦЭМ!$D$10+'СЕТ СН'!$F$5-'СЕТ СН'!$F$17</f>
        <v>3593.0538743400002</v>
      </c>
      <c r="K32" s="36">
        <f>SUMIFS(СВЦЭМ!$C$39:$C$782,СВЦЭМ!$A$39:$A$782,$A32,СВЦЭМ!$B$39:$B$782,K$11)+'СЕТ СН'!$F$9+СВЦЭМ!$D$10+'СЕТ СН'!$F$5-'СЕТ СН'!$F$17</f>
        <v>3513.2989902999998</v>
      </c>
      <c r="L32" s="36">
        <f>SUMIFS(СВЦЭМ!$C$39:$C$782,СВЦЭМ!$A$39:$A$782,$A32,СВЦЭМ!$B$39:$B$782,L$11)+'СЕТ СН'!$F$9+СВЦЭМ!$D$10+'СЕТ СН'!$F$5-'СЕТ СН'!$F$17</f>
        <v>3461.1503402300004</v>
      </c>
      <c r="M32" s="36">
        <f>SUMIFS(СВЦЭМ!$C$39:$C$782,СВЦЭМ!$A$39:$A$782,$A32,СВЦЭМ!$B$39:$B$782,M$11)+'СЕТ СН'!$F$9+СВЦЭМ!$D$10+'СЕТ СН'!$F$5-'СЕТ СН'!$F$17</f>
        <v>3450.3153527599998</v>
      </c>
      <c r="N32" s="36">
        <f>SUMIFS(СВЦЭМ!$C$39:$C$782,СВЦЭМ!$A$39:$A$782,$A32,СВЦЭМ!$B$39:$B$782,N$11)+'СЕТ СН'!$F$9+СВЦЭМ!$D$10+'СЕТ СН'!$F$5-'СЕТ СН'!$F$17</f>
        <v>3449.5558947500003</v>
      </c>
      <c r="O32" s="36">
        <f>SUMIFS(СВЦЭМ!$C$39:$C$782,СВЦЭМ!$A$39:$A$782,$A32,СВЦЭМ!$B$39:$B$782,O$11)+'СЕТ СН'!$F$9+СВЦЭМ!$D$10+'СЕТ СН'!$F$5-'СЕТ СН'!$F$17</f>
        <v>3457.7475073400001</v>
      </c>
      <c r="P32" s="36">
        <f>SUMIFS(СВЦЭМ!$C$39:$C$782,СВЦЭМ!$A$39:$A$782,$A32,СВЦЭМ!$B$39:$B$782,P$11)+'СЕТ СН'!$F$9+СВЦЭМ!$D$10+'СЕТ СН'!$F$5-'СЕТ СН'!$F$17</f>
        <v>3416.0710785800002</v>
      </c>
      <c r="Q32" s="36">
        <f>SUMIFS(СВЦЭМ!$C$39:$C$782,СВЦЭМ!$A$39:$A$782,$A32,СВЦЭМ!$B$39:$B$782,Q$11)+'СЕТ СН'!$F$9+СВЦЭМ!$D$10+'СЕТ СН'!$F$5-'СЕТ СН'!$F$17</f>
        <v>3428.9745181600001</v>
      </c>
      <c r="R32" s="36">
        <f>SUMIFS(СВЦЭМ!$C$39:$C$782,СВЦЭМ!$A$39:$A$782,$A32,СВЦЭМ!$B$39:$B$782,R$11)+'СЕТ СН'!$F$9+СВЦЭМ!$D$10+'СЕТ СН'!$F$5-'СЕТ СН'!$F$17</f>
        <v>3465.32200349</v>
      </c>
      <c r="S32" s="36">
        <f>SUMIFS(СВЦЭМ!$C$39:$C$782,СВЦЭМ!$A$39:$A$782,$A32,СВЦЭМ!$B$39:$B$782,S$11)+'СЕТ СН'!$F$9+СВЦЭМ!$D$10+'СЕТ СН'!$F$5-'СЕТ СН'!$F$17</f>
        <v>3452.07683404</v>
      </c>
      <c r="T32" s="36">
        <f>SUMIFS(СВЦЭМ!$C$39:$C$782,СВЦЭМ!$A$39:$A$782,$A32,СВЦЭМ!$B$39:$B$782,T$11)+'СЕТ СН'!$F$9+СВЦЭМ!$D$10+'СЕТ СН'!$F$5-'СЕТ СН'!$F$17</f>
        <v>3455.5628011400004</v>
      </c>
      <c r="U32" s="36">
        <f>SUMIFS(СВЦЭМ!$C$39:$C$782,СВЦЭМ!$A$39:$A$782,$A32,СВЦЭМ!$B$39:$B$782,U$11)+'СЕТ СН'!$F$9+СВЦЭМ!$D$10+'СЕТ СН'!$F$5-'СЕТ СН'!$F$17</f>
        <v>3460.7354976800002</v>
      </c>
      <c r="V32" s="36">
        <f>SUMIFS(СВЦЭМ!$C$39:$C$782,СВЦЭМ!$A$39:$A$782,$A32,СВЦЭМ!$B$39:$B$782,V$11)+'СЕТ СН'!$F$9+СВЦЭМ!$D$10+'СЕТ СН'!$F$5-'СЕТ СН'!$F$17</f>
        <v>3454.6167953700001</v>
      </c>
      <c r="W32" s="36">
        <f>SUMIFS(СВЦЭМ!$C$39:$C$782,СВЦЭМ!$A$39:$A$782,$A32,СВЦЭМ!$B$39:$B$782,W$11)+'СЕТ СН'!$F$9+СВЦЭМ!$D$10+'СЕТ СН'!$F$5-'СЕТ СН'!$F$17</f>
        <v>3434.4535443700001</v>
      </c>
      <c r="X32" s="36">
        <f>SUMIFS(СВЦЭМ!$C$39:$C$782,СВЦЭМ!$A$39:$A$782,$A32,СВЦЭМ!$B$39:$B$782,X$11)+'СЕТ СН'!$F$9+СВЦЭМ!$D$10+'СЕТ СН'!$F$5-'СЕТ СН'!$F$17</f>
        <v>3534.8069243199998</v>
      </c>
      <c r="Y32" s="36">
        <f>SUMIFS(СВЦЭМ!$C$39:$C$782,СВЦЭМ!$A$39:$A$782,$A32,СВЦЭМ!$B$39:$B$782,Y$11)+'СЕТ СН'!$F$9+СВЦЭМ!$D$10+'СЕТ СН'!$F$5-'СЕТ СН'!$F$17</f>
        <v>3639.9162079900002</v>
      </c>
    </row>
    <row r="33" spans="1:25" ht="15.75" x14ac:dyDescent="0.2">
      <c r="A33" s="35">
        <f t="shared" si="0"/>
        <v>45160</v>
      </c>
      <c r="B33" s="36">
        <f>SUMIFS(СВЦЭМ!$C$39:$C$782,СВЦЭМ!$A$39:$A$782,$A33,СВЦЭМ!$B$39:$B$782,B$11)+'СЕТ СН'!$F$9+СВЦЭМ!$D$10+'СЕТ СН'!$F$5-'СЕТ СН'!$F$17</f>
        <v>3561.2658340799999</v>
      </c>
      <c r="C33" s="36">
        <f>SUMIFS(СВЦЭМ!$C$39:$C$782,СВЦЭМ!$A$39:$A$782,$A33,СВЦЭМ!$B$39:$B$782,C$11)+'СЕТ СН'!$F$9+СВЦЭМ!$D$10+'СЕТ СН'!$F$5-'СЕТ СН'!$F$17</f>
        <v>3671.2053287500003</v>
      </c>
      <c r="D33" s="36">
        <f>SUMIFS(СВЦЭМ!$C$39:$C$782,СВЦЭМ!$A$39:$A$782,$A33,СВЦЭМ!$B$39:$B$782,D$11)+'СЕТ СН'!$F$9+СВЦЭМ!$D$10+'СЕТ СН'!$F$5-'СЕТ СН'!$F$17</f>
        <v>3715.6440129800003</v>
      </c>
      <c r="E33" s="36">
        <f>SUMIFS(СВЦЭМ!$C$39:$C$782,СВЦЭМ!$A$39:$A$782,$A33,СВЦЭМ!$B$39:$B$782,E$11)+'СЕТ СН'!$F$9+СВЦЭМ!$D$10+'СЕТ СН'!$F$5-'СЕТ СН'!$F$17</f>
        <v>3693.3294750700002</v>
      </c>
      <c r="F33" s="36">
        <f>SUMIFS(СВЦЭМ!$C$39:$C$782,СВЦЭМ!$A$39:$A$782,$A33,СВЦЭМ!$B$39:$B$782,F$11)+'СЕТ СН'!$F$9+СВЦЭМ!$D$10+'СЕТ СН'!$F$5-'СЕТ СН'!$F$17</f>
        <v>3721.5952406699998</v>
      </c>
      <c r="G33" s="36">
        <f>SUMIFS(СВЦЭМ!$C$39:$C$782,СВЦЭМ!$A$39:$A$782,$A33,СВЦЭМ!$B$39:$B$782,G$11)+'СЕТ СН'!$F$9+СВЦЭМ!$D$10+'СЕТ СН'!$F$5-'СЕТ СН'!$F$17</f>
        <v>3720.5199810200002</v>
      </c>
      <c r="H33" s="36">
        <f>SUMIFS(СВЦЭМ!$C$39:$C$782,СВЦЭМ!$A$39:$A$782,$A33,СВЦЭМ!$B$39:$B$782,H$11)+'СЕТ СН'!$F$9+СВЦЭМ!$D$10+'СЕТ СН'!$F$5-'СЕТ СН'!$F$17</f>
        <v>3635.29219569</v>
      </c>
      <c r="I33" s="36">
        <f>SUMIFS(СВЦЭМ!$C$39:$C$782,СВЦЭМ!$A$39:$A$782,$A33,СВЦЭМ!$B$39:$B$782,I$11)+'СЕТ СН'!$F$9+СВЦЭМ!$D$10+'СЕТ СН'!$F$5-'СЕТ СН'!$F$17</f>
        <v>3538.3457183400001</v>
      </c>
      <c r="J33" s="36">
        <f>SUMIFS(СВЦЭМ!$C$39:$C$782,СВЦЭМ!$A$39:$A$782,$A33,СВЦЭМ!$B$39:$B$782,J$11)+'СЕТ СН'!$F$9+СВЦЭМ!$D$10+'СЕТ СН'!$F$5-'СЕТ СН'!$F$17</f>
        <v>3490.3821868100003</v>
      </c>
      <c r="K33" s="36">
        <f>SUMIFS(СВЦЭМ!$C$39:$C$782,СВЦЭМ!$A$39:$A$782,$A33,СВЦЭМ!$B$39:$B$782,K$11)+'СЕТ СН'!$F$9+СВЦЭМ!$D$10+'СЕТ СН'!$F$5-'СЕТ СН'!$F$17</f>
        <v>3389.4467061700002</v>
      </c>
      <c r="L33" s="36">
        <f>SUMIFS(СВЦЭМ!$C$39:$C$782,СВЦЭМ!$A$39:$A$782,$A33,СВЦЭМ!$B$39:$B$782,L$11)+'СЕТ СН'!$F$9+СВЦЭМ!$D$10+'СЕТ СН'!$F$5-'СЕТ СН'!$F$17</f>
        <v>3361.0857840200001</v>
      </c>
      <c r="M33" s="36">
        <f>SUMIFS(СВЦЭМ!$C$39:$C$782,СВЦЭМ!$A$39:$A$782,$A33,СВЦЭМ!$B$39:$B$782,M$11)+'СЕТ СН'!$F$9+СВЦЭМ!$D$10+'СЕТ СН'!$F$5-'СЕТ СН'!$F$17</f>
        <v>3347.1231040900002</v>
      </c>
      <c r="N33" s="36">
        <f>SUMIFS(СВЦЭМ!$C$39:$C$782,СВЦЭМ!$A$39:$A$782,$A33,СВЦЭМ!$B$39:$B$782,N$11)+'СЕТ СН'!$F$9+СВЦЭМ!$D$10+'СЕТ СН'!$F$5-'СЕТ СН'!$F$17</f>
        <v>3338.5491982900003</v>
      </c>
      <c r="O33" s="36">
        <f>SUMIFS(СВЦЭМ!$C$39:$C$782,СВЦЭМ!$A$39:$A$782,$A33,СВЦЭМ!$B$39:$B$782,O$11)+'СЕТ СН'!$F$9+СВЦЭМ!$D$10+'СЕТ СН'!$F$5-'СЕТ СН'!$F$17</f>
        <v>3331.8493039499999</v>
      </c>
      <c r="P33" s="36">
        <f>SUMIFS(СВЦЭМ!$C$39:$C$782,СВЦЭМ!$A$39:$A$782,$A33,СВЦЭМ!$B$39:$B$782,P$11)+'СЕТ СН'!$F$9+СВЦЭМ!$D$10+'СЕТ СН'!$F$5-'СЕТ СН'!$F$17</f>
        <v>3296.2758829700001</v>
      </c>
      <c r="Q33" s="36">
        <f>SUMIFS(СВЦЭМ!$C$39:$C$782,СВЦЭМ!$A$39:$A$782,$A33,СВЦЭМ!$B$39:$B$782,Q$11)+'СЕТ СН'!$F$9+СВЦЭМ!$D$10+'СЕТ СН'!$F$5-'СЕТ СН'!$F$17</f>
        <v>3281.7481201300002</v>
      </c>
      <c r="R33" s="36">
        <f>SUMIFS(СВЦЭМ!$C$39:$C$782,СВЦЭМ!$A$39:$A$782,$A33,СВЦЭМ!$B$39:$B$782,R$11)+'СЕТ СН'!$F$9+СВЦЭМ!$D$10+'СЕТ СН'!$F$5-'СЕТ СН'!$F$17</f>
        <v>3301.4450219999999</v>
      </c>
      <c r="S33" s="36">
        <f>SUMIFS(СВЦЭМ!$C$39:$C$782,СВЦЭМ!$A$39:$A$782,$A33,СВЦЭМ!$B$39:$B$782,S$11)+'СЕТ СН'!$F$9+СВЦЭМ!$D$10+'СЕТ СН'!$F$5-'СЕТ СН'!$F$17</f>
        <v>3317.0864149400004</v>
      </c>
      <c r="T33" s="36">
        <f>SUMIFS(СВЦЭМ!$C$39:$C$782,СВЦЭМ!$A$39:$A$782,$A33,СВЦЭМ!$B$39:$B$782,T$11)+'СЕТ СН'!$F$9+СВЦЭМ!$D$10+'СЕТ СН'!$F$5-'СЕТ СН'!$F$17</f>
        <v>3326.5905168099998</v>
      </c>
      <c r="U33" s="36">
        <f>SUMIFS(СВЦЭМ!$C$39:$C$782,СВЦЭМ!$A$39:$A$782,$A33,СВЦЭМ!$B$39:$B$782,U$11)+'СЕТ СН'!$F$9+СВЦЭМ!$D$10+'СЕТ СН'!$F$5-'СЕТ СН'!$F$17</f>
        <v>3319.5712975699998</v>
      </c>
      <c r="V33" s="36">
        <f>SUMIFS(СВЦЭМ!$C$39:$C$782,СВЦЭМ!$A$39:$A$782,$A33,СВЦЭМ!$B$39:$B$782,V$11)+'СЕТ СН'!$F$9+СВЦЭМ!$D$10+'СЕТ СН'!$F$5-'СЕТ СН'!$F$17</f>
        <v>3328.0288240500004</v>
      </c>
      <c r="W33" s="36">
        <f>SUMIFS(СВЦЭМ!$C$39:$C$782,СВЦЭМ!$A$39:$A$782,$A33,СВЦЭМ!$B$39:$B$782,W$11)+'СЕТ СН'!$F$9+СВЦЭМ!$D$10+'СЕТ СН'!$F$5-'СЕТ СН'!$F$17</f>
        <v>3320.8598164200002</v>
      </c>
      <c r="X33" s="36">
        <f>SUMIFS(СВЦЭМ!$C$39:$C$782,СВЦЭМ!$A$39:$A$782,$A33,СВЦЭМ!$B$39:$B$782,X$11)+'СЕТ СН'!$F$9+СВЦЭМ!$D$10+'СЕТ СН'!$F$5-'СЕТ СН'!$F$17</f>
        <v>3400.8953806700001</v>
      </c>
      <c r="Y33" s="36">
        <f>SUMIFS(СВЦЭМ!$C$39:$C$782,СВЦЭМ!$A$39:$A$782,$A33,СВЦЭМ!$B$39:$B$782,Y$11)+'СЕТ СН'!$F$9+СВЦЭМ!$D$10+'СЕТ СН'!$F$5-'СЕТ СН'!$F$17</f>
        <v>3499.3533484400004</v>
      </c>
    </row>
    <row r="34" spans="1:25" ht="15.75" x14ac:dyDescent="0.2">
      <c r="A34" s="35">
        <f t="shared" si="0"/>
        <v>45161</v>
      </c>
      <c r="B34" s="36">
        <f>SUMIFS(СВЦЭМ!$C$39:$C$782,СВЦЭМ!$A$39:$A$782,$A34,СВЦЭМ!$B$39:$B$782,B$11)+'СЕТ СН'!$F$9+СВЦЭМ!$D$10+'СЕТ СН'!$F$5-'СЕТ СН'!$F$17</f>
        <v>3598.0841322599999</v>
      </c>
      <c r="C34" s="36">
        <f>SUMIFS(СВЦЭМ!$C$39:$C$782,СВЦЭМ!$A$39:$A$782,$A34,СВЦЭМ!$B$39:$B$782,C$11)+'СЕТ СН'!$F$9+СВЦЭМ!$D$10+'СЕТ СН'!$F$5-'СЕТ СН'!$F$17</f>
        <v>3668.0371010400004</v>
      </c>
      <c r="D34" s="36">
        <f>SUMIFS(СВЦЭМ!$C$39:$C$782,СВЦЭМ!$A$39:$A$782,$A34,СВЦЭМ!$B$39:$B$782,D$11)+'СЕТ СН'!$F$9+СВЦЭМ!$D$10+'СЕТ СН'!$F$5-'СЕТ СН'!$F$17</f>
        <v>3701.9745802300004</v>
      </c>
      <c r="E34" s="36">
        <f>SUMIFS(СВЦЭМ!$C$39:$C$782,СВЦЭМ!$A$39:$A$782,$A34,СВЦЭМ!$B$39:$B$782,E$11)+'СЕТ СН'!$F$9+СВЦЭМ!$D$10+'СЕТ СН'!$F$5-'СЕТ СН'!$F$17</f>
        <v>3707.8598939800004</v>
      </c>
      <c r="F34" s="36">
        <f>SUMIFS(СВЦЭМ!$C$39:$C$782,СВЦЭМ!$A$39:$A$782,$A34,СВЦЭМ!$B$39:$B$782,F$11)+'СЕТ СН'!$F$9+СВЦЭМ!$D$10+'СЕТ СН'!$F$5-'СЕТ СН'!$F$17</f>
        <v>3757.5583561499998</v>
      </c>
      <c r="G34" s="36">
        <f>SUMIFS(СВЦЭМ!$C$39:$C$782,СВЦЭМ!$A$39:$A$782,$A34,СВЦЭМ!$B$39:$B$782,G$11)+'СЕТ СН'!$F$9+СВЦЭМ!$D$10+'СЕТ СН'!$F$5-'СЕТ СН'!$F$17</f>
        <v>3724.0092791000002</v>
      </c>
      <c r="H34" s="36">
        <f>SUMIFS(СВЦЭМ!$C$39:$C$782,СВЦЭМ!$A$39:$A$782,$A34,СВЦЭМ!$B$39:$B$782,H$11)+'СЕТ СН'!$F$9+СВЦЭМ!$D$10+'СЕТ СН'!$F$5-'СЕТ СН'!$F$17</f>
        <v>3675.2824187300002</v>
      </c>
      <c r="I34" s="36">
        <f>SUMIFS(СВЦЭМ!$C$39:$C$782,СВЦЭМ!$A$39:$A$782,$A34,СВЦЭМ!$B$39:$B$782,I$11)+'СЕТ СН'!$F$9+СВЦЭМ!$D$10+'СЕТ СН'!$F$5-'СЕТ СН'!$F$17</f>
        <v>3553.4848772700002</v>
      </c>
      <c r="J34" s="36">
        <f>SUMIFS(СВЦЭМ!$C$39:$C$782,СВЦЭМ!$A$39:$A$782,$A34,СВЦЭМ!$B$39:$B$782,J$11)+'СЕТ СН'!$F$9+СВЦЭМ!$D$10+'СЕТ СН'!$F$5-'СЕТ СН'!$F$17</f>
        <v>3413.7784866100001</v>
      </c>
      <c r="K34" s="36">
        <f>SUMIFS(СВЦЭМ!$C$39:$C$782,СВЦЭМ!$A$39:$A$782,$A34,СВЦЭМ!$B$39:$B$782,K$11)+'СЕТ СН'!$F$9+СВЦЭМ!$D$10+'СЕТ СН'!$F$5-'СЕТ СН'!$F$17</f>
        <v>3361.7915349700002</v>
      </c>
      <c r="L34" s="36">
        <f>SUMIFS(СВЦЭМ!$C$39:$C$782,СВЦЭМ!$A$39:$A$782,$A34,СВЦЭМ!$B$39:$B$782,L$11)+'СЕТ СН'!$F$9+СВЦЭМ!$D$10+'СЕТ СН'!$F$5-'СЕТ СН'!$F$17</f>
        <v>3337.4645685</v>
      </c>
      <c r="M34" s="36">
        <f>SUMIFS(СВЦЭМ!$C$39:$C$782,СВЦЭМ!$A$39:$A$782,$A34,СВЦЭМ!$B$39:$B$782,M$11)+'СЕТ СН'!$F$9+СВЦЭМ!$D$10+'СЕТ СН'!$F$5-'СЕТ СН'!$F$17</f>
        <v>3325.2309600799999</v>
      </c>
      <c r="N34" s="36">
        <f>SUMIFS(СВЦЭМ!$C$39:$C$782,СВЦЭМ!$A$39:$A$782,$A34,СВЦЭМ!$B$39:$B$782,N$11)+'СЕТ СН'!$F$9+СВЦЭМ!$D$10+'СЕТ СН'!$F$5-'СЕТ СН'!$F$17</f>
        <v>3311.09964317</v>
      </c>
      <c r="O34" s="36">
        <f>SUMIFS(СВЦЭМ!$C$39:$C$782,СВЦЭМ!$A$39:$A$782,$A34,СВЦЭМ!$B$39:$B$782,O$11)+'СЕТ СН'!$F$9+СВЦЭМ!$D$10+'СЕТ СН'!$F$5-'СЕТ СН'!$F$17</f>
        <v>3312.5352140700002</v>
      </c>
      <c r="P34" s="36">
        <f>SUMIFS(СВЦЭМ!$C$39:$C$782,СВЦЭМ!$A$39:$A$782,$A34,СВЦЭМ!$B$39:$B$782,P$11)+'СЕТ СН'!$F$9+СВЦЭМ!$D$10+'СЕТ СН'!$F$5-'СЕТ СН'!$F$17</f>
        <v>3279.9428448600002</v>
      </c>
      <c r="Q34" s="36">
        <f>SUMIFS(СВЦЭМ!$C$39:$C$782,СВЦЭМ!$A$39:$A$782,$A34,СВЦЭМ!$B$39:$B$782,Q$11)+'СЕТ СН'!$F$9+СВЦЭМ!$D$10+'СЕТ СН'!$F$5-'СЕТ СН'!$F$17</f>
        <v>3281.76714128</v>
      </c>
      <c r="R34" s="36">
        <f>SUMIFS(СВЦЭМ!$C$39:$C$782,СВЦЭМ!$A$39:$A$782,$A34,СВЦЭМ!$B$39:$B$782,R$11)+'СЕТ СН'!$F$9+СВЦЭМ!$D$10+'СЕТ СН'!$F$5-'СЕТ СН'!$F$17</f>
        <v>3320.739556</v>
      </c>
      <c r="S34" s="36">
        <f>SUMIFS(СВЦЭМ!$C$39:$C$782,СВЦЭМ!$A$39:$A$782,$A34,СВЦЭМ!$B$39:$B$782,S$11)+'СЕТ СН'!$F$9+СВЦЭМ!$D$10+'СЕТ СН'!$F$5-'СЕТ СН'!$F$17</f>
        <v>3326.0205153900001</v>
      </c>
      <c r="T34" s="36">
        <f>SUMIFS(СВЦЭМ!$C$39:$C$782,СВЦЭМ!$A$39:$A$782,$A34,СВЦЭМ!$B$39:$B$782,T$11)+'СЕТ СН'!$F$9+СВЦЭМ!$D$10+'СЕТ СН'!$F$5-'СЕТ СН'!$F$17</f>
        <v>3319.6197710699998</v>
      </c>
      <c r="U34" s="36">
        <f>SUMIFS(СВЦЭМ!$C$39:$C$782,СВЦЭМ!$A$39:$A$782,$A34,СВЦЭМ!$B$39:$B$782,U$11)+'СЕТ СН'!$F$9+СВЦЭМ!$D$10+'СЕТ СН'!$F$5-'СЕТ СН'!$F$17</f>
        <v>3336.2489943</v>
      </c>
      <c r="V34" s="36">
        <f>SUMIFS(СВЦЭМ!$C$39:$C$782,СВЦЭМ!$A$39:$A$782,$A34,СВЦЭМ!$B$39:$B$782,V$11)+'СЕТ СН'!$F$9+СВЦЭМ!$D$10+'СЕТ СН'!$F$5-'СЕТ СН'!$F$17</f>
        <v>3332.9448759000002</v>
      </c>
      <c r="W34" s="36">
        <f>SUMIFS(СВЦЭМ!$C$39:$C$782,СВЦЭМ!$A$39:$A$782,$A34,СВЦЭМ!$B$39:$B$782,W$11)+'СЕТ СН'!$F$9+СВЦЭМ!$D$10+'СЕТ СН'!$F$5-'СЕТ СН'!$F$17</f>
        <v>3322.8259317900001</v>
      </c>
      <c r="X34" s="36">
        <f>SUMIFS(СВЦЭМ!$C$39:$C$782,СВЦЭМ!$A$39:$A$782,$A34,СВЦЭМ!$B$39:$B$782,X$11)+'СЕТ СН'!$F$9+СВЦЭМ!$D$10+'СЕТ СН'!$F$5-'СЕТ СН'!$F$17</f>
        <v>3365.0745648100001</v>
      </c>
      <c r="Y34" s="36">
        <f>SUMIFS(СВЦЭМ!$C$39:$C$782,СВЦЭМ!$A$39:$A$782,$A34,СВЦЭМ!$B$39:$B$782,Y$11)+'СЕТ СН'!$F$9+СВЦЭМ!$D$10+'СЕТ СН'!$F$5-'СЕТ СН'!$F$17</f>
        <v>3454.5768601999998</v>
      </c>
    </row>
    <row r="35" spans="1:25" ht="15.75" x14ac:dyDescent="0.2">
      <c r="A35" s="35">
        <f t="shared" si="0"/>
        <v>45162</v>
      </c>
      <c r="B35" s="36">
        <f>SUMIFS(СВЦЭМ!$C$39:$C$782,СВЦЭМ!$A$39:$A$782,$A35,СВЦЭМ!$B$39:$B$782,B$11)+'СЕТ СН'!$F$9+СВЦЭМ!$D$10+'СЕТ СН'!$F$5-'СЕТ СН'!$F$17</f>
        <v>3489.6406044300002</v>
      </c>
      <c r="C35" s="36">
        <f>SUMIFS(СВЦЭМ!$C$39:$C$782,СВЦЭМ!$A$39:$A$782,$A35,СВЦЭМ!$B$39:$B$782,C$11)+'СЕТ СН'!$F$9+СВЦЭМ!$D$10+'СЕТ СН'!$F$5-'СЕТ СН'!$F$17</f>
        <v>3563.6147091700004</v>
      </c>
      <c r="D35" s="36">
        <f>SUMIFS(СВЦЭМ!$C$39:$C$782,СВЦЭМ!$A$39:$A$782,$A35,СВЦЭМ!$B$39:$B$782,D$11)+'СЕТ СН'!$F$9+СВЦЭМ!$D$10+'СЕТ СН'!$F$5-'СЕТ СН'!$F$17</f>
        <v>3582.16971939</v>
      </c>
      <c r="E35" s="36">
        <f>SUMIFS(СВЦЭМ!$C$39:$C$782,СВЦЭМ!$A$39:$A$782,$A35,СВЦЭМ!$B$39:$B$782,E$11)+'СЕТ СН'!$F$9+СВЦЭМ!$D$10+'СЕТ СН'!$F$5-'СЕТ СН'!$F$17</f>
        <v>3593.0810540100001</v>
      </c>
      <c r="F35" s="36">
        <f>SUMIFS(СВЦЭМ!$C$39:$C$782,СВЦЭМ!$A$39:$A$782,$A35,СВЦЭМ!$B$39:$B$782,F$11)+'СЕТ СН'!$F$9+СВЦЭМ!$D$10+'СЕТ СН'!$F$5-'СЕТ СН'!$F$17</f>
        <v>3629.4704588200002</v>
      </c>
      <c r="G35" s="36">
        <f>SUMIFS(СВЦЭМ!$C$39:$C$782,СВЦЭМ!$A$39:$A$782,$A35,СВЦЭМ!$B$39:$B$782,G$11)+'СЕТ СН'!$F$9+СВЦЭМ!$D$10+'СЕТ СН'!$F$5-'СЕТ СН'!$F$17</f>
        <v>3605.2409932400001</v>
      </c>
      <c r="H35" s="36">
        <f>SUMIFS(СВЦЭМ!$C$39:$C$782,СВЦЭМ!$A$39:$A$782,$A35,СВЦЭМ!$B$39:$B$782,H$11)+'СЕТ СН'!$F$9+СВЦЭМ!$D$10+'СЕТ СН'!$F$5-'СЕТ СН'!$F$17</f>
        <v>3526.0962699600004</v>
      </c>
      <c r="I35" s="36">
        <f>SUMIFS(СВЦЭМ!$C$39:$C$782,СВЦЭМ!$A$39:$A$782,$A35,СВЦЭМ!$B$39:$B$782,I$11)+'СЕТ СН'!$F$9+СВЦЭМ!$D$10+'СЕТ СН'!$F$5-'СЕТ СН'!$F$17</f>
        <v>3470.07799045</v>
      </c>
      <c r="J35" s="36">
        <f>SUMIFS(СВЦЭМ!$C$39:$C$782,СВЦЭМ!$A$39:$A$782,$A35,СВЦЭМ!$B$39:$B$782,J$11)+'СЕТ СН'!$F$9+СВЦЭМ!$D$10+'СЕТ СН'!$F$5-'СЕТ СН'!$F$17</f>
        <v>3375.3070094000004</v>
      </c>
      <c r="K35" s="36">
        <f>SUMIFS(СВЦЭМ!$C$39:$C$782,СВЦЭМ!$A$39:$A$782,$A35,СВЦЭМ!$B$39:$B$782,K$11)+'СЕТ СН'!$F$9+СВЦЭМ!$D$10+'СЕТ СН'!$F$5-'СЕТ СН'!$F$17</f>
        <v>3347.8914321399998</v>
      </c>
      <c r="L35" s="36">
        <f>SUMIFS(СВЦЭМ!$C$39:$C$782,СВЦЭМ!$A$39:$A$782,$A35,СВЦЭМ!$B$39:$B$782,L$11)+'СЕТ СН'!$F$9+СВЦЭМ!$D$10+'СЕТ СН'!$F$5-'СЕТ СН'!$F$17</f>
        <v>3351.7724003499998</v>
      </c>
      <c r="M35" s="36">
        <f>SUMIFS(СВЦЭМ!$C$39:$C$782,СВЦЭМ!$A$39:$A$782,$A35,СВЦЭМ!$B$39:$B$782,M$11)+'СЕТ СН'!$F$9+СВЦЭМ!$D$10+'СЕТ СН'!$F$5-'СЕТ СН'!$F$17</f>
        <v>3345.5863049099999</v>
      </c>
      <c r="N35" s="36">
        <f>SUMIFS(СВЦЭМ!$C$39:$C$782,СВЦЭМ!$A$39:$A$782,$A35,СВЦЭМ!$B$39:$B$782,N$11)+'СЕТ СН'!$F$9+СВЦЭМ!$D$10+'СЕТ СН'!$F$5-'СЕТ СН'!$F$17</f>
        <v>3338.12121763</v>
      </c>
      <c r="O35" s="36">
        <f>SUMIFS(СВЦЭМ!$C$39:$C$782,СВЦЭМ!$A$39:$A$782,$A35,СВЦЭМ!$B$39:$B$782,O$11)+'СЕТ СН'!$F$9+СВЦЭМ!$D$10+'СЕТ СН'!$F$5-'СЕТ СН'!$F$17</f>
        <v>3340.5629746100003</v>
      </c>
      <c r="P35" s="36">
        <f>SUMIFS(СВЦЭМ!$C$39:$C$782,СВЦЭМ!$A$39:$A$782,$A35,СВЦЭМ!$B$39:$B$782,P$11)+'СЕТ СН'!$F$9+СВЦЭМ!$D$10+'СЕТ СН'!$F$5-'СЕТ СН'!$F$17</f>
        <v>3302.7635903</v>
      </c>
      <c r="Q35" s="36">
        <f>SUMIFS(СВЦЭМ!$C$39:$C$782,СВЦЭМ!$A$39:$A$782,$A35,СВЦЭМ!$B$39:$B$782,Q$11)+'СЕТ СН'!$F$9+СВЦЭМ!$D$10+'СЕТ СН'!$F$5-'СЕТ СН'!$F$17</f>
        <v>3319.4667389200004</v>
      </c>
      <c r="R35" s="36">
        <f>SUMIFS(СВЦЭМ!$C$39:$C$782,СВЦЭМ!$A$39:$A$782,$A35,СВЦЭМ!$B$39:$B$782,R$11)+'СЕТ СН'!$F$9+СВЦЭМ!$D$10+'СЕТ СН'!$F$5-'СЕТ СН'!$F$17</f>
        <v>3345.5550925900002</v>
      </c>
      <c r="S35" s="36">
        <f>SUMIFS(СВЦЭМ!$C$39:$C$782,СВЦЭМ!$A$39:$A$782,$A35,СВЦЭМ!$B$39:$B$782,S$11)+'СЕТ СН'!$F$9+СВЦЭМ!$D$10+'СЕТ СН'!$F$5-'СЕТ СН'!$F$17</f>
        <v>3338.0233484700002</v>
      </c>
      <c r="T35" s="36">
        <f>SUMIFS(СВЦЭМ!$C$39:$C$782,СВЦЭМ!$A$39:$A$782,$A35,СВЦЭМ!$B$39:$B$782,T$11)+'СЕТ СН'!$F$9+СВЦЭМ!$D$10+'СЕТ СН'!$F$5-'СЕТ СН'!$F$17</f>
        <v>3343.1328598999999</v>
      </c>
      <c r="U35" s="36">
        <f>SUMIFS(СВЦЭМ!$C$39:$C$782,СВЦЭМ!$A$39:$A$782,$A35,СВЦЭМ!$B$39:$B$782,U$11)+'СЕТ СН'!$F$9+СВЦЭМ!$D$10+'СЕТ СН'!$F$5-'СЕТ СН'!$F$17</f>
        <v>3350.45204504</v>
      </c>
      <c r="V35" s="36">
        <f>SUMIFS(СВЦЭМ!$C$39:$C$782,СВЦЭМ!$A$39:$A$782,$A35,СВЦЭМ!$B$39:$B$782,V$11)+'СЕТ СН'!$F$9+СВЦЭМ!$D$10+'СЕТ СН'!$F$5-'СЕТ СН'!$F$17</f>
        <v>3333.2507258699998</v>
      </c>
      <c r="W35" s="36">
        <f>SUMIFS(СВЦЭМ!$C$39:$C$782,СВЦЭМ!$A$39:$A$782,$A35,СВЦЭМ!$B$39:$B$782,W$11)+'СЕТ СН'!$F$9+СВЦЭМ!$D$10+'СЕТ СН'!$F$5-'СЕТ СН'!$F$17</f>
        <v>3301.7354128799998</v>
      </c>
      <c r="X35" s="36">
        <f>SUMIFS(СВЦЭМ!$C$39:$C$782,СВЦЭМ!$A$39:$A$782,$A35,СВЦЭМ!$B$39:$B$782,X$11)+'СЕТ СН'!$F$9+СВЦЭМ!$D$10+'СЕТ СН'!$F$5-'СЕТ СН'!$F$17</f>
        <v>3350.5420463500004</v>
      </c>
      <c r="Y35" s="36">
        <f>SUMIFS(СВЦЭМ!$C$39:$C$782,СВЦЭМ!$A$39:$A$782,$A35,СВЦЭМ!$B$39:$B$782,Y$11)+'СЕТ СН'!$F$9+СВЦЭМ!$D$10+'СЕТ СН'!$F$5-'СЕТ СН'!$F$17</f>
        <v>3441.2257226800002</v>
      </c>
    </row>
    <row r="36" spans="1:25" ht="15.75" x14ac:dyDescent="0.2">
      <c r="A36" s="35">
        <f t="shared" si="0"/>
        <v>45163</v>
      </c>
      <c r="B36" s="36">
        <f>SUMIFS(СВЦЭМ!$C$39:$C$782,СВЦЭМ!$A$39:$A$782,$A36,СВЦЭМ!$B$39:$B$782,B$11)+'СЕТ СН'!$F$9+СВЦЭМ!$D$10+'СЕТ СН'!$F$5-'СЕТ СН'!$F$17</f>
        <v>3624.5274461899999</v>
      </c>
      <c r="C36" s="36">
        <f>SUMIFS(СВЦЭМ!$C$39:$C$782,СВЦЭМ!$A$39:$A$782,$A36,СВЦЭМ!$B$39:$B$782,C$11)+'СЕТ СН'!$F$9+СВЦЭМ!$D$10+'СЕТ СН'!$F$5-'СЕТ СН'!$F$17</f>
        <v>3708.4700541500001</v>
      </c>
      <c r="D36" s="36">
        <f>SUMIFS(СВЦЭМ!$C$39:$C$782,СВЦЭМ!$A$39:$A$782,$A36,СВЦЭМ!$B$39:$B$782,D$11)+'СЕТ СН'!$F$9+СВЦЭМ!$D$10+'СЕТ СН'!$F$5-'СЕТ СН'!$F$17</f>
        <v>3735.4266218500002</v>
      </c>
      <c r="E36" s="36">
        <f>SUMIFS(СВЦЭМ!$C$39:$C$782,СВЦЭМ!$A$39:$A$782,$A36,СВЦЭМ!$B$39:$B$782,E$11)+'СЕТ СН'!$F$9+СВЦЭМ!$D$10+'СЕТ СН'!$F$5-'СЕТ СН'!$F$17</f>
        <v>3767.1167890300003</v>
      </c>
      <c r="F36" s="36">
        <f>SUMIFS(СВЦЭМ!$C$39:$C$782,СВЦЭМ!$A$39:$A$782,$A36,СВЦЭМ!$B$39:$B$782,F$11)+'СЕТ СН'!$F$9+СВЦЭМ!$D$10+'СЕТ СН'!$F$5-'СЕТ СН'!$F$17</f>
        <v>3789.6297746700002</v>
      </c>
      <c r="G36" s="36">
        <f>SUMIFS(СВЦЭМ!$C$39:$C$782,СВЦЭМ!$A$39:$A$782,$A36,СВЦЭМ!$B$39:$B$782,G$11)+'СЕТ СН'!$F$9+СВЦЭМ!$D$10+'СЕТ СН'!$F$5-'СЕТ СН'!$F$17</f>
        <v>3766.4267405300002</v>
      </c>
      <c r="H36" s="36">
        <f>SUMIFS(СВЦЭМ!$C$39:$C$782,СВЦЭМ!$A$39:$A$782,$A36,СВЦЭМ!$B$39:$B$782,H$11)+'СЕТ СН'!$F$9+СВЦЭМ!$D$10+'СЕТ СН'!$F$5-'СЕТ СН'!$F$17</f>
        <v>3688.5170853999998</v>
      </c>
      <c r="I36" s="36">
        <f>SUMIFS(СВЦЭМ!$C$39:$C$782,СВЦЭМ!$A$39:$A$782,$A36,СВЦЭМ!$B$39:$B$782,I$11)+'СЕТ СН'!$F$9+СВЦЭМ!$D$10+'СЕТ СН'!$F$5-'СЕТ СН'!$F$17</f>
        <v>3580.3844484700003</v>
      </c>
      <c r="J36" s="36">
        <f>SUMIFS(СВЦЭМ!$C$39:$C$782,СВЦЭМ!$A$39:$A$782,$A36,СВЦЭМ!$B$39:$B$782,J$11)+'СЕТ СН'!$F$9+СВЦЭМ!$D$10+'СЕТ СН'!$F$5-'СЕТ СН'!$F$17</f>
        <v>3463.78103827</v>
      </c>
      <c r="K36" s="36">
        <f>SUMIFS(СВЦЭМ!$C$39:$C$782,СВЦЭМ!$A$39:$A$782,$A36,СВЦЭМ!$B$39:$B$782,K$11)+'СЕТ СН'!$F$9+СВЦЭМ!$D$10+'СЕТ СН'!$F$5-'СЕТ СН'!$F$17</f>
        <v>3416.7237789400001</v>
      </c>
      <c r="L36" s="36">
        <f>SUMIFS(СВЦЭМ!$C$39:$C$782,СВЦЭМ!$A$39:$A$782,$A36,СВЦЭМ!$B$39:$B$782,L$11)+'СЕТ СН'!$F$9+СВЦЭМ!$D$10+'СЕТ СН'!$F$5-'СЕТ СН'!$F$17</f>
        <v>3409.1103069000001</v>
      </c>
      <c r="M36" s="36">
        <f>SUMIFS(СВЦЭМ!$C$39:$C$782,СВЦЭМ!$A$39:$A$782,$A36,СВЦЭМ!$B$39:$B$782,M$11)+'СЕТ СН'!$F$9+СВЦЭМ!$D$10+'СЕТ СН'!$F$5-'СЕТ СН'!$F$17</f>
        <v>3388.2609447200002</v>
      </c>
      <c r="N36" s="36">
        <f>SUMIFS(СВЦЭМ!$C$39:$C$782,СВЦЭМ!$A$39:$A$782,$A36,СВЦЭМ!$B$39:$B$782,N$11)+'СЕТ СН'!$F$9+СВЦЭМ!$D$10+'СЕТ СН'!$F$5-'СЕТ СН'!$F$17</f>
        <v>3403.4806996300003</v>
      </c>
      <c r="O36" s="36">
        <f>SUMIFS(СВЦЭМ!$C$39:$C$782,СВЦЭМ!$A$39:$A$782,$A36,СВЦЭМ!$B$39:$B$782,O$11)+'СЕТ СН'!$F$9+СВЦЭМ!$D$10+'СЕТ СН'!$F$5-'СЕТ СН'!$F$17</f>
        <v>3385.8905248000001</v>
      </c>
      <c r="P36" s="36">
        <f>SUMIFS(СВЦЭМ!$C$39:$C$782,СВЦЭМ!$A$39:$A$782,$A36,СВЦЭМ!$B$39:$B$782,P$11)+'СЕТ СН'!$F$9+СВЦЭМ!$D$10+'СЕТ СН'!$F$5-'СЕТ СН'!$F$17</f>
        <v>3358.2895804300001</v>
      </c>
      <c r="Q36" s="36">
        <f>SUMIFS(СВЦЭМ!$C$39:$C$782,СВЦЭМ!$A$39:$A$782,$A36,СВЦЭМ!$B$39:$B$782,Q$11)+'СЕТ СН'!$F$9+СВЦЭМ!$D$10+'СЕТ СН'!$F$5-'СЕТ СН'!$F$17</f>
        <v>3329.2044474700001</v>
      </c>
      <c r="R36" s="36">
        <f>SUMIFS(СВЦЭМ!$C$39:$C$782,СВЦЭМ!$A$39:$A$782,$A36,СВЦЭМ!$B$39:$B$782,R$11)+'СЕТ СН'!$F$9+СВЦЭМ!$D$10+'СЕТ СН'!$F$5-'СЕТ СН'!$F$17</f>
        <v>3344.18040329</v>
      </c>
      <c r="S36" s="36">
        <f>SUMIFS(СВЦЭМ!$C$39:$C$782,СВЦЭМ!$A$39:$A$782,$A36,СВЦЭМ!$B$39:$B$782,S$11)+'СЕТ СН'!$F$9+СВЦЭМ!$D$10+'СЕТ СН'!$F$5-'СЕТ СН'!$F$17</f>
        <v>3346.4344084300001</v>
      </c>
      <c r="T36" s="36">
        <f>SUMIFS(СВЦЭМ!$C$39:$C$782,СВЦЭМ!$A$39:$A$782,$A36,СВЦЭМ!$B$39:$B$782,T$11)+'СЕТ СН'!$F$9+СВЦЭМ!$D$10+'СЕТ СН'!$F$5-'СЕТ СН'!$F$17</f>
        <v>3353.6226295800002</v>
      </c>
      <c r="U36" s="36">
        <f>SUMIFS(СВЦЭМ!$C$39:$C$782,СВЦЭМ!$A$39:$A$782,$A36,СВЦЭМ!$B$39:$B$782,U$11)+'СЕТ СН'!$F$9+СВЦЭМ!$D$10+'СЕТ СН'!$F$5-'СЕТ СН'!$F$17</f>
        <v>3363.6189140400002</v>
      </c>
      <c r="V36" s="36">
        <f>SUMIFS(СВЦЭМ!$C$39:$C$782,СВЦЭМ!$A$39:$A$782,$A36,СВЦЭМ!$B$39:$B$782,V$11)+'СЕТ СН'!$F$9+СВЦЭМ!$D$10+'СЕТ СН'!$F$5-'СЕТ СН'!$F$17</f>
        <v>3361.2034144099998</v>
      </c>
      <c r="W36" s="36">
        <f>SUMIFS(СВЦЭМ!$C$39:$C$782,СВЦЭМ!$A$39:$A$782,$A36,СВЦЭМ!$B$39:$B$782,W$11)+'СЕТ СН'!$F$9+СВЦЭМ!$D$10+'СЕТ СН'!$F$5-'СЕТ СН'!$F$17</f>
        <v>3355.7880194300001</v>
      </c>
      <c r="X36" s="36">
        <f>SUMIFS(СВЦЭМ!$C$39:$C$782,СВЦЭМ!$A$39:$A$782,$A36,СВЦЭМ!$B$39:$B$782,X$11)+'СЕТ СН'!$F$9+СВЦЭМ!$D$10+'СЕТ СН'!$F$5-'СЕТ СН'!$F$17</f>
        <v>3466.60864399</v>
      </c>
      <c r="Y36" s="36">
        <f>SUMIFS(СВЦЭМ!$C$39:$C$782,СВЦЭМ!$A$39:$A$782,$A36,СВЦЭМ!$B$39:$B$782,Y$11)+'СЕТ СН'!$F$9+СВЦЭМ!$D$10+'СЕТ СН'!$F$5-'СЕТ СН'!$F$17</f>
        <v>3583.2813153699999</v>
      </c>
    </row>
    <row r="37" spans="1:25" ht="15.75" x14ac:dyDescent="0.2">
      <c r="A37" s="35">
        <f t="shared" si="0"/>
        <v>45164</v>
      </c>
      <c r="B37" s="36">
        <f>SUMIFS(СВЦЭМ!$C$39:$C$782,СВЦЭМ!$A$39:$A$782,$A37,СВЦЭМ!$B$39:$B$782,B$11)+'СЕТ СН'!$F$9+СВЦЭМ!$D$10+'СЕТ СН'!$F$5-'СЕТ СН'!$F$17</f>
        <v>3469.0428440800001</v>
      </c>
      <c r="C37" s="36">
        <f>SUMIFS(СВЦЭМ!$C$39:$C$782,СВЦЭМ!$A$39:$A$782,$A37,СВЦЭМ!$B$39:$B$782,C$11)+'СЕТ СН'!$F$9+СВЦЭМ!$D$10+'СЕТ СН'!$F$5-'СЕТ СН'!$F$17</f>
        <v>3551.5416244100002</v>
      </c>
      <c r="D37" s="36">
        <f>SUMIFS(СВЦЭМ!$C$39:$C$782,СВЦЭМ!$A$39:$A$782,$A37,СВЦЭМ!$B$39:$B$782,D$11)+'СЕТ СН'!$F$9+СВЦЭМ!$D$10+'СЕТ СН'!$F$5-'СЕТ СН'!$F$17</f>
        <v>3625.5935654300001</v>
      </c>
      <c r="E37" s="36">
        <f>SUMIFS(СВЦЭМ!$C$39:$C$782,СВЦЭМ!$A$39:$A$782,$A37,СВЦЭМ!$B$39:$B$782,E$11)+'СЕТ СН'!$F$9+СВЦЭМ!$D$10+'СЕТ СН'!$F$5-'СЕТ СН'!$F$17</f>
        <v>3650.4362533399999</v>
      </c>
      <c r="F37" s="36">
        <f>SUMIFS(СВЦЭМ!$C$39:$C$782,СВЦЭМ!$A$39:$A$782,$A37,СВЦЭМ!$B$39:$B$782,F$11)+'СЕТ СН'!$F$9+СВЦЭМ!$D$10+'СЕТ СН'!$F$5-'СЕТ СН'!$F$17</f>
        <v>3699.12883921</v>
      </c>
      <c r="G37" s="36">
        <f>SUMIFS(СВЦЭМ!$C$39:$C$782,СВЦЭМ!$A$39:$A$782,$A37,СВЦЭМ!$B$39:$B$782,G$11)+'СЕТ СН'!$F$9+СВЦЭМ!$D$10+'СЕТ СН'!$F$5-'СЕТ СН'!$F$17</f>
        <v>3681.5118299300002</v>
      </c>
      <c r="H37" s="36">
        <f>SUMIFS(СВЦЭМ!$C$39:$C$782,СВЦЭМ!$A$39:$A$782,$A37,СВЦЭМ!$B$39:$B$782,H$11)+'СЕТ СН'!$F$9+СВЦЭМ!$D$10+'СЕТ СН'!$F$5-'СЕТ СН'!$F$17</f>
        <v>3642.08297606</v>
      </c>
      <c r="I37" s="36">
        <f>SUMIFS(СВЦЭМ!$C$39:$C$782,СВЦЭМ!$A$39:$A$782,$A37,СВЦЭМ!$B$39:$B$782,I$11)+'СЕТ СН'!$F$9+СВЦЭМ!$D$10+'СЕТ СН'!$F$5-'СЕТ СН'!$F$17</f>
        <v>3564.91415641</v>
      </c>
      <c r="J37" s="36">
        <f>SUMIFS(СВЦЭМ!$C$39:$C$782,СВЦЭМ!$A$39:$A$782,$A37,СВЦЭМ!$B$39:$B$782,J$11)+'СЕТ СН'!$F$9+СВЦЭМ!$D$10+'СЕТ СН'!$F$5-'СЕТ СН'!$F$17</f>
        <v>3459.4980408700003</v>
      </c>
      <c r="K37" s="36">
        <f>SUMIFS(СВЦЭМ!$C$39:$C$782,СВЦЭМ!$A$39:$A$782,$A37,СВЦЭМ!$B$39:$B$782,K$11)+'СЕТ СН'!$F$9+СВЦЭМ!$D$10+'СЕТ СН'!$F$5-'СЕТ СН'!$F$17</f>
        <v>3349.6780650700002</v>
      </c>
      <c r="L37" s="36">
        <f>SUMIFS(СВЦЭМ!$C$39:$C$782,СВЦЭМ!$A$39:$A$782,$A37,СВЦЭМ!$B$39:$B$782,L$11)+'СЕТ СН'!$F$9+СВЦЭМ!$D$10+'СЕТ СН'!$F$5-'СЕТ СН'!$F$17</f>
        <v>3286.8514407900002</v>
      </c>
      <c r="M37" s="36">
        <f>SUMIFS(СВЦЭМ!$C$39:$C$782,СВЦЭМ!$A$39:$A$782,$A37,СВЦЭМ!$B$39:$B$782,M$11)+'СЕТ СН'!$F$9+СВЦЭМ!$D$10+'СЕТ СН'!$F$5-'СЕТ СН'!$F$17</f>
        <v>3316.5255460799999</v>
      </c>
      <c r="N37" s="36">
        <f>SUMIFS(СВЦЭМ!$C$39:$C$782,СВЦЭМ!$A$39:$A$782,$A37,СВЦЭМ!$B$39:$B$782,N$11)+'СЕТ СН'!$F$9+СВЦЭМ!$D$10+'СЕТ СН'!$F$5-'СЕТ СН'!$F$17</f>
        <v>3297.7135678000004</v>
      </c>
      <c r="O37" s="36">
        <f>SUMIFS(СВЦЭМ!$C$39:$C$782,СВЦЭМ!$A$39:$A$782,$A37,СВЦЭМ!$B$39:$B$782,O$11)+'СЕТ СН'!$F$9+СВЦЭМ!$D$10+'СЕТ СН'!$F$5-'СЕТ СН'!$F$17</f>
        <v>3308.5094374199998</v>
      </c>
      <c r="P37" s="36">
        <f>SUMIFS(СВЦЭМ!$C$39:$C$782,СВЦЭМ!$A$39:$A$782,$A37,СВЦЭМ!$B$39:$B$782,P$11)+'СЕТ СН'!$F$9+СВЦЭМ!$D$10+'СЕТ СН'!$F$5-'СЕТ СН'!$F$17</f>
        <v>3288.14769015</v>
      </c>
      <c r="Q37" s="36">
        <f>SUMIFS(СВЦЭМ!$C$39:$C$782,СВЦЭМ!$A$39:$A$782,$A37,СВЦЭМ!$B$39:$B$782,Q$11)+'СЕТ СН'!$F$9+СВЦЭМ!$D$10+'СЕТ СН'!$F$5-'СЕТ СН'!$F$17</f>
        <v>3291.54304082</v>
      </c>
      <c r="R37" s="36">
        <f>SUMIFS(СВЦЭМ!$C$39:$C$782,СВЦЭМ!$A$39:$A$782,$A37,СВЦЭМ!$B$39:$B$782,R$11)+'СЕТ СН'!$F$9+СВЦЭМ!$D$10+'СЕТ СН'!$F$5-'СЕТ СН'!$F$17</f>
        <v>3307.7543740199999</v>
      </c>
      <c r="S37" s="36">
        <f>SUMIFS(СВЦЭМ!$C$39:$C$782,СВЦЭМ!$A$39:$A$782,$A37,СВЦЭМ!$B$39:$B$782,S$11)+'СЕТ СН'!$F$9+СВЦЭМ!$D$10+'СЕТ СН'!$F$5-'СЕТ СН'!$F$17</f>
        <v>3310.603521</v>
      </c>
      <c r="T37" s="36">
        <f>SUMIFS(СВЦЭМ!$C$39:$C$782,СВЦЭМ!$A$39:$A$782,$A37,СВЦЭМ!$B$39:$B$782,T$11)+'СЕТ СН'!$F$9+СВЦЭМ!$D$10+'СЕТ СН'!$F$5-'СЕТ СН'!$F$17</f>
        <v>3311.7140666200003</v>
      </c>
      <c r="U37" s="36">
        <f>SUMIFS(СВЦЭМ!$C$39:$C$782,СВЦЭМ!$A$39:$A$782,$A37,СВЦЭМ!$B$39:$B$782,U$11)+'СЕТ СН'!$F$9+СВЦЭМ!$D$10+'СЕТ СН'!$F$5-'СЕТ СН'!$F$17</f>
        <v>3316.9692267700002</v>
      </c>
      <c r="V37" s="36">
        <f>SUMIFS(СВЦЭМ!$C$39:$C$782,СВЦЭМ!$A$39:$A$782,$A37,СВЦЭМ!$B$39:$B$782,V$11)+'СЕТ СН'!$F$9+СВЦЭМ!$D$10+'СЕТ СН'!$F$5-'СЕТ СН'!$F$17</f>
        <v>3325.0971342500002</v>
      </c>
      <c r="W37" s="36">
        <f>SUMIFS(СВЦЭМ!$C$39:$C$782,СВЦЭМ!$A$39:$A$782,$A37,СВЦЭМ!$B$39:$B$782,W$11)+'СЕТ СН'!$F$9+СВЦЭМ!$D$10+'СЕТ СН'!$F$5-'СЕТ СН'!$F$17</f>
        <v>3311.5985453200001</v>
      </c>
      <c r="X37" s="36">
        <f>SUMIFS(СВЦЭМ!$C$39:$C$782,СВЦЭМ!$A$39:$A$782,$A37,СВЦЭМ!$B$39:$B$782,X$11)+'СЕТ СН'!$F$9+СВЦЭМ!$D$10+'СЕТ СН'!$F$5-'СЕТ СН'!$F$17</f>
        <v>3389.0392820000002</v>
      </c>
      <c r="Y37" s="36">
        <f>SUMIFS(СВЦЭМ!$C$39:$C$782,СВЦЭМ!$A$39:$A$782,$A37,СВЦЭМ!$B$39:$B$782,Y$11)+'СЕТ СН'!$F$9+СВЦЭМ!$D$10+'СЕТ СН'!$F$5-'СЕТ СН'!$F$17</f>
        <v>3534.9204624399999</v>
      </c>
    </row>
    <row r="38" spans="1:25" ht="15.75" x14ac:dyDescent="0.2">
      <c r="A38" s="35">
        <f t="shared" si="0"/>
        <v>45165</v>
      </c>
      <c r="B38" s="36">
        <f>SUMIFS(СВЦЭМ!$C$39:$C$782,СВЦЭМ!$A$39:$A$782,$A38,СВЦЭМ!$B$39:$B$782,B$11)+'СЕТ СН'!$F$9+СВЦЭМ!$D$10+'СЕТ СН'!$F$5-'СЕТ СН'!$F$17</f>
        <v>3683.3173500900002</v>
      </c>
      <c r="C38" s="36">
        <f>SUMIFS(СВЦЭМ!$C$39:$C$782,СВЦЭМ!$A$39:$A$782,$A38,СВЦЭМ!$B$39:$B$782,C$11)+'СЕТ СН'!$F$9+СВЦЭМ!$D$10+'СЕТ СН'!$F$5-'СЕТ СН'!$F$17</f>
        <v>3765.2808860900004</v>
      </c>
      <c r="D38" s="36">
        <f>SUMIFS(СВЦЭМ!$C$39:$C$782,СВЦЭМ!$A$39:$A$782,$A38,СВЦЭМ!$B$39:$B$782,D$11)+'СЕТ СН'!$F$9+СВЦЭМ!$D$10+'СЕТ СН'!$F$5-'СЕТ СН'!$F$17</f>
        <v>3811.7287246599999</v>
      </c>
      <c r="E38" s="36">
        <f>SUMIFS(СВЦЭМ!$C$39:$C$782,СВЦЭМ!$A$39:$A$782,$A38,СВЦЭМ!$B$39:$B$782,E$11)+'СЕТ СН'!$F$9+СВЦЭМ!$D$10+'СЕТ СН'!$F$5-'СЕТ СН'!$F$17</f>
        <v>3846.5291846299997</v>
      </c>
      <c r="F38" s="36">
        <f>SUMIFS(СВЦЭМ!$C$39:$C$782,СВЦЭМ!$A$39:$A$782,$A38,СВЦЭМ!$B$39:$B$782,F$11)+'СЕТ СН'!$F$9+СВЦЭМ!$D$10+'СЕТ СН'!$F$5-'СЕТ СН'!$F$17</f>
        <v>3880.5985014199996</v>
      </c>
      <c r="G38" s="36">
        <f>SUMIFS(СВЦЭМ!$C$39:$C$782,СВЦЭМ!$A$39:$A$782,$A38,СВЦЭМ!$B$39:$B$782,G$11)+'СЕТ СН'!$F$9+СВЦЭМ!$D$10+'СЕТ СН'!$F$5-'СЕТ СН'!$F$17</f>
        <v>3871.3288517299998</v>
      </c>
      <c r="H38" s="36">
        <f>SUMIFS(СВЦЭМ!$C$39:$C$782,СВЦЭМ!$A$39:$A$782,$A38,СВЦЭМ!$B$39:$B$782,H$11)+'СЕТ СН'!$F$9+СВЦЭМ!$D$10+'СЕТ СН'!$F$5-'СЕТ СН'!$F$17</f>
        <v>3815.0065249600002</v>
      </c>
      <c r="I38" s="36">
        <f>SUMIFS(СВЦЭМ!$C$39:$C$782,СВЦЭМ!$A$39:$A$782,$A38,СВЦЭМ!$B$39:$B$782,I$11)+'СЕТ СН'!$F$9+СВЦЭМ!$D$10+'СЕТ СН'!$F$5-'СЕТ СН'!$F$17</f>
        <v>3773.4653158199999</v>
      </c>
      <c r="J38" s="36">
        <f>SUMIFS(СВЦЭМ!$C$39:$C$782,СВЦЭМ!$A$39:$A$782,$A38,СВЦЭМ!$B$39:$B$782,J$11)+'СЕТ СН'!$F$9+СВЦЭМ!$D$10+'СЕТ СН'!$F$5-'СЕТ СН'!$F$17</f>
        <v>3651.1179808699999</v>
      </c>
      <c r="K38" s="36">
        <f>SUMIFS(СВЦЭМ!$C$39:$C$782,СВЦЭМ!$A$39:$A$782,$A38,СВЦЭМ!$B$39:$B$782,K$11)+'СЕТ СН'!$F$9+СВЦЭМ!$D$10+'СЕТ СН'!$F$5-'СЕТ СН'!$F$17</f>
        <v>3529.3751821699998</v>
      </c>
      <c r="L38" s="36">
        <f>SUMIFS(СВЦЭМ!$C$39:$C$782,СВЦЭМ!$A$39:$A$782,$A38,СВЦЭМ!$B$39:$B$782,L$11)+'СЕТ СН'!$F$9+СВЦЭМ!$D$10+'СЕТ СН'!$F$5-'СЕТ СН'!$F$17</f>
        <v>3467.1640078500004</v>
      </c>
      <c r="M38" s="36">
        <f>SUMIFS(СВЦЭМ!$C$39:$C$782,СВЦЭМ!$A$39:$A$782,$A38,СВЦЭМ!$B$39:$B$782,M$11)+'СЕТ СН'!$F$9+СВЦЭМ!$D$10+'СЕТ СН'!$F$5-'СЕТ СН'!$F$17</f>
        <v>3440.8094658500004</v>
      </c>
      <c r="N38" s="36">
        <f>SUMIFS(СВЦЭМ!$C$39:$C$782,СВЦЭМ!$A$39:$A$782,$A38,СВЦЭМ!$B$39:$B$782,N$11)+'СЕТ СН'!$F$9+СВЦЭМ!$D$10+'СЕТ СН'!$F$5-'СЕТ СН'!$F$17</f>
        <v>3428.4453139300003</v>
      </c>
      <c r="O38" s="36">
        <f>SUMIFS(СВЦЭМ!$C$39:$C$782,СВЦЭМ!$A$39:$A$782,$A38,СВЦЭМ!$B$39:$B$782,O$11)+'СЕТ СН'!$F$9+СВЦЭМ!$D$10+'СЕТ СН'!$F$5-'СЕТ СН'!$F$17</f>
        <v>3433.7858583400002</v>
      </c>
      <c r="P38" s="36">
        <f>SUMIFS(СВЦЭМ!$C$39:$C$782,СВЦЭМ!$A$39:$A$782,$A38,СВЦЭМ!$B$39:$B$782,P$11)+'СЕТ СН'!$F$9+СВЦЭМ!$D$10+'СЕТ СН'!$F$5-'СЕТ СН'!$F$17</f>
        <v>3401.15786441</v>
      </c>
      <c r="Q38" s="36">
        <f>SUMIFS(СВЦЭМ!$C$39:$C$782,СВЦЭМ!$A$39:$A$782,$A38,СВЦЭМ!$B$39:$B$782,Q$11)+'СЕТ СН'!$F$9+СВЦЭМ!$D$10+'СЕТ СН'!$F$5-'СЕТ СН'!$F$17</f>
        <v>3411.69074267</v>
      </c>
      <c r="R38" s="36">
        <f>SUMIFS(СВЦЭМ!$C$39:$C$782,СВЦЭМ!$A$39:$A$782,$A38,СВЦЭМ!$B$39:$B$782,R$11)+'СЕТ СН'!$F$9+СВЦЭМ!$D$10+'СЕТ СН'!$F$5-'СЕТ СН'!$F$17</f>
        <v>3449.8073519899999</v>
      </c>
      <c r="S38" s="36">
        <f>SUMIFS(СВЦЭМ!$C$39:$C$782,СВЦЭМ!$A$39:$A$782,$A38,СВЦЭМ!$B$39:$B$782,S$11)+'СЕТ СН'!$F$9+СВЦЭМ!$D$10+'СЕТ СН'!$F$5-'СЕТ СН'!$F$17</f>
        <v>3446.1619654800002</v>
      </c>
      <c r="T38" s="36">
        <f>SUMIFS(СВЦЭМ!$C$39:$C$782,СВЦЭМ!$A$39:$A$782,$A38,СВЦЭМ!$B$39:$B$782,T$11)+'СЕТ СН'!$F$9+СВЦЭМ!$D$10+'СЕТ СН'!$F$5-'СЕТ СН'!$F$17</f>
        <v>3448.8836765900001</v>
      </c>
      <c r="U38" s="36">
        <f>SUMIFS(СВЦЭМ!$C$39:$C$782,СВЦЭМ!$A$39:$A$782,$A38,СВЦЭМ!$B$39:$B$782,U$11)+'СЕТ СН'!$F$9+СВЦЭМ!$D$10+'СЕТ СН'!$F$5-'СЕТ СН'!$F$17</f>
        <v>3453.4900279900003</v>
      </c>
      <c r="V38" s="36">
        <f>SUMIFS(СВЦЭМ!$C$39:$C$782,СВЦЭМ!$A$39:$A$782,$A38,СВЦЭМ!$B$39:$B$782,V$11)+'СЕТ СН'!$F$9+СВЦЭМ!$D$10+'СЕТ СН'!$F$5-'СЕТ СН'!$F$17</f>
        <v>3438.0200789199998</v>
      </c>
      <c r="W38" s="36">
        <f>SUMIFS(СВЦЭМ!$C$39:$C$782,СВЦЭМ!$A$39:$A$782,$A38,СВЦЭМ!$B$39:$B$782,W$11)+'СЕТ СН'!$F$9+СВЦЭМ!$D$10+'СЕТ СН'!$F$5-'СЕТ СН'!$F$17</f>
        <v>3439.4655301900002</v>
      </c>
      <c r="X38" s="36">
        <f>SUMIFS(СВЦЭМ!$C$39:$C$782,СВЦЭМ!$A$39:$A$782,$A38,СВЦЭМ!$B$39:$B$782,X$11)+'СЕТ СН'!$F$9+СВЦЭМ!$D$10+'СЕТ СН'!$F$5-'СЕТ СН'!$F$17</f>
        <v>3519.9552639600001</v>
      </c>
      <c r="Y38" s="36">
        <f>SUMIFS(СВЦЭМ!$C$39:$C$782,СВЦЭМ!$A$39:$A$782,$A38,СВЦЭМ!$B$39:$B$782,Y$11)+'СЕТ СН'!$F$9+СВЦЭМ!$D$10+'СЕТ СН'!$F$5-'СЕТ СН'!$F$17</f>
        <v>3591.4920016200003</v>
      </c>
    </row>
    <row r="39" spans="1:25" ht="15.75" x14ac:dyDescent="0.2">
      <c r="A39" s="35">
        <f t="shared" si="0"/>
        <v>45166</v>
      </c>
      <c r="B39" s="36">
        <f>SUMIFS(СВЦЭМ!$C$39:$C$782,СВЦЭМ!$A$39:$A$782,$A39,СВЦЭМ!$B$39:$B$782,B$11)+'СЕТ СН'!$F$9+СВЦЭМ!$D$10+'СЕТ СН'!$F$5-'СЕТ СН'!$F$17</f>
        <v>3546.7775247200002</v>
      </c>
      <c r="C39" s="36">
        <f>SUMIFS(СВЦЭМ!$C$39:$C$782,СВЦЭМ!$A$39:$A$782,$A39,СВЦЭМ!$B$39:$B$782,C$11)+'СЕТ СН'!$F$9+СВЦЭМ!$D$10+'СЕТ СН'!$F$5-'СЕТ СН'!$F$17</f>
        <v>3632.1925888800001</v>
      </c>
      <c r="D39" s="36">
        <f>SUMIFS(СВЦЭМ!$C$39:$C$782,СВЦЭМ!$A$39:$A$782,$A39,СВЦЭМ!$B$39:$B$782,D$11)+'СЕТ СН'!$F$9+СВЦЭМ!$D$10+'СЕТ СН'!$F$5-'СЕТ СН'!$F$17</f>
        <v>3665.5514367599999</v>
      </c>
      <c r="E39" s="36">
        <f>SUMIFS(СВЦЭМ!$C$39:$C$782,СВЦЭМ!$A$39:$A$782,$A39,СВЦЭМ!$B$39:$B$782,E$11)+'СЕТ СН'!$F$9+СВЦЭМ!$D$10+'СЕТ СН'!$F$5-'СЕТ СН'!$F$17</f>
        <v>3698.6356215000001</v>
      </c>
      <c r="F39" s="36">
        <f>SUMIFS(СВЦЭМ!$C$39:$C$782,СВЦЭМ!$A$39:$A$782,$A39,СВЦЭМ!$B$39:$B$782,F$11)+'СЕТ СН'!$F$9+СВЦЭМ!$D$10+'СЕТ СН'!$F$5-'СЕТ СН'!$F$17</f>
        <v>3753.2525600700001</v>
      </c>
      <c r="G39" s="36">
        <f>SUMIFS(СВЦЭМ!$C$39:$C$782,СВЦЭМ!$A$39:$A$782,$A39,СВЦЭМ!$B$39:$B$782,G$11)+'СЕТ СН'!$F$9+СВЦЭМ!$D$10+'СЕТ СН'!$F$5-'СЕТ СН'!$F$17</f>
        <v>3761.3724474800001</v>
      </c>
      <c r="H39" s="36">
        <f>SUMIFS(СВЦЭМ!$C$39:$C$782,СВЦЭМ!$A$39:$A$782,$A39,СВЦЭМ!$B$39:$B$782,H$11)+'СЕТ СН'!$F$9+СВЦЭМ!$D$10+'СЕТ СН'!$F$5-'СЕТ СН'!$F$17</f>
        <v>3775.7208854700002</v>
      </c>
      <c r="I39" s="36">
        <f>SUMIFS(СВЦЭМ!$C$39:$C$782,СВЦЭМ!$A$39:$A$782,$A39,СВЦЭМ!$B$39:$B$782,I$11)+'СЕТ СН'!$F$9+СВЦЭМ!$D$10+'СЕТ СН'!$F$5-'СЕТ СН'!$F$17</f>
        <v>3554.28198858</v>
      </c>
      <c r="J39" s="36">
        <f>SUMIFS(СВЦЭМ!$C$39:$C$782,СВЦЭМ!$A$39:$A$782,$A39,СВЦЭМ!$B$39:$B$782,J$11)+'СЕТ СН'!$F$9+СВЦЭМ!$D$10+'СЕТ СН'!$F$5-'СЕТ СН'!$F$17</f>
        <v>3423.3552912</v>
      </c>
      <c r="K39" s="36">
        <f>SUMIFS(СВЦЭМ!$C$39:$C$782,СВЦЭМ!$A$39:$A$782,$A39,СВЦЭМ!$B$39:$B$782,K$11)+'СЕТ СН'!$F$9+СВЦЭМ!$D$10+'СЕТ СН'!$F$5-'СЕТ СН'!$F$17</f>
        <v>3356.99161843</v>
      </c>
      <c r="L39" s="36">
        <f>SUMIFS(СВЦЭМ!$C$39:$C$782,СВЦЭМ!$A$39:$A$782,$A39,СВЦЭМ!$B$39:$B$782,L$11)+'СЕТ СН'!$F$9+СВЦЭМ!$D$10+'СЕТ СН'!$F$5-'СЕТ СН'!$F$17</f>
        <v>3287.6065596799999</v>
      </c>
      <c r="M39" s="36">
        <f>SUMIFS(СВЦЭМ!$C$39:$C$782,СВЦЭМ!$A$39:$A$782,$A39,СВЦЭМ!$B$39:$B$782,M$11)+'СЕТ СН'!$F$9+СВЦЭМ!$D$10+'СЕТ СН'!$F$5-'СЕТ СН'!$F$17</f>
        <v>3279.5995979899999</v>
      </c>
      <c r="N39" s="36">
        <f>SUMIFS(СВЦЭМ!$C$39:$C$782,СВЦЭМ!$A$39:$A$782,$A39,СВЦЭМ!$B$39:$B$782,N$11)+'СЕТ СН'!$F$9+СВЦЭМ!$D$10+'СЕТ СН'!$F$5-'СЕТ СН'!$F$17</f>
        <v>3263.69263495</v>
      </c>
      <c r="O39" s="36">
        <f>SUMIFS(СВЦЭМ!$C$39:$C$782,СВЦЭМ!$A$39:$A$782,$A39,СВЦЭМ!$B$39:$B$782,O$11)+'СЕТ СН'!$F$9+СВЦЭМ!$D$10+'СЕТ СН'!$F$5-'СЕТ СН'!$F$17</f>
        <v>3264.8437934399999</v>
      </c>
      <c r="P39" s="36">
        <f>SUMIFS(СВЦЭМ!$C$39:$C$782,СВЦЭМ!$A$39:$A$782,$A39,СВЦЭМ!$B$39:$B$782,P$11)+'СЕТ СН'!$F$9+СВЦЭМ!$D$10+'СЕТ СН'!$F$5-'СЕТ СН'!$F$17</f>
        <v>3234.3869521400002</v>
      </c>
      <c r="Q39" s="36">
        <f>SUMIFS(СВЦЭМ!$C$39:$C$782,СВЦЭМ!$A$39:$A$782,$A39,СВЦЭМ!$B$39:$B$782,Q$11)+'СЕТ СН'!$F$9+СВЦЭМ!$D$10+'СЕТ СН'!$F$5-'СЕТ СН'!$F$17</f>
        <v>3258.09694967</v>
      </c>
      <c r="R39" s="36">
        <f>SUMIFS(СВЦЭМ!$C$39:$C$782,СВЦЭМ!$A$39:$A$782,$A39,СВЦЭМ!$B$39:$B$782,R$11)+'СЕТ СН'!$F$9+СВЦЭМ!$D$10+'СЕТ СН'!$F$5-'СЕТ СН'!$F$17</f>
        <v>3290.6841625400002</v>
      </c>
      <c r="S39" s="36">
        <f>SUMIFS(СВЦЭМ!$C$39:$C$782,СВЦЭМ!$A$39:$A$782,$A39,СВЦЭМ!$B$39:$B$782,S$11)+'СЕТ СН'!$F$9+СВЦЭМ!$D$10+'СЕТ СН'!$F$5-'СЕТ СН'!$F$17</f>
        <v>3289.13487274</v>
      </c>
      <c r="T39" s="36">
        <f>SUMIFS(СВЦЭМ!$C$39:$C$782,СВЦЭМ!$A$39:$A$782,$A39,СВЦЭМ!$B$39:$B$782,T$11)+'СЕТ СН'!$F$9+СВЦЭМ!$D$10+'СЕТ СН'!$F$5-'СЕТ СН'!$F$17</f>
        <v>3300.4122687600002</v>
      </c>
      <c r="U39" s="36">
        <f>SUMIFS(СВЦЭМ!$C$39:$C$782,СВЦЭМ!$A$39:$A$782,$A39,СВЦЭМ!$B$39:$B$782,U$11)+'СЕТ СН'!$F$9+СВЦЭМ!$D$10+'СЕТ СН'!$F$5-'СЕТ СН'!$F$17</f>
        <v>3323.42113728</v>
      </c>
      <c r="V39" s="36">
        <f>SUMIFS(СВЦЭМ!$C$39:$C$782,СВЦЭМ!$A$39:$A$782,$A39,СВЦЭМ!$B$39:$B$782,V$11)+'СЕТ СН'!$F$9+СВЦЭМ!$D$10+'СЕТ СН'!$F$5-'СЕТ СН'!$F$17</f>
        <v>3308.8773931100004</v>
      </c>
      <c r="W39" s="36">
        <f>SUMIFS(СВЦЭМ!$C$39:$C$782,СВЦЭМ!$A$39:$A$782,$A39,СВЦЭМ!$B$39:$B$782,W$11)+'СЕТ СН'!$F$9+СВЦЭМ!$D$10+'СЕТ СН'!$F$5-'СЕТ СН'!$F$17</f>
        <v>3305.5942168500001</v>
      </c>
      <c r="X39" s="36">
        <f>SUMIFS(СВЦЭМ!$C$39:$C$782,СВЦЭМ!$A$39:$A$782,$A39,СВЦЭМ!$B$39:$B$782,X$11)+'СЕТ СН'!$F$9+СВЦЭМ!$D$10+'СЕТ СН'!$F$5-'СЕТ СН'!$F$17</f>
        <v>3390.3775477999998</v>
      </c>
      <c r="Y39" s="36">
        <f>SUMIFS(СВЦЭМ!$C$39:$C$782,СВЦЭМ!$A$39:$A$782,$A39,СВЦЭМ!$B$39:$B$782,Y$11)+'СЕТ СН'!$F$9+СВЦЭМ!$D$10+'СЕТ СН'!$F$5-'СЕТ СН'!$F$17</f>
        <v>3470.6645079500004</v>
      </c>
    </row>
    <row r="40" spans="1:25" ht="15.75" x14ac:dyDescent="0.2">
      <c r="A40" s="35">
        <f t="shared" si="0"/>
        <v>45167</v>
      </c>
      <c r="B40" s="36">
        <f>SUMIFS(СВЦЭМ!$C$39:$C$782,СВЦЭМ!$A$39:$A$782,$A40,СВЦЭМ!$B$39:$B$782,B$11)+'СЕТ СН'!$F$9+СВЦЭМ!$D$10+'СЕТ СН'!$F$5-'СЕТ СН'!$F$17</f>
        <v>3475.4699101400001</v>
      </c>
      <c r="C40" s="36">
        <f>SUMIFS(СВЦЭМ!$C$39:$C$782,СВЦЭМ!$A$39:$A$782,$A40,СВЦЭМ!$B$39:$B$782,C$11)+'СЕТ СН'!$F$9+СВЦЭМ!$D$10+'СЕТ СН'!$F$5-'СЕТ СН'!$F$17</f>
        <v>3566.7799269500001</v>
      </c>
      <c r="D40" s="36">
        <f>SUMIFS(СВЦЭМ!$C$39:$C$782,СВЦЭМ!$A$39:$A$782,$A40,СВЦЭМ!$B$39:$B$782,D$11)+'СЕТ СН'!$F$9+СВЦЭМ!$D$10+'СЕТ СН'!$F$5-'СЕТ СН'!$F$17</f>
        <v>3594.3267470000001</v>
      </c>
      <c r="E40" s="36">
        <f>SUMIFS(СВЦЭМ!$C$39:$C$782,СВЦЭМ!$A$39:$A$782,$A40,СВЦЭМ!$B$39:$B$782,E$11)+'СЕТ СН'!$F$9+СВЦЭМ!$D$10+'СЕТ СН'!$F$5-'СЕТ СН'!$F$17</f>
        <v>3617.5054235699999</v>
      </c>
      <c r="F40" s="36">
        <f>SUMIFS(СВЦЭМ!$C$39:$C$782,СВЦЭМ!$A$39:$A$782,$A40,СВЦЭМ!$B$39:$B$782,F$11)+'СЕТ СН'!$F$9+СВЦЭМ!$D$10+'СЕТ СН'!$F$5-'СЕТ СН'!$F$17</f>
        <v>3623.84116064</v>
      </c>
      <c r="G40" s="36">
        <f>SUMIFS(СВЦЭМ!$C$39:$C$782,СВЦЭМ!$A$39:$A$782,$A40,СВЦЭМ!$B$39:$B$782,G$11)+'СЕТ СН'!$F$9+СВЦЭМ!$D$10+'СЕТ СН'!$F$5-'СЕТ СН'!$F$17</f>
        <v>3635.1616818900002</v>
      </c>
      <c r="H40" s="36">
        <f>SUMIFS(СВЦЭМ!$C$39:$C$782,СВЦЭМ!$A$39:$A$782,$A40,СВЦЭМ!$B$39:$B$782,H$11)+'СЕТ СН'!$F$9+СВЦЭМ!$D$10+'СЕТ СН'!$F$5-'СЕТ СН'!$F$17</f>
        <v>3576.6808996099999</v>
      </c>
      <c r="I40" s="36">
        <f>SUMIFS(СВЦЭМ!$C$39:$C$782,СВЦЭМ!$A$39:$A$782,$A40,СВЦЭМ!$B$39:$B$782,I$11)+'СЕТ СН'!$F$9+СВЦЭМ!$D$10+'СЕТ СН'!$F$5-'СЕТ СН'!$F$17</f>
        <v>3489.5311940299998</v>
      </c>
      <c r="J40" s="36">
        <f>SUMIFS(СВЦЭМ!$C$39:$C$782,СВЦЭМ!$A$39:$A$782,$A40,СВЦЭМ!$B$39:$B$782,J$11)+'СЕТ СН'!$F$9+СВЦЭМ!$D$10+'СЕТ СН'!$F$5-'СЕТ СН'!$F$17</f>
        <v>3346.6876641700001</v>
      </c>
      <c r="K40" s="36">
        <f>SUMIFS(СВЦЭМ!$C$39:$C$782,СВЦЭМ!$A$39:$A$782,$A40,СВЦЭМ!$B$39:$B$782,K$11)+'СЕТ СН'!$F$9+СВЦЭМ!$D$10+'СЕТ СН'!$F$5-'СЕТ СН'!$F$17</f>
        <v>3263.2134049000001</v>
      </c>
      <c r="L40" s="36">
        <f>SUMIFS(СВЦЭМ!$C$39:$C$782,СВЦЭМ!$A$39:$A$782,$A40,СВЦЭМ!$B$39:$B$782,L$11)+'СЕТ СН'!$F$9+СВЦЭМ!$D$10+'СЕТ СН'!$F$5-'СЕТ СН'!$F$17</f>
        <v>3217.50517833</v>
      </c>
      <c r="M40" s="36">
        <f>SUMIFS(СВЦЭМ!$C$39:$C$782,СВЦЭМ!$A$39:$A$782,$A40,СВЦЭМ!$B$39:$B$782,M$11)+'СЕТ СН'!$F$9+СВЦЭМ!$D$10+'СЕТ СН'!$F$5-'СЕТ СН'!$F$17</f>
        <v>3200.7995521299999</v>
      </c>
      <c r="N40" s="36">
        <f>SUMIFS(СВЦЭМ!$C$39:$C$782,СВЦЭМ!$A$39:$A$782,$A40,СВЦЭМ!$B$39:$B$782,N$11)+'СЕТ СН'!$F$9+СВЦЭМ!$D$10+'СЕТ СН'!$F$5-'СЕТ СН'!$F$17</f>
        <v>3199.6280083500001</v>
      </c>
      <c r="O40" s="36">
        <f>SUMIFS(СВЦЭМ!$C$39:$C$782,СВЦЭМ!$A$39:$A$782,$A40,СВЦЭМ!$B$39:$B$782,O$11)+'СЕТ СН'!$F$9+СВЦЭМ!$D$10+'СЕТ СН'!$F$5-'СЕТ СН'!$F$17</f>
        <v>3181.4878418500002</v>
      </c>
      <c r="P40" s="36">
        <f>SUMIFS(СВЦЭМ!$C$39:$C$782,СВЦЭМ!$A$39:$A$782,$A40,СВЦЭМ!$B$39:$B$782,P$11)+'СЕТ СН'!$F$9+СВЦЭМ!$D$10+'СЕТ СН'!$F$5-'СЕТ СН'!$F$17</f>
        <v>3173.4315944099999</v>
      </c>
      <c r="Q40" s="36">
        <f>SUMIFS(СВЦЭМ!$C$39:$C$782,СВЦЭМ!$A$39:$A$782,$A40,СВЦЭМ!$B$39:$B$782,Q$11)+'СЕТ СН'!$F$9+СВЦЭМ!$D$10+'СЕТ СН'!$F$5-'СЕТ СН'!$F$17</f>
        <v>3177.1198636200002</v>
      </c>
      <c r="R40" s="36">
        <f>SUMIFS(СВЦЭМ!$C$39:$C$782,СВЦЭМ!$A$39:$A$782,$A40,СВЦЭМ!$B$39:$B$782,R$11)+'СЕТ СН'!$F$9+СВЦЭМ!$D$10+'СЕТ СН'!$F$5-'СЕТ СН'!$F$17</f>
        <v>3200.57072354</v>
      </c>
      <c r="S40" s="36">
        <f>SUMIFS(СВЦЭМ!$C$39:$C$782,СВЦЭМ!$A$39:$A$782,$A40,СВЦЭМ!$B$39:$B$782,S$11)+'СЕТ СН'!$F$9+СВЦЭМ!$D$10+'СЕТ СН'!$F$5-'СЕТ СН'!$F$17</f>
        <v>3204.1361281300001</v>
      </c>
      <c r="T40" s="36">
        <f>SUMIFS(СВЦЭМ!$C$39:$C$782,СВЦЭМ!$A$39:$A$782,$A40,СВЦЭМ!$B$39:$B$782,T$11)+'СЕТ СН'!$F$9+СВЦЭМ!$D$10+'СЕТ СН'!$F$5-'СЕТ СН'!$F$17</f>
        <v>3210.2511155299999</v>
      </c>
      <c r="U40" s="36">
        <f>SUMIFS(СВЦЭМ!$C$39:$C$782,СВЦЭМ!$A$39:$A$782,$A40,СВЦЭМ!$B$39:$B$782,U$11)+'СЕТ СН'!$F$9+СВЦЭМ!$D$10+'СЕТ СН'!$F$5-'СЕТ СН'!$F$17</f>
        <v>3206.5824579600003</v>
      </c>
      <c r="V40" s="36">
        <f>SUMIFS(СВЦЭМ!$C$39:$C$782,СВЦЭМ!$A$39:$A$782,$A40,СВЦЭМ!$B$39:$B$782,V$11)+'СЕТ СН'!$F$9+СВЦЭМ!$D$10+'СЕТ СН'!$F$5-'СЕТ СН'!$F$17</f>
        <v>3212.8353629500002</v>
      </c>
      <c r="W40" s="36">
        <f>SUMIFS(СВЦЭМ!$C$39:$C$782,СВЦЭМ!$A$39:$A$782,$A40,СВЦЭМ!$B$39:$B$782,W$11)+'СЕТ СН'!$F$9+СВЦЭМ!$D$10+'СЕТ СН'!$F$5-'СЕТ СН'!$F$17</f>
        <v>3208.5424639100002</v>
      </c>
      <c r="X40" s="36">
        <f>SUMIFS(СВЦЭМ!$C$39:$C$782,СВЦЭМ!$A$39:$A$782,$A40,СВЦЭМ!$B$39:$B$782,X$11)+'СЕТ СН'!$F$9+СВЦЭМ!$D$10+'СЕТ СН'!$F$5-'СЕТ СН'!$F$17</f>
        <v>3283.6908768200001</v>
      </c>
      <c r="Y40" s="36">
        <f>SUMIFS(СВЦЭМ!$C$39:$C$782,СВЦЭМ!$A$39:$A$782,$A40,СВЦЭМ!$B$39:$B$782,Y$11)+'СЕТ СН'!$F$9+СВЦЭМ!$D$10+'СЕТ СН'!$F$5-'СЕТ СН'!$F$17</f>
        <v>3371.34304832</v>
      </c>
    </row>
    <row r="41" spans="1:25" ht="15.75" x14ac:dyDescent="0.2">
      <c r="A41" s="35">
        <f t="shared" si="0"/>
        <v>45168</v>
      </c>
      <c r="B41" s="36">
        <f>SUMIFS(СВЦЭМ!$C$39:$C$782,СВЦЭМ!$A$39:$A$782,$A41,СВЦЭМ!$B$39:$B$782,B$11)+'СЕТ СН'!$F$9+СВЦЭМ!$D$10+'СЕТ СН'!$F$5-'СЕТ СН'!$F$17</f>
        <v>3503.4018133200002</v>
      </c>
      <c r="C41" s="36">
        <f>SUMIFS(СВЦЭМ!$C$39:$C$782,СВЦЭМ!$A$39:$A$782,$A41,СВЦЭМ!$B$39:$B$782,C$11)+'СЕТ СН'!$F$9+СВЦЭМ!$D$10+'СЕТ СН'!$F$5-'СЕТ СН'!$F$17</f>
        <v>3577.3094165299999</v>
      </c>
      <c r="D41" s="36">
        <f>SUMIFS(СВЦЭМ!$C$39:$C$782,СВЦЭМ!$A$39:$A$782,$A41,СВЦЭМ!$B$39:$B$782,D$11)+'СЕТ СН'!$F$9+СВЦЭМ!$D$10+'СЕТ СН'!$F$5-'СЕТ СН'!$F$17</f>
        <v>3622.5588941000001</v>
      </c>
      <c r="E41" s="36">
        <f>SUMIFS(СВЦЭМ!$C$39:$C$782,СВЦЭМ!$A$39:$A$782,$A41,СВЦЭМ!$B$39:$B$782,E$11)+'СЕТ СН'!$F$9+СВЦЭМ!$D$10+'СЕТ СН'!$F$5-'СЕТ СН'!$F$17</f>
        <v>3650.3115413599999</v>
      </c>
      <c r="F41" s="36">
        <f>SUMIFS(СВЦЭМ!$C$39:$C$782,СВЦЭМ!$A$39:$A$782,$A41,СВЦЭМ!$B$39:$B$782,F$11)+'СЕТ СН'!$F$9+СВЦЭМ!$D$10+'СЕТ СН'!$F$5-'СЕТ СН'!$F$17</f>
        <v>3702.82360032</v>
      </c>
      <c r="G41" s="36">
        <f>SUMIFS(СВЦЭМ!$C$39:$C$782,СВЦЭМ!$A$39:$A$782,$A41,СВЦЭМ!$B$39:$B$782,G$11)+'СЕТ СН'!$F$9+СВЦЭМ!$D$10+'СЕТ СН'!$F$5-'СЕТ СН'!$F$17</f>
        <v>3683.6658080500001</v>
      </c>
      <c r="H41" s="36">
        <f>SUMIFS(СВЦЭМ!$C$39:$C$782,СВЦЭМ!$A$39:$A$782,$A41,СВЦЭМ!$B$39:$B$782,H$11)+'СЕТ СН'!$F$9+СВЦЭМ!$D$10+'СЕТ СН'!$F$5-'СЕТ СН'!$F$17</f>
        <v>3599.4156735900001</v>
      </c>
      <c r="I41" s="36">
        <f>SUMIFS(СВЦЭМ!$C$39:$C$782,СВЦЭМ!$A$39:$A$782,$A41,СВЦЭМ!$B$39:$B$782,I$11)+'СЕТ СН'!$F$9+СВЦЭМ!$D$10+'СЕТ СН'!$F$5-'СЕТ СН'!$F$17</f>
        <v>3489.3984942100001</v>
      </c>
      <c r="J41" s="36">
        <f>SUMIFS(СВЦЭМ!$C$39:$C$782,СВЦЭМ!$A$39:$A$782,$A41,СВЦЭМ!$B$39:$B$782,J$11)+'СЕТ СН'!$F$9+СВЦЭМ!$D$10+'СЕТ СН'!$F$5-'СЕТ СН'!$F$17</f>
        <v>3399.3915491600001</v>
      </c>
      <c r="K41" s="36">
        <f>SUMIFS(СВЦЭМ!$C$39:$C$782,СВЦЭМ!$A$39:$A$782,$A41,СВЦЭМ!$B$39:$B$782,K$11)+'СЕТ СН'!$F$9+СВЦЭМ!$D$10+'СЕТ СН'!$F$5-'СЕТ СН'!$F$17</f>
        <v>3328.4215430700001</v>
      </c>
      <c r="L41" s="36">
        <f>SUMIFS(СВЦЭМ!$C$39:$C$782,СВЦЭМ!$A$39:$A$782,$A41,СВЦЭМ!$B$39:$B$782,L$11)+'СЕТ СН'!$F$9+СВЦЭМ!$D$10+'СЕТ СН'!$F$5-'СЕТ СН'!$F$17</f>
        <v>3279.6107037100001</v>
      </c>
      <c r="M41" s="36">
        <f>SUMIFS(СВЦЭМ!$C$39:$C$782,СВЦЭМ!$A$39:$A$782,$A41,СВЦЭМ!$B$39:$B$782,M$11)+'СЕТ СН'!$F$9+СВЦЭМ!$D$10+'СЕТ СН'!$F$5-'СЕТ СН'!$F$17</f>
        <v>3270.2854945300001</v>
      </c>
      <c r="N41" s="36">
        <f>SUMIFS(СВЦЭМ!$C$39:$C$782,СВЦЭМ!$A$39:$A$782,$A41,СВЦЭМ!$B$39:$B$782,N$11)+'СЕТ СН'!$F$9+СВЦЭМ!$D$10+'СЕТ СН'!$F$5-'СЕТ СН'!$F$17</f>
        <v>3265.33076484</v>
      </c>
      <c r="O41" s="36">
        <f>SUMIFS(СВЦЭМ!$C$39:$C$782,СВЦЭМ!$A$39:$A$782,$A41,СВЦЭМ!$B$39:$B$782,O$11)+'СЕТ СН'!$F$9+СВЦЭМ!$D$10+'СЕТ СН'!$F$5-'СЕТ СН'!$F$17</f>
        <v>3295.4096100799998</v>
      </c>
      <c r="P41" s="36">
        <f>SUMIFS(СВЦЭМ!$C$39:$C$782,СВЦЭМ!$A$39:$A$782,$A41,СВЦЭМ!$B$39:$B$782,P$11)+'СЕТ СН'!$F$9+СВЦЭМ!$D$10+'СЕТ СН'!$F$5-'СЕТ СН'!$F$17</f>
        <v>3257.6823647400001</v>
      </c>
      <c r="Q41" s="36">
        <f>SUMIFS(СВЦЭМ!$C$39:$C$782,СВЦЭМ!$A$39:$A$782,$A41,СВЦЭМ!$B$39:$B$782,Q$11)+'СЕТ СН'!$F$9+СВЦЭМ!$D$10+'СЕТ СН'!$F$5-'СЕТ СН'!$F$17</f>
        <v>3264.1244555200001</v>
      </c>
      <c r="R41" s="36">
        <f>SUMIFS(СВЦЭМ!$C$39:$C$782,СВЦЭМ!$A$39:$A$782,$A41,СВЦЭМ!$B$39:$B$782,R$11)+'СЕТ СН'!$F$9+СВЦЭМ!$D$10+'СЕТ СН'!$F$5-'СЕТ СН'!$F$17</f>
        <v>3294.2164147200001</v>
      </c>
      <c r="S41" s="36">
        <f>SUMIFS(СВЦЭМ!$C$39:$C$782,СВЦЭМ!$A$39:$A$782,$A41,СВЦЭМ!$B$39:$B$782,S$11)+'СЕТ СН'!$F$9+СВЦЭМ!$D$10+'СЕТ СН'!$F$5-'СЕТ СН'!$F$17</f>
        <v>3269.8947712899999</v>
      </c>
      <c r="T41" s="36">
        <f>SUMIFS(СВЦЭМ!$C$39:$C$782,СВЦЭМ!$A$39:$A$782,$A41,СВЦЭМ!$B$39:$B$782,T$11)+'СЕТ СН'!$F$9+СВЦЭМ!$D$10+'СЕТ СН'!$F$5-'СЕТ СН'!$F$17</f>
        <v>3266.3126745400004</v>
      </c>
      <c r="U41" s="36">
        <f>SUMIFS(СВЦЭМ!$C$39:$C$782,СВЦЭМ!$A$39:$A$782,$A41,СВЦЭМ!$B$39:$B$782,U$11)+'СЕТ СН'!$F$9+СВЦЭМ!$D$10+'СЕТ СН'!$F$5-'СЕТ СН'!$F$17</f>
        <v>3270.6918316000001</v>
      </c>
      <c r="V41" s="36">
        <f>SUMIFS(СВЦЭМ!$C$39:$C$782,СВЦЭМ!$A$39:$A$782,$A41,СВЦЭМ!$B$39:$B$782,V$11)+'СЕТ СН'!$F$9+СВЦЭМ!$D$10+'СЕТ СН'!$F$5-'СЕТ СН'!$F$17</f>
        <v>3246.6536568500001</v>
      </c>
      <c r="W41" s="36">
        <f>SUMIFS(СВЦЭМ!$C$39:$C$782,СВЦЭМ!$A$39:$A$782,$A41,СВЦЭМ!$B$39:$B$782,W$11)+'СЕТ СН'!$F$9+СВЦЭМ!$D$10+'СЕТ СН'!$F$5-'СЕТ СН'!$F$17</f>
        <v>3256.11200667</v>
      </c>
      <c r="X41" s="36">
        <f>SUMIFS(СВЦЭМ!$C$39:$C$782,СВЦЭМ!$A$39:$A$782,$A41,СВЦЭМ!$B$39:$B$782,X$11)+'СЕТ СН'!$F$9+СВЦЭМ!$D$10+'СЕТ СН'!$F$5-'СЕТ СН'!$F$17</f>
        <v>3305.7113772000002</v>
      </c>
      <c r="Y41" s="36">
        <f>SUMIFS(СВЦЭМ!$C$39:$C$782,СВЦЭМ!$A$39:$A$782,$A41,СВЦЭМ!$B$39:$B$782,Y$11)+'СЕТ СН'!$F$9+СВЦЭМ!$D$10+'СЕТ СН'!$F$5-'СЕТ СН'!$F$17</f>
        <v>3414.2118408300003</v>
      </c>
    </row>
    <row r="42" spans="1:25" ht="15.75" x14ac:dyDescent="0.2">
      <c r="A42" s="35">
        <f t="shared" si="0"/>
        <v>45169</v>
      </c>
      <c r="B42" s="36">
        <f>SUMIFS(СВЦЭМ!$C$39:$C$782,СВЦЭМ!$A$39:$A$782,$A42,СВЦЭМ!$B$39:$B$782,B$11)+'СЕТ СН'!$F$9+СВЦЭМ!$D$10+'СЕТ СН'!$F$5-'СЕТ СН'!$F$17</f>
        <v>3506.1817220700004</v>
      </c>
      <c r="C42" s="36">
        <f>SUMIFS(СВЦЭМ!$C$39:$C$782,СВЦЭМ!$A$39:$A$782,$A42,СВЦЭМ!$B$39:$B$782,C$11)+'СЕТ СН'!$F$9+СВЦЭМ!$D$10+'СЕТ СН'!$F$5-'СЕТ СН'!$F$17</f>
        <v>3577.3923778899998</v>
      </c>
      <c r="D42" s="36">
        <f>SUMIFS(СВЦЭМ!$C$39:$C$782,СВЦЭМ!$A$39:$A$782,$A42,СВЦЭМ!$B$39:$B$782,D$11)+'СЕТ СН'!$F$9+СВЦЭМ!$D$10+'СЕТ СН'!$F$5-'СЕТ СН'!$F$17</f>
        <v>3625.0061431200002</v>
      </c>
      <c r="E42" s="36">
        <f>SUMIFS(СВЦЭМ!$C$39:$C$782,СВЦЭМ!$A$39:$A$782,$A42,СВЦЭМ!$B$39:$B$782,E$11)+'СЕТ СН'!$F$9+СВЦЭМ!$D$10+'СЕТ СН'!$F$5-'СЕТ СН'!$F$17</f>
        <v>3649.6098453100003</v>
      </c>
      <c r="F42" s="36">
        <f>SUMIFS(СВЦЭМ!$C$39:$C$782,СВЦЭМ!$A$39:$A$782,$A42,СВЦЭМ!$B$39:$B$782,F$11)+'СЕТ СН'!$F$9+СВЦЭМ!$D$10+'СЕТ СН'!$F$5-'СЕТ СН'!$F$17</f>
        <v>3625.4358641200001</v>
      </c>
      <c r="G42" s="36">
        <f>SUMIFS(СВЦЭМ!$C$39:$C$782,СВЦЭМ!$A$39:$A$782,$A42,СВЦЭМ!$B$39:$B$782,G$11)+'СЕТ СН'!$F$9+СВЦЭМ!$D$10+'СЕТ СН'!$F$5-'СЕТ СН'!$F$17</f>
        <v>3644.2813013800001</v>
      </c>
      <c r="H42" s="36">
        <f>SUMIFS(СВЦЭМ!$C$39:$C$782,СВЦЭМ!$A$39:$A$782,$A42,СВЦЭМ!$B$39:$B$782,H$11)+'СЕТ СН'!$F$9+СВЦЭМ!$D$10+'СЕТ СН'!$F$5-'СЕТ СН'!$F$17</f>
        <v>3535.02570655</v>
      </c>
      <c r="I42" s="36">
        <f>SUMIFS(СВЦЭМ!$C$39:$C$782,СВЦЭМ!$A$39:$A$782,$A42,СВЦЭМ!$B$39:$B$782,I$11)+'СЕТ СН'!$F$9+СВЦЭМ!$D$10+'СЕТ СН'!$F$5-'СЕТ СН'!$F$17</f>
        <v>3486.9720530900004</v>
      </c>
      <c r="J42" s="36">
        <f>SUMIFS(СВЦЭМ!$C$39:$C$782,СВЦЭМ!$A$39:$A$782,$A42,СВЦЭМ!$B$39:$B$782,J$11)+'СЕТ СН'!$F$9+СВЦЭМ!$D$10+'СЕТ СН'!$F$5-'СЕТ СН'!$F$17</f>
        <v>3381.7154728800001</v>
      </c>
      <c r="K42" s="36">
        <f>SUMIFS(СВЦЭМ!$C$39:$C$782,СВЦЭМ!$A$39:$A$782,$A42,СВЦЭМ!$B$39:$B$782,K$11)+'СЕТ СН'!$F$9+СВЦЭМ!$D$10+'СЕТ СН'!$F$5-'СЕТ СН'!$F$17</f>
        <v>3296.0292007899998</v>
      </c>
      <c r="L42" s="36">
        <f>SUMIFS(СВЦЭМ!$C$39:$C$782,СВЦЭМ!$A$39:$A$782,$A42,СВЦЭМ!$B$39:$B$782,L$11)+'СЕТ СН'!$F$9+СВЦЭМ!$D$10+'СЕТ СН'!$F$5-'СЕТ СН'!$F$17</f>
        <v>3267.5303648200002</v>
      </c>
      <c r="M42" s="36">
        <f>SUMIFS(СВЦЭМ!$C$39:$C$782,СВЦЭМ!$A$39:$A$782,$A42,СВЦЭМ!$B$39:$B$782,M$11)+'СЕТ СН'!$F$9+СВЦЭМ!$D$10+'СЕТ СН'!$F$5-'СЕТ СН'!$F$17</f>
        <v>3253.1802462599999</v>
      </c>
      <c r="N42" s="36">
        <f>SUMIFS(СВЦЭМ!$C$39:$C$782,СВЦЭМ!$A$39:$A$782,$A42,СВЦЭМ!$B$39:$B$782,N$11)+'СЕТ СН'!$F$9+СВЦЭМ!$D$10+'СЕТ СН'!$F$5-'СЕТ СН'!$F$17</f>
        <v>3257.5129862200001</v>
      </c>
      <c r="O42" s="36">
        <f>SUMIFS(СВЦЭМ!$C$39:$C$782,СВЦЭМ!$A$39:$A$782,$A42,СВЦЭМ!$B$39:$B$782,O$11)+'СЕТ СН'!$F$9+СВЦЭМ!$D$10+'СЕТ СН'!$F$5-'СЕТ СН'!$F$17</f>
        <v>3258.9545732900001</v>
      </c>
      <c r="P42" s="36">
        <f>SUMIFS(СВЦЭМ!$C$39:$C$782,СВЦЭМ!$A$39:$A$782,$A42,СВЦЭМ!$B$39:$B$782,P$11)+'СЕТ СН'!$F$9+СВЦЭМ!$D$10+'СЕТ СН'!$F$5-'СЕТ СН'!$F$17</f>
        <v>3240.6017088400004</v>
      </c>
      <c r="Q42" s="36">
        <f>SUMIFS(СВЦЭМ!$C$39:$C$782,СВЦЭМ!$A$39:$A$782,$A42,СВЦЭМ!$B$39:$B$782,Q$11)+'СЕТ СН'!$F$9+СВЦЭМ!$D$10+'СЕТ СН'!$F$5-'СЕТ СН'!$F$17</f>
        <v>3255.8313047500001</v>
      </c>
      <c r="R42" s="36">
        <f>SUMIFS(СВЦЭМ!$C$39:$C$782,СВЦЭМ!$A$39:$A$782,$A42,СВЦЭМ!$B$39:$B$782,R$11)+'СЕТ СН'!$F$9+СВЦЭМ!$D$10+'СЕТ СН'!$F$5-'СЕТ СН'!$F$17</f>
        <v>3285.2305237999999</v>
      </c>
      <c r="S42" s="36">
        <f>SUMIFS(СВЦЭМ!$C$39:$C$782,СВЦЭМ!$A$39:$A$782,$A42,СВЦЭМ!$B$39:$B$782,S$11)+'СЕТ СН'!$F$9+СВЦЭМ!$D$10+'СЕТ СН'!$F$5-'СЕТ СН'!$F$17</f>
        <v>3284.82683167</v>
      </c>
      <c r="T42" s="36">
        <f>SUMIFS(СВЦЭМ!$C$39:$C$782,СВЦЭМ!$A$39:$A$782,$A42,СВЦЭМ!$B$39:$B$782,T$11)+'СЕТ СН'!$F$9+СВЦЭМ!$D$10+'СЕТ СН'!$F$5-'СЕТ СН'!$F$17</f>
        <v>3286.3639982200002</v>
      </c>
      <c r="U42" s="36">
        <f>SUMIFS(СВЦЭМ!$C$39:$C$782,СВЦЭМ!$A$39:$A$782,$A42,СВЦЭМ!$B$39:$B$782,U$11)+'СЕТ СН'!$F$9+СВЦЭМ!$D$10+'СЕТ СН'!$F$5-'СЕТ СН'!$F$17</f>
        <v>3291.5684089200004</v>
      </c>
      <c r="V42" s="36">
        <f>SUMIFS(СВЦЭМ!$C$39:$C$782,СВЦЭМ!$A$39:$A$782,$A42,СВЦЭМ!$B$39:$B$782,V$11)+'СЕТ СН'!$F$9+СВЦЭМ!$D$10+'СЕТ СН'!$F$5-'СЕТ СН'!$F$17</f>
        <v>3271.3820071</v>
      </c>
      <c r="W42" s="36">
        <f>SUMIFS(СВЦЭМ!$C$39:$C$782,СВЦЭМ!$A$39:$A$782,$A42,СВЦЭМ!$B$39:$B$782,W$11)+'СЕТ СН'!$F$9+СВЦЭМ!$D$10+'СЕТ СН'!$F$5-'СЕТ СН'!$F$17</f>
        <v>3285.5618792400001</v>
      </c>
      <c r="X42" s="36">
        <f>SUMIFS(СВЦЭМ!$C$39:$C$782,СВЦЭМ!$A$39:$A$782,$A42,СВЦЭМ!$B$39:$B$782,X$11)+'СЕТ СН'!$F$9+СВЦЭМ!$D$10+'СЕТ СН'!$F$5-'СЕТ СН'!$F$17</f>
        <v>3356.3413692399999</v>
      </c>
      <c r="Y42" s="36">
        <f>SUMIFS(СВЦЭМ!$C$39:$C$782,СВЦЭМ!$A$39:$A$782,$A42,СВЦЭМ!$B$39:$B$782,Y$11)+'СЕТ СН'!$F$9+СВЦЭМ!$D$10+'СЕТ СН'!$F$5-'СЕТ СН'!$F$17</f>
        <v>3453.2029305699998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СН'!$G$9+СВЦЭМ!$D$10+'СЕТ СН'!$G$5-'СЕТ СН'!$G$17</f>
        <v>4396.3548964800002</v>
      </c>
      <c r="C48" s="36">
        <f>SUMIFS(СВЦЭМ!$C$39:$C$782,СВЦЭМ!$A$39:$A$782,$A48,СВЦЭМ!$B$39:$B$782,C$47)+'СЕТ СН'!$G$9+СВЦЭМ!$D$10+'СЕТ СН'!$G$5-'СЕТ СН'!$G$17</f>
        <v>4564.1441127999997</v>
      </c>
      <c r="D48" s="36">
        <f>SUMIFS(СВЦЭМ!$C$39:$C$782,СВЦЭМ!$A$39:$A$782,$A48,СВЦЭМ!$B$39:$B$782,D$47)+'СЕТ СН'!$G$9+СВЦЭМ!$D$10+'СЕТ СН'!$G$5-'СЕТ СН'!$G$17</f>
        <v>4621.1789077699996</v>
      </c>
      <c r="E48" s="36">
        <f>SUMIFS(СВЦЭМ!$C$39:$C$782,СВЦЭМ!$A$39:$A$782,$A48,СВЦЭМ!$B$39:$B$782,E$47)+'СЕТ СН'!$G$9+СВЦЭМ!$D$10+'СЕТ СН'!$G$5-'СЕТ СН'!$G$17</f>
        <v>4665.3297327700002</v>
      </c>
      <c r="F48" s="36">
        <f>SUMIFS(СВЦЭМ!$C$39:$C$782,СВЦЭМ!$A$39:$A$782,$A48,СВЦЭМ!$B$39:$B$782,F$47)+'СЕТ СН'!$G$9+СВЦЭМ!$D$10+'СЕТ СН'!$G$5-'СЕТ СН'!$G$17</f>
        <v>4664.8217888899999</v>
      </c>
      <c r="G48" s="36">
        <f>SUMIFS(СВЦЭМ!$C$39:$C$782,СВЦЭМ!$A$39:$A$782,$A48,СВЦЭМ!$B$39:$B$782,G$47)+'СЕТ СН'!$G$9+СВЦЭМ!$D$10+'СЕТ СН'!$G$5-'СЕТ СН'!$G$17</f>
        <v>4674.7667021199995</v>
      </c>
      <c r="H48" s="36">
        <f>SUMIFS(СВЦЭМ!$C$39:$C$782,СВЦЭМ!$A$39:$A$782,$A48,СВЦЭМ!$B$39:$B$782,H$47)+'СЕТ СН'!$G$9+СВЦЭМ!$D$10+'СЕТ СН'!$G$5-'СЕТ СН'!$G$17</f>
        <v>4625.4043401999998</v>
      </c>
      <c r="I48" s="36">
        <f>SUMIFS(СВЦЭМ!$C$39:$C$782,СВЦЭМ!$A$39:$A$782,$A48,СВЦЭМ!$B$39:$B$782,I$47)+'СЕТ СН'!$G$9+СВЦЭМ!$D$10+'СЕТ СН'!$G$5-'СЕТ СН'!$G$17</f>
        <v>4452.2449124100003</v>
      </c>
      <c r="J48" s="36">
        <f>SUMIFS(СВЦЭМ!$C$39:$C$782,СВЦЭМ!$A$39:$A$782,$A48,СВЦЭМ!$B$39:$B$782,J$47)+'СЕТ СН'!$G$9+СВЦЭМ!$D$10+'СЕТ СН'!$G$5-'СЕТ СН'!$G$17</f>
        <v>4318.8519116500001</v>
      </c>
      <c r="K48" s="36">
        <f>SUMIFS(СВЦЭМ!$C$39:$C$782,СВЦЭМ!$A$39:$A$782,$A48,СВЦЭМ!$B$39:$B$782,K$47)+'СЕТ СН'!$G$9+СВЦЭМ!$D$10+'СЕТ СН'!$G$5-'СЕТ СН'!$G$17</f>
        <v>4308.8273768299996</v>
      </c>
      <c r="L48" s="36">
        <f>SUMIFS(СВЦЭМ!$C$39:$C$782,СВЦЭМ!$A$39:$A$782,$A48,СВЦЭМ!$B$39:$B$782,L$47)+'СЕТ СН'!$G$9+СВЦЭМ!$D$10+'СЕТ СН'!$G$5-'СЕТ СН'!$G$17</f>
        <v>4259.20187326</v>
      </c>
      <c r="M48" s="36">
        <f>SUMIFS(СВЦЭМ!$C$39:$C$782,СВЦЭМ!$A$39:$A$782,$A48,СВЦЭМ!$B$39:$B$782,M$47)+'СЕТ СН'!$G$9+СВЦЭМ!$D$10+'СЕТ СН'!$G$5-'СЕТ СН'!$G$17</f>
        <v>4227.3453319599994</v>
      </c>
      <c r="N48" s="36">
        <f>SUMIFS(СВЦЭМ!$C$39:$C$782,СВЦЭМ!$A$39:$A$782,$A48,СВЦЭМ!$B$39:$B$782,N$47)+'СЕТ СН'!$G$9+СВЦЭМ!$D$10+'СЕТ СН'!$G$5-'СЕТ СН'!$G$17</f>
        <v>4237.2521706500002</v>
      </c>
      <c r="O48" s="36">
        <f>SUMIFS(СВЦЭМ!$C$39:$C$782,СВЦЭМ!$A$39:$A$782,$A48,СВЦЭМ!$B$39:$B$782,O$47)+'СЕТ СН'!$G$9+СВЦЭМ!$D$10+'СЕТ СН'!$G$5-'СЕТ СН'!$G$17</f>
        <v>4231.9433057999995</v>
      </c>
      <c r="P48" s="36">
        <f>SUMIFS(СВЦЭМ!$C$39:$C$782,СВЦЭМ!$A$39:$A$782,$A48,СВЦЭМ!$B$39:$B$782,P$47)+'СЕТ СН'!$G$9+СВЦЭМ!$D$10+'СЕТ СН'!$G$5-'СЕТ СН'!$G$17</f>
        <v>4223.9149083499997</v>
      </c>
      <c r="Q48" s="36">
        <f>SUMIFS(СВЦЭМ!$C$39:$C$782,СВЦЭМ!$A$39:$A$782,$A48,СВЦЭМ!$B$39:$B$782,Q$47)+'СЕТ СН'!$G$9+СВЦЭМ!$D$10+'СЕТ СН'!$G$5-'СЕТ СН'!$G$17</f>
        <v>4205.6305880800001</v>
      </c>
      <c r="R48" s="36">
        <f>SUMIFS(СВЦЭМ!$C$39:$C$782,СВЦЭМ!$A$39:$A$782,$A48,СВЦЭМ!$B$39:$B$782,R$47)+'СЕТ СН'!$G$9+СВЦЭМ!$D$10+'СЕТ СН'!$G$5-'СЕТ СН'!$G$17</f>
        <v>4219.0903387799999</v>
      </c>
      <c r="S48" s="36">
        <f>SUMIFS(СВЦЭМ!$C$39:$C$782,СВЦЭМ!$A$39:$A$782,$A48,СВЦЭМ!$B$39:$B$782,S$47)+'СЕТ СН'!$G$9+СВЦЭМ!$D$10+'СЕТ СН'!$G$5-'СЕТ СН'!$G$17</f>
        <v>4216.8455457599994</v>
      </c>
      <c r="T48" s="36">
        <f>SUMIFS(СВЦЭМ!$C$39:$C$782,СВЦЭМ!$A$39:$A$782,$A48,СВЦЭМ!$B$39:$B$782,T$47)+'СЕТ СН'!$G$9+СВЦЭМ!$D$10+'СЕТ СН'!$G$5-'СЕТ СН'!$G$17</f>
        <v>4245.0519131000001</v>
      </c>
      <c r="U48" s="36">
        <f>SUMIFS(СВЦЭМ!$C$39:$C$782,СВЦЭМ!$A$39:$A$782,$A48,СВЦЭМ!$B$39:$B$782,U$47)+'СЕТ СН'!$G$9+СВЦЭМ!$D$10+'СЕТ СН'!$G$5-'СЕТ СН'!$G$17</f>
        <v>4253.1031993100005</v>
      </c>
      <c r="V48" s="36">
        <f>SUMIFS(СВЦЭМ!$C$39:$C$782,СВЦЭМ!$A$39:$A$782,$A48,СВЦЭМ!$B$39:$B$782,V$47)+'СЕТ СН'!$G$9+СВЦЭМ!$D$10+'СЕТ СН'!$G$5-'СЕТ СН'!$G$17</f>
        <v>4257.1042861999995</v>
      </c>
      <c r="W48" s="36">
        <f>SUMIFS(СВЦЭМ!$C$39:$C$782,СВЦЭМ!$A$39:$A$782,$A48,СВЦЭМ!$B$39:$B$782,W$47)+'СЕТ СН'!$G$9+СВЦЭМ!$D$10+'СЕТ СН'!$G$5-'СЕТ СН'!$G$17</f>
        <v>4245.7637208100005</v>
      </c>
      <c r="X48" s="36">
        <f>SUMIFS(СВЦЭМ!$C$39:$C$782,СВЦЭМ!$A$39:$A$782,$A48,СВЦЭМ!$B$39:$B$782,X$47)+'СЕТ СН'!$G$9+СВЦЭМ!$D$10+'СЕТ СН'!$G$5-'СЕТ СН'!$G$17</f>
        <v>4315.4123576800002</v>
      </c>
      <c r="Y48" s="36">
        <f>SUMIFS(СВЦЭМ!$C$39:$C$782,СВЦЭМ!$A$39:$A$782,$A48,СВЦЭМ!$B$39:$B$782,Y$47)+'СЕТ СН'!$G$9+СВЦЭМ!$D$10+'СЕТ СН'!$G$5-'СЕТ СН'!$G$17</f>
        <v>4390.1130876400002</v>
      </c>
    </row>
    <row r="49" spans="1:25" ht="15.75" x14ac:dyDescent="0.2">
      <c r="A49" s="35">
        <f>A48+1</f>
        <v>45140</v>
      </c>
      <c r="B49" s="36">
        <f>SUMIFS(СВЦЭМ!$C$39:$C$782,СВЦЭМ!$A$39:$A$782,$A49,СВЦЭМ!$B$39:$B$782,B$47)+'СЕТ СН'!$G$9+СВЦЭМ!$D$10+'СЕТ СН'!$G$5-'СЕТ СН'!$G$17</f>
        <v>4371.9651683000002</v>
      </c>
      <c r="C49" s="36">
        <f>SUMIFS(СВЦЭМ!$C$39:$C$782,СВЦЭМ!$A$39:$A$782,$A49,СВЦЭМ!$B$39:$B$782,C$47)+'СЕТ СН'!$G$9+СВЦЭМ!$D$10+'СЕТ СН'!$G$5-'СЕТ СН'!$G$17</f>
        <v>4456.1775135999997</v>
      </c>
      <c r="D49" s="36">
        <f>SUMIFS(СВЦЭМ!$C$39:$C$782,СВЦЭМ!$A$39:$A$782,$A49,СВЦЭМ!$B$39:$B$782,D$47)+'СЕТ СН'!$G$9+СВЦЭМ!$D$10+'СЕТ СН'!$G$5-'СЕТ СН'!$G$17</f>
        <v>4538.91984985</v>
      </c>
      <c r="E49" s="36">
        <f>SUMIFS(СВЦЭМ!$C$39:$C$782,СВЦЭМ!$A$39:$A$782,$A49,СВЦЭМ!$B$39:$B$782,E$47)+'СЕТ СН'!$G$9+СВЦЭМ!$D$10+'СЕТ СН'!$G$5-'СЕТ СН'!$G$17</f>
        <v>4604.1170518199997</v>
      </c>
      <c r="F49" s="36">
        <f>SUMIFS(СВЦЭМ!$C$39:$C$782,СВЦЭМ!$A$39:$A$782,$A49,СВЦЭМ!$B$39:$B$782,F$47)+'СЕТ СН'!$G$9+СВЦЭМ!$D$10+'СЕТ СН'!$G$5-'СЕТ СН'!$G$17</f>
        <v>4631.8684455900002</v>
      </c>
      <c r="G49" s="36">
        <f>SUMIFS(СВЦЭМ!$C$39:$C$782,СВЦЭМ!$A$39:$A$782,$A49,СВЦЭМ!$B$39:$B$782,G$47)+'СЕТ СН'!$G$9+СВЦЭМ!$D$10+'СЕТ СН'!$G$5-'СЕТ СН'!$G$17</f>
        <v>4618.5001567700001</v>
      </c>
      <c r="H49" s="36">
        <f>SUMIFS(СВЦЭМ!$C$39:$C$782,СВЦЭМ!$A$39:$A$782,$A49,СВЦЭМ!$B$39:$B$782,H$47)+'СЕТ СН'!$G$9+СВЦЭМ!$D$10+'СЕТ СН'!$G$5-'СЕТ СН'!$G$17</f>
        <v>4559.0628092999996</v>
      </c>
      <c r="I49" s="36">
        <f>SUMIFS(СВЦЭМ!$C$39:$C$782,СВЦЭМ!$A$39:$A$782,$A49,СВЦЭМ!$B$39:$B$782,I$47)+'СЕТ СН'!$G$9+СВЦЭМ!$D$10+'СЕТ СН'!$G$5-'СЕТ СН'!$G$17</f>
        <v>4430.38589572</v>
      </c>
      <c r="J49" s="36">
        <f>SUMIFS(СВЦЭМ!$C$39:$C$782,СВЦЭМ!$A$39:$A$782,$A49,СВЦЭМ!$B$39:$B$782,J$47)+'СЕТ СН'!$G$9+СВЦЭМ!$D$10+'СЕТ СН'!$G$5-'СЕТ СН'!$G$17</f>
        <v>4312.9629582799998</v>
      </c>
      <c r="K49" s="36">
        <f>SUMIFS(СВЦЭМ!$C$39:$C$782,СВЦЭМ!$A$39:$A$782,$A49,СВЦЭМ!$B$39:$B$782,K$47)+'СЕТ СН'!$G$9+СВЦЭМ!$D$10+'СЕТ СН'!$G$5-'СЕТ СН'!$G$17</f>
        <v>4302.3560109099999</v>
      </c>
      <c r="L49" s="36">
        <f>SUMIFS(СВЦЭМ!$C$39:$C$782,СВЦЭМ!$A$39:$A$782,$A49,СВЦЭМ!$B$39:$B$782,L$47)+'СЕТ СН'!$G$9+СВЦЭМ!$D$10+'СЕТ СН'!$G$5-'СЕТ СН'!$G$17</f>
        <v>4273.6491382799995</v>
      </c>
      <c r="M49" s="36">
        <f>SUMIFS(СВЦЭМ!$C$39:$C$782,СВЦЭМ!$A$39:$A$782,$A49,СВЦЭМ!$B$39:$B$782,M$47)+'СЕТ СН'!$G$9+СВЦЭМ!$D$10+'СЕТ СН'!$G$5-'СЕТ СН'!$G$17</f>
        <v>4243.95044555</v>
      </c>
      <c r="N49" s="36">
        <f>SUMIFS(СВЦЭМ!$C$39:$C$782,СВЦЭМ!$A$39:$A$782,$A49,СВЦЭМ!$B$39:$B$782,N$47)+'СЕТ СН'!$G$9+СВЦЭМ!$D$10+'СЕТ СН'!$G$5-'СЕТ СН'!$G$17</f>
        <v>4218.5924191300001</v>
      </c>
      <c r="O49" s="36">
        <f>SUMIFS(СВЦЭМ!$C$39:$C$782,СВЦЭМ!$A$39:$A$782,$A49,СВЦЭМ!$B$39:$B$782,O$47)+'СЕТ СН'!$G$9+СВЦЭМ!$D$10+'СЕТ СН'!$G$5-'СЕТ СН'!$G$17</f>
        <v>4115.6395943299995</v>
      </c>
      <c r="P49" s="36">
        <f>SUMIFS(СВЦЭМ!$C$39:$C$782,СВЦЭМ!$A$39:$A$782,$A49,СВЦЭМ!$B$39:$B$782,P$47)+'СЕТ СН'!$G$9+СВЦЭМ!$D$10+'СЕТ СН'!$G$5-'СЕТ СН'!$G$17</f>
        <v>4162.9809282300002</v>
      </c>
      <c r="Q49" s="36">
        <f>SUMIFS(СВЦЭМ!$C$39:$C$782,СВЦЭМ!$A$39:$A$782,$A49,СВЦЭМ!$B$39:$B$782,Q$47)+'СЕТ СН'!$G$9+СВЦЭМ!$D$10+'СЕТ СН'!$G$5-'СЕТ СН'!$G$17</f>
        <v>4188.11859336</v>
      </c>
      <c r="R49" s="36">
        <f>SUMIFS(СВЦЭМ!$C$39:$C$782,СВЦЭМ!$A$39:$A$782,$A49,СВЦЭМ!$B$39:$B$782,R$47)+'СЕТ СН'!$G$9+СВЦЭМ!$D$10+'СЕТ СН'!$G$5-'СЕТ СН'!$G$17</f>
        <v>4207.1340293399999</v>
      </c>
      <c r="S49" s="36">
        <f>SUMIFS(СВЦЭМ!$C$39:$C$782,СВЦЭМ!$A$39:$A$782,$A49,СВЦЭМ!$B$39:$B$782,S$47)+'СЕТ СН'!$G$9+СВЦЭМ!$D$10+'СЕТ СН'!$G$5-'СЕТ СН'!$G$17</f>
        <v>4217.6786308299997</v>
      </c>
      <c r="T49" s="36">
        <f>SUMIFS(СВЦЭМ!$C$39:$C$782,СВЦЭМ!$A$39:$A$782,$A49,СВЦЭМ!$B$39:$B$782,T$47)+'СЕТ СН'!$G$9+СВЦЭМ!$D$10+'СЕТ СН'!$G$5-'СЕТ СН'!$G$17</f>
        <v>4244.5246670199995</v>
      </c>
      <c r="U49" s="36">
        <f>SUMIFS(СВЦЭМ!$C$39:$C$782,СВЦЭМ!$A$39:$A$782,$A49,СВЦЭМ!$B$39:$B$782,U$47)+'СЕТ СН'!$G$9+СВЦЭМ!$D$10+'СЕТ СН'!$G$5-'СЕТ СН'!$G$17</f>
        <v>4263.1954513500004</v>
      </c>
      <c r="V49" s="36">
        <f>SUMIFS(СВЦЭМ!$C$39:$C$782,СВЦЭМ!$A$39:$A$782,$A49,СВЦЭМ!$B$39:$B$782,V$47)+'СЕТ СН'!$G$9+СВЦЭМ!$D$10+'СЕТ СН'!$G$5-'СЕТ СН'!$G$17</f>
        <v>4293.1213359800004</v>
      </c>
      <c r="W49" s="36">
        <f>SUMIFS(СВЦЭМ!$C$39:$C$782,СВЦЭМ!$A$39:$A$782,$A49,СВЦЭМ!$B$39:$B$782,W$47)+'СЕТ СН'!$G$9+СВЦЭМ!$D$10+'СЕТ СН'!$G$5-'СЕТ СН'!$G$17</f>
        <v>4277.4564216700001</v>
      </c>
      <c r="X49" s="36">
        <f>SUMIFS(СВЦЭМ!$C$39:$C$782,СВЦЭМ!$A$39:$A$782,$A49,СВЦЭМ!$B$39:$B$782,X$47)+'СЕТ СН'!$G$9+СВЦЭМ!$D$10+'СЕТ СН'!$G$5-'СЕТ СН'!$G$17</f>
        <v>4266.0561298000002</v>
      </c>
      <c r="Y49" s="36">
        <f>SUMIFS(СВЦЭМ!$C$39:$C$782,СВЦЭМ!$A$39:$A$782,$A49,СВЦЭМ!$B$39:$B$782,Y$47)+'СЕТ СН'!$G$9+СВЦЭМ!$D$10+'СЕТ СН'!$G$5-'СЕТ СН'!$G$17</f>
        <v>4320.6439791100001</v>
      </c>
    </row>
    <row r="50" spans="1:25" ht="15.75" x14ac:dyDescent="0.2">
      <c r="A50" s="35">
        <f t="shared" ref="A50:A78" si="1">A49+1</f>
        <v>45141</v>
      </c>
      <c r="B50" s="36">
        <f>SUMIFS(СВЦЭМ!$C$39:$C$782,СВЦЭМ!$A$39:$A$782,$A50,СВЦЭМ!$B$39:$B$782,B$47)+'СЕТ СН'!$G$9+СВЦЭМ!$D$10+'СЕТ СН'!$G$5-'СЕТ СН'!$G$17</f>
        <v>4469.4722351700002</v>
      </c>
      <c r="C50" s="36">
        <f>SUMIFS(СВЦЭМ!$C$39:$C$782,СВЦЭМ!$A$39:$A$782,$A50,СВЦЭМ!$B$39:$B$782,C$47)+'СЕТ СН'!$G$9+СВЦЭМ!$D$10+'СЕТ СН'!$G$5-'СЕТ СН'!$G$17</f>
        <v>4561.8888273699995</v>
      </c>
      <c r="D50" s="36">
        <f>SUMIFS(СВЦЭМ!$C$39:$C$782,СВЦЭМ!$A$39:$A$782,$A50,СВЦЭМ!$B$39:$B$782,D$47)+'СЕТ СН'!$G$9+СВЦЭМ!$D$10+'СЕТ СН'!$G$5-'СЕТ СН'!$G$17</f>
        <v>4584.1040045400005</v>
      </c>
      <c r="E50" s="36">
        <f>SUMIFS(СВЦЭМ!$C$39:$C$782,СВЦЭМ!$A$39:$A$782,$A50,СВЦЭМ!$B$39:$B$782,E$47)+'СЕТ СН'!$G$9+СВЦЭМ!$D$10+'СЕТ СН'!$G$5-'СЕТ СН'!$G$17</f>
        <v>4607.46854196</v>
      </c>
      <c r="F50" s="36">
        <f>SUMIFS(СВЦЭМ!$C$39:$C$782,СВЦЭМ!$A$39:$A$782,$A50,СВЦЭМ!$B$39:$B$782,F$47)+'СЕТ СН'!$G$9+СВЦЭМ!$D$10+'СЕТ СН'!$G$5-'СЕТ СН'!$G$17</f>
        <v>4606.12432756</v>
      </c>
      <c r="G50" s="36">
        <f>SUMIFS(СВЦЭМ!$C$39:$C$782,СВЦЭМ!$A$39:$A$782,$A50,СВЦЭМ!$B$39:$B$782,G$47)+'СЕТ СН'!$G$9+СВЦЭМ!$D$10+'СЕТ СН'!$G$5-'СЕТ СН'!$G$17</f>
        <v>4608.3539495499999</v>
      </c>
      <c r="H50" s="36">
        <f>SUMIFS(СВЦЭМ!$C$39:$C$782,СВЦЭМ!$A$39:$A$782,$A50,СВЦЭМ!$B$39:$B$782,H$47)+'СЕТ СН'!$G$9+СВЦЭМ!$D$10+'СЕТ СН'!$G$5-'СЕТ СН'!$G$17</f>
        <v>4556.2695916699995</v>
      </c>
      <c r="I50" s="36">
        <f>SUMIFS(СВЦЭМ!$C$39:$C$782,СВЦЭМ!$A$39:$A$782,$A50,СВЦЭМ!$B$39:$B$782,I$47)+'СЕТ СН'!$G$9+СВЦЭМ!$D$10+'СЕТ СН'!$G$5-'СЕТ СН'!$G$17</f>
        <v>4461.1187745400002</v>
      </c>
      <c r="J50" s="36">
        <f>SUMIFS(СВЦЭМ!$C$39:$C$782,СВЦЭМ!$A$39:$A$782,$A50,СВЦЭМ!$B$39:$B$782,J$47)+'СЕТ СН'!$G$9+СВЦЭМ!$D$10+'СЕТ СН'!$G$5-'СЕТ СН'!$G$17</f>
        <v>4344.1560041900002</v>
      </c>
      <c r="K50" s="36">
        <f>SUMIFS(СВЦЭМ!$C$39:$C$782,СВЦЭМ!$A$39:$A$782,$A50,СВЦЭМ!$B$39:$B$782,K$47)+'СЕТ СН'!$G$9+СВЦЭМ!$D$10+'СЕТ СН'!$G$5-'СЕТ СН'!$G$17</f>
        <v>4339.1466054499997</v>
      </c>
      <c r="L50" s="36">
        <f>SUMIFS(СВЦЭМ!$C$39:$C$782,СВЦЭМ!$A$39:$A$782,$A50,СВЦЭМ!$B$39:$B$782,L$47)+'СЕТ СН'!$G$9+СВЦЭМ!$D$10+'СЕТ СН'!$G$5-'СЕТ СН'!$G$17</f>
        <v>4310.1374284100002</v>
      </c>
      <c r="M50" s="36">
        <f>SUMIFS(СВЦЭМ!$C$39:$C$782,СВЦЭМ!$A$39:$A$782,$A50,СВЦЭМ!$B$39:$B$782,M$47)+'СЕТ СН'!$G$9+СВЦЭМ!$D$10+'СЕТ СН'!$G$5-'СЕТ СН'!$G$17</f>
        <v>4290.9923590099997</v>
      </c>
      <c r="N50" s="36">
        <f>SUMIFS(СВЦЭМ!$C$39:$C$782,СВЦЭМ!$A$39:$A$782,$A50,СВЦЭМ!$B$39:$B$782,N$47)+'СЕТ СН'!$G$9+СВЦЭМ!$D$10+'СЕТ СН'!$G$5-'СЕТ СН'!$G$17</f>
        <v>4294.9385032700002</v>
      </c>
      <c r="O50" s="36">
        <f>SUMIFS(СВЦЭМ!$C$39:$C$782,СВЦЭМ!$A$39:$A$782,$A50,СВЦЭМ!$B$39:$B$782,O$47)+'СЕТ СН'!$G$9+СВЦЭМ!$D$10+'СЕТ СН'!$G$5-'СЕТ СН'!$G$17</f>
        <v>4293.7593494900002</v>
      </c>
      <c r="P50" s="36">
        <f>SUMIFS(СВЦЭМ!$C$39:$C$782,СВЦЭМ!$A$39:$A$782,$A50,СВЦЭМ!$B$39:$B$782,P$47)+'СЕТ СН'!$G$9+СВЦЭМ!$D$10+'СЕТ СН'!$G$5-'СЕТ СН'!$G$17</f>
        <v>4299.6763168500001</v>
      </c>
      <c r="Q50" s="36">
        <f>SUMIFS(СВЦЭМ!$C$39:$C$782,СВЦЭМ!$A$39:$A$782,$A50,СВЦЭМ!$B$39:$B$782,Q$47)+'СЕТ СН'!$G$9+СВЦЭМ!$D$10+'СЕТ СН'!$G$5-'СЕТ СН'!$G$17</f>
        <v>4302.1446422299996</v>
      </c>
      <c r="R50" s="36">
        <f>SUMIFS(СВЦЭМ!$C$39:$C$782,СВЦЭМ!$A$39:$A$782,$A50,СВЦЭМ!$B$39:$B$782,R$47)+'СЕТ СН'!$G$9+СВЦЭМ!$D$10+'СЕТ СН'!$G$5-'СЕТ СН'!$G$17</f>
        <v>4297.4255933799996</v>
      </c>
      <c r="S50" s="36">
        <f>SUMIFS(СВЦЭМ!$C$39:$C$782,СВЦЭМ!$A$39:$A$782,$A50,СВЦЭМ!$B$39:$B$782,S$47)+'СЕТ СН'!$G$9+СВЦЭМ!$D$10+'СЕТ СН'!$G$5-'СЕТ СН'!$G$17</f>
        <v>4287.7451304099995</v>
      </c>
      <c r="T50" s="36">
        <f>SUMIFS(СВЦЭМ!$C$39:$C$782,СВЦЭМ!$A$39:$A$782,$A50,СВЦЭМ!$B$39:$B$782,T$47)+'СЕТ СН'!$G$9+СВЦЭМ!$D$10+'СЕТ СН'!$G$5-'СЕТ СН'!$G$17</f>
        <v>4311.6091208500002</v>
      </c>
      <c r="U50" s="36">
        <f>SUMIFS(СВЦЭМ!$C$39:$C$782,СВЦЭМ!$A$39:$A$782,$A50,СВЦЭМ!$B$39:$B$782,U$47)+'СЕТ СН'!$G$9+СВЦЭМ!$D$10+'СЕТ СН'!$G$5-'СЕТ СН'!$G$17</f>
        <v>4327.3592331</v>
      </c>
      <c r="V50" s="36">
        <f>SUMIFS(СВЦЭМ!$C$39:$C$782,СВЦЭМ!$A$39:$A$782,$A50,СВЦЭМ!$B$39:$B$782,V$47)+'СЕТ СН'!$G$9+СВЦЭМ!$D$10+'СЕТ СН'!$G$5-'СЕТ СН'!$G$17</f>
        <v>4330.0667314299999</v>
      </c>
      <c r="W50" s="36">
        <f>SUMIFS(СВЦЭМ!$C$39:$C$782,СВЦЭМ!$A$39:$A$782,$A50,СВЦЭМ!$B$39:$B$782,W$47)+'СЕТ СН'!$G$9+СВЦЭМ!$D$10+'СЕТ СН'!$G$5-'СЕТ СН'!$G$17</f>
        <v>4299.8977808500003</v>
      </c>
      <c r="X50" s="36">
        <f>SUMIFS(СВЦЭМ!$C$39:$C$782,СВЦЭМ!$A$39:$A$782,$A50,СВЦЭМ!$B$39:$B$782,X$47)+'СЕТ СН'!$G$9+СВЦЭМ!$D$10+'СЕТ СН'!$G$5-'СЕТ СН'!$G$17</f>
        <v>4358.7141020099998</v>
      </c>
      <c r="Y50" s="36">
        <f>SUMIFS(СВЦЭМ!$C$39:$C$782,СВЦЭМ!$A$39:$A$782,$A50,СВЦЭМ!$B$39:$B$782,Y$47)+'СЕТ СН'!$G$9+СВЦЭМ!$D$10+'СЕТ СН'!$G$5-'СЕТ СН'!$G$17</f>
        <v>4480.1001834300005</v>
      </c>
    </row>
    <row r="51" spans="1:25" ht="15.75" x14ac:dyDescent="0.2">
      <c r="A51" s="35">
        <f t="shared" si="1"/>
        <v>45142</v>
      </c>
      <c r="B51" s="36">
        <f>SUMIFS(СВЦЭМ!$C$39:$C$782,СВЦЭМ!$A$39:$A$782,$A51,СВЦЭМ!$B$39:$B$782,B$47)+'СЕТ СН'!$G$9+СВЦЭМ!$D$10+'СЕТ СН'!$G$5-'СЕТ СН'!$G$17</f>
        <v>4501.1368506099998</v>
      </c>
      <c r="C51" s="36">
        <f>SUMIFS(СВЦЭМ!$C$39:$C$782,СВЦЭМ!$A$39:$A$782,$A51,СВЦЭМ!$B$39:$B$782,C$47)+'СЕТ СН'!$G$9+СВЦЭМ!$D$10+'СЕТ СН'!$G$5-'СЕТ СН'!$G$17</f>
        <v>4593.0022396099994</v>
      </c>
      <c r="D51" s="36">
        <f>SUMIFS(СВЦЭМ!$C$39:$C$782,СВЦЭМ!$A$39:$A$782,$A51,СВЦЭМ!$B$39:$B$782,D$47)+'СЕТ СН'!$G$9+СВЦЭМ!$D$10+'СЕТ СН'!$G$5-'СЕТ СН'!$G$17</f>
        <v>4631.8733325499998</v>
      </c>
      <c r="E51" s="36">
        <f>SUMIFS(СВЦЭМ!$C$39:$C$782,СВЦЭМ!$A$39:$A$782,$A51,СВЦЭМ!$B$39:$B$782,E$47)+'СЕТ СН'!$G$9+СВЦЭМ!$D$10+'СЕТ СН'!$G$5-'СЕТ СН'!$G$17</f>
        <v>4696.0520998600005</v>
      </c>
      <c r="F51" s="36">
        <f>SUMIFS(СВЦЭМ!$C$39:$C$782,СВЦЭМ!$A$39:$A$782,$A51,СВЦЭМ!$B$39:$B$782,F$47)+'СЕТ СН'!$G$9+СВЦЭМ!$D$10+'СЕТ СН'!$G$5-'СЕТ СН'!$G$17</f>
        <v>4707.1063681100004</v>
      </c>
      <c r="G51" s="36">
        <f>SUMIFS(СВЦЭМ!$C$39:$C$782,СВЦЭМ!$A$39:$A$782,$A51,СВЦЭМ!$B$39:$B$782,G$47)+'СЕТ СН'!$G$9+СВЦЭМ!$D$10+'СЕТ СН'!$G$5-'СЕТ СН'!$G$17</f>
        <v>4703.1346072899996</v>
      </c>
      <c r="H51" s="36">
        <f>SUMIFS(СВЦЭМ!$C$39:$C$782,СВЦЭМ!$A$39:$A$782,$A51,СВЦЭМ!$B$39:$B$782,H$47)+'СЕТ СН'!$G$9+СВЦЭМ!$D$10+'СЕТ СН'!$G$5-'СЕТ СН'!$G$17</f>
        <v>4648.5161628300002</v>
      </c>
      <c r="I51" s="36">
        <f>SUMIFS(СВЦЭМ!$C$39:$C$782,СВЦЭМ!$A$39:$A$782,$A51,СВЦЭМ!$B$39:$B$782,I$47)+'СЕТ СН'!$G$9+СВЦЭМ!$D$10+'СЕТ СН'!$G$5-'СЕТ СН'!$G$17</f>
        <v>4514.07241144</v>
      </c>
      <c r="J51" s="36">
        <f>SUMIFS(СВЦЭМ!$C$39:$C$782,СВЦЭМ!$A$39:$A$782,$A51,СВЦЭМ!$B$39:$B$782,J$47)+'СЕТ СН'!$G$9+СВЦЭМ!$D$10+'СЕТ СН'!$G$5-'СЕТ СН'!$G$17</f>
        <v>4404.7423894100002</v>
      </c>
      <c r="K51" s="36">
        <f>SUMIFS(СВЦЭМ!$C$39:$C$782,СВЦЭМ!$A$39:$A$782,$A51,СВЦЭМ!$B$39:$B$782,K$47)+'СЕТ СН'!$G$9+СВЦЭМ!$D$10+'СЕТ СН'!$G$5-'СЕТ СН'!$G$17</f>
        <v>4369.8551810499994</v>
      </c>
      <c r="L51" s="36">
        <f>SUMIFS(СВЦЭМ!$C$39:$C$782,СВЦЭМ!$A$39:$A$782,$A51,СВЦЭМ!$B$39:$B$782,L$47)+'СЕТ СН'!$G$9+СВЦЭМ!$D$10+'СЕТ СН'!$G$5-'СЕТ СН'!$G$17</f>
        <v>4313.7054277899997</v>
      </c>
      <c r="M51" s="36">
        <f>SUMIFS(СВЦЭМ!$C$39:$C$782,СВЦЭМ!$A$39:$A$782,$A51,СВЦЭМ!$B$39:$B$782,M$47)+'СЕТ СН'!$G$9+СВЦЭМ!$D$10+'СЕТ СН'!$G$5-'СЕТ СН'!$G$17</f>
        <v>4304.8683765999995</v>
      </c>
      <c r="N51" s="36">
        <f>SUMIFS(СВЦЭМ!$C$39:$C$782,СВЦЭМ!$A$39:$A$782,$A51,СВЦЭМ!$B$39:$B$782,N$47)+'СЕТ СН'!$G$9+СВЦЭМ!$D$10+'СЕТ СН'!$G$5-'СЕТ СН'!$G$17</f>
        <v>4296.5299687999996</v>
      </c>
      <c r="O51" s="36">
        <f>SUMIFS(СВЦЭМ!$C$39:$C$782,СВЦЭМ!$A$39:$A$782,$A51,СВЦЭМ!$B$39:$B$782,O$47)+'СЕТ СН'!$G$9+СВЦЭМ!$D$10+'СЕТ СН'!$G$5-'СЕТ СН'!$G$17</f>
        <v>4266.7437786099999</v>
      </c>
      <c r="P51" s="36">
        <f>SUMIFS(СВЦЭМ!$C$39:$C$782,СВЦЭМ!$A$39:$A$782,$A51,СВЦЭМ!$B$39:$B$782,P$47)+'СЕТ СН'!$G$9+СВЦЭМ!$D$10+'СЕТ СН'!$G$5-'СЕТ СН'!$G$17</f>
        <v>4257.6834365699997</v>
      </c>
      <c r="Q51" s="36">
        <f>SUMIFS(СВЦЭМ!$C$39:$C$782,СВЦЭМ!$A$39:$A$782,$A51,СВЦЭМ!$B$39:$B$782,Q$47)+'СЕТ СН'!$G$9+СВЦЭМ!$D$10+'СЕТ СН'!$G$5-'СЕТ СН'!$G$17</f>
        <v>4260.5816770900001</v>
      </c>
      <c r="R51" s="36">
        <f>SUMIFS(СВЦЭМ!$C$39:$C$782,СВЦЭМ!$A$39:$A$782,$A51,СВЦЭМ!$B$39:$B$782,R$47)+'СЕТ СН'!$G$9+СВЦЭМ!$D$10+'СЕТ СН'!$G$5-'СЕТ СН'!$G$17</f>
        <v>4278.2346591799997</v>
      </c>
      <c r="S51" s="36">
        <f>SUMIFS(СВЦЭМ!$C$39:$C$782,СВЦЭМ!$A$39:$A$782,$A51,СВЦЭМ!$B$39:$B$782,S$47)+'СЕТ СН'!$G$9+СВЦЭМ!$D$10+'СЕТ СН'!$G$5-'СЕТ СН'!$G$17</f>
        <v>4256.7602593299998</v>
      </c>
      <c r="T51" s="36">
        <f>SUMIFS(СВЦЭМ!$C$39:$C$782,СВЦЭМ!$A$39:$A$782,$A51,СВЦЭМ!$B$39:$B$782,T$47)+'СЕТ СН'!$G$9+СВЦЭМ!$D$10+'СЕТ СН'!$G$5-'СЕТ СН'!$G$17</f>
        <v>4271.5014856799999</v>
      </c>
      <c r="U51" s="36">
        <f>SUMIFS(СВЦЭМ!$C$39:$C$782,СВЦЭМ!$A$39:$A$782,$A51,СВЦЭМ!$B$39:$B$782,U$47)+'СЕТ СН'!$G$9+СВЦЭМ!$D$10+'СЕТ СН'!$G$5-'СЕТ СН'!$G$17</f>
        <v>4290.9980358800003</v>
      </c>
      <c r="V51" s="36">
        <f>SUMIFS(СВЦЭМ!$C$39:$C$782,СВЦЭМ!$A$39:$A$782,$A51,СВЦЭМ!$B$39:$B$782,V$47)+'СЕТ СН'!$G$9+СВЦЭМ!$D$10+'СЕТ СН'!$G$5-'СЕТ СН'!$G$17</f>
        <v>4296.4769446600003</v>
      </c>
      <c r="W51" s="36">
        <f>SUMIFS(СВЦЭМ!$C$39:$C$782,СВЦЭМ!$A$39:$A$782,$A51,СВЦЭМ!$B$39:$B$782,W$47)+'СЕТ СН'!$G$9+СВЦЭМ!$D$10+'СЕТ СН'!$G$5-'СЕТ СН'!$G$17</f>
        <v>4268.3495782600003</v>
      </c>
      <c r="X51" s="36">
        <f>SUMIFS(СВЦЭМ!$C$39:$C$782,СВЦЭМ!$A$39:$A$782,$A51,СВЦЭМ!$B$39:$B$782,X$47)+'СЕТ СН'!$G$9+СВЦЭМ!$D$10+'СЕТ СН'!$G$5-'СЕТ СН'!$G$17</f>
        <v>4329.0280261299995</v>
      </c>
      <c r="Y51" s="36">
        <f>SUMIFS(СВЦЭМ!$C$39:$C$782,СВЦЭМ!$A$39:$A$782,$A51,СВЦЭМ!$B$39:$B$782,Y$47)+'СЕТ СН'!$G$9+СВЦЭМ!$D$10+'СЕТ СН'!$G$5-'СЕТ СН'!$G$17</f>
        <v>4555.3052926399996</v>
      </c>
    </row>
    <row r="52" spans="1:25" ht="15.75" x14ac:dyDescent="0.2">
      <c r="A52" s="35">
        <f t="shared" si="1"/>
        <v>45143</v>
      </c>
      <c r="B52" s="36">
        <f>SUMIFS(СВЦЭМ!$C$39:$C$782,СВЦЭМ!$A$39:$A$782,$A52,СВЦЭМ!$B$39:$B$782,B$47)+'СЕТ СН'!$G$9+СВЦЭМ!$D$10+'СЕТ СН'!$G$5-'СЕТ СН'!$G$17</f>
        <v>4476.7126600499996</v>
      </c>
      <c r="C52" s="36">
        <f>SUMIFS(СВЦЭМ!$C$39:$C$782,СВЦЭМ!$A$39:$A$782,$A52,СВЦЭМ!$B$39:$B$782,C$47)+'СЕТ СН'!$G$9+СВЦЭМ!$D$10+'СЕТ СН'!$G$5-'СЕТ СН'!$G$17</f>
        <v>4554.96010303</v>
      </c>
      <c r="D52" s="36">
        <f>SUMIFS(СВЦЭМ!$C$39:$C$782,СВЦЭМ!$A$39:$A$782,$A52,СВЦЭМ!$B$39:$B$782,D$47)+'СЕТ СН'!$G$9+СВЦЭМ!$D$10+'СЕТ СН'!$G$5-'СЕТ СН'!$G$17</f>
        <v>4605.7455137300003</v>
      </c>
      <c r="E52" s="36">
        <f>SUMIFS(СВЦЭМ!$C$39:$C$782,СВЦЭМ!$A$39:$A$782,$A52,СВЦЭМ!$B$39:$B$782,E$47)+'СЕТ СН'!$G$9+СВЦЭМ!$D$10+'СЕТ СН'!$G$5-'СЕТ СН'!$G$17</f>
        <v>4645.4119482400001</v>
      </c>
      <c r="F52" s="36">
        <f>SUMIFS(СВЦЭМ!$C$39:$C$782,СВЦЭМ!$A$39:$A$782,$A52,СВЦЭМ!$B$39:$B$782,F$47)+'СЕТ СН'!$G$9+СВЦЭМ!$D$10+'СЕТ СН'!$G$5-'СЕТ СН'!$G$17</f>
        <v>4651.65778942</v>
      </c>
      <c r="G52" s="36">
        <f>SUMIFS(СВЦЭМ!$C$39:$C$782,СВЦЭМ!$A$39:$A$782,$A52,СВЦЭМ!$B$39:$B$782,G$47)+'СЕТ СН'!$G$9+СВЦЭМ!$D$10+'СЕТ СН'!$G$5-'СЕТ СН'!$G$17</f>
        <v>4644.1589030499999</v>
      </c>
      <c r="H52" s="36">
        <f>SUMIFS(СВЦЭМ!$C$39:$C$782,СВЦЭМ!$A$39:$A$782,$A52,СВЦЭМ!$B$39:$B$782,H$47)+'СЕТ СН'!$G$9+СВЦЭМ!$D$10+'СЕТ СН'!$G$5-'СЕТ СН'!$G$17</f>
        <v>4619.9684761299995</v>
      </c>
      <c r="I52" s="36">
        <f>SUMIFS(СВЦЭМ!$C$39:$C$782,СВЦЭМ!$A$39:$A$782,$A52,СВЦЭМ!$B$39:$B$782,I$47)+'СЕТ СН'!$G$9+СВЦЭМ!$D$10+'СЕТ СН'!$G$5-'СЕТ СН'!$G$17</f>
        <v>4520.8863591999998</v>
      </c>
      <c r="J52" s="36">
        <f>SUMIFS(СВЦЭМ!$C$39:$C$782,СВЦЭМ!$A$39:$A$782,$A52,СВЦЭМ!$B$39:$B$782,J$47)+'СЕТ СН'!$G$9+СВЦЭМ!$D$10+'СЕТ СН'!$G$5-'СЕТ СН'!$G$17</f>
        <v>4418.7191654600001</v>
      </c>
      <c r="K52" s="36">
        <f>SUMIFS(СВЦЭМ!$C$39:$C$782,СВЦЭМ!$A$39:$A$782,$A52,СВЦЭМ!$B$39:$B$782,K$47)+'СЕТ СН'!$G$9+СВЦЭМ!$D$10+'СЕТ СН'!$G$5-'СЕТ СН'!$G$17</f>
        <v>4342.6047962399998</v>
      </c>
      <c r="L52" s="36">
        <f>SUMIFS(СВЦЭМ!$C$39:$C$782,СВЦЭМ!$A$39:$A$782,$A52,СВЦЭМ!$B$39:$B$782,L$47)+'СЕТ СН'!$G$9+СВЦЭМ!$D$10+'СЕТ СН'!$G$5-'СЕТ СН'!$G$17</f>
        <v>4276.9046981299998</v>
      </c>
      <c r="M52" s="36">
        <f>SUMIFS(СВЦЭМ!$C$39:$C$782,СВЦЭМ!$A$39:$A$782,$A52,СВЦЭМ!$B$39:$B$782,M$47)+'СЕТ СН'!$G$9+СВЦЭМ!$D$10+'СЕТ СН'!$G$5-'СЕТ СН'!$G$17</f>
        <v>4236.8717297200001</v>
      </c>
      <c r="N52" s="36">
        <f>SUMIFS(СВЦЭМ!$C$39:$C$782,СВЦЭМ!$A$39:$A$782,$A52,СВЦЭМ!$B$39:$B$782,N$47)+'СЕТ СН'!$G$9+СВЦЭМ!$D$10+'СЕТ СН'!$G$5-'СЕТ СН'!$G$17</f>
        <v>4234.1553840400002</v>
      </c>
      <c r="O52" s="36">
        <f>SUMIFS(СВЦЭМ!$C$39:$C$782,СВЦЭМ!$A$39:$A$782,$A52,СВЦЭМ!$B$39:$B$782,O$47)+'СЕТ СН'!$G$9+СВЦЭМ!$D$10+'СЕТ СН'!$G$5-'СЕТ СН'!$G$17</f>
        <v>4235.4312333600001</v>
      </c>
      <c r="P52" s="36">
        <f>SUMIFS(СВЦЭМ!$C$39:$C$782,СВЦЭМ!$A$39:$A$782,$A52,СВЦЭМ!$B$39:$B$782,P$47)+'СЕТ СН'!$G$9+СВЦЭМ!$D$10+'СЕТ СН'!$G$5-'СЕТ СН'!$G$17</f>
        <v>4244.0169795700003</v>
      </c>
      <c r="Q52" s="36">
        <f>SUMIFS(СВЦЭМ!$C$39:$C$782,СВЦЭМ!$A$39:$A$782,$A52,СВЦЭМ!$B$39:$B$782,Q$47)+'СЕТ СН'!$G$9+СВЦЭМ!$D$10+'СЕТ СН'!$G$5-'СЕТ СН'!$G$17</f>
        <v>4259.42874648</v>
      </c>
      <c r="R52" s="36">
        <f>SUMIFS(СВЦЭМ!$C$39:$C$782,СВЦЭМ!$A$39:$A$782,$A52,СВЦЭМ!$B$39:$B$782,R$47)+'СЕТ СН'!$G$9+СВЦЭМ!$D$10+'СЕТ СН'!$G$5-'СЕТ СН'!$G$17</f>
        <v>4251.5115392099997</v>
      </c>
      <c r="S52" s="36">
        <f>SUMIFS(СВЦЭМ!$C$39:$C$782,СВЦЭМ!$A$39:$A$782,$A52,СВЦЭМ!$B$39:$B$782,S$47)+'СЕТ СН'!$G$9+СВЦЭМ!$D$10+'СЕТ СН'!$G$5-'СЕТ СН'!$G$17</f>
        <v>4225.3079026699997</v>
      </c>
      <c r="T52" s="36">
        <f>SUMIFS(СВЦЭМ!$C$39:$C$782,СВЦЭМ!$A$39:$A$782,$A52,СВЦЭМ!$B$39:$B$782,T$47)+'СЕТ СН'!$G$9+СВЦЭМ!$D$10+'СЕТ СН'!$G$5-'СЕТ СН'!$G$17</f>
        <v>4259.4418196400002</v>
      </c>
      <c r="U52" s="36">
        <f>SUMIFS(СВЦЭМ!$C$39:$C$782,СВЦЭМ!$A$39:$A$782,$A52,СВЦЭМ!$B$39:$B$782,U$47)+'СЕТ СН'!$G$9+СВЦЭМ!$D$10+'СЕТ СН'!$G$5-'СЕТ СН'!$G$17</f>
        <v>4272.1549231400004</v>
      </c>
      <c r="V52" s="36">
        <f>SUMIFS(СВЦЭМ!$C$39:$C$782,СВЦЭМ!$A$39:$A$782,$A52,СВЦЭМ!$B$39:$B$782,V$47)+'СЕТ СН'!$G$9+СВЦЭМ!$D$10+'СЕТ СН'!$G$5-'СЕТ СН'!$G$17</f>
        <v>4287.6198998199998</v>
      </c>
      <c r="W52" s="36">
        <f>SUMIFS(СВЦЭМ!$C$39:$C$782,СВЦЭМ!$A$39:$A$782,$A52,СВЦЭМ!$B$39:$B$782,W$47)+'СЕТ СН'!$G$9+СВЦЭМ!$D$10+'СЕТ СН'!$G$5-'СЕТ СН'!$G$17</f>
        <v>4261.0093835799998</v>
      </c>
      <c r="X52" s="36">
        <f>SUMIFS(СВЦЭМ!$C$39:$C$782,СВЦЭМ!$A$39:$A$782,$A52,СВЦЭМ!$B$39:$B$782,X$47)+'СЕТ СН'!$G$9+СВЦЭМ!$D$10+'СЕТ СН'!$G$5-'СЕТ СН'!$G$17</f>
        <v>4308.43866918</v>
      </c>
      <c r="Y52" s="36">
        <f>SUMIFS(СВЦЭМ!$C$39:$C$782,СВЦЭМ!$A$39:$A$782,$A52,СВЦЭМ!$B$39:$B$782,Y$47)+'СЕТ СН'!$G$9+СВЦЭМ!$D$10+'СЕТ СН'!$G$5-'СЕТ СН'!$G$17</f>
        <v>4374.2475916799995</v>
      </c>
    </row>
    <row r="53" spans="1:25" ht="15.75" x14ac:dyDescent="0.2">
      <c r="A53" s="35">
        <f t="shared" si="1"/>
        <v>45144</v>
      </c>
      <c r="B53" s="36">
        <f>SUMIFS(СВЦЭМ!$C$39:$C$782,СВЦЭМ!$A$39:$A$782,$A53,СВЦЭМ!$B$39:$B$782,B$47)+'СЕТ СН'!$G$9+СВЦЭМ!$D$10+'СЕТ СН'!$G$5-'СЕТ СН'!$G$17</f>
        <v>4458.5446294699996</v>
      </c>
      <c r="C53" s="36">
        <f>SUMIFS(СВЦЭМ!$C$39:$C$782,СВЦЭМ!$A$39:$A$782,$A53,СВЦЭМ!$B$39:$B$782,C$47)+'СЕТ СН'!$G$9+СВЦЭМ!$D$10+'СЕТ СН'!$G$5-'СЕТ СН'!$G$17</f>
        <v>4477.5769300000002</v>
      </c>
      <c r="D53" s="36">
        <f>SUMIFS(СВЦЭМ!$C$39:$C$782,СВЦЭМ!$A$39:$A$782,$A53,СВЦЭМ!$B$39:$B$782,D$47)+'СЕТ СН'!$G$9+СВЦЭМ!$D$10+'СЕТ СН'!$G$5-'СЕТ СН'!$G$17</f>
        <v>4499.9602964200003</v>
      </c>
      <c r="E53" s="36">
        <f>SUMIFS(СВЦЭМ!$C$39:$C$782,СВЦЭМ!$A$39:$A$782,$A53,СВЦЭМ!$B$39:$B$782,E$47)+'СЕТ СН'!$G$9+СВЦЭМ!$D$10+'СЕТ СН'!$G$5-'СЕТ СН'!$G$17</f>
        <v>4597.7726714199998</v>
      </c>
      <c r="F53" s="36">
        <f>SUMIFS(СВЦЭМ!$C$39:$C$782,СВЦЭМ!$A$39:$A$782,$A53,СВЦЭМ!$B$39:$B$782,F$47)+'СЕТ СН'!$G$9+СВЦЭМ!$D$10+'СЕТ СН'!$G$5-'СЕТ СН'!$G$17</f>
        <v>4630.8625931200004</v>
      </c>
      <c r="G53" s="36">
        <f>SUMIFS(СВЦЭМ!$C$39:$C$782,СВЦЭМ!$A$39:$A$782,$A53,СВЦЭМ!$B$39:$B$782,G$47)+'СЕТ СН'!$G$9+СВЦЭМ!$D$10+'СЕТ СН'!$G$5-'СЕТ СН'!$G$17</f>
        <v>4564.9783664699999</v>
      </c>
      <c r="H53" s="36">
        <f>SUMIFS(СВЦЭМ!$C$39:$C$782,СВЦЭМ!$A$39:$A$782,$A53,СВЦЭМ!$B$39:$B$782,H$47)+'СЕТ СН'!$G$9+СВЦЭМ!$D$10+'СЕТ СН'!$G$5-'СЕТ СН'!$G$17</f>
        <v>4604.4485225799999</v>
      </c>
      <c r="I53" s="36">
        <f>SUMIFS(СВЦЭМ!$C$39:$C$782,СВЦЭМ!$A$39:$A$782,$A53,СВЦЭМ!$B$39:$B$782,I$47)+'СЕТ СН'!$G$9+СВЦЭМ!$D$10+'СЕТ СН'!$G$5-'СЕТ СН'!$G$17</f>
        <v>4528.3696937000004</v>
      </c>
      <c r="J53" s="36">
        <f>SUMIFS(СВЦЭМ!$C$39:$C$782,СВЦЭМ!$A$39:$A$782,$A53,СВЦЭМ!$B$39:$B$782,J$47)+'СЕТ СН'!$G$9+СВЦЭМ!$D$10+'СЕТ СН'!$G$5-'СЕТ СН'!$G$17</f>
        <v>4463.0142410799999</v>
      </c>
      <c r="K53" s="36">
        <f>SUMIFS(СВЦЭМ!$C$39:$C$782,СВЦЭМ!$A$39:$A$782,$A53,СВЦЭМ!$B$39:$B$782,K$47)+'СЕТ СН'!$G$9+СВЦЭМ!$D$10+'СЕТ СН'!$G$5-'СЕТ СН'!$G$17</f>
        <v>4361.0723995400003</v>
      </c>
      <c r="L53" s="36">
        <f>SUMIFS(СВЦЭМ!$C$39:$C$782,СВЦЭМ!$A$39:$A$782,$A53,СВЦЭМ!$B$39:$B$782,L$47)+'СЕТ СН'!$G$9+СВЦЭМ!$D$10+'СЕТ СН'!$G$5-'СЕТ СН'!$G$17</f>
        <v>4292.4549448199996</v>
      </c>
      <c r="M53" s="36">
        <f>SUMIFS(СВЦЭМ!$C$39:$C$782,СВЦЭМ!$A$39:$A$782,$A53,СВЦЭМ!$B$39:$B$782,M$47)+'СЕТ СН'!$G$9+СВЦЭМ!$D$10+'СЕТ СН'!$G$5-'СЕТ СН'!$G$17</f>
        <v>4256.9584140899997</v>
      </c>
      <c r="N53" s="36">
        <f>SUMIFS(СВЦЭМ!$C$39:$C$782,СВЦЭМ!$A$39:$A$782,$A53,СВЦЭМ!$B$39:$B$782,N$47)+'СЕТ СН'!$G$9+СВЦЭМ!$D$10+'СЕТ СН'!$G$5-'СЕТ СН'!$G$17</f>
        <v>4244.26775903</v>
      </c>
      <c r="O53" s="36">
        <f>SUMIFS(СВЦЭМ!$C$39:$C$782,СВЦЭМ!$A$39:$A$782,$A53,СВЦЭМ!$B$39:$B$782,O$47)+'СЕТ СН'!$G$9+СВЦЭМ!$D$10+'СЕТ СН'!$G$5-'СЕТ СН'!$G$17</f>
        <v>4262.1091486999994</v>
      </c>
      <c r="P53" s="36">
        <f>SUMIFS(СВЦЭМ!$C$39:$C$782,СВЦЭМ!$A$39:$A$782,$A53,СВЦЭМ!$B$39:$B$782,P$47)+'СЕТ СН'!$G$9+СВЦЭМ!$D$10+'СЕТ СН'!$G$5-'СЕТ СН'!$G$17</f>
        <v>4262.1747472299994</v>
      </c>
      <c r="Q53" s="36">
        <f>SUMIFS(СВЦЭМ!$C$39:$C$782,СВЦЭМ!$A$39:$A$782,$A53,СВЦЭМ!$B$39:$B$782,Q$47)+'СЕТ СН'!$G$9+СВЦЭМ!$D$10+'СЕТ СН'!$G$5-'СЕТ СН'!$G$17</f>
        <v>4272.7471843100002</v>
      </c>
      <c r="R53" s="36">
        <f>SUMIFS(СВЦЭМ!$C$39:$C$782,СВЦЭМ!$A$39:$A$782,$A53,СВЦЭМ!$B$39:$B$782,R$47)+'СЕТ СН'!$G$9+СВЦЭМ!$D$10+'СЕТ СН'!$G$5-'СЕТ СН'!$G$17</f>
        <v>4255.3356846799998</v>
      </c>
      <c r="S53" s="36">
        <f>SUMIFS(СВЦЭМ!$C$39:$C$782,СВЦЭМ!$A$39:$A$782,$A53,СВЦЭМ!$B$39:$B$782,S$47)+'СЕТ СН'!$G$9+СВЦЭМ!$D$10+'СЕТ СН'!$G$5-'СЕТ СН'!$G$17</f>
        <v>4244.2490834700002</v>
      </c>
      <c r="T53" s="36">
        <f>SUMIFS(СВЦЭМ!$C$39:$C$782,СВЦЭМ!$A$39:$A$782,$A53,СВЦЭМ!$B$39:$B$782,T$47)+'СЕТ СН'!$G$9+СВЦЭМ!$D$10+'СЕТ СН'!$G$5-'СЕТ СН'!$G$17</f>
        <v>4253.3299124699997</v>
      </c>
      <c r="U53" s="36">
        <f>SUMIFS(СВЦЭМ!$C$39:$C$782,СВЦЭМ!$A$39:$A$782,$A53,СВЦЭМ!$B$39:$B$782,U$47)+'СЕТ СН'!$G$9+СВЦЭМ!$D$10+'СЕТ СН'!$G$5-'СЕТ СН'!$G$17</f>
        <v>4263.68356993</v>
      </c>
      <c r="V53" s="36">
        <f>SUMIFS(СВЦЭМ!$C$39:$C$782,СВЦЭМ!$A$39:$A$782,$A53,СВЦЭМ!$B$39:$B$782,V$47)+'СЕТ СН'!$G$9+СВЦЭМ!$D$10+'СЕТ СН'!$G$5-'СЕТ СН'!$G$17</f>
        <v>4271.7605992899998</v>
      </c>
      <c r="W53" s="36">
        <f>SUMIFS(СВЦЭМ!$C$39:$C$782,СВЦЭМ!$A$39:$A$782,$A53,СВЦЭМ!$B$39:$B$782,W$47)+'СЕТ СН'!$G$9+СВЦЭМ!$D$10+'СЕТ СН'!$G$5-'СЕТ СН'!$G$17</f>
        <v>4255.8108105699994</v>
      </c>
      <c r="X53" s="36">
        <f>SUMIFS(СВЦЭМ!$C$39:$C$782,СВЦЭМ!$A$39:$A$782,$A53,СВЦЭМ!$B$39:$B$782,X$47)+'СЕТ СН'!$G$9+СВЦЭМ!$D$10+'СЕТ СН'!$G$5-'СЕТ СН'!$G$17</f>
        <v>4313.9312591799999</v>
      </c>
      <c r="Y53" s="36">
        <f>SUMIFS(СВЦЭМ!$C$39:$C$782,СВЦЭМ!$A$39:$A$782,$A53,СВЦЭМ!$B$39:$B$782,Y$47)+'СЕТ СН'!$G$9+СВЦЭМ!$D$10+'СЕТ СН'!$G$5-'СЕТ СН'!$G$17</f>
        <v>4402.84110143</v>
      </c>
    </row>
    <row r="54" spans="1:25" ht="15.75" x14ac:dyDescent="0.2">
      <c r="A54" s="35">
        <f t="shared" si="1"/>
        <v>45145</v>
      </c>
      <c r="B54" s="36">
        <f>SUMIFS(СВЦЭМ!$C$39:$C$782,СВЦЭМ!$A$39:$A$782,$A54,СВЦЭМ!$B$39:$B$782,B$47)+'СЕТ СН'!$G$9+СВЦЭМ!$D$10+'СЕТ СН'!$G$5-'СЕТ СН'!$G$17</f>
        <v>4400.3058874399994</v>
      </c>
      <c r="C54" s="36">
        <f>SUMIFS(СВЦЭМ!$C$39:$C$782,СВЦЭМ!$A$39:$A$782,$A54,СВЦЭМ!$B$39:$B$782,C$47)+'СЕТ СН'!$G$9+СВЦЭМ!$D$10+'СЕТ СН'!$G$5-'СЕТ СН'!$G$17</f>
        <v>4494.9795022099997</v>
      </c>
      <c r="D54" s="36">
        <f>SUMIFS(СВЦЭМ!$C$39:$C$782,СВЦЭМ!$A$39:$A$782,$A54,СВЦЭМ!$B$39:$B$782,D$47)+'СЕТ СН'!$G$9+СВЦЭМ!$D$10+'СЕТ СН'!$G$5-'СЕТ СН'!$G$17</f>
        <v>4541.2149355700003</v>
      </c>
      <c r="E54" s="36">
        <f>SUMIFS(СВЦЭМ!$C$39:$C$782,СВЦЭМ!$A$39:$A$782,$A54,СВЦЭМ!$B$39:$B$782,E$47)+'СЕТ СН'!$G$9+СВЦЭМ!$D$10+'СЕТ СН'!$G$5-'СЕТ СН'!$G$17</f>
        <v>4583.9188187600002</v>
      </c>
      <c r="F54" s="36">
        <f>SUMIFS(СВЦЭМ!$C$39:$C$782,СВЦЭМ!$A$39:$A$782,$A54,СВЦЭМ!$B$39:$B$782,F$47)+'СЕТ СН'!$G$9+СВЦЭМ!$D$10+'СЕТ СН'!$G$5-'СЕТ СН'!$G$17</f>
        <v>4586.3860567499996</v>
      </c>
      <c r="G54" s="36">
        <f>SUMIFS(СВЦЭМ!$C$39:$C$782,СВЦЭМ!$A$39:$A$782,$A54,СВЦЭМ!$B$39:$B$782,G$47)+'СЕТ СН'!$G$9+СВЦЭМ!$D$10+'СЕТ СН'!$G$5-'СЕТ СН'!$G$17</f>
        <v>4586.0669045300001</v>
      </c>
      <c r="H54" s="36">
        <f>SUMIFS(СВЦЭМ!$C$39:$C$782,СВЦЭМ!$A$39:$A$782,$A54,СВЦЭМ!$B$39:$B$782,H$47)+'СЕТ СН'!$G$9+СВЦЭМ!$D$10+'СЕТ СН'!$G$5-'СЕТ СН'!$G$17</f>
        <v>4632.3742392499998</v>
      </c>
      <c r="I54" s="36">
        <f>SUMIFS(СВЦЭМ!$C$39:$C$782,СВЦЭМ!$A$39:$A$782,$A54,СВЦЭМ!$B$39:$B$782,I$47)+'СЕТ СН'!$G$9+СВЦЭМ!$D$10+'СЕТ СН'!$G$5-'СЕТ СН'!$G$17</f>
        <v>4418.5444393399994</v>
      </c>
      <c r="J54" s="36">
        <f>SUMIFS(СВЦЭМ!$C$39:$C$782,СВЦЭМ!$A$39:$A$782,$A54,СВЦЭМ!$B$39:$B$782,J$47)+'СЕТ СН'!$G$9+СВЦЭМ!$D$10+'СЕТ СН'!$G$5-'СЕТ СН'!$G$17</f>
        <v>4308.1487662700001</v>
      </c>
      <c r="K54" s="36">
        <f>SUMIFS(СВЦЭМ!$C$39:$C$782,СВЦЭМ!$A$39:$A$782,$A54,СВЦЭМ!$B$39:$B$782,K$47)+'СЕТ СН'!$G$9+СВЦЭМ!$D$10+'СЕТ СН'!$G$5-'СЕТ СН'!$G$17</f>
        <v>4252.1799563599998</v>
      </c>
      <c r="L54" s="36">
        <f>SUMIFS(СВЦЭМ!$C$39:$C$782,СВЦЭМ!$A$39:$A$782,$A54,СВЦЭМ!$B$39:$B$782,L$47)+'СЕТ СН'!$G$9+СВЦЭМ!$D$10+'СЕТ СН'!$G$5-'СЕТ СН'!$G$17</f>
        <v>4199.8886221599996</v>
      </c>
      <c r="M54" s="36">
        <f>SUMIFS(СВЦЭМ!$C$39:$C$782,СВЦЭМ!$A$39:$A$782,$A54,СВЦЭМ!$B$39:$B$782,M$47)+'СЕТ СН'!$G$9+СВЦЭМ!$D$10+'СЕТ СН'!$G$5-'СЕТ СН'!$G$17</f>
        <v>4173.8749724400004</v>
      </c>
      <c r="N54" s="36">
        <f>SUMIFS(СВЦЭМ!$C$39:$C$782,СВЦЭМ!$A$39:$A$782,$A54,СВЦЭМ!$B$39:$B$782,N$47)+'СЕТ СН'!$G$9+СВЦЭМ!$D$10+'СЕТ СН'!$G$5-'СЕТ СН'!$G$17</f>
        <v>4177.0682575999999</v>
      </c>
      <c r="O54" s="36">
        <f>SUMIFS(СВЦЭМ!$C$39:$C$782,СВЦЭМ!$A$39:$A$782,$A54,СВЦЭМ!$B$39:$B$782,O$47)+'СЕТ СН'!$G$9+СВЦЭМ!$D$10+'СЕТ СН'!$G$5-'СЕТ СН'!$G$17</f>
        <v>4178.69371133</v>
      </c>
      <c r="P54" s="36">
        <f>SUMIFS(СВЦЭМ!$C$39:$C$782,СВЦЭМ!$A$39:$A$782,$A54,СВЦЭМ!$B$39:$B$782,P$47)+'СЕТ СН'!$G$9+СВЦЭМ!$D$10+'СЕТ СН'!$G$5-'СЕТ СН'!$G$17</f>
        <v>4179.0459445199995</v>
      </c>
      <c r="Q54" s="36">
        <f>SUMIFS(СВЦЭМ!$C$39:$C$782,СВЦЭМ!$A$39:$A$782,$A54,СВЦЭМ!$B$39:$B$782,Q$47)+'СЕТ СН'!$G$9+СВЦЭМ!$D$10+'СЕТ СН'!$G$5-'СЕТ СН'!$G$17</f>
        <v>4185.3666852599999</v>
      </c>
      <c r="R54" s="36">
        <f>SUMIFS(СВЦЭМ!$C$39:$C$782,СВЦЭМ!$A$39:$A$782,$A54,СВЦЭМ!$B$39:$B$782,R$47)+'СЕТ СН'!$G$9+СВЦЭМ!$D$10+'СЕТ СН'!$G$5-'СЕТ СН'!$G$17</f>
        <v>4197.08224866</v>
      </c>
      <c r="S54" s="36">
        <f>SUMIFS(СВЦЭМ!$C$39:$C$782,СВЦЭМ!$A$39:$A$782,$A54,СВЦЭМ!$B$39:$B$782,S$47)+'СЕТ СН'!$G$9+СВЦЭМ!$D$10+'СЕТ СН'!$G$5-'СЕТ СН'!$G$17</f>
        <v>4184.5094710399999</v>
      </c>
      <c r="T54" s="36">
        <f>SUMIFS(СВЦЭМ!$C$39:$C$782,СВЦЭМ!$A$39:$A$782,$A54,СВЦЭМ!$B$39:$B$782,T$47)+'СЕТ СН'!$G$9+СВЦЭМ!$D$10+'СЕТ СН'!$G$5-'СЕТ СН'!$G$17</f>
        <v>4188.5005773900002</v>
      </c>
      <c r="U54" s="36">
        <f>SUMIFS(СВЦЭМ!$C$39:$C$782,СВЦЭМ!$A$39:$A$782,$A54,СВЦЭМ!$B$39:$B$782,U$47)+'СЕТ СН'!$G$9+СВЦЭМ!$D$10+'СЕТ СН'!$G$5-'СЕТ СН'!$G$17</f>
        <v>4196.6354771400001</v>
      </c>
      <c r="V54" s="36">
        <f>SUMIFS(СВЦЭМ!$C$39:$C$782,СВЦЭМ!$A$39:$A$782,$A54,СВЦЭМ!$B$39:$B$782,V$47)+'СЕТ СН'!$G$9+СВЦЭМ!$D$10+'СЕТ СН'!$G$5-'СЕТ СН'!$G$17</f>
        <v>4204.3895446300003</v>
      </c>
      <c r="W54" s="36">
        <f>SUMIFS(СВЦЭМ!$C$39:$C$782,СВЦЭМ!$A$39:$A$782,$A54,СВЦЭМ!$B$39:$B$782,W$47)+'СЕТ СН'!$G$9+СВЦЭМ!$D$10+'СЕТ СН'!$G$5-'СЕТ СН'!$G$17</f>
        <v>4183.5401018399998</v>
      </c>
      <c r="X54" s="36">
        <f>SUMIFS(СВЦЭМ!$C$39:$C$782,СВЦЭМ!$A$39:$A$782,$A54,СВЦЭМ!$B$39:$B$782,X$47)+'СЕТ СН'!$G$9+СВЦЭМ!$D$10+'СЕТ СН'!$G$5-'СЕТ СН'!$G$17</f>
        <v>4247.3331431299994</v>
      </c>
      <c r="Y54" s="36">
        <f>SUMIFS(СВЦЭМ!$C$39:$C$782,СВЦЭМ!$A$39:$A$782,$A54,СВЦЭМ!$B$39:$B$782,Y$47)+'СЕТ СН'!$G$9+СВЦЭМ!$D$10+'СЕТ СН'!$G$5-'СЕТ СН'!$G$17</f>
        <v>4325.5073070899998</v>
      </c>
    </row>
    <row r="55" spans="1:25" ht="15.75" x14ac:dyDescent="0.2">
      <c r="A55" s="35">
        <f t="shared" si="1"/>
        <v>45146</v>
      </c>
      <c r="B55" s="36">
        <f>SUMIFS(СВЦЭМ!$C$39:$C$782,СВЦЭМ!$A$39:$A$782,$A55,СВЦЭМ!$B$39:$B$782,B$47)+'СЕТ СН'!$G$9+СВЦЭМ!$D$10+'СЕТ СН'!$G$5-'СЕТ СН'!$G$17</f>
        <v>4386.3631539199996</v>
      </c>
      <c r="C55" s="36">
        <f>SUMIFS(СВЦЭМ!$C$39:$C$782,СВЦЭМ!$A$39:$A$782,$A55,СВЦЭМ!$B$39:$B$782,C$47)+'СЕТ СН'!$G$9+СВЦЭМ!$D$10+'СЕТ СН'!$G$5-'СЕТ СН'!$G$17</f>
        <v>4490.7613218400002</v>
      </c>
      <c r="D55" s="36">
        <f>SUMIFS(СВЦЭМ!$C$39:$C$782,СВЦЭМ!$A$39:$A$782,$A55,СВЦЭМ!$B$39:$B$782,D$47)+'СЕТ СН'!$G$9+СВЦЭМ!$D$10+'СЕТ СН'!$G$5-'СЕТ СН'!$G$17</f>
        <v>4510.2913079199998</v>
      </c>
      <c r="E55" s="36">
        <f>SUMIFS(СВЦЭМ!$C$39:$C$782,СВЦЭМ!$A$39:$A$782,$A55,СВЦЭМ!$B$39:$B$782,E$47)+'СЕТ СН'!$G$9+СВЦЭМ!$D$10+'СЕТ СН'!$G$5-'СЕТ СН'!$G$17</f>
        <v>4564.3404167199997</v>
      </c>
      <c r="F55" s="36">
        <f>SUMIFS(СВЦЭМ!$C$39:$C$782,СВЦЭМ!$A$39:$A$782,$A55,СВЦЭМ!$B$39:$B$782,F$47)+'СЕТ СН'!$G$9+СВЦЭМ!$D$10+'СЕТ СН'!$G$5-'СЕТ СН'!$G$17</f>
        <v>4586.68940604</v>
      </c>
      <c r="G55" s="36">
        <f>SUMIFS(СВЦЭМ!$C$39:$C$782,СВЦЭМ!$A$39:$A$782,$A55,СВЦЭМ!$B$39:$B$782,G$47)+'СЕТ СН'!$G$9+СВЦЭМ!$D$10+'СЕТ СН'!$G$5-'СЕТ СН'!$G$17</f>
        <v>4568.9799552099994</v>
      </c>
      <c r="H55" s="36">
        <f>SUMIFS(СВЦЭМ!$C$39:$C$782,СВЦЭМ!$A$39:$A$782,$A55,СВЦЭМ!$B$39:$B$782,H$47)+'СЕТ СН'!$G$9+СВЦЭМ!$D$10+'СЕТ СН'!$G$5-'СЕТ СН'!$G$17</f>
        <v>4543.8892599700002</v>
      </c>
      <c r="I55" s="36">
        <f>SUMIFS(СВЦЭМ!$C$39:$C$782,СВЦЭМ!$A$39:$A$782,$A55,СВЦЭМ!$B$39:$B$782,I$47)+'СЕТ СН'!$G$9+СВЦЭМ!$D$10+'СЕТ СН'!$G$5-'СЕТ СН'!$G$17</f>
        <v>4447.9142035099994</v>
      </c>
      <c r="J55" s="36">
        <f>SUMIFS(СВЦЭМ!$C$39:$C$782,СВЦЭМ!$A$39:$A$782,$A55,СВЦЭМ!$B$39:$B$782,J$47)+'СЕТ СН'!$G$9+СВЦЭМ!$D$10+'СЕТ СН'!$G$5-'СЕТ СН'!$G$17</f>
        <v>4403.7010795999995</v>
      </c>
      <c r="K55" s="36">
        <f>SUMIFS(СВЦЭМ!$C$39:$C$782,СВЦЭМ!$A$39:$A$782,$A55,СВЦЭМ!$B$39:$B$782,K$47)+'СЕТ СН'!$G$9+СВЦЭМ!$D$10+'СЕТ СН'!$G$5-'СЕТ СН'!$G$17</f>
        <v>4325.6173211300002</v>
      </c>
      <c r="L55" s="36">
        <f>SUMIFS(СВЦЭМ!$C$39:$C$782,СВЦЭМ!$A$39:$A$782,$A55,СВЦЭМ!$B$39:$B$782,L$47)+'СЕТ СН'!$G$9+СВЦЭМ!$D$10+'СЕТ СН'!$G$5-'СЕТ СН'!$G$17</f>
        <v>4280.29568148</v>
      </c>
      <c r="M55" s="36">
        <f>SUMIFS(СВЦЭМ!$C$39:$C$782,СВЦЭМ!$A$39:$A$782,$A55,СВЦЭМ!$B$39:$B$782,M$47)+'СЕТ СН'!$G$9+СВЦЭМ!$D$10+'СЕТ СН'!$G$5-'СЕТ СН'!$G$17</f>
        <v>4256.6376748299999</v>
      </c>
      <c r="N55" s="36">
        <f>SUMIFS(СВЦЭМ!$C$39:$C$782,СВЦЭМ!$A$39:$A$782,$A55,СВЦЭМ!$B$39:$B$782,N$47)+'СЕТ СН'!$G$9+СВЦЭМ!$D$10+'СЕТ СН'!$G$5-'СЕТ СН'!$G$17</f>
        <v>4250.5752744000001</v>
      </c>
      <c r="O55" s="36">
        <f>SUMIFS(СВЦЭМ!$C$39:$C$782,СВЦЭМ!$A$39:$A$782,$A55,СВЦЭМ!$B$39:$B$782,O$47)+'СЕТ СН'!$G$9+СВЦЭМ!$D$10+'СЕТ СН'!$G$5-'СЕТ СН'!$G$17</f>
        <v>4251.49050945</v>
      </c>
      <c r="P55" s="36">
        <f>SUMIFS(СВЦЭМ!$C$39:$C$782,СВЦЭМ!$A$39:$A$782,$A55,СВЦЭМ!$B$39:$B$782,P$47)+'СЕТ СН'!$G$9+СВЦЭМ!$D$10+'СЕТ СН'!$G$5-'СЕТ СН'!$G$17</f>
        <v>4247.2726438099999</v>
      </c>
      <c r="Q55" s="36">
        <f>SUMIFS(СВЦЭМ!$C$39:$C$782,СВЦЭМ!$A$39:$A$782,$A55,СВЦЭМ!$B$39:$B$782,Q$47)+'СЕТ СН'!$G$9+СВЦЭМ!$D$10+'СЕТ СН'!$G$5-'СЕТ СН'!$G$17</f>
        <v>4246.8032037900002</v>
      </c>
      <c r="R55" s="36">
        <f>SUMIFS(СВЦЭМ!$C$39:$C$782,СВЦЭМ!$A$39:$A$782,$A55,СВЦЭМ!$B$39:$B$782,R$47)+'СЕТ СН'!$G$9+СВЦЭМ!$D$10+'СЕТ СН'!$G$5-'СЕТ СН'!$G$17</f>
        <v>4235.70661604</v>
      </c>
      <c r="S55" s="36">
        <f>SUMIFS(СВЦЭМ!$C$39:$C$782,СВЦЭМ!$A$39:$A$782,$A55,СВЦЭМ!$B$39:$B$782,S$47)+'СЕТ СН'!$G$9+СВЦЭМ!$D$10+'СЕТ СН'!$G$5-'СЕТ СН'!$G$17</f>
        <v>4232.2544603999995</v>
      </c>
      <c r="T55" s="36">
        <f>SUMIFS(СВЦЭМ!$C$39:$C$782,СВЦЭМ!$A$39:$A$782,$A55,СВЦЭМ!$B$39:$B$782,T$47)+'СЕТ СН'!$G$9+СВЦЭМ!$D$10+'СЕТ СН'!$G$5-'СЕТ СН'!$G$17</f>
        <v>4276.1073889899999</v>
      </c>
      <c r="U55" s="36">
        <f>SUMIFS(СВЦЭМ!$C$39:$C$782,СВЦЭМ!$A$39:$A$782,$A55,СВЦЭМ!$B$39:$B$782,U$47)+'СЕТ СН'!$G$9+СВЦЭМ!$D$10+'СЕТ СН'!$G$5-'СЕТ СН'!$G$17</f>
        <v>4265.8780513800002</v>
      </c>
      <c r="V55" s="36">
        <f>SUMIFS(СВЦЭМ!$C$39:$C$782,СВЦЭМ!$A$39:$A$782,$A55,СВЦЭМ!$B$39:$B$782,V$47)+'СЕТ СН'!$G$9+СВЦЭМ!$D$10+'СЕТ СН'!$G$5-'СЕТ СН'!$G$17</f>
        <v>4277.6318642400001</v>
      </c>
      <c r="W55" s="36">
        <f>SUMIFS(СВЦЭМ!$C$39:$C$782,СВЦЭМ!$A$39:$A$782,$A55,СВЦЭМ!$B$39:$B$782,W$47)+'СЕТ СН'!$G$9+СВЦЭМ!$D$10+'СЕТ СН'!$G$5-'СЕТ СН'!$G$17</f>
        <v>4254.1905966699996</v>
      </c>
      <c r="X55" s="36">
        <f>SUMIFS(СВЦЭМ!$C$39:$C$782,СВЦЭМ!$A$39:$A$782,$A55,СВЦЭМ!$B$39:$B$782,X$47)+'СЕТ СН'!$G$9+СВЦЭМ!$D$10+'СЕТ СН'!$G$5-'СЕТ СН'!$G$17</f>
        <v>4316.9131417600001</v>
      </c>
      <c r="Y55" s="36">
        <f>SUMIFS(СВЦЭМ!$C$39:$C$782,СВЦЭМ!$A$39:$A$782,$A55,СВЦЭМ!$B$39:$B$782,Y$47)+'СЕТ СН'!$G$9+СВЦЭМ!$D$10+'СЕТ СН'!$G$5-'СЕТ СН'!$G$17</f>
        <v>4415.7941902000002</v>
      </c>
    </row>
    <row r="56" spans="1:25" ht="15.75" x14ac:dyDescent="0.2">
      <c r="A56" s="35">
        <f t="shared" si="1"/>
        <v>45147</v>
      </c>
      <c r="B56" s="36">
        <f>SUMIFS(СВЦЭМ!$C$39:$C$782,СВЦЭМ!$A$39:$A$782,$A56,СВЦЭМ!$B$39:$B$782,B$47)+'СЕТ СН'!$G$9+СВЦЭМ!$D$10+'СЕТ СН'!$G$5-'СЕТ СН'!$G$17</f>
        <v>4509.7156827300005</v>
      </c>
      <c r="C56" s="36">
        <f>SUMIFS(СВЦЭМ!$C$39:$C$782,СВЦЭМ!$A$39:$A$782,$A56,СВЦЭМ!$B$39:$B$782,C$47)+'СЕТ СН'!$G$9+СВЦЭМ!$D$10+'СЕТ СН'!$G$5-'СЕТ СН'!$G$17</f>
        <v>4623.0493852700001</v>
      </c>
      <c r="D56" s="36">
        <f>SUMIFS(СВЦЭМ!$C$39:$C$782,СВЦЭМ!$A$39:$A$782,$A56,СВЦЭМ!$B$39:$B$782,D$47)+'СЕТ СН'!$G$9+СВЦЭМ!$D$10+'СЕТ СН'!$G$5-'СЕТ СН'!$G$17</f>
        <v>4700.1245087400002</v>
      </c>
      <c r="E56" s="36">
        <f>SUMIFS(СВЦЭМ!$C$39:$C$782,СВЦЭМ!$A$39:$A$782,$A56,СВЦЭМ!$B$39:$B$782,E$47)+'СЕТ СН'!$G$9+СВЦЭМ!$D$10+'СЕТ СН'!$G$5-'СЕТ СН'!$G$17</f>
        <v>4730.0329000599995</v>
      </c>
      <c r="F56" s="36">
        <f>SUMIFS(СВЦЭМ!$C$39:$C$782,СВЦЭМ!$A$39:$A$782,$A56,СВЦЭМ!$B$39:$B$782,F$47)+'СЕТ СН'!$G$9+СВЦЭМ!$D$10+'СЕТ СН'!$G$5-'СЕТ СН'!$G$17</f>
        <v>4753.2229624499996</v>
      </c>
      <c r="G56" s="36">
        <f>SUMIFS(СВЦЭМ!$C$39:$C$782,СВЦЭМ!$A$39:$A$782,$A56,СВЦЭМ!$B$39:$B$782,G$47)+'СЕТ СН'!$G$9+СВЦЭМ!$D$10+'СЕТ СН'!$G$5-'СЕТ СН'!$G$17</f>
        <v>4754.89582625</v>
      </c>
      <c r="H56" s="36">
        <f>SUMIFS(СВЦЭМ!$C$39:$C$782,СВЦЭМ!$A$39:$A$782,$A56,СВЦЭМ!$B$39:$B$782,H$47)+'СЕТ СН'!$G$9+СВЦЭМ!$D$10+'СЕТ СН'!$G$5-'СЕТ СН'!$G$17</f>
        <v>4702.4396291100002</v>
      </c>
      <c r="I56" s="36">
        <f>SUMIFS(СВЦЭМ!$C$39:$C$782,СВЦЭМ!$A$39:$A$782,$A56,СВЦЭМ!$B$39:$B$782,I$47)+'СЕТ СН'!$G$9+СВЦЭМ!$D$10+'СЕТ СН'!$G$5-'СЕТ СН'!$G$17</f>
        <v>4596.1573477900001</v>
      </c>
      <c r="J56" s="36">
        <f>SUMIFS(СВЦЭМ!$C$39:$C$782,СВЦЭМ!$A$39:$A$782,$A56,СВЦЭМ!$B$39:$B$782,J$47)+'СЕТ СН'!$G$9+СВЦЭМ!$D$10+'СЕТ СН'!$G$5-'СЕТ СН'!$G$17</f>
        <v>4499.3244346399997</v>
      </c>
      <c r="K56" s="36">
        <f>SUMIFS(СВЦЭМ!$C$39:$C$782,СВЦЭМ!$A$39:$A$782,$A56,СВЦЭМ!$B$39:$B$782,K$47)+'СЕТ СН'!$G$9+СВЦЭМ!$D$10+'СЕТ СН'!$G$5-'СЕТ СН'!$G$17</f>
        <v>4436.0588825200002</v>
      </c>
      <c r="L56" s="36">
        <f>SUMIFS(СВЦЭМ!$C$39:$C$782,СВЦЭМ!$A$39:$A$782,$A56,СВЦЭМ!$B$39:$B$782,L$47)+'СЕТ СН'!$G$9+СВЦЭМ!$D$10+'СЕТ СН'!$G$5-'СЕТ СН'!$G$17</f>
        <v>4391.7264115099997</v>
      </c>
      <c r="M56" s="36">
        <f>SUMIFS(СВЦЭМ!$C$39:$C$782,СВЦЭМ!$A$39:$A$782,$A56,СВЦЭМ!$B$39:$B$782,M$47)+'СЕТ СН'!$G$9+СВЦЭМ!$D$10+'СЕТ СН'!$G$5-'СЕТ СН'!$G$17</f>
        <v>4383.8052315000004</v>
      </c>
      <c r="N56" s="36">
        <f>SUMIFS(СВЦЭМ!$C$39:$C$782,СВЦЭМ!$A$39:$A$782,$A56,СВЦЭМ!$B$39:$B$782,N$47)+'СЕТ СН'!$G$9+СВЦЭМ!$D$10+'СЕТ СН'!$G$5-'СЕТ СН'!$G$17</f>
        <v>4366.1099709800001</v>
      </c>
      <c r="O56" s="36">
        <f>SUMIFS(СВЦЭМ!$C$39:$C$782,СВЦЭМ!$A$39:$A$782,$A56,СВЦЭМ!$B$39:$B$782,O$47)+'СЕТ СН'!$G$9+СВЦЭМ!$D$10+'СЕТ СН'!$G$5-'СЕТ СН'!$G$17</f>
        <v>4380.7556116899996</v>
      </c>
      <c r="P56" s="36">
        <f>SUMIFS(СВЦЭМ!$C$39:$C$782,СВЦЭМ!$A$39:$A$782,$A56,СВЦЭМ!$B$39:$B$782,P$47)+'СЕТ СН'!$G$9+СВЦЭМ!$D$10+'СЕТ СН'!$G$5-'СЕТ СН'!$G$17</f>
        <v>4384.2049432599997</v>
      </c>
      <c r="Q56" s="36">
        <f>SUMIFS(СВЦЭМ!$C$39:$C$782,СВЦЭМ!$A$39:$A$782,$A56,СВЦЭМ!$B$39:$B$782,Q$47)+'СЕТ СН'!$G$9+СВЦЭМ!$D$10+'СЕТ СН'!$G$5-'СЕТ СН'!$G$17</f>
        <v>4393.67926644</v>
      </c>
      <c r="R56" s="36">
        <f>SUMIFS(СВЦЭМ!$C$39:$C$782,СВЦЭМ!$A$39:$A$782,$A56,СВЦЭМ!$B$39:$B$782,R$47)+'СЕТ СН'!$G$9+СВЦЭМ!$D$10+'СЕТ СН'!$G$5-'СЕТ СН'!$G$17</f>
        <v>4354.8439287500005</v>
      </c>
      <c r="S56" s="36">
        <f>SUMIFS(СВЦЭМ!$C$39:$C$782,СВЦЭМ!$A$39:$A$782,$A56,СВЦЭМ!$B$39:$B$782,S$47)+'СЕТ СН'!$G$9+СВЦЭМ!$D$10+'СЕТ СН'!$G$5-'СЕТ СН'!$G$17</f>
        <v>4352.4148840099997</v>
      </c>
      <c r="T56" s="36">
        <f>SUMIFS(СВЦЭМ!$C$39:$C$782,СВЦЭМ!$A$39:$A$782,$A56,СВЦЭМ!$B$39:$B$782,T$47)+'СЕТ СН'!$G$9+СВЦЭМ!$D$10+'СЕТ СН'!$G$5-'СЕТ СН'!$G$17</f>
        <v>4378.8497485400003</v>
      </c>
      <c r="U56" s="36">
        <f>SUMIFS(СВЦЭМ!$C$39:$C$782,СВЦЭМ!$A$39:$A$782,$A56,СВЦЭМ!$B$39:$B$782,U$47)+'СЕТ СН'!$G$9+СВЦЭМ!$D$10+'СЕТ СН'!$G$5-'СЕТ СН'!$G$17</f>
        <v>4384.2426696000002</v>
      </c>
      <c r="V56" s="36">
        <f>SUMIFS(СВЦЭМ!$C$39:$C$782,СВЦЭМ!$A$39:$A$782,$A56,СВЦЭМ!$B$39:$B$782,V$47)+'СЕТ СН'!$G$9+СВЦЭМ!$D$10+'СЕТ СН'!$G$5-'СЕТ СН'!$G$17</f>
        <v>4385.14623923</v>
      </c>
      <c r="W56" s="36">
        <f>SUMIFS(СВЦЭМ!$C$39:$C$782,СВЦЭМ!$A$39:$A$782,$A56,СВЦЭМ!$B$39:$B$782,W$47)+'СЕТ СН'!$G$9+СВЦЭМ!$D$10+'СЕТ СН'!$G$5-'СЕТ СН'!$G$17</f>
        <v>4382.4207767099997</v>
      </c>
      <c r="X56" s="36">
        <f>SUMIFS(СВЦЭМ!$C$39:$C$782,СВЦЭМ!$A$39:$A$782,$A56,СВЦЭМ!$B$39:$B$782,X$47)+'СЕТ СН'!$G$9+СВЦЭМ!$D$10+'СЕТ СН'!$G$5-'СЕТ СН'!$G$17</f>
        <v>4439.1404831999998</v>
      </c>
      <c r="Y56" s="36">
        <f>SUMIFS(СВЦЭМ!$C$39:$C$782,СВЦЭМ!$A$39:$A$782,$A56,СВЦЭМ!$B$39:$B$782,Y$47)+'СЕТ СН'!$G$9+СВЦЭМ!$D$10+'СЕТ СН'!$G$5-'СЕТ СН'!$G$17</f>
        <v>4528.6373402999998</v>
      </c>
    </row>
    <row r="57" spans="1:25" ht="15.75" x14ac:dyDescent="0.2">
      <c r="A57" s="35">
        <f t="shared" si="1"/>
        <v>45148</v>
      </c>
      <c r="B57" s="36">
        <f>SUMIFS(СВЦЭМ!$C$39:$C$782,СВЦЭМ!$A$39:$A$782,$A57,СВЦЭМ!$B$39:$B$782,B$47)+'СЕТ СН'!$G$9+СВЦЭМ!$D$10+'СЕТ СН'!$G$5-'СЕТ СН'!$G$17</f>
        <v>4716.9011722499999</v>
      </c>
      <c r="C57" s="36">
        <f>SUMIFS(СВЦЭМ!$C$39:$C$782,СВЦЭМ!$A$39:$A$782,$A57,СВЦЭМ!$B$39:$B$782,C$47)+'СЕТ СН'!$G$9+СВЦЭМ!$D$10+'СЕТ СН'!$G$5-'СЕТ СН'!$G$17</f>
        <v>4795.1402881399999</v>
      </c>
      <c r="D57" s="36">
        <f>SUMIFS(СВЦЭМ!$C$39:$C$782,СВЦЭМ!$A$39:$A$782,$A57,СВЦЭМ!$B$39:$B$782,D$47)+'СЕТ СН'!$G$9+СВЦЭМ!$D$10+'СЕТ СН'!$G$5-'СЕТ СН'!$G$17</f>
        <v>4700.4822887299997</v>
      </c>
      <c r="E57" s="36">
        <f>SUMIFS(СВЦЭМ!$C$39:$C$782,СВЦЭМ!$A$39:$A$782,$A57,СВЦЭМ!$B$39:$B$782,E$47)+'СЕТ СН'!$G$9+СВЦЭМ!$D$10+'СЕТ СН'!$G$5-'СЕТ СН'!$G$17</f>
        <v>4825.9972332199995</v>
      </c>
      <c r="F57" s="36">
        <f>SUMIFS(СВЦЭМ!$C$39:$C$782,СВЦЭМ!$A$39:$A$782,$A57,СВЦЭМ!$B$39:$B$782,F$47)+'СЕТ СН'!$G$9+СВЦЭМ!$D$10+'СЕТ СН'!$G$5-'СЕТ СН'!$G$17</f>
        <v>4866.0175166399995</v>
      </c>
      <c r="G57" s="36">
        <f>SUMIFS(СВЦЭМ!$C$39:$C$782,СВЦЭМ!$A$39:$A$782,$A57,СВЦЭМ!$B$39:$B$782,G$47)+'СЕТ СН'!$G$9+СВЦЭМ!$D$10+'СЕТ СН'!$G$5-'СЕТ СН'!$G$17</f>
        <v>4852.8494642400001</v>
      </c>
      <c r="H57" s="36">
        <f>SUMIFS(СВЦЭМ!$C$39:$C$782,СВЦЭМ!$A$39:$A$782,$A57,СВЦЭМ!$B$39:$B$782,H$47)+'СЕТ СН'!$G$9+СВЦЭМ!$D$10+'СЕТ СН'!$G$5-'СЕТ СН'!$G$17</f>
        <v>4792.0510808199997</v>
      </c>
      <c r="I57" s="36">
        <f>SUMIFS(СВЦЭМ!$C$39:$C$782,СВЦЭМ!$A$39:$A$782,$A57,СВЦЭМ!$B$39:$B$782,I$47)+'СЕТ СН'!$G$9+СВЦЭМ!$D$10+'СЕТ СН'!$G$5-'СЕТ СН'!$G$17</f>
        <v>4685.0894797700003</v>
      </c>
      <c r="J57" s="36">
        <f>SUMIFS(СВЦЭМ!$C$39:$C$782,СВЦЭМ!$A$39:$A$782,$A57,СВЦЭМ!$B$39:$B$782,J$47)+'СЕТ СН'!$G$9+СВЦЭМ!$D$10+'СЕТ СН'!$G$5-'СЕТ СН'!$G$17</f>
        <v>4580.50958558</v>
      </c>
      <c r="K57" s="36">
        <f>SUMIFS(СВЦЭМ!$C$39:$C$782,СВЦЭМ!$A$39:$A$782,$A57,СВЦЭМ!$B$39:$B$782,K$47)+'СЕТ СН'!$G$9+СВЦЭМ!$D$10+'СЕТ СН'!$G$5-'СЕТ СН'!$G$17</f>
        <v>4494.4059434499995</v>
      </c>
      <c r="L57" s="36">
        <f>SUMIFS(СВЦЭМ!$C$39:$C$782,СВЦЭМ!$A$39:$A$782,$A57,СВЦЭМ!$B$39:$B$782,L$47)+'СЕТ СН'!$G$9+СВЦЭМ!$D$10+'СЕТ СН'!$G$5-'СЕТ СН'!$G$17</f>
        <v>4457.9601735199994</v>
      </c>
      <c r="M57" s="36">
        <f>SUMIFS(СВЦЭМ!$C$39:$C$782,СВЦЭМ!$A$39:$A$782,$A57,СВЦЭМ!$B$39:$B$782,M$47)+'СЕТ СН'!$G$9+СВЦЭМ!$D$10+'СЕТ СН'!$G$5-'СЕТ СН'!$G$17</f>
        <v>4454.0824898000001</v>
      </c>
      <c r="N57" s="36">
        <f>SUMIFS(СВЦЭМ!$C$39:$C$782,СВЦЭМ!$A$39:$A$782,$A57,СВЦЭМ!$B$39:$B$782,N$47)+'СЕТ СН'!$G$9+СВЦЭМ!$D$10+'СЕТ СН'!$G$5-'СЕТ СН'!$G$17</f>
        <v>4439.0627641199999</v>
      </c>
      <c r="O57" s="36">
        <f>SUMIFS(СВЦЭМ!$C$39:$C$782,СВЦЭМ!$A$39:$A$782,$A57,СВЦЭМ!$B$39:$B$782,O$47)+'СЕТ СН'!$G$9+СВЦЭМ!$D$10+'СЕТ СН'!$G$5-'СЕТ СН'!$G$17</f>
        <v>4442.9074488300002</v>
      </c>
      <c r="P57" s="36">
        <f>SUMIFS(СВЦЭМ!$C$39:$C$782,СВЦЭМ!$A$39:$A$782,$A57,СВЦЭМ!$B$39:$B$782,P$47)+'СЕТ СН'!$G$9+СВЦЭМ!$D$10+'СЕТ СН'!$G$5-'СЕТ СН'!$G$17</f>
        <v>4445.8833896100004</v>
      </c>
      <c r="Q57" s="36">
        <f>SUMIFS(СВЦЭМ!$C$39:$C$782,СВЦЭМ!$A$39:$A$782,$A57,СВЦЭМ!$B$39:$B$782,Q$47)+'СЕТ СН'!$G$9+СВЦЭМ!$D$10+'СЕТ СН'!$G$5-'СЕТ СН'!$G$17</f>
        <v>4442.6274539699998</v>
      </c>
      <c r="R57" s="36">
        <f>SUMIFS(СВЦЭМ!$C$39:$C$782,СВЦЭМ!$A$39:$A$782,$A57,СВЦЭМ!$B$39:$B$782,R$47)+'СЕТ СН'!$G$9+СВЦЭМ!$D$10+'СЕТ СН'!$G$5-'СЕТ СН'!$G$17</f>
        <v>4410.4947825399995</v>
      </c>
      <c r="S57" s="36">
        <f>SUMIFS(СВЦЭМ!$C$39:$C$782,СВЦЭМ!$A$39:$A$782,$A57,СВЦЭМ!$B$39:$B$782,S$47)+'СЕТ СН'!$G$9+СВЦЭМ!$D$10+'СЕТ СН'!$G$5-'СЕТ СН'!$G$17</f>
        <v>4408.2973727400004</v>
      </c>
      <c r="T57" s="36">
        <f>SUMIFS(СВЦЭМ!$C$39:$C$782,СВЦЭМ!$A$39:$A$782,$A57,СВЦЭМ!$B$39:$B$782,T$47)+'СЕТ СН'!$G$9+СВЦЭМ!$D$10+'СЕТ СН'!$G$5-'СЕТ СН'!$G$17</f>
        <v>4450.0804737399994</v>
      </c>
      <c r="U57" s="36">
        <f>SUMIFS(СВЦЭМ!$C$39:$C$782,СВЦЭМ!$A$39:$A$782,$A57,СВЦЭМ!$B$39:$B$782,U$47)+'СЕТ СН'!$G$9+СВЦЭМ!$D$10+'СЕТ СН'!$G$5-'СЕТ СН'!$G$17</f>
        <v>4455.5870234699996</v>
      </c>
      <c r="V57" s="36">
        <f>SUMIFS(СВЦЭМ!$C$39:$C$782,СВЦЭМ!$A$39:$A$782,$A57,СВЦЭМ!$B$39:$B$782,V$47)+'СЕТ СН'!$G$9+СВЦЭМ!$D$10+'СЕТ СН'!$G$5-'СЕТ СН'!$G$17</f>
        <v>4451.3932376599996</v>
      </c>
      <c r="W57" s="36">
        <f>SUMIFS(СВЦЭМ!$C$39:$C$782,СВЦЭМ!$A$39:$A$782,$A57,СВЦЭМ!$B$39:$B$782,W$47)+'СЕТ СН'!$G$9+СВЦЭМ!$D$10+'СЕТ СН'!$G$5-'СЕТ СН'!$G$17</f>
        <v>4429.6533056999997</v>
      </c>
      <c r="X57" s="36">
        <f>SUMIFS(СВЦЭМ!$C$39:$C$782,СВЦЭМ!$A$39:$A$782,$A57,СВЦЭМ!$B$39:$B$782,X$47)+'СЕТ СН'!$G$9+СВЦЭМ!$D$10+'СЕТ СН'!$G$5-'СЕТ СН'!$G$17</f>
        <v>4506.0441821499999</v>
      </c>
      <c r="Y57" s="36">
        <f>SUMIFS(СВЦЭМ!$C$39:$C$782,СВЦЭМ!$A$39:$A$782,$A57,СВЦЭМ!$B$39:$B$782,Y$47)+'СЕТ СН'!$G$9+СВЦЭМ!$D$10+'СЕТ СН'!$G$5-'СЕТ СН'!$G$17</f>
        <v>4619.2261657999998</v>
      </c>
    </row>
    <row r="58" spans="1:25" ht="15.75" x14ac:dyDescent="0.2">
      <c r="A58" s="35">
        <f t="shared" si="1"/>
        <v>45149</v>
      </c>
      <c r="B58" s="36">
        <f>SUMIFS(СВЦЭМ!$C$39:$C$782,СВЦЭМ!$A$39:$A$782,$A58,СВЦЭМ!$B$39:$B$782,B$47)+'СЕТ СН'!$G$9+СВЦЭМ!$D$10+'СЕТ СН'!$G$5-'СЕТ СН'!$G$17</f>
        <v>4598.7700259399999</v>
      </c>
      <c r="C58" s="36">
        <f>SUMIFS(СВЦЭМ!$C$39:$C$782,СВЦЭМ!$A$39:$A$782,$A58,СВЦЭМ!$B$39:$B$782,C$47)+'СЕТ СН'!$G$9+СВЦЭМ!$D$10+'СЕТ СН'!$G$5-'СЕТ СН'!$G$17</f>
        <v>4693.7920703600003</v>
      </c>
      <c r="D58" s="36">
        <f>SUMIFS(СВЦЭМ!$C$39:$C$782,СВЦЭМ!$A$39:$A$782,$A58,СВЦЭМ!$B$39:$B$782,D$47)+'СЕТ СН'!$G$9+СВЦЭМ!$D$10+'СЕТ СН'!$G$5-'СЕТ СН'!$G$17</f>
        <v>4691.0886339799999</v>
      </c>
      <c r="E58" s="36">
        <f>SUMIFS(СВЦЭМ!$C$39:$C$782,СВЦЭМ!$A$39:$A$782,$A58,СВЦЭМ!$B$39:$B$782,E$47)+'СЕТ СН'!$G$9+СВЦЭМ!$D$10+'СЕТ СН'!$G$5-'СЕТ СН'!$G$17</f>
        <v>4728.7353851500002</v>
      </c>
      <c r="F58" s="36">
        <f>SUMIFS(СВЦЭМ!$C$39:$C$782,СВЦЭМ!$A$39:$A$782,$A58,СВЦЭМ!$B$39:$B$782,F$47)+'СЕТ СН'!$G$9+СВЦЭМ!$D$10+'СЕТ СН'!$G$5-'СЕТ СН'!$G$17</f>
        <v>4794.1050052299997</v>
      </c>
      <c r="G58" s="36">
        <f>SUMIFS(СВЦЭМ!$C$39:$C$782,СВЦЭМ!$A$39:$A$782,$A58,СВЦЭМ!$B$39:$B$782,G$47)+'СЕТ СН'!$G$9+СВЦЭМ!$D$10+'СЕТ СН'!$G$5-'СЕТ СН'!$G$17</f>
        <v>4775.2669921500001</v>
      </c>
      <c r="H58" s="36">
        <f>SUMIFS(СВЦЭМ!$C$39:$C$782,СВЦЭМ!$A$39:$A$782,$A58,СВЦЭМ!$B$39:$B$782,H$47)+'СЕТ СН'!$G$9+СВЦЭМ!$D$10+'СЕТ СН'!$G$5-'СЕТ СН'!$G$17</f>
        <v>4711.78130332</v>
      </c>
      <c r="I58" s="36">
        <f>SUMIFS(СВЦЭМ!$C$39:$C$782,СВЦЭМ!$A$39:$A$782,$A58,СВЦЭМ!$B$39:$B$782,I$47)+'СЕТ СН'!$G$9+СВЦЭМ!$D$10+'СЕТ СН'!$G$5-'СЕТ СН'!$G$17</f>
        <v>4579.0002558300002</v>
      </c>
      <c r="J58" s="36">
        <f>SUMIFS(СВЦЭМ!$C$39:$C$782,СВЦЭМ!$A$39:$A$782,$A58,СВЦЭМ!$B$39:$B$782,J$47)+'СЕТ СН'!$G$9+СВЦЭМ!$D$10+'СЕТ СН'!$G$5-'СЕТ СН'!$G$17</f>
        <v>4473.3075515500004</v>
      </c>
      <c r="K58" s="36">
        <f>SUMIFS(СВЦЭМ!$C$39:$C$782,СВЦЭМ!$A$39:$A$782,$A58,СВЦЭМ!$B$39:$B$782,K$47)+'СЕТ СН'!$G$9+СВЦЭМ!$D$10+'СЕТ СН'!$G$5-'СЕТ СН'!$G$17</f>
        <v>4406.8729913500001</v>
      </c>
      <c r="L58" s="36">
        <f>SUMIFS(СВЦЭМ!$C$39:$C$782,СВЦЭМ!$A$39:$A$782,$A58,СВЦЭМ!$B$39:$B$782,L$47)+'СЕТ СН'!$G$9+СВЦЭМ!$D$10+'СЕТ СН'!$G$5-'СЕТ СН'!$G$17</f>
        <v>4356.5541960600003</v>
      </c>
      <c r="M58" s="36">
        <f>SUMIFS(СВЦЭМ!$C$39:$C$782,СВЦЭМ!$A$39:$A$782,$A58,СВЦЭМ!$B$39:$B$782,M$47)+'СЕТ СН'!$G$9+СВЦЭМ!$D$10+'СЕТ СН'!$G$5-'СЕТ СН'!$G$17</f>
        <v>4331.9694377300002</v>
      </c>
      <c r="N58" s="36">
        <f>SUMIFS(СВЦЭМ!$C$39:$C$782,СВЦЭМ!$A$39:$A$782,$A58,СВЦЭМ!$B$39:$B$782,N$47)+'СЕТ СН'!$G$9+СВЦЭМ!$D$10+'СЕТ СН'!$G$5-'СЕТ СН'!$G$17</f>
        <v>4320.7269582400004</v>
      </c>
      <c r="O58" s="36">
        <f>SUMIFS(СВЦЭМ!$C$39:$C$782,СВЦЭМ!$A$39:$A$782,$A58,СВЦЭМ!$B$39:$B$782,O$47)+'СЕТ СН'!$G$9+СВЦЭМ!$D$10+'СЕТ СН'!$G$5-'СЕТ СН'!$G$17</f>
        <v>4329.0977878899994</v>
      </c>
      <c r="P58" s="36">
        <f>SUMIFS(СВЦЭМ!$C$39:$C$782,СВЦЭМ!$A$39:$A$782,$A58,СВЦЭМ!$B$39:$B$782,P$47)+'СЕТ СН'!$G$9+СВЦЭМ!$D$10+'СЕТ СН'!$G$5-'СЕТ СН'!$G$17</f>
        <v>4324.6749792800001</v>
      </c>
      <c r="Q58" s="36">
        <f>SUMIFS(СВЦЭМ!$C$39:$C$782,СВЦЭМ!$A$39:$A$782,$A58,СВЦЭМ!$B$39:$B$782,Q$47)+'СЕТ СН'!$G$9+СВЦЭМ!$D$10+'СЕТ СН'!$G$5-'СЕТ СН'!$G$17</f>
        <v>4339.2560730200003</v>
      </c>
      <c r="R58" s="36">
        <f>SUMIFS(СВЦЭМ!$C$39:$C$782,СВЦЭМ!$A$39:$A$782,$A58,СВЦЭМ!$B$39:$B$782,R$47)+'СЕТ СН'!$G$9+СВЦЭМ!$D$10+'СЕТ СН'!$G$5-'СЕТ СН'!$G$17</f>
        <v>4310.35282723</v>
      </c>
      <c r="S58" s="36">
        <f>SUMIFS(СВЦЭМ!$C$39:$C$782,СВЦЭМ!$A$39:$A$782,$A58,СВЦЭМ!$B$39:$B$782,S$47)+'СЕТ СН'!$G$9+СВЦЭМ!$D$10+'СЕТ СН'!$G$5-'СЕТ СН'!$G$17</f>
        <v>4332.7047729900005</v>
      </c>
      <c r="T58" s="36">
        <f>SUMIFS(СВЦЭМ!$C$39:$C$782,СВЦЭМ!$A$39:$A$782,$A58,СВЦЭМ!$B$39:$B$782,T$47)+'СЕТ СН'!$G$9+СВЦЭМ!$D$10+'СЕТ СН'!$G$5-'СЕТ СН'!$G$17</f>
        <v>4407.2523858699997</v>
      </c>
      <c r="U58" s="36">
        <f>SUMIFS(СВЦЭМ!$C$39:$C$782,СВЦЭМ!$A$39:$A$782,$A58,СВЦЭМ!$B$39:$B$782,U$47)+'СЕТ СН'!$G$9+СВЦЭМ!$D$10+'СЕТ СН'!$G$5-'СЕТ СН'!$G$17</f>
        <v>4403.5075079199996</v>
      </c>
      <c r="V58" s="36">
        <f>SUMIFS(СВЦЭМ!$C$39:$C$782,СВЦЭМ!$A$39:$A$782,$A58,СВЦЭМ!$B$39:$B$782,V$47)+'СЕТ СН'!$G$9+СВЦЭМ!$D$10+'СЕТ СН'!$G$5-'СЕТ СН'!$G$17</f>
        <v>4398.2308562399994</v>
      </c>
      <c r="W58" s="36">
        <f>SUMIFS(СВЦЭМ!$C$39:$C$782,СВЦЭМ!$A$39:$A$782,$A58,СВЦЭМ!$B$39:$B$782,W$47)+'СЕТ СН'!$G$9+СВЦЭМ!$D$10+'СЕТ СН'!$G$5-'СЕТ СН'!$G$17</f>
        <v>4395.9904776700005</v>
      </c>
      <c r="X58" s="36">
        <f>SUMIFS(СВЦЭМ!$C$39:$C$782,СВЦЭМ!$A$39:$A$782,$A58,СВЦЭМ!$B$39:$B$782,X$47)+'СЕТ СН'!$G$9+СВЦЭМ!$D$10+'СЕТ СН'!$G$5-'СЕТ СН'!$G$17</f>
        <v>4471.3529848300004</v>
      </c>
      <c r="Y58" s="36">
        <f>SUMIFS(СВЦЭМ!$C$39:$C$782,СВЦЭМ!$A$39:$A$782,$A58,СВЦЭМ!$B$39:$B$782,Y$47)+'СЕТ СН'!$G$9+СВЦЭМ!$D$10+'СЕТ СН'!$G$5-'СЕТ СН'!$G$17</f>
        <v>4623.7959084300001</v>
      </c>
    </row>
    <row r="59" spans="1:25" ht="15.75" x14ac:dyDescent="0.2">
      <c r="A59" s="35">
        <f t="shared" si="1"/>
        <v>45150</v>
      </c>
      <c r="B59" s="36">
        <f>SUMIFS(СВЦЭМ!$C$39:$C$782,СВЦЭМ!$A$39:$A$782,$A59,СВЦЭМ!$B$39:$B$782,B$47)+'СЕТ СН'!$G$9+СВЦЭМ!$D$10+'СЕТ СН'!$G$5-'СЕТ СН'!$G$17</f>
        <v>4591.2329824099997</v>
      </c>
      <c r="C59" s="36">
        <f>SUMIFS(СВЦЭМ!$C$39:$C$782,СВЦЭМ!$A$39:$A$782,$A59,СВЦЭМ!$B$39:$B$782,C$47)+'СЕТ СН'!$G$9+СВЦЭМ!$D$10+'СЕТ СН'!$G$5-'СЕТ СН'!$G$17</f>
        <v>4563.1288033299998</v>
      </c>
      <c r="D59" s="36">
        <f>SUMIFS(СВЦЭМ!$C$39:$C$782,СВЦЭМ!$A$39:$A$782,$A59,СВЦЭМ!$B$39:$B$782,D$47)+'СЕТ СН'!$G$9+СВЦЭМ!$D$10+'СЕТ СН'!$G$5-'СЕТ СН'!$G$17</f>
        <v>4550.6009219400003</v>
      </c>
      <c r="E59" s="36">
        <f>SUMIFS(СВЦЭМ!$C$39:$C$782,СВЦЭМ!$A$39:$A$782,$A59,СВЦЭМ!$B$39:$B$782,E$47)+'СЕТ СН'!$G$9+СВЦЭМ!$D$10+'СЕТ СН'!$G$5-'СЕТ СН'!$G$17</f>
        <v>4597.9144176899999</v>
      </c>
      <c r="F59" s="36">
        <f>SUMIFS(СВЦЭМ!$C$39:$C$782,СВЦЭМ!$A$39:$A$782,$A59,СВЦЭМ!$B$39:$B$782,F$47)+'СЕТ СН'!$G$9+СВЦЭМ!$D$10+'СЕТ СН'!$G$5-'СЕТ СН'!$G$17</f>
        <v>4612.4482084299998</v>
      </c>
      <c r="G59" s="36">
        <f>SUMIFS(СВЦЭМ!$C$39:$C$782,СВЦЭМ!$A$39:$A$782,$A59,СВЦЭМ!$B$39:$B$782,G$47)+'СЕТ СН'!$G$9+СВЦЭМ!$D$10+'СЕТ СН'!$G$5-'СЕТ СН'!$G$17</f>
        <v>4599.9245095200004</v>
      </c>
      <c r="H59" s="36">
        <f>SUMIFS(СВЦЭМ!$C$39:$C$782,СВЦЭМ!$A$39:$A$782,$A59,СВЦЭМ!$B$39:$B$782,H$47)+'СЕТ СН'!$G$9+СВЦЭМ!$D$10+'СЕТ СН'!$G$5-'СЕТ СН'!$G$17</f>
        <v>4595.7092703300004</v>
      </c>
      <c r="I59" s="36">
        <f>SUMIFS(СВЦЭМ!$C$39:$C$782,СВЦЭМ!$A$39:$A$782,$A59,СВЦЭМ!$B$39:$B$782,I$47)+'СЕТ СН'!$G$9+СВЦЭМ!$D$10+'СЕТ СН'!$G$5-'СЕТ СН'!$G$17</f>
        <v>4535.1562944999996</v>
      </c>
      <c r="J59" s="36">
        <f>SUMIFS(СВЦЭМ!$C$39:$C$782,СВЦЭМ!$A$39:$A$782,$A59,СВЦЭМ!$B$39:$B$782,J$47)+'СЕТ СН'!$G$9+СВЦЭМ!$D$10+'СЕТ СН'!$G$5-'СЕТ СН'!$G$17</f>
        <v>4422.5609744699996</v>
      </c>
      <c r="K59" s="36">
        <f>SUMIFS(СВЦЭМ!$C$39:$C$782,СВЦЭМ!$A$39:$A$782,$A59,СВЦЭМ!$B$39:$B$782,K$47)+'СЕТ СН'!$G$9+СВЦЭМ!$D$10+'СЕТ СН'!$G$5-'СЕТ СН'!$G$17</f>
        <v>4331.6128198099996</v>
      </c>
      <c r="L59" s="36">
        <f>SUMIFS(СВЦЭМ!$C$39:$C$782,СВЦЭМ!$A$39:$A$782,$A59,СВЦЭМ!$B$39:$B$782,L$47)+'СЕТ СН'!$G$9+СВЦЭМ!$D$10+'СЕТ СН'!$G$5-'СЕТ СН'!$G$17</f>
        <v>4270.8091464899999</v>
      </c>
      <c r="M59" s="36">
        <f>SUMIFS(СВЦЭМ!$C$39:$C$782,СВЦЭМ!$A$39:$A$782,$A59,СВЦЭМ!$B$39:$B$782,M$47)+'СЕТ СН'!$G$9+СВЦЭМ!$D$10+'СЕТ СН'!$G$5-'СЕТ СН'!$G$17</f>
        <v>4240.4471809200004</v>
      </c>
      <c r="N59" s="36">
        <f>SUMIFS(СВЦЭМ!$C$39:$C$782,СВЦЭМ!$A$39:$A$782,$A59,СВЦЭМ!$B$39:$B$782,N$47)+'СЕТ СН'!$G$9+СВЦЭМ!$D$10+'СЕТ СН'!$G$5-'СЕТ СН'!$G$17</f>
        <v>4226.39466438</v>
      </c>
      <c r="O59" s="36">
        <f>SUMIFS(СВЦЭМ!$C$39:$C$782,СВЦЭМ!$A$39:$A$782,$A59,СВЦЭМ!$B$39:$B$782,O$47)+'СЕТ СН'!$G$9+СВЦЭМ!$D$10+'СЕТ СН'!$G$5-'СЕТ СН'!$G$17</f>
        <v>4243.6271981800001</v>
      </c>
      <c r="P59" s="36">
        <f>SUMIFS(СВЦЭМ!$C$39:$C$782,СВЦЭМ!$A$39:$A$782,$A59,СВЦЭМ!$B$39:$B$782,P$47)+'СЕТ СН'!$G$9+СВЦЭМ!$D$10+'СЕТ СН'!$G$5-'СЕТ СН'!$G$17</f>
        <v>4248.1234637999996</v>
      </c>
      <c r="Q59" s="36">
        <f>SUMIFS(СВЦЭМ!$C$39:$C$782,СВЦЭМ!$A$39:$A$782,$A59,СВЦЭМ!$B$39:$B$782,Q$47)+'СЕТ СН'!$G$9+СВЦЭМ!$D$10+'СЕТ СН'!$G$5-'СЕТ СН'!$G$17</f>
        <v>4245.8327095699997</v>
      </c>
      <c r="R59" s="36">
        <f>SUMIFS(СВЦЭМ!$C$39:$C$782,СВЦЭМ!$A$39:$A$782,$A59,СВЦЭМ!$B$39:$B$782,R$47)+'СЕТ СН'!$G$9+СВЦЭМ!$D$10+'СЕТ СН'!$G$5-'СЕТ СН'!$G$17</f>
        <v>4241.4150406500003</v>
      </c>
      <c r="S59" s="36">
        <f>SUMIFS(СВЦЭМ!$C$39:$C$782,СВЦЭМ!$A$39:$A$782,$A59,СВЦЭМ!$B$39:$B$782,S$47)+'СЕТ СН'!$G$9+СВЦЭМ!$D$10+'СЕТ СН'!$G$5-'СЕТ СН'!$G$17</f>
        <v>4202.1925441399999</v>
      </c>
      <c r="T59" s="36">
        <f>SUMIFS(СВЦЭМ!$C$39:$C$782,СВЦЭМ!$A$39:$A$782,$A59,СВЦЭМ!$B$39:$B$782,T$47)+'СЕТ СН'!$G$9+СВЦЭМ!$D$10+'СЕТ СН'!$G$5-'СЕТ СН'!$G$17</f>
        <v>4239.3695671000005</v>
      </c>
      <c r="U59" s="36">
        <f>SUMIFS(СВЦЭМ!$C$39:$C$782,СВЦЭМ!$A$39:$A$782,$A59,СВЦЭМ!$B$39:$B$782,U$47)+'СЕТ СН'!$G$9+СВЦЭМ!$D$10+'СЕТ СН'!$G$5-'СЕТ СН'!$G$17</f>
        <v>4236.5588391900001</v>
      </c>
      <c r="V59" s="36">
        <f>SUMIFS(СВЦЭМ!$C$39:$C$782,СВЦЭМ!$A$39:$A$782,$A59,СВЦЭМ!$B$39:$B$782,V$47)+'СЕТ СН'!$G$9+СВЦЭМ!$D$10+'СЕТ СН'!$G$5-'СЕТ СН'!$G$17</f>
        <v>4254.4979388900001</v>
      </c>
      <c r="W59" s="36">
        <f>SUMIFS(СВЦЭМ!$C$39:$C$782,СВЦЭМ!$A$39:$A$782,$A59,СВЦЭМ!$B$39:$B$782,W$47)+'СЕТ СН'!$G$9+СВЦЭМ!$D$10+'СЕТ СН'!$G$5-'СЕТ СН'!$G$17</f>
        <v>4259.9446105899997</v>
      </c>
      <c r="X59" s="36">
        <f>SUMIFS(СВЦЭМ!$C$39:$C$782,СВЦЭМ!$A$39:$A$782,$A59,СВЦЭМ!$B$39:$B$782,X$47)+'СЕТ СН'!$G$9+СВЦЭМ!$D$10+'СЕТ СН'!$G$5-'СЕТ СН'!$G$17</f>
        <v>4315.4003455499997</v>
      </c>
      <c r="Y59" s="36">
        <f>SUMIFS(СВЦЭМ!$C$39:$C$782,СВЦЭМ!$A$39:$A$782,$A59,СВЦЭМ!$B$39:$B$782,Y$47)+'СЕТ СН'!$G$9+СВЦЭМ!$D$10+'СЕТ СН'!$G$5-'СЕТ СН'!$G$17</f>
        <v>4386.3327849799998</v>
      </c>
    </row>
    <row r="60" spans="1:25" ht="15.75" x14ac:dyDescent="0.2">
      <c r="A60" s="35">
        <f t="shared" si="1"/>
        <v>45151</v>
      </c>
      <c r="B60" s="36">
        <f>SUMIFS(СВЦЭМ!$C$39:$C$782,СВЦЭМ!$A$39:$A$782,$A60,СВЦЭМ!$B$39:$B$782,B$47)+'СЕТ СН'!$G$9+СВЦЭМ!$D$10+'СЕТ СН'!$G$5-'СЕТ СН'!$G$17</f>
        <v>4375.2349621499998</v>
      </c>
      <c r="C60" s="36">
        <f>SUMIFS(СВЦЭМ!$C$39:$C$782,СВЦЭМ!$A$39:$A$782,$A60,СВЦЭМ!$B$39:$B$782,C$47)+'СЕТ СН'!$G$9+СВЦЭМ!$D$10+'СЕТ СН'!$G$5-'СЕТ СН'!$G$17</f>
        <v>4443.8117184299999</v>
      </c>
      <c r="D60" s="36">
        <f>SUMIFS(СВЦЭМ!$C$39:$C$782,СВЦЭМ!$A$39:$A$782,$A60,СВЦЭМ!$B$39:$B$782,D$47)+'СЕТ СН'!$G$9+СВЦЭМ!$D$10+'СЕТ СН'!$G$5-'СЕТ СН'!$G$17</f>
        <v>4446.9129126099997</v>
      </c>
      <c r="E60" s="36">
        <f>SUMIFS(СВЦЭМ!$C$39:$C$782,СВЦЭМ!$A$39:$A$782,$A60,СВЦЭМ!$B$39:$B$782,E$47)+'СЕТ СН'!$G$9+СВЦЭМ!$D$10+'СЕТ СН'!$G$5-'СЕТ СН'!$G$17</f>
        <v>4528.4771843399994</v>
      </c>
      <c r="F60" s="36">
        <f>SUMIFS(СВЦЭМ!$C$39:$C$782,СВЦЭМ!$A$39:$A$782,$A60,СВЦЭМ!$B$39:$B$782,F$47)+'СЕТ СН'!$G$9+СВЦЭМ!$D$10+'СЕТ СН'!$G$5-'СЕТ СН'!$G$17</f>
        <v>4537.6608114399996</v>
      </c>
      <c r="G60" s="36">
        <f>SUMIFS(СВЦЭМ!$C$39:$C$782,СВЦЭМ!$A$39:$A$782,$A60,СВЦЭМ!$B$39:$B$782,G$47)+'СЕТ СН'!$G$9+СВЦЭМ!$D$10+'СЕТ СН'!$G$5-'СЕТ СН'!$G$17</f>
        <v>4512.9157330799999</v>
      </c>
      <c r="H60" s="36">
        <f>SUMIFS(СВЦЭМ!$C$39:$C$782,СВЦЭМ!$A$39:$A$782,$A60,СВЦЭМ!$B$39:$B$782,H$47)+'СЕТ СН'!$G$9+СВЦЭМ!$D$10+'СЕТ СН'!$G$5-'СЕТ СН'!$G$17</f>
        <v>4504.9237758099998</v>
      </c>
      <c r="I60" s="36">
        <f>SUMIFS(СВЦЭМ!$C$39:$C$782,СВЦЭМ!$A$39:$A$782,$A60,СВЦЭМ!$B$39:$B$782,I$47)+'СЕТ СН'!$G$9+СВЦЭМ!$D$10+'СЕТ СН'!$G$5-'СЕТ СН'!$G$17</f>
        <v>4441.0100458799998</v>
      </c>
      <c r="J60" s="36">
        <f>SUMIFS(СВЦЭМ!$C$39:$C$782,СВЦЭМ!$A$39:$A$782,$A60,СВЦЭМ!$B$39:$B$782,J$47)+'СЕТ СН'!$G$9+СВЦЭМ!$D$10+'СЕТ СН'!$G$5-'СЕТ СН'!$G$17</f>
        <v>4334.6952576000003</v>
      </c>
      <c r="K60" s="36">
        <f>SUMIFS(СВЦЭМ!$C$39:$C$782,СВЦЭМ!$A$39:$A$782,$A60,СВЦЭМ!$B$39:$B$782,K$47)+'СЕТ СН'!$G$9+СВЦЭМ!$D$10+'СЕТ СН'!$G$5-'СЕТ СН'!$G$17</f>
        <v>4243.2278728900001</v>
      </c>
      <c r="L60" s="36">
        <f>SUMIFS(СВЦЭМ!$C$39:$C$782,СВЦЭМ!$A$39:$A$782,$A60,СВЦЭМ!$B$39:$B$782,L$47)+'СЕТ СН'!$G$9+СВЦЭМ!$D$10+'СЕТ СН'!$G$5-'СЕТ СН'!$G$17</f>
        <v>4181.3518524800002</v>
      </c>
      <c r="M60" s="36">
        <f>SUMIFS(СВЦЭМ!$C$39:$C$782,СВЦЭМ!$A$39:$A$782,$A60,СВЦЭМ!$B$39:$B$782,M$47)+'СЕТ СН'!$G$9+СВЦЭМ!$D$10+'СЕТ СН'!$G$5-'СЕТ СН'!$G$17</f>
        <v>4156.7389849199999</v>
      </c>
      <c r="N60" s="36">
        <f>SUMIFS(СВЦЭМ!$C$39:$C$782,СВЦЭМ!$A$39:$A$782,$A60,СВЦЭМ!$B$39:$B$782,N$47)+'СЕТ СН'!$G$9+СВЦЭМ!$D$10+'СЕТ СН'!$G$5-'СЕТ СН'!$G$17</f>
        <v>4157.2331837900001</v>
      </c>
      <c r="O60" s="36">
        <f>SUMIFS(СВЦЭМ!$C$39:$C$782,СВЦЭМ!$A$39:$A$782,$A60,СВЦЭМ!$B$39:$B$782,O$47)+'СЕТ СН'!$G$9+СВЦЭМ!$D$10+'СЕТ СН'!$G$5-'СЕТ СН'!$G$17</f>
        <v>4164.69670305</v>
      </c>
      <c r="P60" s="36">
        <f>SUMIFS(СВЦЭМ!$C$39:$C$782,СВЦЭМ!$A$39:$A$782,$A60,СВЦЭМ!$B$39:$B$782,P$47)+'СЕТ СН'!$G$9+СВЦЭМ!$D$10+'СЕТ СН'!$G$5-'СЕТ СН'!$G$17</f>
        <v>4171.7354282199994</v>
      </c>
      <c r="Q60" s="36">
        <f>SUMIFS(СВЦЭМ!$C$39:$C$782,СВЦЭМ!$A$39:$A$782,$A60,СВЦЭМ!$B$39:$B$782,Q$47)+'СЕТ СН'!$G$9+СВЦЭМ!$D$10+'СЕТ СН'!$G$5-'СЕТ СН'!$G$17</f>
        <v>4170.7165593</v>
      </c>
      <c r="R60" s="36">
        <f>SUMIFS(СВЦЭМ!$C$39:$C$782,СВЦЭМ!$A$39:$A$782,$A60,СВЦЭМ!$B$39:$B$782,R$47)+'СЕТ СН'!$G$9+СВЦЭМ!$D$10+'СЕТ СН'!$G$5-'СЕТ СН'!$G$17</f>
        <v>4163.5482057400004</v>
      </c>
      <c r="S60" s="36">
        <f>SUMIFS(СВЦЭМ!$C$39:$C$782,СВЦЭМ!$A$39:$A$782,$A60,СВЦЭМ!$B$39:$B$782,S$47)+'СЕТ СН'!$G$9+СВЦЭМ!$D$10+'СЕТ СН'!$G$5-'СЕТ СН'!$G$17</f>
        <v>4122.1143722799998</v>
      </c>
      <c r="T60" s="36">
        <f>SUMIFS(СВЦЭМ!$C$39:$C$782,СВЦЭМ!$A$39:$A$782,$A60,СВЦЭМ!$B$39:$B$782,T$47)+'СЕТ СН'!$G$9+СВЦЭМ!$D$10+'СЕТ СН'!$G$5-'СЕТ СН'!$G$17</f>
        <v>4154.8622761400002</v>
      </c>
      <c r="U60" s="36">
        <f>SUMIFS(СВЦЭМ!$C$39:$C$782,СВЦЭМ!$A$39:$A$782,$A60,СВЦЭМ!$B$39:$B$782,U$47)+'СЕТ СН'!$G$9+СВЦЭМ!$D$10+'СЕТ СН'!$G$5-'СЕТ СН'!$G$17</f>
        <v>4146.8244758999999</v>
      </c>
      <c r="V60" s="36">
        <f>SUMIFS(СВЦЭМ!$C$39:$C$782,СВЦЭМ!$A$39:$A$782,$A60,СВЦЭМ!$B$39:$B$782,V$47)+'СЕТ СН'!$G$9+СВЦЭМ!$D$10+'СЕТ СН'!$G$5-'СЕТ СН'!$G$17</f>
        <v>4137.7549173299994</v>
      </c>
      <c r="W60" s="36">
        <f>SUMIFS(СВЦЭМ!$C$39:$C$782,СВЦЭМ!$A$39:$A$782,$A60,СВЦЭМ!$B$39:$B$782,W$47)+'СЕТ СН'!$G$9+СВЦЭМ!$D$10+'СЕТ СН'!$G$5-'СЕТ СН'!$G$17</f>
        <v>4145.89213819</v>
      </c>
      <c r="X60" s="36">
        <f>SUMIFS(СВЦЭМ!$C$39:$C$782,СВЦЭМ!$A$39:$A$782,$A60,СВЦЭМ!$B$39:$B$782,X$47)+'СЕТ СН'!$G$9+СВЦЭМ!$D$10+'СЕТ СН'!$G$5-'СЕТ СН'!$G$17</f>
        <v>4210.8552687699994</v>
      </c>
      <c r="Y60" s="36">
        <f>SUMIFS(СВЦЭМ!$C$39:$C$782,СВЦЭМ!$A$39:$A$782,$A60,СВЦЭМ!$B$39:$B$782,Y$47)+'СЕТ СН'!$G$9+СВЦЭМ!$D$10+'СЕТ СН'!$G$5-'СЕТ СН'!$G$17</f>
        <v>4300.8567334600002</v>
      </c>
    </row>
    <row r="61" spans="1:25" ht="15.75" x14ac:dyDescent="0.2">
      <c r="A61" s="35">
        <f t="shared" si="1"/>
        <v>45152</v>
      </c>
      <c r="B61" s="36">
        <f>SUMIFS(СВЦЭМ!$C$39:$C$782,СВЦЭМ!$A$39:$A$782,$A61,СВЦЭМ!$B$39:$B$782,B$47)+'СЕТ СН'!$G$9+СВЦЭМ!$D$10+'СЕТ СН'!$G$5-'СЕТ СН'!$G$17</f>
        <v>4466.4958656099998</v>
      </c>
      <c r="C61" s="36">
        <f>SUMIFS(СВЦЭМ!$C$39:$C$782,СВЦЭМ!$A$39:$A$782,$A61,СВЦЭМ!$B$39:$B$782,C$47)+'СЕТ СН'!$G$9+СВЦЭМ!$D$10+'СЕТ СН'!$G$5-'СЕТ СН'!$G$17</f>
        <v>4572.9908945099996</v>
      </c>
      <c r="D61" s="36">
        <f>SUMIFS(СВЦЭМ!$C$39:$C$782,СВЦЭМ!$A$39:$A$782,$A61,СВЦЭМ!$B$39:$B$782,D$47)+'СЕТ СН'!$G$9+СВЦЭМ!$D$10+'СЕТ СН'!$G$5-'СЕТ СН'!$G$17</f>
        <v>4584.8984692499998</v>
      </c>
      <c r="E61" s="36">
        <f>SUMIFS(СВЦЭМ!$C$39:$C$782,СВЦЭМ!$A$39:$A$782,$A61,СВЦЭМ!$B$39:$B$782,E$47)+'СЕТ СН'!$G$9+СВЦЭМ!$D$10+'СЕТ СН'!$G$5-'СЕТ СН'!$G$17</f>
        <v>4654.8293125599994</v>
      </c>
      <c r="F61" s="36">
        <f>SUMIFS(СВЦЭМ!$C$39:$C$782,СВЦЭМ!$A$39:$A$782,$A61,СВЦЭМ!$B$39:$B$782,F$47)+'СЕТ СН'!$G$9+СВЦЭМ!$D$10+'СЕТ СН'!$G$5-'СЕТ СН'!$G$17</f>
        <v>4661.5499051200004</v>
      </c>
      <c r="G61" s="36">
        <f>SUMIFS(СВЦЭМ!$C$39:$C$782,СВЦЭМ!$A$39:$A$782,$A61,СВЦЭМ!$B$39:$B$782,G$47)+'СЕТ СН'!$G$9+СВЦЭМ!$D$10+'СЕТ СН'!$G$5-'СЕТ СН'!$G$17</f>
        <v>4641.6320498200002</v>
      </c>
      <c r="H61" s="36">
        <f>SUMIFS(СВЦЭМ!$C$39:$C$782,СВЦЭМ!$A$39:$A$782,$A61,СВЦЭМ!$B$39:$B$782,H$47)+'СЕТ СН'!$G$9+СВЦЭМ!$D$10+'СЕТ СН'!$G$5-'СЕТ СН'!$G$17</f>
        <v>4606.6561756999999</v>
      </c>
      <c r="I61" s="36">
        <f>SUMIFS(СВЦЭМ!$C$39:$C$782,СВЦЭМ!$A$39:$A$782,$A61,СВЦЭМ!$B$39:$B$782,I$47)+'СЕТ СН'!$G$9+СВЦЭМ!$D$10+'СЕТ СН'!$G$5-'СЕТ СН'!$G$17</f>
        <v>4465.0799437599999</v>
      </c>
      <c r="J61" s="36">
        <f>SUMIFS(СВЦЭМ!$C$39:$C$782,СВЦЭМ!$A$39:$A$782,$A61,СВЦЭМ!$B$39:$B$782,J$47)+'СЕТ СН'!$G$9+СВЦЭМ!$D$10+'СЕТ СН'!$G$5-'СЕТ СН'!$G$17</f>
        <v>4329.0233756899997</v>
      </c>
      <c r="K61" s="36">
        <f>SUMIFS(СВЦЭМ!$C$39:$C$782,СВЦЭМ!$A$39:$A$782,$A61,СВЦЭМ!$B$39:$B$782,K$47)+'СЕТ СН'!$G$9+СВЦЭМ!$D$10+'СЕТ СН'!$G$5-'СЕТ СН'!$G$17</f>
        <v>4259.5381612500005</v>
      </c>
      <c r="L61" s="36">
        <f>SUMIFS(СВЦЭМ!$C$39:$C$782,СВЦЭМ!$A$39:$A$782,$A61,СВЦЭМ!$B$39:$B$782,L$47)+'СЕТ СН'!$G$9+СВЦЭМ!$D$10+'СЕТ СН'!$G$5-'СЕТ СН'!$G$17</f>
        <v>4226.7948322399998</v>
      </c>
      <c r="M61" s="36">
        <f>SUMIFS(СВЦЭМ!$C$39:$C$782,СВЦЭМ!$A$39:$A$782,$A61,СВЦЭМ!$B$39:$B$782,M$47)+'СЕТ СН'!$G$9+СВЦЭМ!$D$10+'СЕТ СН'!$G$5-'СЕТ СН'!$G$17</f>
        <v>4222.4089100900001</v>
      </c>
      <c r="N61" s="36">
        <f>SUMIFS(СВЦЭМ!$C$39:$C$782,СВЦЭМ!$A$39:$A$782,$A61,СВЦЭМ!$B$39:$B$782,N$47)+'СЕТ СН'!$G$9+СВЦЭМ!$D$10+'СЕТ СН'!$G$5-'СЕТ СН'!$G$17</f>
        <v>4280.45084537</v>
      </c>
      <c r="O61" s="36">
        <f>SUMIFS(СВЦЭМ!$C$39:$C$782,СВЦЭМ!$A$39:$A$782,$A61,СВЦЭМ!$B$39:$B$782,O$47)+'СЕТ СН'!$G$9+СВЦЭМ!$D$10+'СЕТ СН'!$G$5-'СЕТ СН'!$G$17</f>
        <v>4319.89083579</v>
      </c>
      <c r="P61" s="36">
        <f>SUMIFS(СВЦЭМ!$C$39:$C$782,СВЦЭМ!$A$39:$A$782,$A61,СВЦЭМ!$B$39:$B$782,P$47)+'СЕТ СН'!$G$9+СВЦЭМ!$D$10+'СЕТ СН'!$G$5-'СЕТ СН'!$G$17</f>
        <v>4318.73249098</v>
      </c>
      <c r="Q61" s="36">
        <f>SUMIFS(СВЦЭМ!$C$39:$C$782,СВЦЭМ!$A$39:$A$782,$A61,СВЦЭМ!$B$39:$B$782,Q$47)+'СЕТ СН'!$G$9+СВЦЭМ!$D$10+'СЕТ СН'!$G$5-'СЕТ СН'!$G$17</f>
        <v>4327.24781833</v>
      </c>
      <c r="R61" s="36">
        <f>SUMIFS(СВЦЭМ!$C$39:$C$782,СВЦЭМ!$A$39:$A$782,$A61,СВЦЭМ!$B$39:$B$782,R$47)+'СЕТ СН'!$G$9+СВЦЭМ!$D$10+'СЕТ СН'!$G$5-'СЕТ СН'!$G$17</f>
        <v>4329.2720590600002</v>
      </c>
      <c r="S61" s="36">
        <f>SUMIFS(СВЦЭМ!$C$39:$C$782,СВЦЭМ!$A$39:$A$782,$A61,СВЦЭМ!$B$39:$B$782,S$47)+'СЕТ СН'!$G$9+СВЦЭМ!$D$10+'СЕТ СН'!$G$5-'СЕТ СН'!$G$17</f>
        <v>4292.29486249</v>
      </c>
      <c r="T61" s="36">
        <f>SUMIFS(СВЦЭМ!$C$39:$C$782,СВЦЭМ!$A$39:$A$782,$A61,СВЦЭМ!$B$39:$B$782,T$47)+'СЕТ СН'!$G$9+СВЦЭМ!$D$10+'СЕТ СН'!$G$5-'СЕТ СН'!$G$17</f>
        <v>4318.8422522999999</v>
      </c>
      <c r="U61" s="36">
        <f>SUMIFS(СВЦЭМ!$C$39:$C$782,СВЦЭМ!$A$39:$A$782,$A61,СВЦЭМ!$B$39:$B$782,U$47)+'СЕТ СН'!$G$9+СВЦЭМ!$D$10+'СЕТ СН'!$G$5-'СЕТ СН'!$G$17</f>
        <v>4336.5767163099999</v>
      </c>
      <c r="V61" s="36">
        <f>SUMIFS(СВЦЭМ!$C$39:$C$782,СВЦЭМ!$A$39:$A$782,$A61,СВЦЭМ!$B$39:$B$782,V$47)+'СЕТ СН'!$G$9+СВЦЭМ!$D$10+'СЕТ СН'!$G$5-'СЕТ СН'!$G$17</f>
        <v>4329.6815070599996</v>
      </c>
      <c r="W61" s="36">
        <f>SUMIFS(СВЦЭМ!$C$39:$C$782,СВЦЭМ!$A$39:$A$782,$A61,СВЦЭМ!$B$39:$B$782,W$47)+'СЕТ СН'!$G$9+СВЦЭМ!$D$10+'СЕТ СН'!$G$5-'СЕТ СН'!$G$17</f>
        <v>4325.3777200799996</v>
      </c>
      <c r="X61" s="36">
        <f>SUMIFS(СВЦЭМ!$C$39:$C$782,СВЦЭМ!$A$39:$A$782,$A61,СВЦЭМ!$B$39:$B$782,X$47)+'СЕТ СН'!$G$9+СВЦЭМ!$D$10+'СЕТ СН'!$G$5-'СЕТ СН'!$G$17</f>
        <v>4405.3922414799999</v>
      </c>
      <c r="Y61" s="36">
        <f>SUMIFS(СВЦЭМ!$C$39:$C$782,СВЦЭМ!$A$39:$A$782,$A61,СВЦЭМ!$B$39:$B$782,Y$47)+'СЕТ СН'!$G$9+СВЦЭМ!$D$10+'СЕТ СН'!$G$5-'СЕТ СН'!$G$17</f>
        <v>4510.5571987200001</v>
      </c>
    </row>
    <row r="62" spans="1:25" ht="15.75" x14ac:dyDescent="0.2">
      <c r="A62" s="35">
        <f t="shared" si="1"/>
        <v>45153</v>
      </c>
      <c r="B62" s="36">
        <f>SUMIFS(СВЦЭМ!$C$39:$C$782,СВЦЭМ!$A$39:$A$782,$A62,СВЦЭМ!$B$39:$B$782,B$47)+'СЕТ СН'!$G$9+СВЦЭМ!$D$10+'СЕТ СН'!$G$5-'СЕТ СН'!$G$17</f>
        <v>4520.0949801699999</v>
      </c>
      <c r="C62" s="36">
        <f>SUMIFS(СВЦЭМ!$C$39:$C$782,СВЦЭМ!$A$39:$A$782,$A62,СВЦЭМ!$B$39:$B$782,C$47)+'СЕТ СН'!$G$9+СВЦЭМ!$D$10+'СЕТ СН'!$G$5-'СЕТ СН'!$G$17</f>
        <v>4617.1856663399994</v>
      </c>
      <c r="D62" s="36">
        <f>SUMIFS(СВЦЭМ!$C$39:$C$782,СВЦЭМ!$A$39:$A$782,$A62,СВЦЭМ!$B$39:$B$782,D$47)+'СЕТ СН'!$G$9+СВЦЭМ!$D$10+'СЕТ СН'!$G$5-'СЕТ СН'!$G$17</f>
        <v>4712.2558398000001</v>
      </c>
      <c r="E62" s="36">
        <f>SUMIFS(СВЦЭМ!$C$39:$C$782,СВЦЭМ!$A$39:$A$782,$A62,СВЦЭМ!$B$39:$B$782,E$47)+'СЕТ СН'!$G$9+СВЦЭМ!$D$10+'СЕТ СН'!$G$5-'СЕТ СН'!$G$17</f>
        <v>4776.20698206</v>
      </c>
      <c r="F62" s="36">
        <f>SUMIFS(СВЦЭМ!$C$39:$C$782,СВЦЭМ!$A$39:$A$782,$A62,СВЦЭМ!$B$39:$B$782,F$47)+'СЕТ СН'!$G$9+СВЦЭМ!$D$10+'СЕТ СН'!$G$5-'СЕТ СН'!$G$17</f>
        <v>4804.1178311200001</v>
      </c>
      <c r="G62" s="36">
        <f>SUMIFS(СВЦЭМ!$C$39:$C$782,СВЦЭМ!$A$39:$A$782,$A62,СВЦЭМ!$B$39:$B$782,G$47)+'СЕТ СН'!$G$9+СВЦЭМ!$D$10+'СЕТ СН'!$G$5-'СЕТ СН'!$G$17</f>
        <v>4792.8795989999999</v>
      </c>
      <c r="H62" s="36">
        <f>SUMIFS(СВЦЭМ!$C$39:$C$782,СВЦЭМ!$A$39:$A$782,$A62,СВЦЭМ!$B$39:$B$782,H$47)+'СЕТ СН'!$G$9+СВЦЭМ!$D$10+'СЕТ СН'!$G$5-'СЕТ СН'!$G$17</f>
        <v>4695.5542305399995</v>
      </c>
      <c r="I62" s="36">
        <f>SUMIFS(СВЦЭМ!$C$39:$C$782,СВЦЭМ!$A$39:$A$782,$A62,СВЦЭМ!$B$39:$B$782,I$47)+'СЕТ СН'!$G$9+СВЦЭМ!$D$10+'СЕТ СН'!$G$5-'СЕТ СН'!$G$17</f>
        <v>4582.0776358499998</v>
      </c>
      <c r="J62" s="36">
        <f>SUMIFS(СВЦЭМ!$C$39:$C$782,СВЦЭМ!$A$39:$A$782,$A62,СВЦЭМ!$B$39:$B$782,J$47)+'СЕТ СН'!$G$9+СВЦЭМ!$D$10+'СЕТ СН'!$G$5-'СЕТ СН'!$G$17</f>
        <v>4473.2217832400001</v>
      </c>
      <c r="K62" s="36">
        <f>SUMIFS(СВЦЭМ!$C$39:$C$782,СВЦЭМ!$A$39:$A$782,$A62,СВЦЭМ!$B$39:$B$782,K$47)+'СЕТ СН'!$G$9+СВЦЭМ!$D$10+'СЕТ СН'!$G$5-'СЕТ СН'!$G$17</f>
        <v>4378.5203772999994</v>
      </c>
      <c r="L62" s="36">
        <f>SUMIFS(СВЦЭМ!$C$39:$C$782,СВЦЭМ!$A$39:$A$782,$A62,СВЦЭМ!$B$39:$B$782,L$47)+'СЕТ СН'!$G$9+СВЦЭМ!$D$10+'СЕТ СН'!$G$5-'СЕТ СН'!$G$17</f>
        <v>4364.8778742800005</v>
      </c>
      <c r="M62" s="36">
        <f>SUMIFS(СВЦЭМ!$C$39:$C$782,СВЦЭМ!$A$39:$A$782,$A62,СВЦЭМ!$B$39:$B$782,M$47)+'СЕТ СН'!$G$9+СВЦЭМ!$D$10+'СЕТ СН'!$G$5-'СЕТ СН'!$G$17</f>
        <v>4353.9713551599998</v>
      </c>
      <c r="N62" s="36">
        <f>SUMIFS(СВЦЭМ!$C$39:$C$782,СВЦЭМ!$A$39:$A$782,$A62,СВЦЭМ!$B$39:$B$782,N$47)+'СЕТ СН'!$G$9+СВЦЭМ!$D$10+'СЕТ СН'!$G$5-'СЕТ СН'!$G$17</f>
        <v>4348.7020267600001</v>
      </c>
      <c r="O62" s="36">
        <f>SUMIFS(СВЦЭМ!$C$39:$C$782,СВЦЭМ!$A$39:$A$782,$A62,СВЦЭМ!$B$39:$B$782,O$47)+'СЕТ СН'!$G$9+СВЦЭМ!$D$10+'СЕТ СН'!$G$5-'СЕТ СН'!$G$17</f>
        <v>4334.3617462399998</v>
      </c>
      <c r="P62" s="36">
        <f>SUMIFS(СВЦЭМ!$C$39:$C$782,СВЦЭМ!$A$39:$A$782,$A62,СВЦЭМ!$B$39:$B$782,P$47)+'СЕТ СН'!$G$9+СВЦЭМ!$D$10+'СЕТ СН'!$G$5-'СЕТ СН'!$G$17</f>
        <v>4333.3864756399998</v>
      </c>
      <c r="Q62" s="36">
        <f>SUMIFS(СВЦЭМ!$C$39:$C$782,СВЦЭМ!$A$39:$A$782,$A62,СВЦЭМ!$B$39:$B$782,Q$47)+'СЕТ СН'!$G$9+СВЦЭМ!$D$10+'СЕТ СН'!$G$5-'СЕТ СН'!$G$17</f>
        <v>4335.6381848599995</v>
      </c>
      <c r="R62" s="36">
        <f>SUMIFS(СВЦЭМ!$C$39:$C$782,СВЦЭМ!$A$39:$A$782,$A62,СВЦЭМ!$B$39:$B$782,R$47)+'СЕТ СН'!$G$9+СВЦЭМ!$D$10+'СЕТ СН'!$G$5-'СЕТ СН'!$G$17</f>
        <v>4290.7160414199998</v>
      </c>
      <c r="S62" s="36">
        <f>SUMIFS(СВЦЭМ!$C$39:$C$782,СВЦЭМ!$A$39:$A$782,$A62,СВЦЭМ!$B$39:$B$782,S$47)+'СЕТ СН'!$G$9+СВЦЭМ!$D$10+'СЕТ СН'!$G$5-'СЕТ СН'!$G$17</f>
        <v>4276.6377549299996</v>
      </c>
      <c r="T62" s="36">
        <f>SUMIFS(СВЦЭМ!$C$39:$C$782,СВЦЭМ!$A$39:$A$782,$A62,СВЦЭМ!$B$39:$B$782,T$47)+'СЕТ СН'!$G$9+СВЦЭМ!$D$10+'СЕТ СН'!$G$5-'СЕТ СН'!$G$17</f>
        <v>4325.4150269000002</v>
      </c>
      <c r="U62" s="36">
        <f>SUMIFS(СВЦЭМ!$C$39:$C$782,СВЦЭМ!$A$39:$A$782,$A62,СВЦЭМ!$B$39:$B$782,U$47)+'СЕТ СН'!$G$9+СВЦЭМ!$D$10+'СЕТ СН'!$G$5-'СЕТ СН'!$G$17</f>
        <v>4317.3867570799994</v>
      </c>
      <c r="V62" s="36">
        <f>SUMIFS(СВЦЭМ!$C$39:$C$782,СВЦЭМ!$A$39:$A$782,$A62,СВЦЭМ!$B$39:$B$782,V$47)+'СЕТ СН'!$G$9+СВЦЭМ!$D$10+'СЕТ СН'!$G$5-'СЕТ СН'!$G$17</f>
        <v>4315.8164741099999</v>
      </c>
      <c r="W62" s="36">
        <f>SUMIFS(СВЦЭМ!$C$39:$C$782,СВЦЭМ!$A$39:$A$782,$A62,СВЦЭМ!$B$39:$B$782,W$47)+'СЕТ СН'!$G$9+СВЦЭМ!$D$10+'СЕТ СН'!$G$5-'СЕТ СН'!$G$17</f>
        <v>4311.1216376600005</v>
      </c>
      <c r="X62" s="36">
        <f>SUMIFS(СВЦЭМ!$C$39:$C$782,СВЦЭМ!$A$39:$A$782,$A62,СВЦЭМ!$B$39:$B$782,X$47)+'СЕТ СН'!$G$9+СВЦЭМ!$D$10+'СЕТ СН'!$G$5-'СЕТ СН'!$G$17</f>
        <v>4409.2736539999996</v>
      </c>
      <c r="Y62" s="36">
        <f>SUMIFS(СВЦЭМ!$C$39:$C$782,СВЦЭМ!$A$39:$A$782,$A62,СВЦЭМ!$B$39:$B$782,Y$47)+'СЕТ СН'!$G$9+СВЦЭМ!$D$10+'СЕТ СН'!$G$5-'СЕТ СН'!$G$17</f>
        <v>4494.3297801099998</v>
      </c>
    </row>
    <row r="63" spans="1:25" ht="15.75" x14ac:dyDescent="0.2">
      <c r="A63" s="35">
        <f t="shared" si="1"/>
        <v>45154</v>
      </c>
      <c r="B63" s="36">
        <f>SUMIFS(СВЦЭМ!$C$39:$C$782,СВЦЭМ!$A$39:$A$782,$A63,СВЦЭМ!$B$39:$B$782,B$47)+'СЕТ СН'!$G$9+СВЦЭМ!$D$10+'СЕТ СН'!$G$5-'СЕТ СН'!$G$17</f>
        <v>4623.65172463</v>
      </c>
      <c r="C63" s="36">
        <f>SUMIFS(СВЦЭМ!$C$39:$C$782,СВЦЭМ!$A$39:$A$782,$A63,СВЦЭМ!$B$39:$B$782,C$47)+'СЕТ СН'!$G$9+СВЦЭМ!$D$10+'СЕТ СН'!$G$5-'СЕТ СН'!$G$17</f>
        <v>4641.4590717399997</v>
      </c>
      <c r="D63" s="36">
        <f>SUMIFS(СВЦЭМ!$C$39:$C$782,СВЦЭМ!$A$39:$A$782,$A63,СВЦЭМ!$B$39:$B$782,D$47)+'СЕТ СН'!$G$9+СВЦЭМ!$D$10+'СЕТ СН'!$G$5-'СЕТ СН'!$G$17</f>
        <v>4730.3415260100001</v>
      </c>
      <c r="E63" s="36">
        <f>SUMIFS(СВЦЭМ!$C$39:$C$782,СВЦЭМ!$A$39:$A$782,$A63,СВЦЭМ!$B$39:$B$782,E$47)+'СЕТ СН'!$G$9+СВЦЭМ!$D$10+'СЕТ СН'!$G$5-'СЕТ СН'!$G$17</f>
        <v>4720.1808751999997</v>
      </c>
      <c r="F63" s="36">
        <f>SUMIFS(СВЦЭМ!$C$39:$C$782,СВЦЭМ!$A$39:$A$782,$A63,СВЦЭМ!$B$39:$B$782,F$47)+'СЕТ СН'!$G$9+СВЦЭМ!$D$10+'СЕТ СН'!$G$5-'СЕТ СН'!$G$17</f>
        <v>4745.5846749900002</v>
      </c>
      <c r="G63" s="36">
        <f>SUMIFS(СВЦЭМ!$C$39:$C$782,СВЦЭМ!$A$39:$A$782,$A63,СВЦЭМ!$B$39:$B$782,G$47)+'СЕТ СН'!$G$9+СВЦЭМ!$D$10+'СЕТ СН'!$G$5-'СЕТ СН'!$G$17</f>
        <v>4715.9286008199997</v>
      </c>
      <c r="H63" s="36">
        <f>SUMIFS(СВЦЭМ!$C$39:$C$782,СВЦЭМ!$A$39:$A$782,$A63,СВЦЭМ!$B$39:$B$782,H$47)+'СЕТ СН'!$G$9+СВЦЭМ!$D$10+'СЕТ СН'!$G$5-'СЕТ СН'!$G$17</f>
        <v>4697.3762445900002</v>
      </c>
      <c r="I63" s="36">
        <f>SUMIFS(СВЦЭМ!$C$39:$C$782,СВЦЭМ!$A$39:$A$782,$A63,СВЦЭМ!$B$39:$B$782,I$47)+'СЕТ СН'!$G$9+СВЦЭМ!$D$10+'СЕТ СН'!$G$5-'СЕТ СН'!$G$17</f>
        <v>4585.3198698599999</v>
      </c>
      <c r="J63" s="36">
        <f>SUMIFS(СВЦЭМ!$C$39:$C$782,СВЦЭМ!$A$39:$A$782,$A63,СВЦЭМ!$B$39:$B$782,J$47)+'СЕТ СН'!$G$9+СВЦЭМ!$D$10+'СЕТ СН'!$G$5-'СЕТ СН'!$G$17</f>
        <v>4505.4672851699997</v>
      </c>
      <c r="K63" s="36">
        <f>SUMIFS(СВЦЭМ!$C$39:$C$782,СВЦЭМ!$A$39:$A$782,$A63,СВЦЭМ!$B$39:$B$782,K$47)+'СЕТ СН'!$G$9+СВЦЭМ!$D$10+'СЕТ СН'!$G$5-'СЕТ СН'!$G$17</f>
        <v>4429.8014762900002</v>
      </c>
      <c r="L63" s="36">
        <f>SUMIFS(СВЦЭМ!$C$39:$C$782,СВЦЭМ!$A$39:$A$782,$A63,СВЦЭМ!$B$39:$B$782,L$47)+'СЕТ СН'!$G$9+СВЦЭМ!$D$10+'СЕТ СН'!$G$5-'СЕТ СН'!$G$17</f>
        <v>4394.13816494</v>
      </c>
      <c r="M63" s="36">
        <f>SUMIFS(СВЦЭМ!$C$39:$C$782,СВЦЭМ!$A$39:$A$782,$A63,СВЦЭМ!$B$39:$B$782,M$47)+'СЕТ СН'!$G$9+СВЦЭМ!$D$10+'СЕТ СН'!$G$5-'СЕТ СН'!$G$17</f>
        <v>4369.5220273200002</v>
      </c>
      <c r="N63" s="36">
        <f>SUMIFS(СВЦЭМ!$C$39:$C$782,СВЦЭМ!$A$39:$A$782,$A63,СВЦЭМ!$B$39:$B$782,N$47)+'СЕТ СН'!$G$9+СВЦЭМ!$D$10+'СЕТ СН'!$G$5-'СЕТ СН'!$G$17</f>
        <v>4381.0819048499998</v>
      </c>
      <c r="O63" s="36">
        <f>SUMIFS(СВЦЭМ!$C$39:$C$782,СВЦЭМ!$A$39:$A$782,$A63,СВЦЭМ!$B$39:$B$782,O$47)+'СЕТ СН'!$G$9+СВЦЭМ!$D$10+'СЕТ СН'!$G$5-'СЕТ СН'!$G$17</f>
        <v>4385.3088802499997</v>
      </c>
      <c r="P63" s="36">
        <f>SUMIFS(СВЦЭМ!$C$39:$C$782,СВЦЭМ!$A$39:$A$782,$A63,СВЦЭМ!$B$39:$B$782,P$47)+'СЕТ СН'!$G$9+СВЦЭМ!$D$10+'СЕТ СН'!$G$5-'СЕТ СН'!$G$17</f>
        <v>4365.9497919599999</v>
      </c>
      <c r="Q63" s="36">
        <f>SUMIFS(СВЦЭМ!$C$39:$C$782,СВЦЭМ!$A$39:$A$782,$A63,СВЦЭМ!$B$39:$B$782,Q$47)+'СЕТ СН'!$G$9+СВЦЭМ!$D$10+'СЕТ СН'!$G$5-'СЕТ СН'!$G$17</f>
        <v>4378.5572751999998</v>
      </c>
      <c r="R63" s="36">
        <f>SUMIFS(СВЦЭМ!$C$39:$C$782,СВЦЭМ!$A$39:$A$782,$A63,СВЦЭМ!$B$39:$B$782,R$47)+'СЕТ СН'!$G$9+СВЦЭМ!$D$10+'СЕТ СН'!$G$5-'СЕТ СН'!$G$17</f>
        <v>4329.4874858900002</v>
      </c>
      <c r="S63" s="36">
        <f>SUMIFS(СВЦЭМ!$C$39:$C$782,СВЦЭМ!$A$39:$A$782,$A63,СВЦЭМ!$B$39:$B$782,S$47)+'СЕТ СН'!$G$9+СВЦЭМ!$D$10+'СЕТ СН'!$G$5-'СЕТ СН'!$G$17</f>
        <v>4319.2216000899998</v>
      </c>
      <c r="T63" s="36">
        <f>SUMIFS(СВЦЭМ!$C$39:$C$782,СВЦЭМ!$A$39:$A$782,$A63,СВЦЭМ!$B$39:$B$782,T$47)+'СЕТ СН'!$G$9+СВЦЭМ!$D$10+'СЕТ СН'!$G$5-'СЕТ СН'!$G$17</f>
        <v>4358.9054941200002</v>
      </c>
      <c r="U63" s="36">
        <f>SUMIFS(СВЦЭМ!$C$39:$C$782,СВЦЭМ!$A$39:$A$782,$A63,СВЦЭМ!$B$39:$B$782,U$47)+'СЕТ СН'!$G$9+СВЦЭМ!$D$10+'СЕТ СН'!$G$5-'СЕТ СН'!$G$17</f>
        <v>4355.2750902400003</v>
      </c>
      <c r="V63" s="36">
        <f>SUMIFS(СВЦЭМ!$C$39:$C$782,СВЦЭМ!$A$39:$A$782,$A63,СВЦЭМ!$B$39:$B$782,V$47)+'СЕТ СН'!$G$9+СВЦЭМ!$D$10+'СЕТ СН'!$G$5-'СЕТ СН'!$G$17</f>
        <v>4358.65602442</v>
      </c>
      <c r="W63" s="36">
        <f>SUMIFS(СВЦЭМ!$C$39:$C$782,СВЦЭМ!$A$39:$A$782,$A63,СВЦЭМ!$B$39:$B$782,W$47)+'СЕТ СН'!$G$9+СВЦЭМ!$D$10+'СЕТ СН'!$G$5-'СЕТ СН'!$G$17</f>
        <v>4352.6355423900004</v>
      </c>
      <c r="X63" s="36">
        <f>SUMIFS(СВЦЭМ!$C$39:$C$782,СВЦЭМ!$A$39:$A$782,$A63,СВЦЭМ!$B$39:$B$782,X$47)+'СЕТ СН'!$G$9+СВЦЭМ!$D$10+'СЕТ СН'!$G$5-'СЕТ СН'!$G$17</f>
        <v>4418.7413541200003</v>
      </c>
      <c r="Y63" s="36">
        <f>SUMIFS(СВЦЭМ!$C$39:$C$782,СВЦЭМ!$A$39:$A$782,$A63,СВЦЭМ!$B$39:$B$782,Y$47)+'СЕТ СН'!$G$9+СВЦЭМ!$D$10+'СЕТ СН'!$G$5-'СЕТ СН'!$G$17</f>
        <v>4521.5045250100002</v>
      </c>
    </row>
    <row r="64" spans="1:25" ht="15.75" x14ac:dyDescent="0.2">
      <c r="A64" s="35">
        <f t="shared" si="1"/>
        <v>45155</v>
      </c>
      <c r="B64" s="36">
        <f>SUMIFS(СВЦЭМ!$C$39:$C$782,СВЦЭМ!$A$39:$A$782,$A64,СВЦЭМ!$B$39:$B$782,B$47)+'СЕТ СН'!$G$9+СВЦЭМ!$D$10+'СЕТ СН'!$G$5-'СЕТ СН'!$G$17</f>
        <v>4473.7441083800004</v>
      </c>
      <c r="C64" s="36">
        <f>SUMIFS(СВЦЭМ!$C$39:$C$782,СВЦЭМ!$A$39:$A$782,$A64,СВЦЭМ!$B$39:$B$782,C$47)+'СЕТ СН'!$G$9+СВЦЭМ!$D$10+'СЕТ СН'!$G$5-'СЕТ СН'!$G$17</f>
        <v>4543.1449983100001</v>
      </c>
      <c r="D64" s="36">
        <f>SUMIFS(СВЦЭМ!$C$39:$C$782,СВЦЭМ!$A$39:$A$782,$A64,СВЦЭМ!$B$39:$B$782,D$47)+'СЕТ СН'!$G$9+СВЦЭМ!$D$10+'СЕТ СН'!$G$5-'СЕТ СН'!$G$17</f>
        <v>4563.3475026300002</v>
      </c>
      <c r="E64" s="36">
        <f>SUMIFS(СВЦЭМ!$C$39:$C$782,СВЦЭМ!$A$39:$A$782,$A64,СВЦЭМ!$B$39:$B$782,E$47)+'СЕТ СН'!$G$9+СВЦЭМ!$D$10+'СЕТ СН'!$G$5-'СЕТ СН'!$G$17</f>
        <v>4566.1984920899995</v>
      </c>
      <c r="F64" s="36">
        <f>SUMIFS(СВЦЭМ!$C$39:$C$782,СВЦЭМ!$A$39:$A$782,$A64,СВЦЭМ!$B$39:$B$782,F$47)+'СЕТ СН'!$G$9+СВЦЭМ!$D$10+'СЕТ СН'!$G$5-'СЕТ СН'!$G$17</f>
        <v>4587.1632934700001</v>
      </c>
      <c r="G64" s="36">
        <f>SUMIFS(СВЦЭМ!$C$39:$C$782,СВЦЭМ!$A$39:$A$782,$A64,СВЦЭМ!$B$39:$B$782,G$47)+'СЕТ СН'!$G$9+СВЦЭМ!$D$10+'СЕТ СН'!$G$5-'СЕТ СН'!$G$17</f>
        <v>4576.2093187299997</v>
      </c>
      <c r="H64" s="36">
        <f>SUMIFS(СВЦЭМ!$C$39:$C$782,СВЦЭМ!$A$39:$A$782,$A64,СВЦЭМ!$B$39:$B$782,H$47)+'СЕТ СН'!$G$9+СВЦЭМ!$D$10+'СЕТ СН'!$G$5-'СЕТ СН'!$G$17</f>
        <v>4497.9480192399997</v>
      </c>
      <c r="I64" s="36">
        <f>SUMIFS(СВЦЭМ!$C$39:$C$782,СВЦЭМ!$A$39:$A$782,$A64,СВЦЭМ!$B$39:$B$782,I$47)+'СЕТ СН'!$G$9+СВЦЭМ!$D$10+'СЕТ СН'!$G$5-'СЕТ СН'!$G$17</f>
        <v>4413.6774441999996</v>
      </c>
      <c r="J64" s="36">
        <f>SUMIFS(СВЦЭМ!$C$39:$C$782,СВЦЭМ!$A$39:$A$782,$A64,СВЦЭМ!$B$39:$B$782,J$47)+'СЕТ СН'!$G$9+СВЦЭМ!$D$10+'СЕТ СН'!$G$5-'СЕТ СН'!$G$17</f>
        <v>4309.2481352699997</v>
      </c>
      <c r="K64" s="36">
        <f>SUMIFS(СВЦЭМ!$C$39:$C$782,СВЦЭМ!$A$39:$A$782,$A64,СВЦЭМ!$B$39:$B$782,K$47)+'СЕТ СН'!$G$9+СВЦЭМ!$D$10+'СЕТ СН'!$G$5-'СЕТ СН'!$G$17</f>
        <v>4253.5418970299997</v>
      </c>
      <c r="L64" s="36">
        <f>SUMIFS(СВЦЭМ!$C$39:$C$782,СВЦЭМ!$A$39:$A$782,$A64,СВЦЭМ!$B$39:$B$782,L$47)+'СЕТ СН'!$G$9+СВЦЭМ!$D$10+'СЕТ СН'!$G$5-'СЕТ СН'!$G$17</f>
        <v>4216.6842306999997</v>
      </c>
      <c r="M64" s="36">
        <f>SUMIFS(СВЦЭМ!$C$39:$C$782,СВЦЭМ!$A$39:$A$782,$A64,СВЦЭМ!$B$39:$B$782,M$47)+'СЕТ СН'!$G$9+СВЦЭМ!$D$10+'СЕТ СН'!$G$5-'СЕТ СН'!$G$17</f>
        <v>4185.3134503199999</v>
      </c>
      <c r="N64" s="36">
        <f>SUMIFS(СВЦЭМ!$C$39:$C$782,СВЦЭМ!$A$39:$A$782,$A64,СВЦЭМ!$B$39:$B$782,N$47)+'СЕТ СН'!$G$9+СВЦЭМ!$D$10+'СЕТ СН'!$G$5-'СЕТ СН'!$G$17</f>
        <v>4213.3399046599998</v>
      </c>
      <c r="O64" s="36">
        <f>SUMIFS(СВЦЭМ!$C$39:$C$782,СВЦЭМ!$A$39:$A$782,$A64,СВЦЭМ!$B$39:$B$782,O$47)+'СЕТ СН'!$G$9+СВЦЭМ!$D$10+'СЕТ СН'!$G$5-'СЕТ СН'!$G$17</f>
        <v>4209.6452822600004</v>
      </c>
      <c r="P64" s="36">
        <f>SUMIFS(СВЦЭМ!$C$39:$C$782,СВЦЭМ!$A$39:$A$782,$A64,СВЦЭМ!$B$39:$B$782,P$47)+'СЕТ СН'!$G$9+СВЦЭМ!$D$10+'СЕТ СН'!$G$5-'СЕТ СН'!$G$17</f>
        <v>4210.23288151</v>
      </c>
      <c r="Q64" s="36">
        <f>SUMIFS(СВЦЭМ!$C$39:$C$782,СВЦЭМ!$A$39:$A$782,$A64,СВЦЭМ!$B$39:$B$782,Q$47)+'СЕТ СН'!$G$9+СВЦЭМ!$D$10+'СЕТ СН'!$G$5-'СЕТ СН'!$G$17</f>
        <v>4232.3648029300002</v>
      </c>
      <c r="R64" s="36">
        <f>SUMIFS(СВЦЭМ!$C$39:$C$782,СВЦЭМ!$A$39:$A$782,$A64,СВЦЭМ!$B$39:$B$782,R$47)+'СЕТ СН'!$G$9+СВЦЭМ!$D$10+'СЕТ СН'!$G$5-'СЕТ СН'!$G$17</f>
        <v>4189.31459206</v>
      </c>
      <c r="S64" s="36">
        <f>SUMIFS(СВЦЭМ!$C$39:$C$782,СВЦЭМ!$A$39:$A$782,$A64,СВЦЭМ!$B$39:$B$782,S$47)+'СЕТ СН'!$G$9+СВЦЭМ!$D$10+'СЕТ СН'!$G$5-'СЕТ СН'!$G$17</f>
        <v>4189.9215887600003</v>
      </c>
      <c r="T64" s="36">
        <f>SUMIFS(СВЦЭМ!$C$39:$C$782,СВЦЭМ!$A$39:$A$782,$A64,СВЦЭМ!$B$39:$B$782,T$47)+'СЕТ СН'!$G$9+СВЦЭМ!$D$10+'СЕТ СН'!$G$5-'СЕТ СН'!$G$17</f>
        <v>4220.4220449799996</v>
      </c>
      <c r="U64" s="36">
        <f>SUMIFS(СВЦЭМ!$C$39:$C$782,СВЦЭМ!$A$39:$A$782,$A64,СВЦЭМ!$B$39:$B$782,U$47)+'СЕТ СН'!$G$9+СВЦЭМ!$D$10+'СЕТ СН'!$G$5-'СЕТ СН'!$G$17</f>
        <v>4225.7214425700004</v>
      </c>
      <c r="V64" s="36">
        <f>SUMIFS(СВЦЭМ!$C$39:$C$782,СВЦЭМ!$A$39:$A$782,$A64,СВЦЭМ!$B$39:$B$782,V$47)+'СЕТ СН'!$G$9+СВЦЭМ!$D$10+'СЕТ СН'!$G$5-'СЕТ СН'!$G$17</f>
        <v>4233.4022306299994</v>
      </c>
      <c r="W64" s="36">
        <f>SUMIFS(СВЦЭМ!$C$39:$C$782,СВЦЭМ!$A$39:$A$782,$A64,СВЦЭМ!$B$39:$B$782,W$47)+'СЕТ СН'!$G$9+СВЦЭМ!$D$10+'СЕТ СН'!$G$5-'СЕТ СН'!$G$17</f>
        <v>4223.3363304800005</v>
      </c>
      <c r="X64" s="36">
        <f>SUMIFS(СВЦЭМ!$C$39:$C$782,СВЦЭМ!$A$39:$A$782,$A64,СВЦЭМ!$B$39:$B$782,X$47)+'СЕТ СН'!$G$9+СВЦЭМ!$D$10+'СЕТ СН'!$G$5-'СЕТ СН'!$G$17</f>
        <v>4282.3920667599996</v>
      </c>
      <c r="Y64" s="36">
        <f>SUMIFS(СВЦЭМ!$C$39:$C$782,СВЦЭМ!$A$39:$A$782,$A64,СВЦЭМ!$B$39:$B$782,Y$47)+'СЕТ СН'!$G$9+СВЦЭМ!$D$10+'СЕТ СН'!$G$5-'СЕТ СН'!$G$17</f>
        <v>4381.9229689900003</v>
      </c>
    </row>
    <row r="65" spans="1:27" ht="15.75" x14ac:dyDescent="0.2">
      <c r="A65" s="35">
        <f t="shared" si="1"/>
        <v>45156</v>
      </c>
      <c r="B65" s="36">
        <f>SUMIFS(СВЦЭМ!$C$39:$C$782,СВЦЭМ!$A$39:$A$782,$A65,СВЦЭМ!$B$39:$B$782,B$47)+'СЕТ СН'!$G$9+СВЦЭМ!$D$10+'СЕТ СН'!$G$5-'СЕТ СН'!$G$17</f>
        <v>4494.9889008999999</v>
      </c>
      <c r="C65" s="36">
        <f>SUMIFS(СВЦЭМ!$C$39:$C$782,СВЦЭМ!$A$39:$A$782,$A65,СВЦЭМ!$B$39:$B$782,C$47)+'СЕТ СН'!$G$9+СВЦЭМ!$D$10+'СЕТ СН'!$G$5-'СЕТ СН'!$G$17</f>
        <v>4593.4917371399997</v>
      </c>
      <c r="D65" s="36">
        <f>SUMIFS(СВЦЭМ!$C$39:$C$782,СВЦЭМ!$A$39:$A$782,$A65,СВЦЭМ!$B$39:$B$782,D$47)+'СЕТ СН'!$G$9+СВЦЭМ!$D$10+'СЕТ СН'!$G$5-'СЕТ СН'!$G$17</f>
        <v>4616.9380907599998</v>
      </c>
      <c r="E65" s="36">
        <f>SUMIFS(СВЦЭМ!$C$39:$C$782,СВЦЭМ!$A$39:$A$782,$A65,СВЦЭМ!$B$39:$B$782,E$47)+'СЕТ СН'!$G$9+СВЦЭМ!$D$10+'СЕТ СН'!$G$5-'СЕТ СН'!$G$17</f>
        <v>4647.67142625</v>
      </c>
      <c r="F65" s="36">
        <f>SUMIFS(СВЦЭМ!$C$39:$C$782,СВЦЭМ!$A$39:$A$782,$A65,СВЦЭМ!$B$39:$B$782,F$47)+'СЕТ СН'!$G$9+СВЦЭМ!$D$10+'СЕТ СН'!$G$5-'СЕТ СН'!$G$17</f>
        <v>4684.8339449799996</v>
      </c>
      <c r="G65" s="36">
        <f>SUMIFS(СВЦЭМ!$C$39:$C$782,СВЦЭМ!$A$39:$A$782,$A65,СВЦЭМ!$B$39:$B$782,G$47)+'СЕТ СН'!$G$9+СВЦЭМ!$D$10+'СЕТ СН'!$G$5-'СЕТ СН'!$G$17</f>
        <v>4677.0357547499998</v>
      </c>
      <c r="H65" s="36">
        <f>SUMIFS(СВЦЭМ!$C$39:$C$782,СВЦЭМ!$A$39:$A$782,$A65,СВЦЭМ!$B$39:$B$782,H$47)+'СЕТ СН'!$G$9+СВЦЭМ!$D$10+'СЕТ СН'!$G$5-'СЕТ СН'!$G$17</f>
        <v>4613.3458558100001</v>
      </c>
      <c r="I65" s="36">
        <f>SUMIFS(СВЦЭМ!$C$39:$C$782,СВЦЭМ!$A$39:$A$782,$A65,СВЦЭМ!$B$39:$B$782,I$47)+'СЕТ СН'!$G$9+СВЦЭМ!$D$10+'СЕТ СН'!$G$5-'СЕТ СН'!$G$17</f>
        <v>4495.0041498399996</v>
      </c>
      <c r="J65" s="36">
        <f>SUMIFS(СВЦЭМ!$C$39:$C$782,СВЦЭМ!$A$39:$A$782,$A65,СВЦЭМ!$B$39:$B$782,J$47)+'СЕТ СН'!$G$9+СВЦЭМ!$D$10+'СЕТ СН'!$G$5-'СЕТ СН'!$G$17</f>
        <v>4376.2274763400001</v>
      </c>
      <c r="K65" s="36">
        <f>SUMIFS(СВЦЭМ!$C$39:$C$782,СВЦЭМ!$A$39:$A$782,$A65,СВЦЭМ!$B$39:$B$782,K$47)+'СЕТ СН'!$G$9+СВЦЭМ!$D$10+'СЕТ СН'!$G$5-'СЕТ СН'!$G$17</f>
        <v>4302.5029104599998</v>
      </c>
      <c r="L65" s="36">
        <f>SUMIFS(СВЦЭМ!$C$39:$C$782,СВЦЭМ!$A$39:$A$782,$A65,СВЦЭМ!$B$39:$B$782,L$47)+'СЕТ СН'!$G$9+СВЦЭМ!$D$10+'СЕТ СН'!$G$5-'СЕТ СН'!$G$17</f>
        <v>4256.6530881199997</v>
      </c>
      <c r="M65" s="36">
        <f>SUMIFS(СВЦЭМ!$C$39:$C$782,СВЦЭМ!$A$39:$A$782,$A65,СВЦЭМ!$B$39:$B$782,M$47)+'СЕТ СН'!$G$9+СВЦЭМ!$D$10+'СЕТ СН'!$G$5-'СЕТ СН'!$G$17</f>
        <v>4225.3951116299995</v>
      </c>
      <c r="N65" s="36">
        <f>SUMIFS(СВЦЭМ!$C$39:$C$782,СВЦЭМ!$A$39:$A$782,$A65,СВЦЭМ!$B$39:$B$782,N$47)+'СЕТ СН'!$G$9+СВЦЭМ!$D$10+'СЕТ СН'!$G$5-'СЕТ СН'!$G$17</f>
        <v>4329.2910264800003</v>
      </c>
      <c r="O65" s="36">
        <f>SUMIFS(СВЦЭМ!$C$39:$C$782,СВЦЭМ!$A$39:$A$782,$A65,СВЦЭМ!$B$39:$B$782,O$47)+'СЕТ СН'!$G$9+СВЦЭМ!$D$10+'СЕТ СН'!$G$5-'СЕТ СН'!$G$17</f>
        <v>4228.6862578700002</v>
      </c>
      <c r="P65" s="36">
        <f>SUMIFS(СВЦЭМ!$C$39:$C$782,СВЦЭМ!$A$39:$A$782,$A65,СВЦЭМ!$B$39:$B$782,P$47)+'СЕТ СН'!$G$9+СВЦЭМ!$D$10+'СЕТ СН'!$G$5-'СЕТ СН'!$G$17</f>
        <v>4232.2427984300002</v>
      </c>
      <c r="Q65" s="36">
        <f>SUMIFS(СВЦЭМ!$C$39:$C$782,СВЦЭМ!$A$39:$A$782,$A65,СВЦЭМ!$B$39:$B$782,Q$47)+'СЕТ СН'!$G$9+СВЦЭМ!$D$10+'СЕТ СН'!$G$5-'СЕТ СН'!$G$17</f>
        <v>4239.6172258200004</v>
      </c>
      <c r="R65" s="36">
        <f>SUMIFS(СВЦЭМ!$C$39:$C$782,СВЦЭМ!$A$39:$A$782,$A65,СВЦЭМ!$B$39:$B$782,R$47)+'СЕТ СН'!$G$9+СВЦЭМ!$D$10+'СЕТ СН'!$G$5-'СЕТ СН'!$G$17</f>
        <v>4225.8374435400001</v>
      </c>
      <c r="S65" s="36">
        <f>SUMIFS(СВЦЭМ!$C$39:$C$782,СВЦЭМ!$A$39:$A$782,$A65,СВЦЭМ!$B$39:$B$782,S$47)+'СЕТ СН'!$G$9+СВЦЭМ!$D$10+'СЕТ СН'!$G$5-'СЕТ СН'!$G$17</f>
        <v>4217.5660026999994</v>
      </c>
      <c r="T65" s="36">
        <f>SUMIFS(СВЦЭМ!$C$39:$C$782,СВЦЭМ!$A$39:$A$782,$A65,СВЦЭМ!$B$39:$B$782,T$47)+'СЕТ СН'!$G$9+СВЦЭМ!$D$10+'СЕТ СН'!$G$5-'СЕТ СН'!$G$17</f>
        <v>4252.8140227100002</v>
      </c>
      <c r="U65" s="36">
        <f>SUMIFS(СВЦЭМ!$C$39:$C$782,СВЦЭМ!$A$39:$A$782,$A65,СВЦЭМ!$B$39:$B$782,U$47)+'СЕТ СН'!$G$9+СВЦЭМ!$D$10+'СЕТ СН'!$G$5-'СЕТ СН'!$G$17</f>
        <v>4251.8405588099995</v>
      </c>
      <c r="V65" s="36">
        <f>SUMIFS(СВЦЭМ!$C$39:$C$782,СВЦЭМ!$A$39:$A$782,$A65,СВЦЭМ!$B$39:$B$782,V$47)+'СЕТ СН'!$G$9+СВЦЭМ!$D$10+'СЕТ СН'!$G$5-'СЕТ СН'!$G$17</f>
        <v>4234.0626418600004</v>
      </c>
      <c r="W65" s="36">
        <f>SUMIFS(СВЦЭМ!$C$39:$C$782,СВЦЭМ!$A$39:$A$782,$A65,СВЦЭМ!$B$39:$B$782,W$47)+'СЕТ СН'!$G$9+СВЦЭМ!$D$10+'СЕТ СН'!$G$5-'СЕТ СН'!$G$17</f>
        <v>4220.6231573699997</v>
      </c>
      <c r="X65" s="36">
        <f>SUMIFS(СВЦЭМ!$C$39:$C$782,СВЦЭМ!$A$39:$A$782,$A65,СВЦЭМ!$B$39:$B$782,X$47)+'СЕТ СН'!$G$9+СВЦЭМ!$D$10+'СЕТ СН'!$G$5-'СЕТ СН'!$G$17</f>
        <v>4288.0437569699998</v>
      </c>
      <c r="Y65" s="36">
        <f>SUMIFS(СВЦЭМ!$C$39:$C$782,СВЦЭМ!$A$39:$A$782,$A65,СВЦЭМ!$B$39:$B$782,Y$47)+'СЕТ СН'!$G$9+СВЦЭМ!$D$10+'СЕТ СН'!$G$5-'СЕТ СН'!$G$17</f>
        <v>4386.7727707200002</v>
      </c>
    </row>
    <row r="66" spans="1:27" ht="15.75" x14ac:dyDescent="0.2">
      <c r="A66" s="35">
        <f t="shared" si="1"/>
        <v>45157</v>
      </c>
      <c r="B66" s="36">
        <f>SUMIFS(СВЦЭМ!$C$39:$C$782,СВЦЭМ!$A$39:$A$782,$A66,СВЦЭМ!$B$39:$B$782,B$47)+'СЕТ СН'!$G$9+СВЦЭМ!$D$10+'СЕТ СН'!$G$5-'СЕТ СН'!$G$17</f>
        <v>4436.8743875700002</v>
      </c>
      <c r="C66" s="36">
        <f>SUMIFS(СВЦЭМ!$C$39:$C$782,СВЦЭМ!$A$39:$A$782,$A66,СВЦЭМ!$B$39:$B$782,C$47)+'СЕТ СН'!$G$9+СВЦЭМ!$D$10+'СЕТ СН'!$G$5-'СЕТ СН'!$G$17</f>
        <v>4512.1559234799997</v>
      </c>
      <c r="D66" s="36">
        <f>SUMIFS(СВЦЭМ!$C$39:$C$782,СВЦЭМ!$A$39:$A$782,$A66,СВЦЭМ!$B$39:$B$782,D$47)+'СЕТ СН'!$G$9+СВЦЭМ!$D$10+'СЕТ СН'!$G$5-'СЕТ СН'!$G$17</f>
        <v>4509.41742359</v>
      </c>
      <c r="E66" s="36">
        <f>SUMIFS(СВЦЭМ!$C$39:$C$782,СВЦЭМ!$A$39:$A$782,$A66,СВЦЭМ!$B$39:$B$782,E$47)+'СЕТ СН'!$G$9+СВЦЭМ!$D$10+'СЕТ СН'!$G$5-'СЕТ СН'!$G$17</f>
        <v>4470.5454834000002</v>
      </c>
      <c r="F66" s="36">
        <f>SUMIFS(СВЦЭМ!$C$39:$C$782,СВЦЭМ!$A$39:$A$782,$A66,СВЦЭМ!$B$39:$B$782,F$47)+'СЕТ СН'!$G$9+СВЦЭМ!$D$10+'СЕТ СН'!$G$5-'СЕТ СН'!$G$17</f>
        <v>4545.3553250799996</v>
      </c>
      <c r="G66" s="36">
        <f>SUMIFS(СВЦЭМ!$C$39:$C$782,СВЦЭМ!$A$39:$A$782,$A66,СВЦЭМ!$B$39:$B$782,G$47)+'СЕТ СН'!$G$9+СВЦЭМ!$D$10+'СЕТ СН'!$G$5-'СЕТ СН'!$G$17</f>
        <v>4556.0792922700002</v>
      </c>
      <c r="H66" s="36">
        <f>SUMIFS(СВЦЭМ!$C$39:$C$782,СВЦЭМ!$A$39:$A$782,$A66,СВЦЭМ!$B$39:$B$782,H$47)+'СЕТ СН'!$G$9+СВЦЭМ!$D$10+'СЕТ СН'!$G$5-'СЕТ СН'!$G$17</f>
        <v>4569.6662681300004</v>
      </c>
      <c r="I66" s="36">
        <f>SUMIFS(СВЦЭМ!$C$39:$C$782,СВЦЭМ!$A$39:$A$782,$A66,СВЦЭМ!$B$39:$B$782,I$47)+'СЕТ СН'!$G$9+СВЦЭМ!$D$10+'СЕТ СН'!$G$5-'СЕТ СН'!$G$17</f>
        <v>4533.7664919399995</v>
      </c>
      <c r="J66" s="36">
        <f>SUMIFS(СВЦЭМ!$C$39:$C$782,СВЦЭМ!$A$39:$A$782,$A66,СВЦЭМ!$B$39:$B$782,J$47)+'СЕТ СН'!$G$9+СВЦЭМ!$D$10+'СЕТ СН'!$G$5-'СЕТ СН'!$G$17</f>
        <v>4447.4811656900001</v>
      </c>
      <c r="K66" s="36">
        <f>SUMIFS(СВЦЭМ!$C$39:$C$782,СВЦЭМ!$A$39:$A$782,$A66,СВЦЭМ!$B$39:$B$782,K$47)+'СЕТ СН'!$G$9+СВЦЭМ!$D$10+'СЕТ СН'!$G$5-'СЕТ СН'!$G$17</f>
        <v>4339.8466002499999</v>
      </c>
      <c r="L66" s="36">
        <f>SUMIFS(СВЦЭМ!$C$39:$C$782,СВЦЭМ!$A$39:$A$782,$A66,СВЦЭМ!$B$39:$B$782,L$47)+'СЕТ СН'!$G$9+СВЦЭМ!$D$10+'СЕТ СН'!$G$5-'СЕТ СН'!$G$17</f>
        <v>4270.9044564300002</v>
      </c>
      <c r="M66" s="36">
        <f>SUMIFS(СВЦЭМ!$C$39:$C$782,СВЦЭМ!$A$39:$A$782,$A66,СВЦЭМ!$B$39:$B$782,M$47)+'СЕТ СН'!$G$9+СВЦЭМ!$D$10+'СЕТ СН'!$G$5-'СЕТ СН'!$G$17</f>
        <v>4233.4733998299998</v>
      </c>
      <c r="N66" s="36">
        <f>SUMIFS(СВЦЭМ!$C$39:$C$782,СВЦЭМ!$A$39:$A$782,$A66,СВЦЭМ!$B$39:$B$782,N$47)+'СЕТ СН'!$G$9+СВЦЭМ!$D$10+'СЕТ СН'!$G$5-'СЕТ СН'!$G$17</f>
        <v>4228.2351062899997</v>
      </c>
      <c r="O66" s="36">
        <f>SUMIFS(СВЦЭМ!$C$39:$C$782,СВЦЭМ!$A$39:$A$782,$A66,СВЦЭМ!$B$39:$B$782,O$47)+'СЕТ СН'!$G$9+СВЦЭМ!$D$10+'СЕТ СН'!$G$5-'СЕТ СН'!$G$17</f>
        <v>4241.7609742000004</v>
      </c>
      <c r="P66" s="36">
        <f>SUMIFS(СВЦЭМ!$C$39:$C$782,СВЦЭМ!$A$39:$A$782,$A66,СВЦЭМ!$B$39:$B$782,P$47)+'СЕТ СН'!$G$9+СВЦЭМ!$D$10+'СЕТ СН'!$G$5-'СЕТ СН'!$G$17</f>
        <v>4215.3046486499998</v>
      </c>
      <c r="Q66" s="36">
        <f>SUMIFS(СВЦЭМ!$C$39:$C$782,СВЦЭМ!$A$39:$A$782,$A66,СВЦЭМ!$B$39:$B$782,Q$47)+'СЕТ СН'!$G$9+СВЦЭМ!$D$10+'СЕТ СН'!$G$5-'СЕТ СН'!$G$17</f>
        <v>4217.82713427</v>
      </c>
      <c r="R66" s="36">
        <f>SUMIFS(СВЦЭМ!$C$39:$C$782,СВЦЭМ!$A$39:$A$782,$A66,СВЦЭМ!$B$39:$B$782,R$47)+'СЕТ СН'!$G$9+СВЦЭМ!$D$10+'СЕТ СН'!$G$5-'СЕТ СН'!$G$17</f>
        <v>4251.2127526499999</v>
      </c>
      <c r="S66" s="36">
        <f>SUMIFS(СВЦЭМ!$C$39:$C$782,СВЦЭМ!$A$39:$A$782,$A66,СВЦЭМ!$B$39:$B$782,S$47)+'СЕТ СН'!$G$9+СВЦЭМ!$D$10+'СЕТ СН'!$G$5-'СЕТ СН'!$G$17</f>
        <v>4256.6600744899997</v>
      </c>
      <c r="T66" s="36">
        <f>SUMIFS(СВЦЭМ!$C$39:$C$782,СВЦЭМ!$A$39:$A$782,$A66,СВЦЭМ!$B$39:$B$782,T$47)+'СЕТ СН'!$G$9+СВЦЭМ!$D$10+'СЕТ СН'!$G$5-'СЕТ СН'!$G$17</f>
        <v>4263.0872997400002</v>
      </c>
      <c r="U66" s="36">
        <f>SUMIFS(СВЦЭМ!$C$39:$C$782,СВЦЭМ!$A$39:$A$782,$A66,СВЦЭМ!$B$39:$B$782,U$47)+'СЕТ СН'!$G$9+СВЦЭМ!$D$10+'СЕТ СН'!$G$5-'СЕТ СН'!$G$17</f>
        <v>4278.9223123499996</v>
      </c>
      <c r="V66" s="36">
        <f>SUMIFS(СВЦЭМ!$C$39:$C$782,СВЦЭМ!$A$39:$A$782,$A66,СВЦЭМ!$B$39:$B$782,V$47)+'СЕТ СН'!$G$9+СВЦЭМ!$D$10+'СЕТ СН'!$G$5-'СЕТ СН'!$G$17</f>
        <v>4279.3777650600005</v>
      </c>
      <c r="W66" s="36">
        <f>SUMIFS(СВЦЭМ!$C$39:$C$782,СВЦЭМ!$A$39:$A$782,$A66,СВЦЭМ!$B$39:$B$782,W$47)+'СЕТ СН'!$G$9+СВЦЭМ!$D$10+'СЕТ СН'!$G$5-'СЕТ СН'!$G$17</f>
        <v>4267.2450276700001</v>
      </c>
      <c r="X66" s="36">
        <f>SUMIFS(СВЦЭМ!$C$39:$C$782,СВЦЭМ!$A$39:$A$782,$A66,СВЦЭМ!$B$39:$B$782,X$47)+'СЕТ СН'!$G$9+СВЦЭМ!$D$10+'СЕТ СН'!$G$5-'СЕТ СН'!$G$17</f>
        <v>4334.9208398499995</v>
      </c>
      <c r="Y66" s="36">
        <f>SUMIFS(СВЦЭМ!$C$39:$C$782,СВЦЭМ!$A$39:$A$782,$A66,СВЦЭМ!$B$39:$B$782,Y$47)+'СЕТ СН'!$G$9+СВЦЭМ!$D$10+'СЕТ СН'!$G$5-'СЕТ СН'!$G$17</f>
        <v>4412.9659624300002</v>
      </c>
    </row>
    <row r="67" spans="1:27" ht="15.75" x14ac:dyDescent="0.2">
      <c r="A67" s="35">
        <f t="shared" si="1"/>
        <v>45158</v>
      </c>
      <c r="B67" s="36">
        <f>SUMIFS(СВЦЭМ!$C$39:$C$782,СВЦЭМ!$A$39:$A$782,$A67,СВЦЭМ!$B$39:$B$782,B$47)+'СЕТ СН'!$G$9+СВЦЭМ!$D$10+'СЕТ СН'!$G$5-'СЕТ СН'!$G$17</f>
        <v>4458.6227728499998</v>
      </c>
      <c r="C67" s="36">
        <f>SUMIFS(СВЦЭМ!$C$39:$C$782,СВЦЭМ!$A$39:$A$782,$A67,СВЦЭМ!$B$39:$B$782,C$47)+'СЕТ СН'!$G$9+СВЦЭМ!$D$10+'СЕТ СН'!$G$5-'СЕТ СН'!$G$17</f>
        <v>4525.5550060300002</v>
      </c>
      <c r="D67" s="36">
        <f>SUMIFS(СВЦЭМ!$C$39:$C$782,СВЦЭМ!$A$39:$A$782,$A67,СВЦЭМ!$B$39:$B$782,D$47)+'СЕТ СН'!$G$9+СВЦЭМ!$D$10+'СЕТ СН'!$G$5-'СЕТ СН'!$G$17</f>
        <v>4539.6041748799998</v>
      </c>
      <c r="E67" s="36">
        <f>SUMIFS(СВЦЭМ!$C$39:$C$782,СВЦЭМ!$A$39:$A$782,$A67,СВЦЭМ!$B$39:$B$782,E$47)+'СЕТ СН'!$G$9+СВЦЭМ!$D$10+'СЕТ СН'!$G$5-'СЕТ СН'!$G$17</f>
        <v>4585.2753974899997</v>
      </c>
      <c r="F67" s="36">
        <f>SUMIFS(СВЦЭМ!$C$39:$C$782,СВЦЭМ!$A$39:$A$782,$A67,СВЦЭМ!$B$39:$B$782,F$47)+'СЕТ СН'!$G$9+СВЦЭМ!$D$10+'СЕТ СН'!$G$5-'СЕТ СН'!$G$17</f>
        <v>4624.6493488300002</v>
      </c>
      <c r="G67" s="36">
        <f>SUMIFS(СВЦЭМ!$C$39:$C$782,СВЦЭМ!$A$39:$A$782,$A67,СВЦЭМ!$B$39:$B$782,G$47)+'СЕТ СН'!$G$9+СВЦЭМ!$D$10+'СЕТ СН'!$G$5-'СЕТ СН'!$G$17</f>
        <v>4615.9407855199997</v>
      </c>
      <c r="H67" s="36">
        <f>SUMIFS(СВЦЭМ!$C$39:$C$782,СВЦЭМ!$A$39:$A$782,$A67,СВЦЭМ!$B$39:$B$782,H$47)+'СЕТ СН'!$G$9+СВЦЭМ!$D$10+'СЕТ СН'!$G$5-'СЕТ СН'!$G$17</f>
        <v>4612.6034694299997</v>
      </c>
      <c r="I67" s="36">
        <f>SUMIFS(СВЦЭМ!$C$39:$C$782,СВЦЭМ!$A$39:$A$782,$A67,СВЦЭМ!$B$39:$B$782,I$47)+'СЕТ СН'!$G$9+СВЦЭМ!$D$10+'СЕТ СН'!$G$5-'СЕТ СН'!$G$17</f>
        <v>4465.5410931099996</v>
      </c>
      <c r="J67" s="36">
        <f>SUMIFS(СВЦЭМ!$C$39:$C$782,СВЦЭМ!$A$39:$A$782,$A67,СВЦЭМ!$B$39:$B$782,J$47)+'СЕТ СН'!$G$9+СВЦЭМ!$D$10+'СЕТ СН'!$G$5-'СЕТ СН'!$G$17</f>
        <v>4438.5433487199998</v>
      </c>
      <c r="K67" s="36">
        <f>SUMIFS(СВЦЭМ!$C$39:$C$782,СВЦЭМ!$A$39:$A$782,$A67,СВЦЭМ!$B$39:$B$782,K$47)+'СЕТ СН'!$G$9+СВЦЭМ!$D$10+'СЕТ СН'!$G$5-'СЕТ СН'!$G$17</f>
        <v>4325.11231546</v>
      </c>
      <c r="L67" s="36">
        <f>SUMIFS(СВЦЭМ!$C$39:$C$782,СВЦЭМ!$A$39:$A$782,$A67,СВЦЭМ!$B$39:$B$782,L$47)+'СЕТ СН'!$G$9+СВЦЭМ!$D$10+'СЕТ СН'!$G$5-'СЕТ СН'!$G$17</f>
        <v>4261.4517563999998</v>
      </c>
      <c r="M67" s="36">
        <f>SUMIFS(СВЦЭМ!$C$39:$C$782,СВЦЭМ!$A$39:$A$782,$A67,СВЦЭМ!$B$39:$B$782,M$47)+'СЕТ СН'!$G$9+СВЦЭМ!$D$10+'СЕТ СН'!$G$5-'СЕТ СН'!$G$17</f>
        <v>4241.0608684999997</v>
      </c>
      <c r="N67" s="36">
        <f>SUMIFS(СВЦЭМ!$C$39:$C$782,СВЦЭМ!$A$39:$A$782,$A67,СВЦЭМ!$B$39:$B$782,N$47)+'СЕТ СН'!$G$9+СВЦЭМ!$D$10+'СЕТ СН'!$G$5-'СЕТ СН'!$G$17</f>
        <v>4239.9175357399999</v>
      </c>
      <c r="O67" s="36">
        <f>SUMIFS(СВЦЭМ!$C$39:$C$782,СВЦЭМ!$A$39:$A$782,$A67,СВЦЭМ!$B$39:$B$782,O$47)+'СЕТ СН'!$G$9+СВЦЭМ!$D$10+'СЕТ СН'!$G$5-'СЕТ СН'!$G$17</f>
        <v>4255.3398957999998</v>
      </c>
      <c r="P67" s="36">
        <f>SUMIFS(СВЦЭМ!$C$39:$C$782,СВЦЭМ!$A$39:$A$782,$A67,СВЦЭМ!$B$39:$B$782,P$47)+'СЕТ СН'!$G$9+СВЦЭМ!$D$10+'СЕТ СН'!$G$5-'СЕТ СН'!$G$17</f>
        <v>4251.0300301099996</v>
      </c>
      <c r="Q67" s="36">
        <f>SUMIFS(СВЦЭМ!$C$39:$C$782,СВЦЭМ!$A$39:$A$782,$A67,СВЦЭМ!$B$39:$B$782,Q$47)+'СЕТ СН'!$G$9+СВЦЭМ!$D$10+'СЕТ СН'!$G$5-'СЕТ СН'!$G$17</f>
        <v>4248.9092407999997</v>
      </c>
      <c r="R67" s="36">
        <f>SUMIFS(СВЦЭМ!$C$39:$C$782,СВЦЭМ!$A$39:$A$782,$A67,СВЦЭМ!$B$39:$B$782,R$47)+'СЕТ СН'!$G$9+СВЦЭМ!$D$10+'СЕТ СН'!$G$5-'СЕТ СН'!$G$17</f>
        <v>4275.15822905</v>
      </c>
      <c r="S67" s="36">
        <f>SUMIFS(СВЦЭМ!$C$39:$C$782,СВЦЭМ!$A$39:$A$782,$A67,СВЦЭМ!$B$39:$B$782,S$47)+'СЕТ СН'!$G$9+СВЦЭМ!$D$10+'СЕТ СН'!$G$5-'СЕТ СН'!$G$17</f>
        <v>4276.4424387299996</v>
      </c>
      <c r="T67" s="36">
        <f>SUMIFS(СВЦЭМ!$C$39:$C$782,СВЦЭМ!$A$39:$A$782,$A67,СВЦЭМ!$B$39:$B$782,T$47)+'СЕТ СН'!$G$9+СВЦЭМ!$D$10+'СЕТ СН'!$G$5-'СЕТ СН'!$G$17</f>
        <v>4262.7646717400003</v>
      </c>
      <c r="U67" s="36">
        <f>SUMIFS(СВЦЭМ!$C$39:$C$782,СВЦЭМ!$A$39:$A$782,$A67,СВЦЭМ!$B$39:$B$782,U$47)+'СЕТ СН'!$G$9+СВЦЭМ!$D$10+'СЕТ СН'!$G$5-'СЕТ СН'!$G$17</f>
        <v>4256.2731375799995</v>
      </c>
      <c r="V67" s="36">
        <f>SUMIFS(СВЦЭМ!$C$39:$C$782,СВЦЭМ!$A$39:$A$782,$A67,СВЦЭМ!$B$39:$B$782,V$47)+'СЕТ СН'!$G$9+СВЦЭМ!$D$10+'СЕТ СН'!$G$5-'СЕТ СН'!$G$17</f>
        <v>4263.9359268400003</v>
      </c>
      <c r="W67" s="36">
        <f>SUMIFS(СВЦЭМ!$C$39:$C$782,СВЦЭМ!$A$39:$A$782,$A67,СВЦЭМ!$B$39:$B$782,W$47)+'СЕТ СН'!$G$9+СВЦЭМ!$D$10+'СЕТ СН'!$G$5-'СЕТ СН'!$G$17</f>
        <v>4258.7180881099994</v>
      </c>
      <c r="X67" s="36">
        <f>SUMIFS(СВЦЭМ!$C$39:$C$782,СВЦЭМ!$A$39:$A$782,$A67,СВЦЭМ!$B$39:$B$782,X$47)+'СЕТ СН'!$G$9+СВЦЭМ!$D$10+'СЕТ СН'!$G$5-'СЕТ СН'!$G$17</f>
        <v>4306.2088851400003</v>
      </c>
      <c r="Y67" s="36">
        <f>SUMIFS(СВЦЭМ!$C$39:$C$782,СВЦЭМ!$A$39:$A$782,$A67,СВЦЭМ!$B$39:$B$782,Y$47)+'СЕТ СН'!$G$9+СВЦЭМ!$D$10+'СЕТ СН'!$G$5-'СЕТ СН'!$G$17</f>
        <v>4401.2254768599996</v>
      </c>
    </row>
    <row r="68" spans="1:27" ht="15.75" x14ac:dyDescent="0.2">
      <c r="A68" s="35">
        <f t="shared" si="1"/>
        <v>45159</v>
      </c>
      <c r="B68" s="36">
        <f>SUMIFS(СВЦЭМ!$C$39:$C$782,СВЦЭМ!$A$39:$A$782,$A68,СВЦЭМ!$B$39:$B$782,B$47)+'СЕТ СН'!$G$9+СВЦЭМ!$D$10+'СЕТ СН'!$G$5-'СЕТ СН'!$G$17</f>
        <v>4668.9922848999995</v>
      </c>
      <c r="C68" s="36">
        <f>SUMIFS(СВЦЭМ!$C$39:$C$782,СВЦЭМ!$A$39:$A$782,$A68,СВЦЭМ!$B$39:$B$782,C$47)+'СЕТ СН'!$G$9+СВЦЭМ!$D$10+'СЕТ СН'!$G$5-'СЕТ СН'!$G$17</f>
        <v>4696.5514980799999</v>
      </c>
      <c r="D68" s="36">
        <f>SUMIFS(СВЦЭМ!$C$39:$C$782,СВЦЭМ!$A$39:$A$782,$A68,СВЦЭМ!$B$39:$B$782,D$47)+'СЕТ СН'!$G$9+СВЦЭМ!$D$10+'СЕТ СН'!$G$5-'СЕТ СН'!$G$17</f>
        <v>4742.4337555100001</v>
      </c>
      <c r="E68" s="36">
        <f>SUMIFS(СВЦЭМ!$C$39:$C$782,СВЦЭМ!$A$39:$A$782,$A68,СВЦЭМ!$B$39:$B$782,E$47)+'СЕТ СН'!$G$9+СВЦЭМ!$D$10+'СЕТ СН'!$G$5-'СЕТ СН'!$G$17</f>
        <v>4752.5054705599996</v>
      </c>
      <c r="F68" s="36">
        <f>SUMIFS(СВЦЭМ!$C$39:$C$782,СВЦЭМ!$A$39:$A$782,$A68,СВЦЭМ!$B$39:$B$782,F$47)+'СЕТ СН'!$G$9+СВЦЭМ!$D$10+'СЕТ СН'!$G$5-'СЕТ СН'!$G$17</f>
        <v>4818.2398466099994</v>
      </c>
      <c r="G68" s="36">
        <f>SUMIFS(СВЦЭМ!$C$39:$C$782,СВЦЭМ!$A$39:$A$782,$A68,СВЦЭМ!$B$39:$B$782,G$47)+'СЕТ СН'!$G$9+СВЦЭМ!$D$10+'СЕТ СН'!$G$5-'СЕТ СН'!$G$17</f>
        <v>4831.4644314699999</v>
      </c>
      <c r="H68" s="36">
        <f>SUMIFS(СВЦЭМ!$C$39:$C$782,СВЦЭМ!$A$39:$A$782,$A68,СВЦЭМ!$B$39:$B$782,H$47)+'СЕТ СН'!$G$9+СВЦЭМ!$D$10+'СЕТ СН'!$G$5-'СЕТ СН'!$G$17</f>
        <v>4854.6918361299995</v>
      </c>
      <c r="I68" s="36">
        <f>SUMIFS(СВЦЭМ!$C$39:$C$782,СВЦЭМ!$A$39:$A$782,$A68,СВЦЭМ!$B$39:$B$782,I$47)+'СЕТ СН'!$G$9+СВЦЭМ!$D$10+'СЕТ СН'!$G$5-'СЕТ СН'!$G$17</f>
        <v>4719.71632236</v>
      </c>
      <c r="J68" s="36">
        <f>SUMIFS(СВЦЭМ!$C$39:$C$782,СВЦЭМ!$A$39:$A$782,$A68,СВЦЭМ!$B$39:$B$782,J$47)+'СЕТ СН'!$G$9+СВЦЭМ!$D$10+'СЕТ СН'!$G$5-'СЕТ СН'!$G$17</f>
        <v>4600.7438743399998</v>
      </c>
      <c r="K68" s="36">
        <f>SUMIFS(СВЦЭМ!$C$39:$C$782,СВЦЭМ!$A$39:$A$782,$A68,СВЦЭМ!$B$39:$B$782,K$47)+'СЕТ СН'!$G$9+СВЦЭМ!$D$10+'СЕТ СН'!$G$5-'СЕТ СН'!$G$17</f>
        <v>4520.9889903000003</v>
      </c>
      <c r="L68" s="36">
        <f>SUMIFS(СВЦЭМ!$C$39:$C$782,СВЦЭМ!$A$39:$A$782,$A68,СВЦЭМ!$B$39:$B$782,L$47)+'СЕТ СН'!$G$9+СВЦЭМ!$D$10+'СЕТ СН'!$G$5-'СЕТ СН'!$G$17</f>
        <v>4468.84034023</v>
      </c>
      <c r="M68" s="36">
        <f>SUMIFS(СВЦЭМ!$C$39:$C$782,СВЦЭМ!$A$39:$A$782,$A68,СВЦЭМ!$B$39:$B$782,M$47)+'СЕТ СН'!$G$9+СВЦЭМ!$D$10+'СЕТ СН'!$G$5-'СЕТ СН'!$G$17</f>
        <v>4458.0053527599994</v>
      </c>
      <c r="N68" s="36">
        <f>SUMIFS(СВЦЭМ!$C$39:$C$782,СВЦЭМ!$A$39:$A$782,$A68,СВЦЭМ!$B$39:$B$782,N$47)+'СЕТ СН'!$G$9+СВЦЭМ!$D$10+'СЕТ СН'!$G$5-'СЕТ СН'!$G$17</f>
        <v>4457.2458947499999</v>
      </c>
      <c r="O68" s="36">
        <f>SUMIFS(СВЦЭМ!$C$39:$C$782,СВЦЭМ!$A$39:$A$782,$A68,СВЦЭМ!$B$39:$B$782,O$47)+'СЕТ СН'!$G$9+СВЦЭМ!$D$10+'СЕТ СН'!$G$5-'СЕТ СН'!$G$17</f>
        <v>4465.4375073399997</v>
      </c>
      <c r="P68" s="36">
        <f>SUMIFS(СВЦЭМ!$C$39:$C$782,СВЦЭМ!$A$39:$A$782,$A68,СВЦЭМ!$B$39:$B$782,P$47)+'СЕТ СН'!$G$9+СВЦЭМ!$D$10+'СЕТ СН'!$G$5-'СЕТ СН'!$G$17</f>
        <v>4423.7610785799998</v>
      </c>
      <c r="Q68" s="36">
        <f>SUMIFS(СВЦЭМ!$C$39:$C$782,СВЦЭМ!$A$39:$A$782,$A68,СВЦЭМ!$B$39:$B$782,Q$47)+'СЕТ СН'!$G$9+СВЦЭМ!$D$10+'СЕТ СН'!$G$5-'СЕТ СН'!$G$17</f>
        <v>4436.6645181599997</v>
      </c>
      <c r="R68" s="36">
        <f>SUMIFS(СВЦЭМ!$C$39:$C$782,СВЦЭМ!$A$39:$A$782,$A68,СВЦЭМ!$B$39:$B$782,R$47)+'СЕТ СН'!$G$9+СВЦЭМ!$D$10+'СЕТ СН'!$G$5-'СЕТ СН'!$G$17</f>
        <v>4473.0120034900001</v>
      </c>
      <c r="S68" s="36">
        <f>SUMIFS(СВЦЭМ!$C$39:$C$782,СВЦЭМ!$A$39:$A$782,$A68,СВЦЭМ!$B$39:$B$782,S$47)+'СЕТ СН'!$G$9+СВЦЭМ!$D$10+'СЕТ СН'!$G$5-'СЕТ СН'!$G$17</f>
        <v>4459.7668340399996</v>
      </c>
      <c r="T68" s="36">
        <f>SUMIFS(СВЦЭМ!$C$39:$C$782,СВЦЭМ!$A$39:$A$782,$A68,СВЦЭМ!$B$39:$B$782,T$47)+'СЕТ СН'!$G$9+СВЦЭМ!$D$10+'СЕТ СН'!$G$5-'СЕТ СН'!$G$17</f>
        <v>4463.25280114</v>
      </c>
      <c r="U68" s="36">
        <f>SUMIFS(СВЦЭМ!$C$39:$C$782,СВЦЭМ!$A$39:$A$782,$A68,СВЦЭМ!$B$39:$B$782,U$47)+'СЕТ СН'!$G$9+СВЦЭМ!$D$10+'СЕТ СН'!$G$5-'СЕТ СН'!$G$17</f>
        <v>4468.4254976800003</v>
      </c>
      <c r="V68" s="36">
        <f>SUMIFS(СВЦЭМ!$C$39:$C$782,СВЦЭМ!$A$39:$A$782,$A68,СВЦЭМ!$B$39:$B$782,V$47)+'СЕТ СН'!$G$9+СВЦЭМ!$D$10+'СЕТ СН'!$G$5-'СЕТ СН'!$G$17</f>
        <v>4462.3067953700001</v>
      </c>
      <c r="W68" s="36">
        <f>SUMIFS(СВЦЭМ!$C$39:$C$782,СВЦЭМ!$A$39:$A$782,$A68,СВЦЭМ!$B$39:$B$782,W$47)+'СЕТ СН'!$G$9+СВЦЭМ!$D$10+'СЕТ СН'!$G$5-'СЕТ СН'!$G$17</f>
        <v>4442.1435443700002</v>
      </c>
      <c r="X68" s="36">
        <f>SUMIFS(СВЦЭМ!$C$39:$C$782,СВЦЭМ!$A$39:$A$782,$A68,СВЦЭМ!$B$39:$B$782,X$47)+'СЕТ СН'!$G$9+СВЦЭМ!$D$10+'СЕТ СН'!$G$5-'СЕТ СН'!$G$17</f>
        <v>4542.4969243199994</v>
      </c>
      <c r="Y68" s="36">
        <f>SUMIFS(СВЦЭМ!$C$39:$C$782,СВЦЭМ!$A$39:$A$782,$A68,СВЦЭМ!$B$39:$B$782,Y$47)+'СЕТ СН'!$G$9+СВЦЭМ!$D$10+'СЕТ СН'!$G$5-'СЕТ СН'!$G$17</f>
        <v>4647.6062079900003</v>
      </c>
    </row>
    <row r="69" spans="1:27" ht="15.75" x14ac:dyDescent="0.2">
      <c r="A69" s="35">
        <f t="shared" si="1"/>
        <v>45160</v>
      </c>
      <c r="B69" s="36">
        <f>SUMIFS(СВЦЭМ!$C$39:$C$782,СВЦЭМ!$A$39:$A$782,$A69,СВЦЭМ!$B$39:$B$782,B$47)+'СЕТ СН'!$G$9+СВЦЭМ!$D$10+'СЕТ СН'!$G$5-'СЕТ СН'!$G$17</f>
        <v>4568.9558340799995</v>
      </c>
      <c r="C69" s="36">
        <f>SUMIFS(СВЦЭМ!$C$39:$C$782,СВЦЭМ!$A$39:$A$782,$A69,СВЦЭМ!$B$39:$B$782,C$47)+'СЕТ СН'!$G$9+СВЦЭМ!$D$10+'СЕТ СН'!$G$5-'СЕТ СН'!$G$17</f>
        <v>4678.8953287499999</v>
      </c>
      <c r="D69" s="36">
        <f>SUMIFS(СВЦЭМ!$C$39:$C$782,СВЦЭМ!$A$39:$A$782,$A69,СВЦЭМ!$B$39:$B$782,D$47)+'СЕТ СН'!$G$9+СВЦЭМ!$D$10+'СЕТ СН'!$G$5-'СЕТ СН'!$G$17</f>
        <v>4723.3340129799999</v>
      </c>
      <c r="E69" s="36">
        <f>SUMIFS(СВЦЭМ!$C$39:$C$782,СВЦЭМ!$A$39:$A$782,$A69,СВЦЭМ!$B$39:$B$782,E$47)+'СЕТ СН'!$G$9+СВЦЭМ!$D$10+'СЕТ СН'!$G$5-'СЕТ СН'!$G$17</f>
        <v>4701.0194750700002</v>
      </c>
      <c r="F69" s="36">
        <f>SUMIFS(СВЦЭМ!$C$39:$C$782,СВЦЭМ!$A$39:$A$782,$A69,СВЦЭМ!$B$39:$B$782,F$47)+'СЕТ СН'!$G$9+СВЦЭМ!$D$10+'СЕТ СН'!$G$5-'СЕТ СН'!$G$17</f>
        <v>4729.2852406700003</v>
      </c>
      <c r="G69" s="36">
        <f>SUMIFS(СВЦЭМ!$C$39:$C$782,СВЦЭМ!$A$39:$A$782,$A69,СВЦЭМ!$B$39:$B$782,G$47)+'СЕТ СН'!$G$9+СВЦЭМ!$D$10+'СЕТ СН'!$G$5-'СЕТ СН'!$G$17</f>
        <v>4728.2099810199998</v>
      </c>
      <c r="H69" s="36">
        <f>SUMIFS(СВЦЭМ!$C$39:$C$782,СВЦЭМ!$A$39:$A$782,$A69,СВЦЭМ!$B$39:$B$782,H$47)+'СЕТ СН'!$G$9+СВЦЭМ!$D$10+'СЕТ СН'!$G$5-'СЕТ СН'!$G$17</f>
        <v>4642.9821956899996</v>
      </c>
      <c r="I69" s="36">
        <f>SUMIFS(СВЦЭМ!$C$39:$C$782,СВЦЭМ!$A$39:$A$782,$A69,СВЦЭМ!$B$39:$B$782,I$47)+'СЕТ СН'!$G$9+СВЦЭМ!$D$10+'СЕТ СН'!$G$5-'СЕТ СН'!$G$17</f>
        <v>4546.0357183400001</v>
      </c>
      <c r="J69" s="36">
        <f>SUMIFS(СВЦЭМ!$C$39:$C$782,СВЦЭМ!$A$39:$A$782,$A69,СВЦЭМ!$B$39:$B$782,J$47)+'СЕТ СН'!$G$9+СВЦЭМ!$D$10+'СЕТ СН'!$G$5-'СЕТ СН'!$G$17</f>
        <v>4498.0721868099999</v>
      </c>
      <c r="K69" s="36">
        <f>SUMIFS(СВЦЭМ!$C$39:$C$782,СВЦЭМ!$A$39:$A$782,$A69,СВЦЭМ!$B$39:$B$782,K$47)+'СЕТ СН'!$G$9+СВЦЭМ!$D$10+'СЕТ СН'!$G$5-'СЕТ СН'!$G$17</f>
        <v>4397.1367061700003</v>
      </c>
      <c r="L69" s="36">
        <f>SUMIFS(СВЦЭМ!$C$39:$C$782,СВЦЭМ!$A$39:$A$782,$A69,СВЦЭМ!$B$39:$B$782,L$47)+'СЕТ СН'!$G$9+СВЦЭМ!$D$10+'СЕТ СН'!$G$5-'СЕТ СН'!$G$17</f>
        <v>4368.7757840200002</v>
      </c>
      <c r="M69" s="36">
        <f>SUMIFS(СВЦЭМ!$C$39:$C$782,СВЦЭМ!$A$39:$A$782,$A69,СВЦЭМ!$B$39:$B$782,M$47)+'СЕТ СН'!$G$9+СВЦЭМ!$D$10+'СЕТ СН'!$G$5-'СЕТ СН'!$G$17</f>
        <v>4354.8131040899998</v>
      </c>
      <c r="N69" s="36">
        <f>SUMIFS(СВЦЭМ!$C$39:$C$782,СВЦЭМ!$A$39:$A$782,$A69,СВЦЭМ!$B$39:$B$782,N$47)+'СЕТ СН'!$G$9+СВЦЭМ!$D$10+'СЕТ СН'!$G$5-'СЕТ СН'!$G$17</f>
        <v>4346.2391982899999</v>
      </c>
      <c r="O69" s="36">
        <f>SUMIFS(СВЦЭМ!$C$39:$C$782,СВЦЭМ!$A$39:$A$782,$A69,СВЦЭМ!$B$39:$B$782,O$47)+'СЕТ СН'!$G$9+СВЦЭМ!$D$10+'СЕТ СН'!$G$5-'СЕТ СН'!$G$17</f>
        <v>4339.5393039499995</v>
      </c>
      <c r="P69" s="36">
        <f>SUMIFS(СВЦЭМ!$C$39:$C$782,СВЦЭМ!$A$39:$A$782,$A69,СВЦЭМ!$B$39:$B$782,P$47)+'СЕТ СН'!$G$9+СВЦЭМ!$D$10+'СЕТ СН'!$G$5-'СЕТ СН'!$G$17</f>
        <v>4303.9658829700002</v>
      </c>
      <c r="Q69" s="36">
        <f>SUMIFS(СВЦЭМ!$C$39:$C$782,СВЦЭМ!$A$39:$A$782,$A69,СВЦЭМ!$B$39:$B$782,Q$47)+'СЕТ СН'!$G$9+СВЦЭМ!$D$10+'СЕТ СН'!$G$5-'СЕТ СН'!$G$17</f>
        <v>4289.4381201300002</v>
      </c>
      <c r="R69" s="36">
        <f>SUMIFS(СВЦЭМ!$C$39:$C$782,СВЦЭМ!$A$39:$A$782,$A69,СВЦЭМ!$B$39:$B$782,R$47)+'СЕТ СН'!$G$9+СВЦЭМ!$D$10+'СЕТ СН'!$G$5-'СЕТ СН'!$G$17</f>
        <v>4309.1350220000004</v>
      </c>
      <c r="S69" s="36">
        <f>SUMIFS(СВЦЭМ!$C$39:$C$782,СВЦЭМ!$A$39:$A$782,$A69,СВЦЭМ!$B$39:$B$782,S$47)+'СЕТ СН'!$G$9+СВЦЭМ!$D$10+'СЕТ СН'!$G$5-'СЕТ СН'!$G$17</f>
        <v>4324.77641494</v>
      </c>
      <c r="T69" s="36">
        <f>SUMIFS(СВЦЭМ!$C$39:$C$782,СВЦЭМ!$A$39:$A$782,$A69,СВЦЭМ!$B$39:$B$782,T$47)+'СЕТ СН'!$G$9+СВЦЭМ!$D$10+'СЕТ СН'!$G$5-'СЕТ СН'!$G$17</f>
        <v>4334.2805168100003</v>
      </c>
      <c r="U69" s="36">
        <f>SUMIFS(СВЦЭМ!$C$39:$C$782,СВЦЭМ!$A$39:$A$782,$A69,СВЦЭМ!$B$39:$B$782,U$47)+'СЕТ СН'!$G$9+СВЦЭМ!$D$10+'СЕТ СН'!$G$5-'СЕТ СН'!$G$17</f>
        <v>4327.2612975699994</v>
      </c>
      <c r="V69" s="36">
        <f>SUMIFS(СВЦЭМ!$C$39:$C$782,СВЦЭМ!$A$39:$A$782,$A69,СВЦЭМ!$B$39:$B$782,V$47)+'СЕТ СН'!$G$9+СВЦЭМ!$D$10+'СЕТ СН'!$G$5-'СЕТ СН'!$G$17</f>
        <v>4335.71882405</v>
      </c>
      <c r="W69" s="36">
        <f>SUMIFS(СВЦЭМ!$C$39:$C$782,СВЦЭМ!$A$39:$A$782,$A69,СВЦЭМ!$B$39:$B$782,W$47)+'СЕТ СН'!$G$9+СВЦЭМ!$D$10+'СЕТ СН'!$G$5-'СЕТ СН'!$G$17</f>
        <v>4328.5498164199998</v>
      </c>
      <c r="X69" s="36">
        <f>SUMIFS(СВЦЭМ!$C$39:$C$782,СВЦЭМ!$A$39:$A$782,$A69,СВЦЭМ!$B$39:$B$782,X$47)+'СЕТ СН'!$G$9+СВЦЭМ!$D$10+'СЕТ СН'!$G$5-'СЕТ СН'!$G$17</f>
        <v>4408.5853806699997</v>
      </c>
      <c r="Y69" s="36">
        <f>SUMIFS(СВЦЭМ!$C$39:$C$782,СВЦЭМ!$A$39:$A$782,$A69,СВЦЭМ!$B$39:$B$782,Y$47)+'СЕТ СН'!$G$9+СВЦЭМ!$D$10+'СЕТ СН'!$G$5-'СЕТ СН'!$G$17</f>
        <v>4507.04334844</v>
      </c>
    </row>
    <row r="70" spans="1:27" ht="15.75" x14ac:dyDescent="0.2">
      <c r="A70" s="35">
        <f t="shared" si="1"/>
        <v>45161</v>
      </c>
      <c r="B70" s="36">
        <f>SUMIFS(СВЦЭМ!$C$39:$C$782,СВЦЭМ!$A$39:$A$782,$A70,СВЦЭМ!$B$39:$B$782,B$47)+'СЕТ СН'!$G$9+СВЦЭМ!$D$10+'СЕТ СН'!$G$5-'СЕТ СН'!$G$17</f>
        <v>4605.7741322599995</v>
      </c>
      <c r="C70" s="36">
        <f>SUMIFS(СВЦЭМ!$C$39:$C$782,СВЦЭМ!$A$39:$A$782,$A70,СВЦЭМ!$B$39:$B$782,C$47)+'СЕТ СН'!$G$9+СВЦЭМ!$D$10+'СЕТ СН'!$G$5-'СЕТ СН'!$G$17</f>
        <v>4675.72710104</v>
      </c>
      <c r="D70" s="36">
        <f>SUMIFS(СВЦЭМ!$C$39:$C$782,СВЦЭМ!$A$39:$A$782,$A70,СВЦЭМ!$B$39:$B$782,D$47)+'СЕТ СН'!$G$9+СВЦЭМ!$D$10+'СЕТ СН'!$G$5-'СЕТ СН'!$G$17</f>
        <v>4709.66458023</v>
      </c>
      <c r="E70" s="36">
        <f>SUMIFS(СВЦЭМ!$C$39:$C$782,СВЦЭМ!$A$39:$A$782,$A70,СВЦЭМ!$B$39:$B$782,E$47)+'СЕТ СН'!$G$9+СВЦЭМ!$D$10+'СЕТ СН'!$G$5-'СЕТ СН'!$G$17</f>
        <v>4715.54989398</v>
      </c>
      <c r="F70" s="36">
        <f>SUMIFS(СВЦЭМ!$C$39:$C$782,СВЦЭМ!$A$39:$A$782,$A70,СВЦЭМ!$B$39:$B$782,F$47)+'СЕТ СН'!$G$9+СВЦЭМ!$D$10+'СЕТ СН'!$G$5-'СЕТ СН'!$G$17</f>
        <v>4765.2483561499994</v>
      </c>
      <c r="G70" s="36">
        <f>SUMIFS(СВЦЭМ!$C$39:$C$782,СВЦЭМ!$A$39:$A$782,$A70,СВЦЭМ!$B$39:$B$782,G$47)+'СЕТ СН'!$G$9+СВЦЭМ!$D$10+'СЕТ СН'!$G$5-'СЕТ СН'!$G$17</f>
        <v>4731.6992791000002</v>
      </c>
      <c r="H70" s="36">
        <f>SUMIFS(СВЦЭМ!$C$39:$C$782,СВЦЭМ!$A$39:$A$782,$A70,СВЦЭМ!$B$39:$B$782,H$47)+'СЕТ СН'!$G$9+СВЦЭМ!$D$10+'СЕТ СН'!$G$5-'СЕТ СН'!$G$17</f>
        <v>4682.9724187299998</v>
      </c>
      <c r="I70" s="36">
        <f>SUMIFS(СВЦЭМ!$C$39:$C$782,СВЦЭМ!$A$39:$A$782,$A70,СВЦЭМ!$B$39:$B$782,I$47)+'СЕТ СН'!$G$9+СВЦЭМ!$D$10+'СЕТ СН'!$G$5-'СЕТ СН'!$G$17</f>
        <v>4561.1748772700003</v>
      </c>
      <c r="J70" s="36">
        <f>SUMIFS(СВЦЭМ!$C$39:$C$782,СВЦЭМ!$A$39:$A$782,$A70,СВЦЭМ!$B$39:$B$782,J$47)+'СЕТ СН'!$G$9+СВЦЭМ!$D$10+'СЕТ СН'!$G$5-'СЕТ СН'!$G$17</f>
        <v>4421.4684866099997</v>
      </c>
      <c r="K70" s="36">
        <f>SUMIFS(СВЦЭМ!$C$39:$C$782,СВЦЭМ!$A$39:$A$782,$A70,СВЦЭМ!$B$39:$B$782,K$47)+'СЕТ СН'!$G$9+СВЦЭМ!$D$10+'СЕТ СН'!$G$5-'СЕТ СН'!$G$17</f>
        <v>4369.4815349700002</v>
      </c>
      <c r="L70" s="36">
        <f>SUMIFS(СВЦЭМ!$C$39:$C$782,СВЦЭМ!$A$39:$A$782,$A70,СВЦЭМ!$B$39:$B$782,L$47)+'СЕТ СН'!$G$9+СВЦЭМ!$D$10+'СЕТ СН'!$G$5-'СЕТ СН'!$G$17</f>
        <v>4345.1545685000001</v>
      </c>
      <c r="M70" s="36">
        <f>SUMIFS(СВЦЭМ!$C$39:$C$782,СВЦЭМ!$A$39:$A$782,$A70,СВЦЭМ!$B$39:$B$782,M$47)+'СЕТ СН'!$G$9+СВЦЭМ!$D$10+'СЕТ СН'!$G$5-'СЕТ СН'!$G$17</f>
        <v>4332.9209600800004</v>
      </c>
      <c r="N70" s="36">
        <f>SUMIFS(СВЦЭМ!$C$39:$C$782,СВЦЭМ!$A$39:$A$782,$A70,СВЦЭМ!$B$39:$B$782,N$47)+'СЕТ СН'!$G$9+СВЦЭМ!$D$10+'СЕТ СН'!$G$5-'СЕТ СН'!$G$17</f>
        <v>4318.7896431700001</v>
      </c>
      <c r="O70" s="36">
        <f>SUMIFS(СВЦЭМ!$C$39:$C$782,СВЦЭМ!$A$39:$A$782,$A70,СВЦЭМ!$B$39:$B$782,O$47)+'СЕТ СН'!$G$9+СВЦЭМ!$D$10+'СЕТ СН'!$G$5-'СЕТ СН'!$G$17</f>
        <v>4320.2252140700002</v>
      </c>
      <c r="P70" s="36">
        <f>SUMIFS(СВЦЭМ!$C$39:$C$782,СВЦЭМ!$A$39:$A$782,$A70,СВЦЭМ!$B$39:$B$782,P$47)+'СЕТ СН'!$G$9+СВЦЭМ!$D$10+'СЕТ СН'!$G$5-'СЕТ СН'!$G$17</f>
        <v>4287.6328448599998</v>
      </c>
      <c r="Q70" s="36">
        <f>SUMIFS(СВЦЭМ!$C$39:$C$782,СВЦЭМ!$A$39:$A$782,$A70,СВЦЭМ!$B$39:$B$782,Q$47)+'СЕТ СН'!$G$9+СВЦЭМ!$D$10+'СЕТ СН'!$G$5-'СЕТ СН'!$G$17</f>
        <v>4289.4571412799996</v>
      </c>
      <c r="R70" s="36">
        <f>SUMIFS(СВЦЭМ!$C$39:$C$782,СВЦЭМ!$A$39:$A$782,$A70,СВЦЭМ!$B$39:$B$782,R$47)+'СЕТ СН'!$G$9+СВЦЭМ!$D$10+'СЕТ СН'!$G$5-'СЕТ СН'!$G$17</f>
        <v>4328.429556</v>
      </c>
      <c r="S70" s="36">
        <f>SUMIFS(СВЦЭМ!$C$39:$C$782,СВЦЭМ!$A$39:$A$782,$A70,СВЦЭМ!$B$39:$B$782,S$47)+'СЕТ СН'!$G$9+СВЦЭМ!$D$10+'СЕТ СН'!$G$5-'СЕТ СН'!$G$17</f>
        <v>4333.7105153900002</v>
      </c>
      <c r="T70" s="36">
        <f>SUMIFS(СВЦЭМ!$C$39:$C$782,СВЦЭМ!$A$39:$A$782,$A70,СВЦЭМ!$B$39:$B$782,T$47)+'СЕТ СН'!$G$9+СВЦЭМ!$D$10+'СЕТ СН'!$G$5-'СЕТ СН'!$G$17</f>
        <v>4327.3097710700004</v>
      </c>
      <c r="U70" s="36">
        <f>SUMIFS(СВЦЭМ!$C$39:$C$782,СВЦЭМ!$A$39:$A$782,$A70,СВЦЭМ!$B$39:$B$782,U$47)+'СЕТ СН'!$G$9+СВЦЭМ!$D$10+'СЕТ СН'!$G$5-'СЕТ СН'!$G$17</f>
        <v>4343.9389942999996</v>
      </c>
      <c r="V70" s="36">
        <f>SUMIFS(СВЦЭМ!$C$39:$C$782,СВЦЭМ!$A$39:$A$782,$A70,СВЦЭМ!$B$39:$B$782,V$47)+'СЕТ СН'!$G$9+СВЦЭМ!$D$10+'СЕТ СН'!$G$5-'СЕТ СН'!$G$17</f>
        <v>4340.6348759000002</v>
      </c>
      <c r="W70" s="36">
        <f>SUMIFS(СВЦЭМ!$C$39:$C$782,СВЦЭМ!$A$39:$A$782,$A70,СВЦЭМ!$B$39:$B$782,W$47)+'СЕТ СН'!$G$9+СВЦЭМ!$D$10+'СЕТ СН'!$G$5-'СЕТ СН'!$G$17</f>
        <v>4330.5159317899997</v>
      </c>
      <c r="X70" s="36">
        <f>SUMIFS(СВЦЭМ!$C$39:$C$782,СВЦЭМ!$A$39:$A$782,$A70,СВЦЭМ!$B$39:$B$782,X$47)+'СЕТ СН'!$G$9+СВЦЭМ!$D$10+'СЕТ СН'!$G$5-'СЕТ СН'!$G$17</f>
        <v>4372.7645648099997</v>
      </c>
      <c r="Y70" s="36">
        <f>SUMIFS(СВЦЭМ!$C$39:$C$782,СВЦЭМ!$A$39:$A$782,$A70,СВЦЭМ!$B$39:$B$782,Y$47)+'СЕТ СН'!$G$9+СВЦЭМ!$D$10+'СЕТ СН'!$G$5-'СЕТ СН'!$G$17</f>
        <v>4462.2668601999994</v>
      </c>
    </row>
    <row r="71" spans="1:27" ht="15.75" x14ac:dyDescent="0.2">
      <c r="A71" s="35">
        <f t="shared" si="1"/>
        <v>45162</v>
      </c>
      <c r="B71" s="36">
        <f>SUMIFS(СВЦЭМ!$C$39:$C$782,СВЦЭМ!$A$39:$A$782,$A71,СВЦЭМ!$B$39:$B$782,B$47)+'СЕТ СН'!$G$9+СВЦЭМ!$D$10+'СЕТ СН'!$G$5-'СЕТ СН'!$G$17</f>
        <v>4497.3306044299998</v>
      </c>
      <c r="C71" s="36">
        <f>SUMIFS(СВЦЭМ!$C$39:$C$782,СВЦЭМ!$A$39:$A$782,$A71,СВЦЭМ!$B$39:$B$782,C$47)+'СЕТ СН'!$G$9+СВЦЭМ!$D$10+'СЕТ СН'!$G$5-'СЕТ СН'!$G$17</f>
        <v>4571.30470917</v>
      </c>
      <c r="D71" s="36">
        <f>SUMIFS(СВЦЭМ!$C$39:$C$782,СВЦЭМ!$A$39:$A$782,$A71,СВЦЭМ!$B$39:$B$782,D$47)+'СЕТ СН'!$G$9+СВЦЭМ!$D$10+'СЕТ СН'!$G$5-'СЕТ СН'!$G$17</f>
        <v>4589.8597193900005</v>
      </c>
      <c r="E71" s="36">
        <f>SUMIFS(СВЦЭМ!$C$39:$C$782,СВЦЭМ!$A$39:$A$782,$A71,СВЦЭМ!$B$39:$B$782,E$47)+'СЕТ СН'!$G$9+СВЦЭМ!$D$10+'СЕТ СН'!$G$5-'СЕТ СН'!$G$17</f>
        <v>4600.7710540099997</v>
      </c>
      <c r="F71" s="36">
        <f>SUMIFS(СВЦЭМ!$C$39:$C$782,СВЦЭМ!$A$39:$A$782,$A71,СВЦЭМ!$B$39:$B$782,F$47)+'СЕТ СН'!$G$9+СВЦЭМ!$D$10+'СЕТ СН'!$G$5-'СЕТ СН'!$G$17</f>
        <v>4637.1604588199998</v>
      </c>
      <c r="G71" s="36">
        <f>SUMIFS(СВЦЭМ!$C$39:$C$782,СВЦЭМ!$A$39:$A$782,$A71,СВЦЭМ!$B$39:$B$782,G$47)+'СЕТ СН'!$G$9+СВЦЭМ!$D$10+'СЕТ СН'!$G$5-'СЕТ СН'!$G$17</f>
        <v>4612.9309932400001</v>
      </c>
      <c r="H71" s="36">
        <f>SUMIFS(СВЦЭМ!$C$39:$C$782,СВЦЭМ!$A$39:$A$782,$A71,СВЦЭМ!$B$39:$B$782,H$47)+'СЕТ СН'!$G$9+СВЦЭМ!$D$10+'СЕТ СН'!$G$5-'СЕТ СН'!$G$17</f>
        <v>4533.78626996</v>
      </c>
      <c r="I71" s="36">
        <f>SUMIFS(СВЦЭМ!$C$39:$C$782,СВЦЭМ!$A$39:$A$782,$A71,СВЦЭМ!$B$39:$B$782,I$47)+'СЕТ СН'!$G$9+СВЦЭМ!$D$10+'СЕТ СН'!$G$5-'СЕТ СН'!$G$17</f>
        <v>4477.7679904500001</v>
      </c>
      <c r="J71" s="36">
        <f>SUMIFS(СВЦЭМ!$C$39:$C$782,СВЦЭМ!$A$39:$A$782,$A71,СВЦЭМ!$B$39:$B$782,J$47)+'СЕТ СН'!$G$9+СВЦЭМ!$D$10+'СЕТ СН'!$G$5-'СЕТ СН'!$G$17</f>
        <v>4382.9970094</v>
      </c>
      <c r="K71" s="36">
        <f>SUMIFS(СВЦЭМ!$C$39:$C$782,СВЦЭМ!$A$39:$A$782,$A71,СВЦЭМ!$B$39:$B$782,K$47)+'СЕТ СН'!$G$9+СВЦЭМ!$D$10+'СЕТ СН'!$G$5-'СЕТ СН'!$G$17</f>
        <v>4355.5814321399994</v>
      </c>
      <c r="L71" s="36">
        <f>SUMIFS(СВЦЭМ!$C$39:$C$782,СВЦЭМ!$A$39:$A$782,$A71,СВЦЭМ!$B$39:$B$782,L$47)+'СЕТ СН'!$G$9+СВЦЭМ!$D$10+'СЕТ СН'!$G$5-'СЕТ СН'!$G$17</f>
        <v>4359.4624003499994</v>
      </c>
      <c r="M71" s="36">
        <f>SUMIFS(СВЦЭМ!$C$39:$C$782,СВЦЭМ!$A$39:$A$782,$A71,СВЦЭМ!$B$39:$B$782,M$47)+'СЕТ СН'!$G$9+СВЦЭМ!$D$10+'СЕТ СН'!$G$5-'СЕТ СН'!$G$17</f>
        <v>4353.2763049099995</v>
      </c>
      <c r="N71" s="36">
        <f>SUMIFS(СВЦЭМ!$C$39:$C$782,СВЦЭМ!$A$39:$A$782,$A71,СВЦЭМ!$B$39:$B$782,N$47)+'СЕТ СН'!$G$9+СВЦЭМ!$D$10+'СЕТ СН'!$G$5-'СЕТ СН'!$G$17</f>
        <v>4345.8112176300001</v>
      </c>
      <c r="O71" s="36">
        <f>SUMIFS(СВЦЭМ!$C$39:$C$782,СВЦЭМ!$A$39:$A$782,$A71,СВЦЭМ!$B$39:$B$782,O$47)+'СЕТ СН'!$G$9+СВЦЭМ!$D$10+'СЕТ СН'!$G$5-'СЕТ СН'!$G$17</f>
        <v>4348.2529746099999</v>
      </c>
      <c r="P71" s="36">
        <f>SUMIFS(СВЦЭМ!$C$39:$C$782,СВЦЭМ!$A$39:$A$782,$A71,СВЦЭМ!$B$39:$B$782,P$47)+'СЕТ СН'!$G$9+СВЦЭМ!$D$10+'СЕТ СН'!$G$5-'СЕТ СН'!$G$17</f>
        <v>4310.4535902999996</v>
      </c>
      <c r="Q71" s="36">
        <f>SUMIFS(СВЦЭМ!$C$39:$C$782,СВЦЭМ!$A$39:$A$782,$A71,СВЦЭМ!$B$39:$B$782,Q$47)+'СЕТ СН'!$G$9+СВЦЭМ!$D$10+'СЕТ СН'!$G$5-'СЕТ СН'!$G$17</f>
        <v>4327.15673892</v>
      </c>
      <c r="R71" s="36">
        <f>SUMIFS(СВЦЭМ!$C$39:$C$782,СВЦЭМ!$A$39:$A$782,$A71,СВЦЭМ!$B$39:$B$782,R$47)+'СЕТ СН'!$G$9+СВЦЭМ!$D$10+'СЕТ СН'!$G$5-'СЕТ СН'!$G$17</f>
        <v>4353.2450925900002</v>
      </c>
      <c r="S71" s="36">
        <f>SUMIFS(СВЦЭМ!$C$39:$C$782,СВЦЭМ!$A$39:$A$782,$A71,СВЦЭМ!$B$39:$B$782,S$47)+'СЕТ СН'!$G$9+СВЦЭМ!$D$10+'СЕТ СН'!$G$5-'СЕТ СН'!$G$17</f>
        <v>4345.7133484699998</v>
      </c>
      <c r="T71" s="36">
        <f>SUMIFS(СВЦЭМ!$C$39:$C$782,СВЦЭМ!$A$39:$A$782,$A71,СВЦЭМ!$B$39:$B$782,T$47)+'СЕТ СН'!$G$9+СВЦЭМ!$D$10+'СЕТ СН'!$G$5-'СЕТ СН'!$G$17</f>
        <v>4350.8228598999995</v>
      </c>
      <c r="U71" s="36">
        <f>SUMIFS(СВЦЭМ!$C$39:$C$782,СВЦЭМ!$A$39:$A$782,$A71,СВЦЭМ!$B$39:$B$782,U$47)+'СЕТ СН'!$G$9+СВЦЭМ!$D$10+'СЕТ СН'!$G$5-'СЕТ СН'!$G$17</f>
        <v>4358.1420450400001</v>
      </c>
      <c r="V71" s="36">
        <f>SUMIFS(СВЦЭМ!$C$39:$C$782,СВЦЭМ!$A$39:$A$782,$A71,СВЦЭМ!$B$39:$B$782,V$47)+'СЕТ СН'!$G$9+СВЦЭМ!$D$10+'СЕТ СН'!$G$5-'СЕТ СН'!$G$17</f>
        <v>4340.9407258699994</v>
      </c>
      <c r="W71" s="36">
        <f>SUMIFS(СВЦЭМ!$C$39:$C$782,СВЦЭМ!$A$39:$A$782,$A71,СВЦЭМ!$B$39:$B$782,W$47)+'СЕТ СН'!$G$9+СВЦЭМ!$D$10+'СЕТ СН'!$G$5-'СЕТ СН'!$G$17</f>
        <v>4309.4254128800003</v>
      </c>
      <c r="X71" s="36">
        <f>SUMIFS(СВЦЭМ!$C$39:$C$782,СВЦЭМ!$A$39:$A$782,$A71,СВЦЭМ!$B$39:$B$782,X$47)+'СЕТ СН'!$G$9+СВЦЭМ!$D$10+'СЕТ СН'!$G$5-'СЕТ СН'!$G$17</f>
        <v>4358.23204635</v>
      </c>
      <c r="Y71" s="36">
        <f>SUMIFS(СВЦЭМ!$C$39:$C$782,СВЦЭМ!$A$39:$A$782,$A71,СВЦЭМ!$B$39:$B$782,Y$47)+'СЕТ СН'!$G$9+СВЦЭМ!$D$10+'СЕТ СН'!$G$5-'СЕТ СН'!$G$17</f>
        <v>4448.9157226799998</v>
      </c>
    </row>
    <row r="72" spans="1:27" ht="15.75" x14ac:dyDescent="0.2">
      <c r="A72" s="35">
        <f t="shared" si="1"/>
        <v>45163</v>
      </c>
      <c r="B72" s="36">
        <f>SUMIFS(СВЦЭМ!$C$39:$C$782,СВЦЭМ!$A$39:$A$782,$A72,СВЦЭМ!$B$39:$B$782,B$47)+'СЕТ СН'!$G$9+СВЦЭМ!$D$10+'СЕТ СН'!$G$5-'СЕТ СН'!$G$17</f>
        <v>4632.2174461899995</v>
      </c>
      <c r="C72" s="36">
        <f>SUMIFS(СВЦЭМ!$C$39:$C$782,СВЦЭМ!$A$39:$A$782,$A72,СВЦЭМ!$B$39:$B$782,C$47)+'СЕТ СН'!$G$9+СВЦЭМ!$D$10+'СЕТ СН'!$G$5-'СЕТ СН'!$G$17</f>
        <v>4716.1600541500002</v>
      </c>
      <c r="D72" s="36">
        <f>SUMIFS(СВЦЭМ!$C$39:$C$782,СВЦЭМ!$A$39:$A$782,$A72,СВЦЭМ!$B$39:$B$782,D$47)+'СЕТ СН'!$G$9+СВЦЭМ!$D$10+'СЕТ СН'!$G$5-'СЕТ СН'!$G$17</f>
        <v>4743.1166218500002</v>
      </c>
      <c r="E72" s="36">
        <f>SUMIFS(СВЦЭМ!$C$39:$C$782,СВЦЭМ!$A$39:$A$782,$A72,СВЦЭМ!$B$39:$B$782,E$47)+'СЕТ СН'!$G$9+СВЦЭМ!$D$10+'СЕТ СН'!$G$5-'СЕТ СН'!$G$17</f>
        <v>4774.8067890299999</v>
      </c>
      <c r="F72" s="36">
        <f>SUMIFS(СВЦЭМ!$C$39:$C$782,СВЦЭМ!$A$39:$A$782,$A72,СВЦЭМ!$B$39:$B$782,F$47)+'СЕТ СН'!$G$9+СВЦЭМ!$D$10+'СЕТ СН'!$G$5-'СЕТ СН'!$G$17</f>
        <v>4797.3197746699998</v>
      </c>
      <c r="G72" s="36">
        <f>SUMIFS(СВЦЭМ!$C$39:$C$782,СВЦЭМ!$A$39:$A$782,$A72,СВЦЭМ!$B$39:$B$782,G$47)+'СЕТ СН'!$G$9+СВЦЭМ!$D$10+'СЕТ СН'!$G$5-'СЕТ СН'!$G$17</f>
        <v>4774.1167405300002</v>
      </c>
      <c r="H72" s="36">
        <f>SUMIFS(СВЦЭМ!$C$39:$C$782,СВЦЭМ!$A$39:$A$782,$A72,СВЦЭМ!$B$39:$B$782,H$47)+'СЕТ СН'!$G$9+СВЦЭМ!$D$10+'СЕТ СН'!$G$5-'СЕТ СН'!$G$17</f>
        <v>4696.2070853999994</v>
      </c>
      <c r="I72" s="36">
        <f>SUMIFS(СВЦЭМ!$C$39:$C$782,СВЦЭМ!$A$39:$A$782,$A72,СВЦЭМ!$B$39:$B$782,I$47)+'СЕТ СН'!$G$9+СВЦЭМ!$D$10+'СЕТ СН'!$G$5-'СЕТ СН'!$G$17</f>
        <v>4588.0744484699999</v>
      </c>
      <c r="J72" s="36">
        <f>SUMIFS(СВЦЭМ!$C$39:$C$782,СВЦЭМ!$A$39:$A$782,$A72,СВЦЭМ!$B$39:$B$782,J$47)+'СЕТ СН'!$G$9+СВЦЭМ!$D$10+'СЕТ СН'!$G$5-'СЕТ СН'!$G$17</f>
        <v>4471.4710382699996</v>
      </c>
      <c r="K72" s="36">
        <f>SUMIFS(СВЦЭМ!$C$39:$C$782,СВЦЭМ!$A$39:$A$782,$A72,СВЦЭМ!$B$39:$B$782,K$47)+'СЕТ СН'!$G$9+СВЦЭМ!$D$10+'СЕТ СН'!$G$5-'СЕТ СН'!$G$17</f>
        <v>4424.4137789400002</v>
      </c>
      <c r="L72" s="36">
        <f>SUMIFS(СВЦЭМ!$C$39:$C$782,СВЦЭМ!$A$39:$A$782,$A72,СВЦЭМ!$B$39:$B$782,L$47)+'СЕТ СН'!$G$9+СВЦЭМ!$D$10+'СЕТ СН'!$G$5-'СЕТ СН'!$G$17</f>
        <v>4416.8003068999997</v>
      </c>
      <c r="M72" s="36">
        <f>SUMIFS(СВЦЭМ!$C$39:$C$782,СВЦЭМ!$A$39:$A$782,$A72,СВЦЭМ!$B$39:$B$782,M$47)+'СЕТ СН'!$G$9+СВЦЭМ!$D$10+'СЕТ СН'!$G$5-'СЕТ СН'!$G$17</f>
        <v>4395.9509447199998</v>
      </c>
      <c r="N72" s="36">
        <f>SUMIFS(СВЦЭМ!$C$39:$C$782,СВЦЭМ!$A$39:$A$782,$A72,СВЦЭМ!$B$39:$B$782,N$47)+'СЕТ СН'!$G$9+СВЦЭМ!$D$10+'СЕТ СН'!$G$5-'СЕТ СН'!$G$17</f>
        <v>4411.1706996299999</v>
      </c>
      <c r="O72" s="36">
        <f>SUMIFS(СВЦЭМ!$C$39:$C$782,СВЦЭМ!$A$39:$A$782,$A72,СВЦЭМ!$B$39:$B$782,O$47)+'СЕТ СН'!$G$9+СВЦЭМ!$D$10+'СЕТ СН'!$G$5-'СЕТ СН'!$G$17</f>
        <v>4393.5805247999997</v>
      </c>
      <c r="P72" s="36">
        <f>SUMIFS(СВЦЭМ!$C$39:$C$782,СВЦЭМ!$A$39:$A$782,$A72,СВЦЭМ!$B$39:$B$782,P$47)+'СЕТ СН'!$G$9+СВЦЭМ!$D$10+'СЕТ СН'!$G$5-'СЕТ СН'!$G$17</f>
        <v>4365.9795804300002</v>
      </c>
      <c r="Q72" s="36">
        <f>SUMIFS(СВЦЭМ!$C$39:$C$782,СВЦЭМ!$A$39:$A$782,$A72,СВЦЭМ!$B$39:$B$782,Q$47)+'СЕТ СН'!$G$9+СВЦЭМ!$D$10+'СЕТ СН'!$G$5-'СЕТ СН'!$G$17</f>
        <v>4336.8944474700002</v>
      </c>
      <c r="R72" s="36">
        <f>SUMIFS(СВЦЭМ!$C$39:$C$782,СВЦЭМ!$A$39:$A$782,$A72,СВЦЭМ!$B$39:$B$782,R$47)+'СЕТ СН'!$G$9+СВЦЭМ!$D$10+'СЕТ СН'!$G$5-'СЕТ СН'!$G$17</f>
        <v>4351.8704032900005</v>
      </c>
      <c r="S72" s="36">
        <f>SUMIFS(СВЦЭМ!$C$39:$C$782,СВЦЭМ!$A$39:$A$782,$A72,СВЦЭМ!$B$39:$B$782,S$47)+'СЕТ СН'!$G$9+СВЦЭМ!$D$10+'СЕТ СН'!$G$5-'СЕТ СН'!$G$17</f>
        <v>4354.1244084299997</v>
      </c>
      <c r="T72" s="36">
        <f>SUMIFS(СВЦЭМ!$C$39:$C$782,СВЦЭМ!$A$39:$A$782,$A72,СВЦЭМ!$B$39:$B$782,T$47)+'СЕТ СН'!$G$9+СВЦЭМ!$D$10+'СЕТ СН'!$G$5-'СЕТ СН'!$G$17</f>
        <v>4361.3126295800002</v>
      </c>
      <c r="U72" s="36">
        <f>SUMIFS(СВЦЭМ!$C$39:$C$782,СВЦЭМ!$A$39:$A$782,$A72,СВЦЭМ!$B$39:$B$782,U$47)+'СЕТ СН'!$G$9+СВЦЭМ!$D$10+'СЕТ СН'!$G$5-'СЕТ СН'!$G$17</f>
        <v>4371.3089140399998</v>
      </c>
      <c r="V72" s="36">
        <f>SUMIFS(СВЦЭМ!$C$39:$C$782,СВЦЭМ!$A$39:$A$782,$A72,СВЦЭМ!$B$39:$B$782,V$47)+'СЕТ СН'!$G$9+СВЦЭМ!$D$10+'СЕТ СН'!$G$5-'СЕТ СН'!$G$17</f>
        <v>4368.8934144100003</v>
      </c>
      <c r="W72" s="36">
        <f>SUMIFS(СВЦЭМ!$C$39:$C$782,СВЦЭМ!$A$39:$A$782,$A72,СВЦЭМ!$B$39:$B$782,W$47)+'СЕТ СН'!$G$9+СВЦЭМ!$D$10+'СЕТ СН'!$G$5-'СЕТ СН'!$G$17</f>
        <v>4363.4780194300001</v>
      </c>
      <c r="X72" s="36">
        <f>SUMIFS(СВЦЭМ!$C$39:$C$782,СВЦЭМ!$A$39:$A$782,$A72,СВЦЭМ!$B$39:$B$782,X$47)+'СЕТ СН'!$G$9+СВЦЭМ!$D$10+'СЕТ СН'!$G$5-'СЕТ СН'!$G$17</f>
        <v>4474.2986439899996</v>
      </c>
      <c r="Y72" s="36">
        <f>SUMIFS(СВЦЭМ!$C$39:$C$782,СВЦЭМ!$A$39:$A$782,$A72,СВЦЭМ!$B$39:$B$782,Y$47)+'СЕТ СН'!$G$9+СВЦЭМ!$D$10+'СЕТ СН'!$G$5-'СЕТ СН'!$G$17</f>
        <v>4590.9713153699995</v>
      </c>
    </row>
    <row r="73" spans="1:27" ht="15.75" x14ac:dyDescent="0.2">
      <c r="A73" s="35">
        <f t="shared" si="1"/>
        <v>45164</v>
      </c>
      <c r="B73" s="36">
        <f>SUMIFS(СВЦЭМ!$C$39:$C$782,СВЦЭМ!$A$39:$A$782,$A73,СВЦЭМ!$B$39:$B$782,B$47)+'СЕТ СН'!$G$9+СВЦЭМ!$D$10+'СЕТ СН'!$G$5-'СЕТ СН'!$G$17</f>
        <v>4476.7328440800002</v>
      </c>
      <c r="C73" s="36">
        <f>SUMIFS(СВЦЭМ!$C$39:$C$782,СВЦЭМ!$A$39:$A$782,$A73,СВЦЭМ!$B$39:$B$782,C$47)+'СЕТ СН'!$G$9+СВЦЭМ!$D$10+'СЕТ СН'!$G$5-'СЕТ СН'!$G$17</f>
        <v>4559.2316244100002</v>
      </c>
      <c r="D73" s="36">
        <f>SUMIFS(СВЦЭМ!$C$39:$C$782,СВЦЭМ!$A$39:$A$782,$A73,СВЦЭМ!$B$39:$B$782,D$47)+'СЕТ СН'!$G$9+СВЦЭМ!$D$10+'СЕТ СН'!$G$5-'СЕТ СН'!$G$17</f>
        <v>4633.2835654299997</v>
      </c>
      <c r="E73" s="36">
        <f>SUMIFS(СВЦЭМ!$C$39:$C$782,СВЦЭМ!$A$39:$A$782,$A73,СВЦЭМ!$B$39:$B$782,E$47)+'СЕТ СН'!$G$9+СВЦЭМ!$D$10+'СЕТ СН'!$G$5-'СЕТ СН'!$G$17</f>
        <v>4658.1262533400004</v>
      </c>
      <c r="F73" s="36">
        <f>SUMIFS(СВЦЭМ!$C$39:$C$782,СВЦЭМ!$A$39:$A$782,$A73,СВЦЭМ!$B$39:$B$782,F$47)+'СЕТ СН'!$G$9+СВЦЭМ!$D$10+'СЕТ СН'!$G$5-'СЕТ СН'!$G$17</f>
        <v>4706.8188392100001</v>
      </c>
      <c r="G73" s="36">
        <f>SUMIFS(СВЦЭМ!$C$39:$C$782,СВЦЭМ!$A$39:$A$782,$A73,СВЦЭМ!$B$39:$B$782,G$47)+'СЕТ СН'!$G$9+СВЦЭМ!$D$10+'СЕТ СН'!$G$5-'СЕТ СН'!$G$17</f>
        <v>4689.2018299299998</v>
      </c>
      <c r="H73" s="36">
        <f>SUMIFS(СВЦЭМ!$C$39:$C$782,СВЦЭМ!$A$39:$A$782,$A73,СВЦЭМ!$B$39:$B$782,H$47)+'СЕТ СН'!$G$9+СВЦЭМ!$D$10+'СЕТ СН'!$G$5-'СЕТ СН'!$G$17</f>
        <v>4649.7729760599996</v>
      </c>
      <c r="I73" s="36">
        <f>SUMIFS(СВЦЭМ!$C$39:$C$782,СВЦЭМ!$A$39:$A$782,$A73,СВЦЭМ!$B$39:$B$782,I$47)+'СЕТ СН'!$G$9+СВЦЭМ!$D$10+'СЕТ СН'!$G$5-'СЕТ СН'!$G$17</f>
        <v>4572.6041564099996</v>
      </c>
      <c r="J73" s="36">
        <f>SUMIFS(СВЦЭМ!$C$39:$C$782,СВЦЭМ!$A$39:$A$782,$A73,СВЦЭМ!$B$39:$B$782,J$47)+'СЕТ СН'!$G$9+СВЦЭМ!$D$10+'СЕТ СН'!$G$5-'СЕТ СН'!$G$17</f>
        <v>4467.1880408699999</v>
      </c>
      <c r="K73" s="36">
        <f>SUMIFS(СВЦЭМ!$C$39:$C$782,СВЦЭМ!$A$39:$A$782,$A73,СВЦЭМ!$B$39:$B$782,K$47)+'СЕТ СН'!$G$9+СВЦЭМ!$D$10+'СЕТ СН'!$G$5-'СЕТ СН'!$G$17</f>
        <v>4357.3680650699998</v>
      </c>
      <c r="L73" s="36">
        <f>SUMIFS(СВЦЭМ!$C$39:$C$782,СВЦЭМ!$A$39:$A$782,$A73,СВЦЭМ!$B$39:$B$782,L$47)+'СЕТ СН'!$G$9+СВЦЭМ!$D$10+'СЕТ СН'!$G$5-'СЕТ СН'!$G$17</f>
        <v>4294.5414407899998</v>
      </c>
      <c r="M73" s="36">
        <f>SUMIFS(СВЦЭМ!$C$39:$C$782,СВЦЭМ!$A$39:$A$782,$A73,СВЦЭМ!$B$39:$B$782,M$47)+'СЕТ СН'!$G$9+СВЦЭМ!$D$10+'СЕТ СН'!$G$5-'СЕТ СН'!$G$17</f>
        <v>4324.2155460800004</v>
      </c>
      <c r="N73" s="36">
        <f>SUMIFS(СВЦЭМ!$C$39:$C$782,СВЦЭМ!$A$39:$A$782,$A73,СВЦЭМ!$B$39:$B$782,N$47)+'СЕТ СН'!$G$9+СВЦЭМ!$D$10+'СЕТ СН'!$G$5-'СЕТ СН'!$G$17</f>
        <v>4305.4035678</v>
      </c>
      <c r="O73" s="36">
        <f>SUMIFS(СВЦЭМ!$C$39:$C$782,СВЦЭМ!$A$39:$A$782,$A73,СВЦЭМ!$B$39:$B$782,O$47)+'СЕТ СН'!$G$9+СВЦЭМ!$D$10+'СЕТ СН'!$G$5-'СЕТ СН'!$G$17</f>
        <v>4316.1994374200003</v>
      </c>
      <c r="P73" s="36">
        <f>SUMIFS(СВЦЭМ!$C$39:$C$782,СВЦЭМ!$A$39:$A$782,$A73,СВЦЭМ!$B$39:$B$782,P$47)+'СЕТ СН'!$G$9+СВЦЭМ!$D$10+'СЕТ СН'!$G$5-'СЕТ СН'!$G$17</f>
        <v>4295.8376901499996</v>
      </c>
      <c r="Q73" s="36">
        <f>SUMIFS(СВЦЭМ!$C$39:$C$782,СВЦЭМ!$A$39:$A$782,$A73,СВЦЭМ!$B$39:$B$782,Q$47)+'СЕТ СН'!$G$9+СВЦЭМ!$D$10+'СЕТ СН'!$G$5-'СЕТ СН'!$G$17</f>
        <v>4299.2330408199996</v>
      </c>
      <c r="R73" s="36">
        <f>SUMIFS(СВЦЭМ!$C$39:$C$782,СВЦЭМ!$A$39:$A$782,$A73,СВЦЭМ!$B$39:$B$782,R$47)+'СЕТ СН'!$G$9+СВЦЭМ!$D$10+'СЕТ СН'!$G$5-'СЕТ СН'!$G$17</f>
        <v>4315.4443740200004</v>
      </c>
      <c r="S73" s="36">
        <f>SUMIFS(СВЦЭМ!$C$39:$C$782,СВЦЭМ!$A$39:$A$782,$A73,СВЦЭМ!$B$39:$B$782,S$47)+'СЕТ СН'!$G$9+СВЦЭМ!$D$10+'СЕТ СН'!$G$5-'СЕТ СН'!$G$17</f>
        <v>4318.2935209999996</v>
      </c>
      <c r="T73" s="36">
        <f>SUMIFS(СВЦЭМ!$C$39:$C$782,СВЦЭМ!$A$39:$A$782,$A73,СВЦЭМ!$B$39:$B$782,T$47)+'СЕТ СН'!$G$9+СВЦЭМ!$D$10+'СЕТ СН'!$G$5-'СЕТ СН'!$G$17</f>
        <v>4319.4040666199999</v>
      </c>
      <c r="U73" s="36">
        <f>SUMIFS(СВЦЭМ!$C$39:$C$782,СВЦЭМ!$A$39:$A$782,$A73,СВЦЭМ!$B$39:$B$782,U$47)+'СЕТ СН'!$G$9+СВЦЭМ!$D$10+'СЕТ СН'!$G$5-'СЕТ СН'!$G$17</f>
        <v>4324.6592267699998</v>
      </c>
      <c r="V73" s="36">
        <f>SUMIFS(СВЦЭМ!$C$39:$C$782,СВЦЭМ!$A$39:$A$782,$A73,СВЦЭМ!$B$39:$B$782,V$47)+'СЕТ СН'!$G$9+СВЦЭМ!$D$10+'СЕТ СН'!$G$5-'СЕТ СН'!$G$17</f>
        <v>4332.7871342500002</v>
      </c>
      <c r="W73" s="36">
        <f>SUMIFS(СВЦЭМ!$C$39:$C$782,СВЦЭМ!$A$39:$A$782,$A73,СВЦЭМ!$B$39:$B$782,W$47)+'СЕТ СН'!$G$9+СВЦЭМ!$D$10+'СЕТ СН'!$G$5-'СЕТ СН'!$G$17</f>
        <v>4319.2885453199997</v>
      </c>
      <c r="X73" s="36">
        <f>SUMIFS(СВЦЭМ!$C$39:$C$782,СВЦЭМ!$A$39:$A$782,$A73,СВЦЭМ!$B$39:$B$782,X$47)+'СЕТ СН'!$G$9+СВЦЭМ!$D$10+'СЕТ СН'!$G$5-'СЕТ СН'!$G$17</f>
        <v>4396.7292820000002</v>
      </c>
      <c r="Y73" s="36">
        <f>SUMIFS(СВЦЭМ!$C$39:$C$782,СВЦЭМ!$A$39:$A$782,$A73,СВЦЭМ!$B$39:$B$782,Y$47)+'СЕТ СН'!$G$9+СВЦЭМ!$D$10+'СЕТ СН'!$G$5-'СЕТ СН'!$G$17</f>
        <v>4542.6104624399995</v>
      </c>
    </row>
    <row r="74" spans="1:27" ht="15.75" x14ac:dyDescent="0.2">
      <c r="A74" s="35">
        <f t="shared" si="1"/>
        <v>45165</v>
      </c>
      <c r="B74" s="36">
        <f>SUMIFS(СВЦЭМ!$C$39:$C$782,СВЦЭМ!$A$39:$A$782,$A74,СВЦЭМ!$B$39:$B$782,B$47)+'СЕТ СН'!$G$9+СВЦЭМ!$D$10+'СЕТ СН'!$G$5-'СЕТ СН'!$G$17</f>
        <v>4691.0073500899998</v>
      </c>
      <c r="C74" s="36">
        <f>SUMIFS(СВЦЭМ!$C$39:$C$782,СВЦЭМ!$A$39:$A$782,$A74,СВЦЭМ!$B$39:$B$782,C$47)+'СЕТ СН'!$G$9+СВЦЭМ!$D$10+'СЕТ СН'!$G$5-'СЕТ СН'!$G$17</f>
        <v>4772.97088609</v>
      </c>
      <c r="D74" s="36">
        <f>SUMIFS(СВЦЭМ!$C$39:$C$782,СВЦЭМ!$A$39:$A$782,$A74,СВЦЭМ!$B$39:$B$782,D$47)+'СЕТ СН'!$G$9+СВЦЭМ!$D$10+'СЕТ СН'!$G$5-'СЕТ СН'!$G$17</f>
        <v>4819.4187246599995</v>
      </c>
      <c r="E74" s="36">
        <f>SUMIFS(СВЦЭМ!$C$39:$C$782,СВЦЭМ!$A$39:$A$782,$A74,СВЦЭМ!$B$39:$B$782,E$47)+'СЕТ СН'!$G$9+СВЦЭМ!$D$10+'СЕТ СН'!$G$5-'СЕТ СН'!$G$17</f>
        <v>4854.2191846299993</v>
      </c>
      <c r="F74" s="36">
        <f>SUMIFS(СВЦЭМ!$C$39:$C$782,СВЦЭМ!$A$39:$A$782,$A74,СВЦЭМ!$B$39:$B$782,F$47)+'СЕТ СН'!$G$9+СВЦЭМ!$D$10+'СЕТ СН'!$G$5-'СЕТ СН'!$G$17</f>
        <v>4888.2885014200001</v>
      </c>
      <c r="G74" s="36">
        <f>SUMIFS(СВЦЭМ!$C$39:$C$782,СВЦЭМ!$A$39:$A$782,$A74,СВЦЭМ!$B$39:$B$782,G$47)+'СЕТ СН'!$G$9+СВЦЭМ!$D$10+'СЕТ СН'!$G$5-'СЕТ СН'!$G$17</f>
        <v>4879.0188517299994</v>
      </c>
      <c r="H74" s="36">
        <f>SUMIFS(СВЦЭМ!$C$39:$C$782,СВЦЭМ!$A$39:$A$782,$A74,СВЦЭМ!$B$39:$B$782,H$47)+'СЕТ СН'!$G$9+СВЦЭМ!$D$10+'СЕТ СН'!$G$5-'СЕТ СН'!$G$17</f>
        <v>4822.6965249599998</v>
      </c>
      <c r="I74" s="36">
        <f>SUMIFS(СВЦЭМ!$C$39:$C$782,СВЦЭМ!$A$39:$A$782,$A74,СВЦЭМ!$B$39:$B$782,I$47)+'СЕТ СН'!$G$9+СВЦЭМ!$D$10+'СЕТ СН'!$G$5-'СЕТ СН'!$G$17</f>
        <v>4781.1553158200004</v>
      </c>
      <c r="J74" s="36">
        <f>SUMIFS(СВЦЭМ!$C$39:$C$782,СВЦЭМ!$A$39:$A$782,$A74,СВЦЭМ!$B$39:$B$782,J$47)+'СЕТ СН'!$G$9+СВЦЭМ!$D$10+'СЕТ СН'!$G$5-'СЕТ СН'!$G$17</f>
        <v>4658.8079808700004</v>
      </c>
      <c r="K74" s="36">
        <f>SUMIFS(СВЦЭМ!$C$39:$C$782,СВЦЭМ!$A$39:$A$782,$A74,СВЦЭМ!$B$39:$B$782,K$47)+'СЕТ СН'!$G$9+СВЦЭМ!$D$10+'СЕТ СН'!$G$5-'СЕТ СН'!$G$17</f>
        <v>4537.0651821699994</v>
      </c>
      <c r="L74" s="36">
        <f>SUMIFS(СВЦЭМ!$C$39:$C$782,СВЦЭМ!$A$39:$A$782,$A74,СВЦЭМ!$B$39:$B$782,L$47)+'СЕТ СН'!$G$9+СВЦЭМ!$D$10+'СЕТ СН'!$G$5-'СЕТ СН'!$G$17</f>
        <v>4474.85400785</v>
      </c>
      <c r="M74" s="36">
        <f>SUMIFS(СВЦЭМ!$C$39:$C$782,СВЦЭМ!$A$39:$A$782,$A74,СВЦЭМ!$B$39:$B$782,M$47)+'СЕТ СН'!$G$9+СВЦЭМ!$D$10+'СЕТ СН'!$G$5-'СЕТ СН'!$G$17</f>
        <v>4448.49946585</v>
      </c>
      <c r="N74" s="36">
        <f>SUMIFS(СВЦЭМ!$C$39:$C$782,СВЦЭМ!$A$39:$A$782,$A74,СВЦЭМ!$B$39:$B$782,N$47)+'СЕТ СН'!$G$9+СВЦЭМ!$D$10+'СЕТ СН'!$G$5-'СЕТ СН'!$G$17</f>
        <v>4436.1353139299999</v>
      </c>
      <c r="O74" s="36">
        <f>SUMIFS(СВЦЭМ!$C$39:$C$782,СВЦЭМ!$A$39:$A$782,$A74,СВЦЭМ!$B$39:$B$782,O$47)+'СЕТ СН'!$G$9+СВЦЭМ!$D$10+'СЕТ СН'!$G$5-'СЕТ СН'!$G$17</f>
        <v>4441.4758583399998</v>
      </c>
      <c r="P74" s="36">
        <f>SUMIFS(СВЦЭМ!$C$39:$C$782,СВЦЭМ!$A$39:$A$782,$A74,СВЦЭМ!$B$39:$B$782,P$47)+'СЕТ СН'!$G$9+СВЦЭМ!$D$10+'СЕТ СН'!$G$5-'СЕТ СН'!$G$17</f>
        <v>4408.8478644099996</v>
      </c>
      <c r="Q74" s="36">
        <f>SUMIFS(СВЦЭМ!$C$39:$C$782,СВЦЭМ!$A$39:$A$782,$A74,СВЦЭМ!$B$39:$B$782,Q$47)+'СЕТ СН'!$G$9+СВЦЭМ!$D$10+'СЕТ СН'!$G$5-'СЕТ СН'!$G$17</f>
        <v>4419.3807426700005</v>
      </c>
      <c r="R74" s="36">
        <f>SUMIFS(СВЦЭМ!$C$39:$C$782,СВЦЭМ!$A$39:$A$782,$A74,СВЦЭМ!$B$39:$B$782,R$47)+'СЕТ СН'!$G$9+СВЦЭМ!$D$10+'СЕТ СН'!$G$5-'СЕТ СН'!$G$17</f>
        <v>4457.4973519899995</v>
      </c>
      <c r="S74" s="36">
        <f>SUMIFS(СВЦЭМ!$C$39:$C$782,СВЦЭМ!$A$39:$A$782,$A74,СВЦЭМ!$B$39:$B$782,S$47)+'СЕТ СН'!$G$9+СВЦЭМ!$D$10+'СЕТ СН'!$G$5-'СЕТ СН'!$G$17</f>
        <v>4453.8519654800002</v>
      </c>
      <c r="T74" s="36">
        <f>SUMIFS(СВЦЭМ!$C$39:$C$782,СВЦЭМ!$A$39:$A$782,$A74,СВЦЭМ!$B$39:$B$782,T$47)+'СЕТ СН'!$G$9+СВЦЭМ!$D$10+'СЕТ СН'!$G$5-'СЕТ СН'!$G$17</f>
        <v>4456.5736765900001</v>
      </c>
      <c r="U74" s="36">
        <f>SUMIFS(СВЦЭМ!$C$39:$C$782,СВЦЭМ!$A$39:$A$782,$A74,СВЦЭМ!$B$39:$B$782,U$47)+'СЕТ СН'!$G$9+СВЦЭМ!$D$10+'СЕТ СН'!$G$5-'СЕТ СН'!$G$17</f>
        <v>4461.1800279899999</v>
      </c>
      <c r="V74" s="36">
        <f>SUMIFS(СВЦЭМ!$C$39:$C$782,СВЦЭМ!$A$39:$A$782,$A74,СВЦЭМ!$B$39:$B$782,V$47)+'СЕТ СН'!$G$9+СВЦЭМ!$D$10+'СЕТ СН'!$G$5-'СЕТ СН'!$G$17</f>
        <v>4445.7100789199994</v>
      </c>
      <c r="W74" s="36">
        <f>SUMIFS(СВЦЭМ!$C$39:$C$782,СВЦЭМ!$A$39:$A$782,$A74,СВЦЭМ!$B$39:$B$782,W$47)+'СЕТ СН'!$G$9+СВЦЭМ!$D$10+'СЕТ СН'!$G$5-'СЕТ СН'!$G$17</f>
        <v>4447.1555301899998</v>
      </c>
      <c r="X74" s="36">
        <f>SUMIFS(СВЦЭМ!$C$39:$C$782,СВЦЭМ!$A$39:$A$782,$A74,СВЦЭМ!$B$39:$B$782,X$47)+'СЕТ СН'!$G$9+СВЦЭМ!$D$10+'СЕТ СН'!$G$5-'СЕТ СН'!$G$17</f>
        <v>4527.6452639600002</v>
      </c>
      <c r="Y74" s="36">
        <f>SUMIFS(СВЦЭМ!$C$39:$C$782,СВЦЭМ!$A$39:$A$782,$A74,СВЦЭМ!$B$39:$B$782,Y$47)+'СЕТ СН'!$G$9+СВЦЭМ!$D$10+'СЕТ СН'!$G$5-'СЕТ СН'!$G$17</f>
        <v>4599.1820016199999</v>
      </c>
    </row>
    <row r="75" spans="1:27" ht="15.75" x14ac:dyDescent="0.2">
      <c r="A75" s="35">
        <f t="shared" si="1"/>
        <v>45166</v>
      </c>
      <c r="B75" s="36">
        <f>SUMIFS(СВЦЭМ!$C$39:$C$782,СВЦЭМ!$A$39:$A$782,$A75,СВЦЭМ!$B$39:$B$782,B$47)+'СЕТ СН'!$G$9+СВЦЭМ!$D$10+'СЕТ СН'!$G$5-'СЕТ СН'!$G$17</f>
        <v>4554.4675247200003</v>
      </c>
      <c r="C75" s="36">
        <f>SUMIFS(СВЦЭМ!$C$39:$C$782,СВЦЭМ!$A$39:$A$782,$A75,СВЦЭМ!$B$39:$B$782,C$47)+'СЕТ СН'!$G$9+СВЦЭМ!$D$10+'СЕТ СН'!$G$5-'СЕТ СН'!$G$17</f>
        <v>4639.8825888800002</v>
      </c>
      <c r="D75" s="36">
        <f>SUMIFS(СВЦЭМ!$C$39:$C$782,СВЦЭМ!$A$39:$A$782,$A75,СВЦЭМ!$B$39:$B$782,D$47)+'СЕТ СН'!$G$9+СВЦЭМ!$D$10+'СЕТ СН'!$G$5-'СЕТ СН'!$G$17</f>
        <v>4673.2414367599995</v>
      </c>
      <c r="E75" s="36">
        <f>SUMIFS(СВЦЭМ!$C$39:$C$782,СВЦЭМ!$A$39:$A$782,$A75,СВЦЭМ!$B$39:$B$782,E$47)+'СЕТ СН'!$G$9+СВЦЭМ!$D$10+'СЕТ СН'!$G$5-'СЕТ СН'!$G$17</f>
        <v>4706.3256215000001</v>
      </c>
      <c r="F75" s="36">
        <f>SUMIFS(СВЦЭМ!$C$39:$C$782,СВЦЭМ!$A$39:$A$782,$A75,СВЦЭМ!$B$39:$B$782,F$47)+'СЕТ СН'!$G$9+СВЦЭМ!$D$10+'СЕТ СН'!$G$5-'СЕТ СН'!$G$17</f>
        <v>4760.9425600699997</v>
      </c>
      <c r="G75" s="36">
        <f>SUMIFS(СВЦЭМ!$C$39:$C$782,СВЦЭМ!$A$39:$A$782,$A75,СВЦЭМ!$B$39:$B$782,G$47)+'СЕТ СН'!$G$9+СВЦЭМ!$D$10+'СЕТ СН'!$G$5-'СЕТ СН'!$G$17</f>
        <v>4769.0624474799997</v>
      </c>
      <c r="H75" s="36">
        <f>SUMIFS(СВЦЭМ!$C$39:$C$782,СВЦЭМ!$A$39:$A$782,$A75,СВЦЭМ!$B$39:$B$782,H$47)+'СЕТ СН'!$G$9+СВЦЭМ!$D$10+'СЕТ СН'!$G$5-'СЕТ СН'!$G$17</f>
        <v>4783.4108854699998</v>
      </c>
      <c r="I75" s="36">
        <f>SUMIFS(СВЦЭМ!$C$39:$C$782,СВЦЭМ!$A$39:$A$782,$A75,СВЦЭМ!$B$39:$B$782,I$47)+'СЕТ СН'!$G$9+СВЦЭМ!$D$10+'СЕТ СН'!$G$5-'СЕТ СН'!$G$17</f>
        <v>4561.9719885800005</v>
      </c>
      <c r="J75" s="36">
        <f>SUMIFS(СВЦЭМ!$C$39:$C$782,СВЦЭМ!$A$39:$A$782,$A75,СВЦЭМ!$B$39:$B$782,J$47)+'СЕТ СН'!$G$9+СВЦЭМ!$D$10+'СЕТ СН'!$G$5-'СЕТ СН'!$G$17</f>
        <v>4431.0452912000001</v>
      </c>
      <c r="K75" s="36">
        <f>SUMIFS(СВЦЭМ!$C$39:$C$782,СВЦЭМ!$A$39:$A$782,$A75,СВЦЭМ!$B$39:$B$782,K$47)+'СЕТ СН'!$G$9+СВЦЭМ!$D$10+'СЕТ СН'!$G$5-'СЕТ СН'!$G$17</f>
        <v>4364.6816184299996</v>
      </c>
      <c r="L75" s="36">
        <f>SUMIFS(СВЦЭМ!$C$39:$C$782,СВЦЭМ!$A$39:$A$782,$A75,СВЦЭМ!$B$39:$B$782,L$47)+'СЕТ СН'!$G$9+СВЦЭМ!$D$10+'СЕТ СН'!$G$5-'СЕТ СН'!$G$17</f>
        <v>4295.2965596800004</v>
      </c>
      <c r="M75" s="36">
        <f>SUMIFS(СВЦЭМ!$C$39:$C$782,СВЦЭМ!$A$39:$A$782,$A75,СВЦЭМ!$B$39:$B$782,M$47)+'СЕТ СН'!$G$9+СВЦЭМ!$D$10+'СЕТ СН'!$G$5-'СЕТ СН'!$G$17</f>
        <v>4287.2895979900004</v>
      </c>
      <c r="N75" s="36">
        <f>SUMIFS(СВЦЭМ!$C$39:$C$782,СВЦЭМ!$A$39:$A$782,$A75,СВЦЭМ!$B$39:$B$782,N$47)+'СЕТ СН'!$G$9+СВЦЭМ!$D$10+'СЕТ СН'!$G$5-'СЕТ СН'!$G$17</f>
        <v>4271.3826349499996</v>
      </c>
      <c r="O75" s="36">
        <f>SUMIFS(СВЦЭМ!$C$39:$C$782,СВЦЭМ!$A$39:$A$782,$A75,СВЦЭМ!$B$39:$B$782,O$47)+'СЕТ СН'!$G$9+СВЦЭМ!$D$10+'СЕТ СН'!$G$5-'СЕТ СН'!$G$17</f>
        <v>4272.5337934399995</v>
      </c>
      <c r="P75" s="36">
        <f>SUMIFS(СВЦЭМ!$C$39:$C$782,СВЦЭМ!$A$39:$A$782,$A75,СВЦЭМ!$B$39:$B$782,P$47)+'СЕТ СН'!$G$9+СВЦЭМ!$D$10+'СЕТ СН'!$G$5-'СЕТ СН'!$G$17</f>
        <v>4242.0769521399998</v>
      </c>
      <c r="Q75" s="36">
        <f>SUMIFS(СВЦЭМ!$C$39:$C$782,СВЦЭМ!$A$39:$A$782,$A75,СВЦЭМ!$B$39:$B$782,Q$47)+'СЕТ СН'!$G$9+СВЦЭМ!$D$10+'СЕТ СН'!$G$5-'СЕТ СН'!$G$17</f>
        <v>4265.7869496700005</v>
      </c>
      <c r="R75" s="36">
        <f>SUMIFS(СВЦЭМ!$C$39:$C$782,СВЦЭМ!$A$39:$A$782,$A75,СВЦЭМ!$B$39:$B$782,R$47)+'СЕТ СН'!$G$9+СВЦЭМ!$D$10+'СЕТ СН'!$G$5-'СЕТ СН'!$G$17</f>
        <v>4298.3741625399998</v>
      </c>
      <c r="S75" s="36">
        <f>SUMIFS(СВЦЭМ!$C$39:$C$782,СВЦЭМ!$A$39:$A$782,$A75,СВЦЭМ!$B$39:$B$782,S$47)+'СЕТ СН'!$G$9+СВЦЭМ!$D$10+'СЕТ СН'!$G$5-'СЕТ СН'!$G$17</f>
        <v>4296.8248727400005</v>
      </c>
      <c r="T75" s="36">
        <f>SUMIFS(СВЦЭМ!$C$39:$C$782,СВЦЭМ!$A$39:$A$782,$A75,СВЦЭМ!$B$39:$B$782,T$47)+'СЕТ СН'!$G$9+СВЦЭМ!$D$10+'СЕТ СН'!$G$5-'СЕТ СН'!$G$17</f>
        <v>4308.1022687599998</v>
      </c>
      <c r="U75" s="36">
        <f>SUMIFS(СВЦЭМ!$C$39:$C$782,СВЦЭМ!$A$39:$A$782,$A75,СВЦЭМ!$B$39:$B$782,U$47)+'СЕТ СН'!$G$9+СВЦЭМ!$D$10+'СЕТ СН'!$G$5-'СЕТ СН'!$G$17</f>
        <v>4331.1111372799996</v>
      </c>
      <c r="V75" s="36">
        <f>SUMIFS(СВЦЭМ!$C$39:$C$782,СВЦЭМ!$A$39:$A$782,$A75,СВЦЭМ!$B$39:$B$782,V$47)+'СЕТ СН'!$G$9+СВЦЭМ!$D$10+'СЕТ СН'!$G$5-'СЕТ СН'!$G$17</f>
        <v>4316.56739311</v>
      </c>
      <c r="W75" s="36">
        <f>SUMIFS(СВЦЭМ!$C$39:$C$782,СВЦЭМ!$A$39:$A$782,$A75,СВЦЭМ!$B$39:$B$782,W$47)+'СЕТ СН'!$G$9+СВЦЭМ!$D$10+'СЕТ СН'!$G$5-'СЕТ СН'!$G$17</f>
        <v>4313.2842168500001</v>
      </c>
      <c r="X75" s="36">
        <f>SUMIFS(СВЦЭМ!$C$39:$C$782,СВЦЭМ!$A$39:$A$782,$A75,СВЦЭМ!$B$39:$B$782,X$47)+'СЕТ СН'!$G$9+СВЦЭМ!$D$10+'СЕТ СН'!$G$5-'СЕТ СН'!$G$17</f>
        <v>4398.0675477999994</v>
      </c>
      <c r="Y75" s="36">
        <f>SUMIFS(СВЦЭМ!$C$39:$C$782,СВЦЭМ!$A$39:$A$782,$A75,СВЦЭМ!$B$39:$B$782,Y$47)+'СЕТ СН'!$G$9+СВЦЭМ!$D$10+'СЕТ СН'!$G$5-'СЕТ СН'!$G$17</f>
        <v>4478.35450795</v>
      </c>
    </row>
    <row r="76" spans="1:27" ht="15.75" x14ac:dyDescent="0.2">
      <c r="A76" s="35">
        <f t="shared" si="1"/>
        <v>45167</v>
      </c>
      <c r="B76" s="36">
        <f>SUMIFS(СВЦЭМ!$C$39:$C$782,СВЦЭМ!$A$39:$A$782,$A76,СВЦЭМ!$B$39:$B$782,B$47)+'СЕТ СН'!$G$9+СВЦЭМ!$D$10+'СЕТ СН'!$G$5-'СЕТ СН'!$G$17</f>
        <v>4483.1599101399997</v>
      </c>
      <c r="C76" s="36">
        <f>SUMIFS(СВЦЭМ!$C$39:$C$782,СВЦЭМ!$A$39:$A$782,$A76,СВЦЭМ!$B$39:$B$782,C$47)+'СЕТ СН'!$G$9+СВЦЭМ!$D$10+'СЕТ СН'!$G$5-'СЕТ СН'!$G$17</f>
        <v>4574.4699269499997</v>
      </c>
      <c r="D76" s="36">
        <f>SUMIFS(СВЦЭМ!$C$39:$C$782,СВЦЭМ!$A$39:$A$782,$A76,СВЦЭМ!$B$39:$B$782,D$47)+'СЕТ СН'!$G$9+СВЦЭМ!$D$10+'СЕТ СН'!$G$5-'СЕТ СН'!$G$17</f>
        <v>4602.0167469999997</v>
      </c>
      <c r="E76" s="36">
        <f>SUMIFS(СВЦЭМ!$C$39:$C$782,СВЦЭМ!$A$39:$A$782,$A76,СВЦЭМ!$B$39:$B$782,E$47)+'СЕТ СН'!$G$9+СВЦЭМ!$D$10+'СЕТ СН'!$G$5-'СЕТ СН'!$G$17</f>
        <v>4625.1954235699995</v>
      </c>
      <c r="F76" s="36">
        <f>SUMIFS(СВЦЭМ!$C$39:$C$782,СВЦЭМ!$A$39:$A$782,$A76,СВЦЭМ!$B$39:$B$782,F$47)+'СЕТ СН'!$G$9+СВЦЭМ!$D$10+'СЕТ СН'!$G$5-'СЕТ СН'!$G$17</f>
        <v>4631.5311606400001</v>
      </c>
      <c r="G76" s="36">
        <f>SUMIFS(СВЦЭМ!$C$39:$C$782,СВЦЭМ!$A$39:$A$782,$A76,СВЦЭМ!$B$39:$B$782,G$47)+'СЕТ СН'!$G$9+СВЦЭМ!$D$10+'СЕТ СН'!$G$5-'СЕТ СН'!$G$17</f>
        <v>4642.8516818899998</v>
      </c>
      <c r="H76" s="36">
        <f>SUMIFS(СВЦЭМ!$C$39:$C$782,СВЦЭМ!$A$39:$A$782,$A76,СВЦЭМ!$B$39:$B$782,H$47)+'СЕТ СН'!$G$9+СВЦЭМ!$D$10+'СЕТ СН'!$G$5-'СЕТ СН'!$G$17</f>
        <v>4584.3708996099995</v>
      </c>
      <c r="I76" s="36">
        <f>SUMIFS(СВЦЭМ!$C$39:$C$782,СВЦЭМ!$A$39:$A$782,$A76,СВЦЭМ!$B$39:$B$782,I$47)+'СЕТ СН'!$G$9+СВЦЭМ!$D$10+'СЕТ СН'!$G$5-'СЕТ СН'!$G$17</f>
        <v>4497.2211940300003</v>
      </c>
      <c r="J76" s="36">
        <f>SUMIFS(СВЦЭМ!$C$39:$C$782,СВЦЭМ!$A$39:$A$782,$A76,СВЦЭМ!$B$39:$B$782,J$47)+'СЕТ СН'!$G$9+СВЦЭМ!$D$10+'СЕТ СН'!$G$5-'СЕТ СН'!$G$17</f>
        <v>4354.3776641699997</v>
      </c>
      <c r="K76" s="36">
        <f>SUMIFS(СВЦЭМ!$C$39:$C$782,СВЦЭМ!$A$39:$A$782,$A76,СВЦЭМ!$B$39:$B$782,K$47)+'СЕТ СН'!$G$9+СВЦЭМ!$D$10+'СЕТ СН'!$G$5-'СЕТ СН'!$G$17</f>
        <v>4270.9034049000002</v>
      </c>
      <c r="L76" s="36">
        <f>SUMIFS(СВЦЭМ!$C$39:$C$782,СВЦЭМ!$A$39:$A$782,$A76,СВЦЭМ!$B$39:$B$782,L$47)+'СЕТ СН'!$G$9+СВЦЭМ!$D$10+'СЕТ СН'!$G$5-'СЕТ СН'!$G$17</f>
        <v>4225.1951783300001</v>
      </c>
      <c r="M76" s="36">
        <f>SUMIFS(СВЦЭМ!$C$39:$C$782,СВЦЭМ!$A$39:$A$782,$A76,СВЦЭМ!$B$39:$B$782,M$47)+'СЕТ СН'!$G$9+СВЦЭМ!$D$10+'СЕТ СН'!$G$5-'СЕТ СН'!$G$17</f>
        <v>4208.4895521300004</v>
      </c>
      <c r="N76" s="36">
        <f>SUMIFS(СВЦЭМ!$C$39:$C$782,СВЦЭМ!$A$39:$A$782,$A76,СВЦЭМ!$B$39:$B$782,N$47)+'СЕТ СН'!$G$9+СВЦЭМ!$D$10+'СЕТ СН'!$G$5-'СЕТ СН'!$G$17</f>
        <v>4207.3180083500001</v>
      </c>
      <c r="O76" s="36">
        <f>SUMIFS(СВЦЭМ!$C$39:$C$782,СВЦЭМ!$A$39:$A$782,$A76,СВЦЭМ!$B$39:$B$782,O$47)+'СЕТ СН'!$G$9+СВЦЭМ!$D$10+'СЕТ СН'!$G$5-'СЕТ СН'!$G$17</f>
        <v>4189.1778418499998</v>
      </c>
      <c r="P76" s="36">
        <f>SUMIFS(СВЦЭМ!$C$39:$C$782,СВЦЭМ!$A$39:$A$782,$A76,СВЦЭМ!$B$39:$B$782,P$47)+'СЕТ СН'!$G$9+СВЦЭМ!$D$10+'СЕТ СН'!$G$5-'СЕТ СН'!$G$17</f>
        <v>4181.1215944100004</v>
      </c>
      <c r="Q76" s="36">
        <f>SUMIFS(СВЦЭМ!$C$39:$C$782,СВЦЭМ!$A$39:$A$782,$A76,СВЦЭМ!$B$39:$B$782,Q$47)+'СЕТ СН'!$G$9+СВЦЭМ!$D$10+'СЕТ СН'!$G$5-'СЕТ СН'!$G$17</f>
        <v>4184.8098636200002</v>
      </c>
      <c r="R76" s="36">
        <f>SUMIFS(СВЦЭМ!$C$39:$C$782,СВЦЭМ!$A$39:$A$782,$A76,СВЦЭМ!$B$39:$B$782,R$47)+'СЕТ СН'!$G$9+СВЦЭМ!$D$10+'СЕТ СН'!$G$5-'СЕТ СН'!$G$17</f>
        <v>4208.2607235400001</v>
      </c>
      <c r="S76" s="36">
        <f>SUMIFS(СВЦЭМ!$C$39:$C$782,СВЦЭМ!$A$39:$A$782,$A76,СВЦЭМ!$B$39:$B$782,S$47)+'СЕТ СН'!$G$9+СВЦЭМ!$D$10+'СЕТ СН'!$G$5-'СЕТ СН'!$G$17</f>
        <v>4211.8261281300001</v>
      </c>
      <c r="T76" s="36">
        <f>SUMIFS(СВЦЭМ!$C$39:$C$782,СВЦЭМ!$A$39:$A$782,$A76,СВЦЭМ!$B$39:$B$782,T$47)+'СЕТ СН'!$G$9+СВЦЭМ!$D$10+'СЕТ СН'!$G$5-'СЕТ СН'!$G$17</f>
        <v>4217.9411155300004</v>
      </c>
      <c r="U76" s="36">
        <f>SUMIFS(СВЦЭМ!$C$39:$C$782,СВЦЭМ!$A$39:$A$782,$A76,СВЦЭМ!$B$39:$B$782,U$47)+'СЕТ СН'!$G$9+СВЦЭМ!$D$10+'СЕТ СН'!$G$5-'СЕТ СН'!$G$17</f>
        <v>4214.2724579599999</v>
      </c>
      <c r="V76" s="36">
        <f>SUMIFS(СВЦЭМ!$C$39:$C$782,СВЦЭМ!$A$39:$A$782,$A76,СВЦЭМ!$B$39:$B$782,V$47)+'СЕТ СН'!$G$9+СВЦЭМ!$D$10+'СЕТ СН'!$G$5-'СЕТ СН'!$G$17</f>
        <v>4220.5253629500003</v>
      </c>
      <c r="W76" s="36">
        <f>SUMIFS(СВЦЭМ!$C$39:$C$782,СВЦЭМ!$A$39:$A$782,$A76,СВЦЭМ!$B$39:$B$782,W$47)+'СЕТ СН'!$G$9+СВЦЭМ!$D$10+'СЕТ СН'!$G$5-'СЕТ СН'!$G$17</f>
        <v>4216.2324639099998</v>
      </c>
      <c r="X76" s="36">
        <f>SUMIFS(СВЦЭМ!$C$39:$C$782,СВЦЭМ!$A$39:$A$782,$A76,СВЦЭМ!$B$39:$B$782,X$47)+'СЕТ СН'!$G$9+СВЦЭМ!$D$10+'СЕТ СН'!$G$5-'СЕТ СН'!$G$17</f>
        <v>4291.3808768199997</v>
      </c>
      <c r="Y76" s="36">
        <f>SUMIFS(СВЦЭМ!$C$39:$C$782,СВЦЭМ!$A$39:$A$782,$A76,СВЦЭМ!$B$39:$B$782,Y$47)+'СЕТ СН'!$G$9+СВЦЭМ!$D$10+'СЕТ СН'!$G$5-'СЕТ СН'!$G$17</f>
        <v>4379.0330483199996</v>
      </c>
    </row>
    <row r="77" spans="1:27" ht="15.75" x14ac:dyDescent="0.2">
      <c r="A77" s="35">
        <f t="shared" si="1"/>
        <v>45168</v>
      </c>
      <c r="B77" s="36">
        <f>SUMIFS(СВЦЭМ!$C$39:$C$782,СВЦЭМ!$A$39:$A$782,$A77,СВЦЭМ!$B$39:$B$782,B$47)+'СЕТ СН'!$G$9+СВЦЭМ!$D$10+'СЕТ СН'!$G$5-'СЕТ СН'!$G$17</f>
        <v>4511.0918133200003</v>
      </c>
      <c r="C77" s="36">
        <f>SUMIFS(СВЦЭМ!$C$39:$C$782,СВЦЭМ!$A$39:$A$782,$A77,СВЦЭМ!$B$39:$B$782,C$47)+'СЕТ СН'!$G$9+СВЦЭМ!$D$10+'СЕТ СН'!$G$5-'СЕТ СН'!$G$17</f>
        <v>4584.9994165299995</v>
      </c>
      <c r="D77" s="36">
        <f>SUMIFS(СВЦЭМ!$C$39:$C$782,СВЦЭМ!$A$39:$A$782,$A77,СВЦЭМ!$B$39:$B$782,D$47)+'СЕТ СН'!$G$9+СВЦЭМ!$D$10+'СЕТ СН'!$G$5-'СЕТ СН'!$G$17</f>
        <v>4630.2488941000001</v>
      </c>
      <c r="E77" s="36">
        <f>SUMIFS(СВЦЭМ!$C$39:$C$782,СВЦЭМ!$A$39:$A$782,$A77,СВЦЭМ!$B$39:$B$782,E$47)+'СЕТ СН'!$G$9+СВЦЭМ!$D$10+'СЕТ СН'!$G$5-'СЕТ СН'!$G$17</f>
        <v>4658.0015413599995</v>
      </c>
      <c r="F77" s="36">
        <f>SUMIFS(СВЦЭМ!$C$39:$C$782,СВЦЭМ!$A$39:$A$782,$A77,СВЦЭМ!$B$39:$B$782,F$47)+'СЕТ СН'!$G$9+СВЦЭМ!$D$10+'СЕТ СН'!$G$5-'СЕТ СН'!$G$17</f>
        <v>4710.5136003200005</v>
      </c>
      <c r="G77" s="36">
        <f>SUMIFS(СВЦЭМ!$C$39:$C$782,СВЦЭМ!$A$39:$A$782,$A77,СВЦЭМ!$B$39:$B$782,G$47)+'СЕТ СН'!$G$9+СВЦЭМ!$D$10+'СЕТ СН'!$G$5-'СЕТ СН'!$G$17</f>
        <v>4691.3558080499997</v>
      </c>
      <c r="H77" s="36">
        <f>SUMIFS(СВЦЭМ!$C$39:$C$782,СВЦЭМ!$A$39:$A$782,$A77,СВЦЭМ!$B$39:$B$782,H$47)+'СЕТ СН'!$G$9+СВЦЭМ!$D$10+'СЕТ СН'!$G$5-'СЕТ СН'!$G$17</f>
        <v>4607.1056735900002</v>
      </c>
      <c r="I77" s="36">
        <f>SUMIFS(СВЦЭМ!$C$39:$C$782,СВЦЭМ!$A$39:$A$782,$A77,СВЦЭМ!$B$39:$B$782,I$47)+'СЕТ СН'!$G$9+СВЦЭМ!$D$10+'СЕТ СН'!$G$5-'СЕТ СН'!$G$17</f>
        <v>4497.0884942100001</v>
      </c>
      <c r="J77" s="36">
        <f>SUMIFS(СВЦЭМ!$C$39:$C$782,СВЦЭМ!$A$39:$A$782,$A77,СВЦЭМ!$B$39:$B$782,J$47)+'СЕТ СН'!$G$9+СВЦЭМ!$D$10+'СЕТ СН'!$G$5-'СЕТ СН'!$G$17</f>
        <v>4407.0815491599997</v>
      </c>
      <c r="K77" s="36">
        <f>SUMIFS(СВЦЭМ!$C$39:$C$782,СВЦЭМ!$A$39:$A$782,$A77,СВЦЭМ!$B$39:$B$782,K$47)+'СЕТ СН'!$G$9+СВЦЭМ!$D$10+'СЕТ СН'!$G$5-'СЕТ СН'!$G$17</f>
        <v>4336.1115430700002</v>
      </c>
      <c r="L77" s="36">
        <f>SUMIFS(СВЦЭМ!$C$39:$C$782,СВЦЭМ!$A$39:$A$782,$A77,СВЦЭМ!$B$39:$B$782,L$47)+'СЕТ СН'!$G$9+СВЦЭМ!$D$10+'СЕТ СН'!$G$5-'СЕТ СН'!$G$17</f>
        <v>4287.3007037099997</v>
      </c>
      <c r="M77" s="36">
        <f>SUMIFS(СВЦЭМ!$C$39:$C$782,СВЦЭМ!$A$39:$A$782,$A77,СВЦЭМ!$B$39:$B$782,M$47)+'СЕТ СН'!$G$9+СВЦЭМ!$D$10+'СЕТ СН'!$G$5-'СЕТ СН'!$G$17</f>
        <v>4277.9754945300001</v>
      </c>
      <c r="N77" s="36">
        <f>SUMIFS(СВЦЭМ!$C$39:$C$782,СВЦЭМ!$A$39:$A$782,$A77,СВЦЭМ!$B$39:$B$782,N$47)+'СЕТ СН'!$G$9+СВЦЭМ!$D$10+'СЕТ СН'!$G$5-'СЕТ СН'!$G$17</f>
        <v>4273.0207648400001</v>
      </c>
      <c r="O77" s="36">
        <f>SUMIFS(СВЦЭМ!$C$39:$C$782,СВЦЭМ!$A$39:$A$782,$A77,СВЦЭМ!$B$39:$B$782,O$47)+'СЕТ СН'!$G$9+СВЦЭМ!$D$10+'СЕТ СН'!$G$5-'СЕТ СН'!$G$17</f>
        <v>4303.0996100800003</v>
      </c>
      <c r="P77" s="36">
        <f>SUMIFS(СВЦЭМ!$C$39:$C$782,СВЦЭМ!$A$39:$A$782,$A77,СВЦЭМ!$B$39:$B$782,P$47)+'СЕТ СН'!$G$9+СВЦЭМ!$D$10+'СЕТ СН'!$G$5-'СЕТ СН'!$G$17</f>
        <v>4265.3723647400002</v>
      </c>
      <c r="Q77" s="36">
        <f>SUMIFS(СВЦЭМ!$C$39:$C$782,СВЦЭМ!$A$39:$A$782,$A77,СВЦЭМ!$B$39:$B$782,Q$47)+'СЕТ СН'!$G$9+СВЦЭМ!$D$10+'СЕТ СН'!$G$5-'СЕТ СН'!$G$17</f>
        <v>4271.8144555199997</v>
      </c>
      <c r="R77" s="36">
        <f>SUMIFS(СВЦЭМ!$C$39:$C$782,СВЦЭМ!$A$39:$A$782,$A77,СВЦЭМ!$B$39:$B$782,R$47)+'СЕТ СН'!$G$9+СВЦЭМ!$D$10+'СЕТ СН'!$G$5-'СЕТ СН'!$G$17</f>
        <v>4301.9064147199997</v>
      </c>
      <c r="S77" s="36">
        <f>SUMIFS(СВЦЭМ!$C$39:$C$782,СВЦЭМ!$A$39:$A$782,$A77,СВЦЭМ!$B$39:$B$782,S$47)+'СЕТ СН'!$G$9+СВЦЭМ!$D$10+'СЕТ СН'!$G$5-'СЕТ СН'!$G$17</f>
        <v>4277.5847712899995</v>
      </c>
      <c r="T77" s="36">
        <f>SUMIFS(СВЦЭМ!$C$39:$C$782,СВЦЭМ!$A$39:$A$782,$A77,СВЦЭМ!$B$39:$B$782,T$47)+'СЕТ СН'!$G$9+СВЦЭМ!$D$10+'СЕТ СН'!$G$5-'СЕТ СН'!$G$17</f>
        <v>4274.00267454</v>
      </c>
      <c r="U77" s="36">
        <f>SUMIFS(СВЦЭМ!$C$39:$C$782,СВЦЭМ!$A$39:$A$782,$A77,СВЦЭМ!$B$39:$B$782,U$47)+'СЕТ СН'!$G$9+СВЦЭМ!$D$10+'СЕТ СН'!$G$5-'СЕТ СН'!$G$17</f>
        <v>4278.3818315999997</v>
      </c>
      <c r="V77" s="36">
        <f>SUMIFS(СВЦЭМ!$C$39:$C$782,СВЦЭМ!$A$39:$A$782,$A77,СВЦЭМ!$B$39:$B$782,V$47)+'СЕТ СН'!$G$9+СВЦЭМ!$D$10+'СЕТ СН'!$G$5-'СЕТ СН'!$G$17</f>
        <v>4254.3436568500001</v>
      </c>
      <c r="W77" s="36">
        <f>SUMIFS(СВЦЭМ!$C$39:$C$782,СВЦЭМ!$A$39:$A$782,$A77,СВЦЭМ!$B$39:$B$782,W$47)+'СЕТ СН'!$G$9+СВЦЭМ!$D$10+'СЕТ СН'!$G$5-'СЕТ СН'!$G$17</f>
        <v>4263.8020066700001</v>
      </c>
      <c r="X77" s="36">
        <f>SUMIFS(СВЦЭМ!$C$39:$C$782,СВЦЭМ!$A$39:$A$782,$A77,СВЦЭМ!$B$39:$B$782,X$47)+'СЕТ СН'!$G$9+СВЦЭМ!$D$10+'СЕТ СН'!$G$5-'СЕТ СН'!$G$17</f>
        <v>4313.4013771999998</v>
      </c>
      <c r="Y77" s="36">
        <f>SUMIFS(СВЦЭМ!$C$39:$C$782,СВЦЭМ!$A$39:$A$782,$A77,СВЦЭМ!$B$39:$B$782,Y$47)+'СЕТ СН'!$G$9+СВЦЭМ!$D$10+'СЕТ СН'!$G$5-'СЕТ СН'!$G$17</f>
        <v>4421.9018408299999</v>
      </c>
      <c r="AA77" s="37"/>
    </row>
    <row r="78" spans="1:27" ht="15.75" x14ac:dyDescent="0.2">
      <c r="A78" s="35">
        <f t="shared" si="1"/>
        <v>45169</v>
      </c>
      <c r="B78" s="36">
        <f>SUMIFS(СВЦЭМ!$C$39:$C$782,СВЦЭМ!$A$39:$A$782,$A78,СВЦЭМ!$B$39:$B$782,B$47)+'СЕТ СН'!$G$9+СВЦЭМ!$D$10+'СЕТ СН'!$G$5-'СЕТ СН'!$G$17</f>
        <v>4513.87172207</v>
      </c>
      <c r="C78" s="36">
        <f>SUMIFS(СВЦЭМ!$C$39:$C$782,СВЦЭМ!$A$39:$A$782,$A78,СВЦЭМ!$B$39:$B$782,C$47)+'СЕТ СН'!$G$9+СВЦЭМ!$D$10+'СЕТ СН'!$G$5-'СЕТ СН'!$G$17</f>
        <v>4585.0823778899994</v>
      </c>
      <c r="D78" s="36">
        <f>SUMIFS(СВЦЭМ!$C$39:$C$782,СВЦЭМ!$A$39:$A$782,$A78,СВЦЭМ!$B$39:$B$782,D$47)+'СЕТ СН'!$G$9+СВЦЭМ!$D$10+'СЕТ СН'!$G$5-'СЕТ СН'!$G$17</f>
        <v>4632.6961431199998</v>
      </c>
      <c r="E78" s="36">
        <f>SUMIFS(СВЦЭМ!$C$39:$C$782,СВЦЭМ!$A$39:$A$782,$A78,СВЦЭМ!$B$39:$B$782,E$47)+'СЕТ СН'!$G$9+СВЦЭМ!$D$10+'СЕТ СН'!$G$5-'СЕТ СН'!$G$17</f>
        <v>4657.2998453099999</v>
      </c>
      <c r="F78" s="36">
        <f>SUMIFS(СВЦЭМ!$C$39:$C$782,СВЦЭМ!$A$39:$A$782,$A78,СВЦЭМ!$B$39:$B$782,F$47)+'СЕТ СН'!$G$9+СВЦЭМ!$D$10+'СЕТ СН'!$G$5-'СЕТ СН'!$G$17</f>
        <v>4633.1258641200002</v>
      </c>
      <c r="G78" s="36">
        <f>SUMIFS(СВЦЭМ!$C$39:$C$782,СВЦЭМ!$A$39:$A$782,$A78,СВЦЭМ!$B$39:$B$782,G$47)+'СЕТ СН'!$G$9+СВЦЭМ!$D$10+'СЕТ СН'!$G$5-'СЕТ СН'!$G$17</f>
        <v>4651.9713013800001</v>
      </c>
      <c r="H78" s="36">
        <f>SUMIFS(СВЦЭМ!$C$39:$C$782,СВЦЭМ!$A$39:$A$782,$A78,СВЦЭМ!$B$39:$B$782,H$47)+'СЕТ СН'!$G$9+СВЦЭМ!$D$10+'СЕТ СН'!$G$5-'СЕТ СН'!$G$17</f>
        <v>4542.7157065499996</v>
      </c>
      <c r="I78" s="36">
        <f>SUMIFS(СВЦЭМ!$C$39:$C$782,СВЦЭМ!$A$39:$A$782,$A78,СВЦЭМ!$B$39:$B$782,I$47)+'СЕТ СН'!$G$9+СВЦЭМ!$D$10+'СЕТ СН'!$G$5-'СЕТ СН'!$G$17</f>
        <v>4494.66205309</v>
      </c>
      <c r="J78" s="36">
        <f>SUMIFS(СВЦЭМ!$C$39:$C$782,СВЦЭМ!$A$39:$A$782,$A78,СВЦЭМ!$B$39:$B$782,J$47)+'СЕТ СН'!$G$9+СВЦЭМ!$D$10+'СЕТ СН'!$G$5-'СЕТ СН'!$G$17</f>
        <v>4389.4054728800002</v>
      </c>
      <c r="K78" s="36">
        <f>SUMIFS(СВЦЭМ!$C$39:$C$782,СВЦЭМ!$A$39:$A$782,$A78,СВЦЭМ!$B$39:$B$782,K$47)+'СЕТ СН'!$G$9+СВЦЭМ!$D$10+'СЕТ СН'!$G$5-'СЕТ СН'!$G$17</f>
        <v>4303.7192007899994</v>
      </c>
      <c r="L78" s="36">
        <f>SUMIFS(СВЦЭМ!$C$39:$C$782,СВЦЭМ!$A$39:$A$782,$A78,СВЦЭМ!$B$39:$B$782,L$47)+'СЕТ СН'!$G$9+СВЦЭМ!$D$10+'СЕТ СН'!$G$5-'СЕТ СН'!$G$17</f>
        <v>4275.2203648200002</v>
      </c>
      <c r="M78" s="36">
        <f>SUMIFS(СВЦЭМ!$C$39:$C$782,СВЦЭМ!$A$39:$A$782,$A78,СВЦЭМ!$B$39:$B$782,M$47)+'СЕТ СН'!$G$9+СВЦЭМ!$D$10+'СЕТ СН'!$G$5-'СЕТ СН'!$G$17</f>
        <v>4260.8702462599995</v>
      </c>
      <c r="N78" s="36">
        <f>SUMIFS(СВЦЭМ!$C$39:$C$782,СВЦЭМ!$A$39:$A$782,$A78,СВЦЭМ!$B$39:$B$782,N$47)+'СЕТ СН'!$G$9+СВЦЭМ!$D$10+'СЕТ СН'!$G$5-'СЕТ СН'!$G$17</f>
        <v>4265.2029862199997</v>
      </c>
      <c r="O78" s="36">
        <f>SUMIFS(СВЦЭМ!$C$39:$C$782,СВЦЭМ!$A$39:$A$782,$A78,СВЦЭМ!$B$39:$B$782,O$47)+'СЕТ СН'!$G$9+СВЦЭМ!$D$10+'СЕТ СН'!$G$5-'СЕТ СН'!$G$17</f>
        <v>4266.6445732900002</v>
      </c>
      <c r="P78" s="36">
        <f>SUMIFS(СВЦЭМ!$C$39:$C$782,СВЦЭМ!$A$39:$A$782,$A78,СВЦЭМ!$B$39:$B$782,P$47)+'СЕТ СН'!$G$9+СВЦЭМ!$D$10+'СЕТ СН'!$G$5-'СЕТ СН'!$G$17</f>
        <v>4248.29170884</v>
      </c>
      <c r="Q78" s="36">
        <f>SUMIFS(СВЦЭМ!$C$39:$C$782,СВЦЭМ!$A$39:$A$782,$A78,СВЦЭМ!$B$39:$B$782,Q$47)+'СЕТ СН'!$G$9+СВЦЭМ!$D$10+'СЕТ СН'!$G$5-'СЕТ СН'!$G$17</f>
        <v>4263.5213047500001</v>
      </c>
      <c r="R78" s="36">
        <f>SUMIFS(СВЦЭМ!$C$39:$C$782,СВЦЭМ!$A$39:$A$782,$A78,СВЦЭМ!$B$39:$B$782,R$47)+'СЕТ СН'!$G$9+СВЦЭМ!$D$10+'СЕТ СН'!$G$5-'СЕТ СН'!$G$17</f>
        <v>4292.9205237999995</v>
      </c>
      <c r="S78" s="36">
        <f>SUMIFS(СВЦЭМ!$C$39:$C$782,СВЦЭМ!$A$39:$A$782,$A78,СВЦЭМ!$B$39:$B$782,S$47)+'СЕТ СН'!$G$9+СВЦЭМ!$D$10+'СЕТ СН'!$G$5-'СЕТ СН'!$G$17</f>
        <v>4292.5168316700001</v>
      </c>
      <c r="T78" s="36">
        <f>SUMIFS(СВЦЭМ!$C$39:$C$782,СВЦЭМ!$A$39:$A$782,$A78,СВЦЭМ!$B$39:$B$782,T$47)+'СЕТ СН'!$G$9+СВЦЭМ!$D$10+'СЕТ СН'!$G$5-'СЕТ СН'!$G$17</f>
        <v>4294.0539982199998</v>
      </c>
      <c r="U78" s="36">
        <f>SUMIFS(СВЦЭМ!$C$39:$C$782,СВЦЭМ!$A$39:$A$782,$A78,СВЦЭМ!$B$39:$B$782,U$47)+'СЕТ СН'!$G$9+СВЦЭМ!$D$10+'СЕТ СН'!$G$5-'СЕТ СН'!$G$17</f>
        <v>4299.25840892</v>
      </c>
      <c r="V78" s="36">
        <f>SUMIFS(СВЦЭМ!$C$39:$C$782,СВЦЭМ!$A$39:$A$782,$A78,СВЦЭМ!$B$39:$B$782,V$47)+'СЕТ СН'!$G$9+СВЦЭМ!$D$10+'СЕТ СН'!$G$5-'СЕТ СН'!$G$17</f>
        <v>4279.0720070999996</v>
      </c>
      <c r="W78" s="36">
        <f>SUMIFS(СВЦЭМ!$C$39:$C$782,СВЦЭМ!$A$39:$A$782,$A78,СВЦЭМ!$B$39:$B$782,W$47)+'СЕТ СН'!$G$9+СВЦЭМ!$D$10+'СЕТ СН'!$G$5-'СЕТ СН'!$G$17</f>
        <v>4293.2518792399997</v>
      </c>
      <c r="X78" s="36">
        <f>SUMIFS(СВЦЭМ!$C$39:$C$782,СВЦЭМ!$A$39:$A$782,$A78,СВЦЭМ!$B$39:$B$782,X$47)+'СЕТ СН'!$G$9+СВЦЭМ!$D$10+'СЕТ СН'!$G$5-'СЕТ СН'!$G$17</f>
        <v>4364.0313692399995</v>
      </c>
      <c r="Y78" s="36">
        <f>SUMIFS(СВЦЭМ!$C$39:$C$782,СВЦЭМ!$A$39:$A$782,$A78,СВЦЭМ!$B$39:$B$782,Y$47)+'СЕТ СН'!$G$9+СВЦЭМ!$D$10+'СЕТ СН'!$G$5-'СЕТ СН'!$G$17</f>
        <v>4460.8929305700003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СН'!$H$9+СВЦЭМ!$D$10+'СЕТ СН'!$H$5-'СЕТ СН'!$H$17</f>
        <v>4684.84489648</v>
      </c>
      <c r="C84" s="36">
        <f>SUMIFS(СВЦЭМ!$C$39:$C$782,СВЦЭМ!$A$39:$A$782,$A84,СВЦЭМ!$B$39:$B$782,C$83)+'СЕТ СН'!$H$9+СВЦЭМ!$D$10+'СЕТ СН'!$H$5-'СЕТ СН'!$H$17</f>
        <v>4852.6341128000004</v>
      </c>
      <c r="D84" s="36">
        <f>SUMIFS(СВЦЭМ!$C$39:$C$782,СВЦЭМ!$A$39:$A$782,$A84,СВЦЭМ!$B$39:$B$782,D$83)+'СЕТ СН'!$H$9+СВЦЭМ!$D$10+'СЕТ СН'!$H$5-'СЕТ СН'!$H$17</f>
        <v>4909.6689077700003</v>
      </c>
      <c r="E84" s="36">
        <f>SUMIFS(СВЦЭМ!$C$39:$C$782,СВЦЭМ!$A$39:$A$782,$A84,СВЦЭМ!$B$39:$B$782,E$83)+'СЕТ СН'!$H$9+СВЦЭМ!$D$10+'СЕТ СН'!$H$5-'СЕТ СН'!$H$17</f>
        <v>4953.81973277</v>
      </c>
      <c r="F84" s="36">
        <f>SUMIFS(СВЦЭМ!$C$39:$C$782,СВЦЭМ!$A$39:$A$782,$A84,СВЦЭМ!$B$39:$B$782,F$83)+'СЕТ СН'!$H$9+СВЦЭМ!$D$10+'СЕТ СН'!$H$5-'СЕТ СН'!$H$17</f>
        <v>4953.3117888899997</v>
      </c>
      <c r="G84" s="36">
        <f>SUMIFS(СВЦЭМ!$C$39:$C$782,СВЦЭМ!$A$39:$A$782,$A84,СВЦЭМ!$B$39:$B$782,G$83)+'СЕТ СН'!$H$9+СВЦЭМ!$D$10+'СЕТ СН'!$H$5-'СЕТ СН'!$H$17</f>
        <v>4963.2567021200002</v>
      </c>
      <c r="H84" s="36">
        <f>SUMIFS(СВЦЭМ!$C$39:$C$782,СВЦЭМ!$A$39:$A$782,$A84,СВЦЭМ!$B$39:$B$782,H$83)+'СЕТ СН'!$H$9+СВЦЭМ!$D$10+'СЕТ СН'!$H$5-'СЕТ СН'!$H$17</f>
        <v>4913.8943402000004</v>
      </c>
      <c r="I84" s="36">
        <f>SUMIFS(СВЦЭМ!$C$39:$C$782,СВЦЭМ!$A$39:$A$782,$A84,СВЦЭМ!$B$39:$B$782,I$83)+'СЕТ СН'!$H$9+СВЦЭМ!$D$10+'СЕТ СН'!$H$5-'СЕТ СН'!$H$17</f>
        <v>4740.7349124100001</v>
      </c>
      <c r="J84" s="36">
        <f>SUMIFS(СВЦЭМ!$C$39:$C$782,СВЦЭМ!$A$39:$A$782,$A84,СВЦЭМ!$B$39:$B$782,J$83)+'СЕТ СН'!$H$9+СВЦЭМ!$D$10+'СЕТ СН'!$H$5-'СЕТ СН'!$H$17</f>
        <v>4607.3419116499999</v>
      </c>
      <c r="K84" s="36">
        <f>SUMIFS(СВЦЭМ!$C$39:$C$782,СВЦЭМ!$A$39:$A$782,$A84,СВЦЭМ!$B$39:$B$782,K$83)+'СЕТ СН'!$H$9+СВЦЭМ!$D$10+'СЕТ СН'!$H$5-'СЕТ СН'!$H$17</f>
        <v>4597.3173768300003</v>
      </c>
      <c r="L84" s="36">
        <f>SUMIFS(СВЦЭМ!$C$39:$C$782,СВЦЭМ!$A$39:$A$782,$A84,СВЦЭМ!$B$39:$B$782,L$83)+'СЕТ СН'!$H$9+СВЦЭМ!$D$10+'СЕТ СН'!$H$5-'СЕТ СН'!$H$17</f>
        <v>4547.6918732600006</v>
      </c>
      <c r="M84" s="36">
        <f>SUMIFS(СВЦЭМ!$C$39:$C$782,СВЦЭМ!$A$39:$A$782,$A84,СВЦЭМ!$B$39:$B$782,M$83)+'СЕТ СН'!$H$9+СВЦЭМ!$D$10+'СЕТ СН'!$H$5-'СЕТ СН'!$H$17</f>
        <v>4515.8353319600001</v>
      </c>
      <c r="N84" s="36">
        <f>SUMIFS(СВЦЭМ!$C$39:$C$782,СВЦЭМ!$A$39:$A$782,$A84,СВЦЭМ!$B$39:$B$782,N$83)+'СЕТ СН'!$H$9+СВЦЭМ!$D$10+'СЕТ СН'!$H$5-'СЕТ СН'!$H$17</f>
        <v>4525.7421706499999</v>
      </c>
      <c r="O84" s="36">
        <f>SUMIFS(СВЦЭМ!$C$39:$C$782,СВЦЭМ!$A$39:$A$782,$A84,СВЦЭМ!$B$39:$B$782,O$83)+'СЕТ СН'!$H$9+СВЦЭМ!$D$10+'СЕТ СН'!$H$5-'СЕТ СН'!$H$17</f>
        <v>4520.4333058000002</v>
      </c>
      <c r="P84" s="36">
        <f>SUMIFS(СВЦЭМ!$C$39:$C$782,СВЦЭМ!$A$39:$A$782,$A84,СВЦЭМ!$B$39:$B$782,P$83)+'СЕТ СН'!$H$9+СВЦЭМ!$D$10+'СЕТ СН'!$H$5-'СЕТ СН'!$H$17</f>
        <v>4512.4049083500004</v>
      </c>
      <c r="Q84" s="36">
        <f>SUMIFS(СВЦЭМ!$C$39:$C$782,СВЦЭМ!$A$39:$A$782,$A84,СВЦЭМ!$B$39:$B$782,Q$83)+'СЕТ СН'!$H$9+СВЦЭМ!$D$10+'СЕТ СН'!$H$5-'СЕТ СН'!$H$17</f>
        <v>4494.1205880799998</v>
      </c>
      <c r="R84" s="36">
        <f>SUMIFS(СВЦЭМ!$C$39:$C$782,СВЦЭМ!$A$39:$A$782,$A84,СВЦЭМ!$B$39:$B$782,R$83)+'СЕТ СН'!$H$9+СВЦЭМ!$D$10+'СЕТ СН'!$H$5-'СЕТ СН'!$H$17</f>
        <v>4507.5803387800006</v>
      </c>
      <c r="S84" s="36">
        <f>SUMIFS(СВЦЭМ!$C$39:$C$782,СВЦЭМ!$A$39:$A$782,$A84,СВЦЭМ!$B$39:$B$782,S$83)+'СЕТ СН'!$H$9+СВЦЭМ!$D$10+'СЕТ СН'!$H$5-'СЕТ СН'!$H$17</f>
        <v>4505.3355457600001</v>
      </c>
      <c r="T84" s="36">
        <f>SUMIFS(СВЦЭМ!$C$39:$C$782,СВЦЭМ!$A$39:$A$782,$A84,СВЦЭМ!$B$39:$B$782,T$83)+'СЕТ СН'!$H$9+СВЦЭМ!$D$10+'СЕТ СН'!$H$5-'СЕТ СН'!$H$17</f>
        <v>4533.5419130999999</v>
      </c>
      <c r="U84" s="36">
        <f>SUMIFS(СВЦЭМ!$C$39:$C$782,СВЦЭМ!$A$39:$A$782,$A84,СВЦЭМ!$B$39:$B$782,U$83)+'СЕТ СН'!$H$9+СВЦЭМ!$D$10+'СЕТ СН'!$H$5-'СЕТ СН'!$H$17</f>
        <v>4541.5931993100003</v>
      </c>
      <c r="V84" s="36">
        <f>SUMIFS(СВЦЭМ!$C$39:$C$782,СВЦЭМ!$A$39:$A$782,$A84,СВЦЭМ!$B$39:$B$782,V$83)+'СЕТ СН'!$H$9+СВЦЭМ!$D$10+'СЕТ СН'!$H$5-'СЕТ СН'!$H$17</f>
        <v>4545.5942862000002</v>
      </c>
      <c r="W84" s="36">
        <f>SUMIFS(СВЦЭМ!$C$39:$C$782,СВЦЭМ!$A$39:$A$782,$A84,СВЦЭМ!$B$39:$B$782,W$83)+'СЕТ СН'!$H$9+СВЦЭМ!$D$10+'СЕТ СН'!$H$5-'СЕТ СН'!$H$17</f>
        <v>4534.2537208100002</v>
      </c>
      <c r="X84" s="36">
        <f>SUMIFS(СВЦЭМ!$C$39:$C$782,СВЦЭМ!$A$39:$A$782,$A84,СВЦЭМ!$B$39:$B$782,X$83)+'СЕТ СН'!$H$9+СВЦЭМ!$D$10+'СЕТ СН'!$H$5-'СЕТ СН'!$H$17</f>
        <v>4603.90235768</v>
      </c>
      <c r="Y84" s="36">
        <f>SUMIFS(СВЦЭМ!$C$39:$C$782,СВЦЭМ!$A$39:$A$782,$A84,СВЦЭМ!$B$39:$B$782,Y$83)+'СЕТ СН'!$H$9+СВЦЭМ!$D$10+'СЕТ СН'!$H$5-'СЕТ СН'!$H$17</f>
        <v>4678.60308764</v>
      </c>
    </row>
    <row r="85" spans="1:25" ht="15.75" x14ac:dyDescent="0.2">
      <c r="A85" s="35">
        <f>A84+1</f>
        <v>45140</v>
      </c>
      <c r="B85" s="36">
        <f>SUMIFS(СВЦЭМ!$C$39:$C$782,СВЦЭМ!$A$39:$A$782,$A85,СВЦЭМ!$B$39:$B$782,B$83)+'СЕТ СН'!$H$9+СВЦЭМ!$D$10+'СЕТ СН'!$H$5-'СЕТ СН'!$H$17</f>
        <v>4660.4551683</v>
      </c>
      <c r="C85" s="36">
        <f>SUMIFS(СВЦЭМ!$C$39:$C$782,СВЦЭМ!$A$39:$A$782,$A85,СВЦЭМ!$B$39:$B$782,C$83)+'СЕТ СН'!$H$9+СВЦЭМ!$D$10+'СЕТ СН'!$H$5-'СЕТ СН'!$H$17</f>
        <v>4744.6675136000003</v>
      </c>
      <c r="D85" s="36">
        <f>SUMIFS(СВЦЭМ!$C$39:$C$782,СВЦЭМ!$A$39:$A$782,$A85,СВЦЭМ!$B$39:$B$782,D$83)+'СЕТ СН'!$H$9+СВЦЭМ!$D$10+'СЕТ СН'!$H$5-'СЕТ СН'!$H$17</f>
        <v>4827.4098498500007</v>
      </c>
      <c r="E85" s="36">
        <f>SUMIFS(СВЦЭМ!$C$39:$C$782,СВЦЭМ!$A$39:$A$782,$A85,СВЦЭМ!$B$39:$B$782,E$83)+'СЕТ СН'!$H$9+СВЦЭМ!$D$10+'СЕТ СН'!$H$5-'СЕТ СН'!$H$17</f>
        <v>4892.6070518200004</v>
      </c>
      <c r="F85" s="36">
        <f>SUMIFS(СВЦЭМ!$C$39:$C$782,СВЦЭМ!$A$39:$A$782,$A85,СВЦЭМ!$B$39:$B$782,F$83)+'СЕТ СН'!$H$9+СВЦЭМ!$D$10+'СЕТ СН'!$H$5-'СЕТ СН'!$H$17</f>
        <v>4920.35844559</v>
      </c>
      <c r="G85" s="36">
        <f>SUMIFS(СВЦЭМ!$C$39:$C$782,СВЦЭМ!$A$39:$A$782,$A85,СВЦЭМ!$B$39:$B$782,G$83)+'СЕТ СН'!$H$9+СВЦЭМ!$D$10+'СЕТ СН'!$H$5-'СЕТ СН'!$H$17</f>
        <v>4906.9901567699999</v>
      </c>
      <c r="H85" s="36">
        <f>SUMIFS(СВЦЭМ!$C$39:$C$782,СВЦЭМ!$A$39:$A$782,$A85,СВЦЭМ!$B$39:$B$782,H$83)+'СЕТ СН'!$H$9+СВЦЭМ!$D$10+'СЕТ СН'!$H$5-'СЕТ СН'!$H$17</f>
        <v>4847.5528093000003</v>
      </c>
      <c r="I85" s="36">
        <f>SUMIFS(СВЦЭМ!$C$39:$C$782,СВЦЭМ!$A$39:$A$782,$A85,СВЦЭМ!$B$39:$B$782,I$83)+'СЕТ СН'!$H$9+СВЦЭМ!$D$10+'СЕТ СН'!$H$5-'СЕТ СН'!$H$17</f>
        <v>4718.8758957200007</v>
      </c>
      <c r="J85" s="36">
        <f>SUMIFS(СВЦЭМ!$C$39:$C$782,СВЦЭМ!$A$39:$A$782,$A85,СВЦЭМ!$B$39:$B$782,J$83)+'СЕТ СН'!$H$9+СВЦЭМ!$D$10+'СЕТ СН'!$H$5-'СЕТ СН'!$H$17</f>
        <v>4601.4529582800005</v>
      </c>
      <c r="K85" s="36">
        <f>SUMIFS(СВЦЭМ!$C$39:$C$782,СВЦЭМ!$A$39:$A$782,$A85,СВЦЭМ!$B$39:$B$782,K$83)+'СЕТ СН'!$H$9+СВЦЭМ!$D$10+'СЕТ СН'!$H$5-'СЕТ СН'!$H$17</f>
        <v>4590.8460109099997</v>
      </c>
      <c r="L85" s="36">
        <f>SUMIFS(СВЦЭМ!$C$39:$C$782,СВЦЭМ!$A$39:$A$782,$A85,СВЦЭМ!$B$39:$B$782,L$83)+'СЕТ СН'!$H$9+СВЦЭМ!$D$10+'СЕТ СН'!$H$5-'СЕТ СН'!$H$17</f>
        <v>4562.1391382800002</v>
      </c>
      <c r="M85" s="36">
        <f>SUMIFS(СВЦЭМ!$C$39:$C$782,СВЦЭМ!$A$39:$A$782,$A85,СВЦЭМ!$B$39:$B$782,M$83)+'СЕТ СН'!$H$9+СВЦЭМ!$D$10+'СЕТ СН'!$H$5-'СЕТ СН'!$H$17</f>
        <v>4532.4404455500007</v>
      </c>
      <c r="N85" s="36">
        <f>SUMIFS(СВЦЭМ!$C$39:$C$782,СВЦЭМ!$A$39:$A$782,$A85,СВЦЭМ!$B$39:$B$782,N$83)+'СЕТ СН'!$H$9+СВЦЭМ!$D$10+'СЕТ СН'!$H$5-'СЕТ СН'!$H$17</f>
        <v>4507.0824191299998</v>
      </c>
      <c r="O85" s="36">
        <f>SUMIFS(СВЦЭМ!$C$39:$C$782,СВЦЭМ!$A$39:$A$782,$A85,СВЦЭМ!$B$39:$B$782,O$83)+'СЕТ СН'!$H$9+СВЦЭМ!$D$10+'СЕТ СН'!$H$5-'СЕТ СН'!$H$17</f>
        <v>4404.1295943300001</v>
      </c>
      <c r="P85" s="36">
        <f>SUMIFS(СВЦЭМ!$C$39:$C$782,СВЦЭМ!$A$39:$A$782,$A85,СВЦЭМ!$B$39:$B$782,P$83)+'СЕТ СН'!$H$9+СВЦЭМ!$D$10+'СЕТ СН'!$H$5-'СЕТ СН'!$H$17</f>
        <v>4451.47092823</v>
      </c>
      <c r="Q85" s="36">
        <f>SUMIFS(СВЦЭМ!$C$39:$C$782,СВЦЭМ!$A$39:$A$782,$A85,СВЦЭМ!$B$39:$B$782,Q$83)+'СЕТ СН'!$H$9+СВЦЭМ!$D$10+'СЕТ СН'!$H$5-'СЕТ СН'!$H$17</f>
        <v>4476.6085933600007</v>
      </c>
      <c r="R85" s="36">
        <f>SUMIFS(СВЦЭМ!$C$39:$C$782,СВЦЭМ!$A$39:$A$782,$A85,СВЦЭМ!$B$39:$B$782,R$83)+'СЕТ СН'!$H$9+СВЦЭМ!$D$10+'СЕТ СН'!$H$5-'СЕТ СН'!$H$17</f>
        <v>4495.6240293400006</v>
      </c>
      <c r="S85" s="36">
        <f>SUMIFS(СВЦЭМ!$C$39:$C$782,СВЦЭМ!$A$39:$A$782,$A85,СВЦЭМ!$B$39:$B$782,S$83)+'СЕТ СН'!$H$9+СВЦЭМ!$D$10+'СЕТ СН'!$H$5-'СЕТ СН'!$H$17</f>
        <v>4506.1686308300004</v>
      </c>
      <c r="T85" s="36">
        <f>SUMIFS(СВЦЭМ!$C$39:$C$782,СВЦЭМ!$A$39:$A$782,$A85,СВЦЭМ!$B$39:$B$782,T$83)+'СЕТ СН'!$H$9+СВЦЭМ!$D$10+'СЕТ СН'!$H$5-'СЕТ СН'!$H$17</f>
        <v>4533.0146670200002</v>
      </c>
      <c r="U85" s="36">
        <f>SUMIFS(СВЦЭМ!$C$39:$C$782,СВЦЭМ!$A$39:$A$782,$A85,СВЦЭМ!$B$39:$B$782,U$83)+'СЕТ СН'!$H$9+СВЦЭМ!$D$10+'СЕТ СН'!$H$5-'СЕТ СН'!$H$17</f>
        <v>4551.6854513500002</v>
      </c>
      <c r="V85" s="36">
        <f>SUMIFS(СВЦЭМ!$C$39:$C$782,СВЦЭМ!$A$39:$A$782,$A85,СВЦЭМ!$B$39:$B$782,V$83)+'СЕТ СН'!$H$9+СВЦЭМ!$D$10+'СЕТ СН'!$H$5-'СЕТ СН'!$H$17</f>
        <v>4581.6113359800001</v>
      </c>
      <c r="W85" s="36">
        <f>SUMIFS(СВЦЭМ!$C$39:$C$782,СВЦЭМ!$A$39:$A$782,$A85,СВЦЭМ!$B$39:$B$782,W$83)+'СЕТ СН'!$H$9+СВЦЭМ!$D$10+'СЕТ СН'!$H$5-'СЕТ СН'!$H$17</f>
        <v>4565.9464216699998</v>
      </c>
      <c r="X85" s="36">
        <f>SUMIFS(СВЦЭМ!$C$39:$C$782,СВЦЭМ!$A$39:$A$782,$A85,СВЦЭМ!$B$39:$B$782,X$83)+'СЕТ СН'!$H$9+СВЦЭМ!$D$10+'СЕТ СН'!$H$5-'СЕТ СН'!$H$17</f>
        <v>4554.5461298</v>
      </c>
      <c r="Y85" s="36">
        <f>SUMIFS(СВЦЭМ!$C$39:$C$782,СВЦЭМ!$A$39:$A$782,$A85,СВЦЭМ!$B$39:$B$782,Y$83)+'СЕТ СН'!$H$9+СВЦЭМ!$D$10+'СЕТ СН'!$H$5-'СЕТ СН'!$H$17</f>
        <v>4609.1339791099999</v>
      </c>
    </row>
    <row r="86" spans="1:25" ht="15.75" x14ac:dyDescent="0.2">
      <c r="A86" s="35">
        <f t="shared" ref="A86:A114" si="2">A85+1</f>
        <v>45141</v>
      </c>
      <c r="B86" s="36">
        <f>SUMIFS(СВЦЭМ!$C$39:$C$782,СВЦЭМ!$A$39:$A$782,$A86,СВЦЭМ!$B$39:$B$782,B$83)+'СЕТ СН'!$H$9+СВЦЭМ!$D$10+'СЕТ СН'!$H$5-'СЕТ СН'!$H$17</f>
        <v>4757.96223517</v>
      </c>
      <c r="C86" s="36">
        <f>SUMIFS(СВЦЭМ!$C$39:$C$782,СВЦЭМ!$A$39:$A$782,$A86,СВЦЭМ!$B$39:$B$782,C$83)+'СЕТ СН'!$H$9+СВЦЭМ!$D$10+'СЕТ СН'!$H$5-'СЕТ СН'!$H$17</f>
        <v>4850.3788273700002</v>
      </c>
      <c r="D86" s="36">
        <f>SUMIFS(СВЦЭМ!$C$39:$C$782,СВЦЭМ!$A$39:$A$782,$A86,СВЦЭМ!$B$39:$B$782,D$83)+'СЕТ СН'!$H$9+СВЦЭМ!$D$10+'СЕТ СН'!$H$5-'СЕТ СН'!$H$17</f>
        <v>4872.5940045400002</v>
      </c>
      <c r="E86" s="36">
        <f>SUMIFS(СВЦЭМ!$C$39:$C$782,СВЦЭМ!$A$39:$A$782,$A86,СВЦЭМ!$B$39:$B$782,E$83)+'СЕТ СН'!$H$9+СВЦЭМ!$D$10+'СЕТ СН'!$H$5-'СЕТ СН'!$H$17</f>
        <v>4895.9585419600007</v>
      </c>
      <c r="F86" s="36">
        <f>SUMIFS(СВЦЭМ!$C$39:$C$782,СВЦЭМ!$A$39:$A$782,$A86,СВЦЭМ!$B$39:$B$782,F$83)+'СЕТ СН'!$H$9+СВЦЭМ!$D$10+'СЕТ СН'!$H$5-'СЕТ СН'!$H$17</f>
        <v>4894.6143275600007</v>
      </c>
      <c r="G86" s="36">
        <f>SUMIFS(СВЦЭМ!$C$39:$C$782,СВЦЭМ!$A$39:$A$782,$A86,СВЦЭМ!$B$39:$B$782,G$83)+'СЕТ СН'!$H$9+СВЦЭМ!$D$10+'СЕТ СН'!$H$5-'СЕТ СН'!$H$17</f>
        <v>4896.8439495500006</v>
      </c>
      <c r="H86" s="36">
        <f>SUMIFS(СВЦЭМ!$C$39:$C$782,СВЦЭМ!$A$39:$A$782,$A86,СВЦЭМ!$B$39:$B$782,H$83)+'СЕТ СН'!$H$9+СВЦЭМ!$D$10+'СЕТ СН'!$H$5-'СЕТ СН'!$H$17</f>
        <v>4844.7595916700002</v>
      </c>
      <c r="I86" s="36">
        <f>SUMIFS(СВЦЭМ!$C$39:$C$782,СВЦЭМ!$A$39:$A$782,$A86,СВЦЭМ!$B$39:$B$782,I$83)+'СЕТ СН'!$H$9+СВЦЭМ!$D$10+'СЕТ СН'!$H$5-'СЕТ СН'!$H$17</f>
        <v>4749.60877454</v>
      </c>
      <c r="J86" s="36">
        <f>SUMIFS(СВЦЭМ!$C$39:$C$782,СВЦЭМ!$A$39:$A$782,$A86,СВЦЭМ!$B$39:$B$782,J$83)+'СЕТ СН'!$H$9+СВЦЭМ!$D$10+'СЕТ СН'!$H$5-'СЕТ СН'!$H$17</f>
        <v>4632.64600419</v>
      </c>
      <c r="K86" s="36">
        <f>SUMIFS(СВЦЭМ!$C$39:$C$782,СВЦЭМ!$A$39:$A$782,$A86,СВЦЭМ!$B$39:$B$782,K$83)+'СЕТ СН'!$H$9+СВЦЭМ!$D$10+'СЕТ СН'!$H$5-'СЕТ СН'!$H$17</f>
        <v>4627.6366054500004</v>
      </c>
      <c r="L86" s="36">
        <f>SUMIFS(СВЦЭМ!$C$39:$C$782,СВЦЭМ!$A$39:$A$782,$A86,СВЦЭМ!$B$39:$B$782,L$83)+'СЕТ СН'!$H$9+СВЦЭМ!$D$10+'СЕТ СН'!$H$5-'СЕТ СН'!$H$17</f>
        <v>4598.62742841</v>
      </c>
      <c r="M86" s="36">
        <f>SUMIFS(СВЦЭМ!$C$39:$C$782,СВЦЭМ!$A$39:$A$782,$A86,СВЦЭМ!$B$39:$B$782,M$83)+'СЕТ СН'!$H$9+СВЦЭМ!$D$10+'СЕТ СН'!$H$5-'СЕТ СН'!$H$17</f>
        <v>4579.4823590100004</v>
      </c>
      <c r="N86" s="36">
        <f>SUMIFS(СВЦЭМ!$C$39:$C$782,СВЦЭМ!$A$39:$A$782,$A86,СВЦЭМ!$B$39:$B$782,N$83)+'СЕТ СН'!$H$9+СВЦЭМ!$D$10+'СЕТ СН'!$H$5-'СЕТ СН'!$H$17</f>
        <v>4583.42850327</v>
      </c>
      <c r="O86" s="36">
        <f>SUMIFS(СВЦЭМ!$C$39:$C$782,СВЦЭМ!$A$39:$A$782,$A86,СВЦЭМ!$B$39:$B$782,O$83)+'СЕТ СН'!$H$9+СВЦЭМ!$D$10+'СЕТ СН'!$H$5-'СЕТ СН'!$H$17</f>
        <v>4582.24934949</v>
      </c>
      <c r="P86" s="36">
        <f>SUMIFS(СВЦЭМ!$C$39:$C$782,СВЦЭМ!$A$39:$A$782,$A86,СВЦЭМ!$B$39:$B$782,P$83)+'СЕТ СН'!$H$9+СВЦЭМ!$D$10+'СЕТ СН'!$H$5-'СЕТ СН'!$H$17</f>
        <v>4588.1663168499999</v>
      </c>
      <c r="Q86" s="36">
        <f>SUMIFS(СВЦЭМ!$C$39:$C$782,СВЦЭМ!$A$39:$A$782,$A86,СВЦЭМ!$B$39:$B$782,Q$83)+'СЕТ СН'!$H$9+СВЦЭМ!$D$10+'СЕТ СН'!$H$5-'СЕТ СН'!$H$17</f>
        <v>4590.6346422300003</v>
      </c>
      <c r="R86" s="36">
        <f>SUMIFS(СВЦЭМ!$C$39:$C$782,СВЦЭМ!$A$39:$A$782,$A86,СВЦЭМ!$B$39:$B$782,R$83)+'СЕТ СН'!$H$9+СВЦЭМ!$D$10+'СЕТ СН'!$H$5-'СЕТ СН'!$H$17</f>
        <v>4585.9155933800002</v>
      </c>
      <c r="S86" s="36">
        <f>SUMIFS(СВЦЭМ!$C$39:$C$782,СВЦЭМ!$A$39:$A$782,$A86,СВЦЭМ!$B$39:$B$782,S$83)+'СЕТ СН'!$H$9+СВЦЭМ!$D$10+'СЕТ СН'!$H$5-'СЕТ СН'!$H$17</f>
        <v>4576.2351304100002</v>
      </c>
      <c r="T86" s="36">
        <f>SUMIFS(СВЦЭМ!$C$39:$C$782,СВЦЭМ!$A$39:$A$782,$A86,СВЦЭМ!$B$39:$B$782,T$83)+'СЕТ СН'!$H$9+СВЦЭМ!$D$10+'СЕТ СН'!$H$5-'СЕТ СН'!$H$17</f>
        <v>4600.09912085</v>
      </c>
      <c r="U86" s="36">
        <f>SUMIFS(СВЦЭМ!$C$39:$C$782,СВЦЭМ!$A$39:$A$782,$A86,СВЦЭМ!$B$39:$B$782,U$83)+'СЕТ СН'!$H$9+СВЦЭМ!$D$10+'СЕТ СН'!$H$5-'СЕТ СН'!$H$17</f>
        <v>4615.8492330999998</v>
      </c>
      <c r="V86" s="36">
        <f>SUMIFS(СВЦЭМ!$C$39:$C$782,СВЦЭМ!$A$39:$A$782,$A86,СВЦЭМ!$B$39:$B$782,V$83)+'СЕТ СН'!$H$9+СВЦЭМ!$D$10+'СЕТ СН'!$H$5-'СЕТ СН'!$H$17</f>
        <v>4618.5567314300006</v>
      </c>
      <c r="W86" s="36">
        <f>SUMIFS(СВЦЭМ!$C$39:$C$782,СВЦЭМ!$A$39:$A$782,$A86,СВЦЭМ!$B$39:$B$782,W$83)+'СЕТ СН'!$H$9+СВЦЭМ!$D$10+'СЕТ СН'!$H$5-'СЕТ СН'!$H$17</f>
        <v>4588.3877808500001</v>
      </c>
      <c r="X86" s="36">
        <f>SUMIFS(СВЦЭМ!$C$39:$C$782,СВЦЭМ!$A$39:$A$782,$A86,СВЦЭМ!$B$39:$B$782,X$83)+'СЕТ СН'!$H$9+СВЦЭМ!$D$10+'СЕТ СН'!$H$5-'СЕТ СН'!$H$17</f>
        <v>4647.2041020100005</v>
      </c>
      <c r="Y86" s="36">
        <f>SUMIFS(СВЦЭМ!$C$39:$C$782,СВЦЭМ!$A$39:$A$782,$A86,СВЦЭМ!$B$39:$B$782,Y$83)+'СЕТ СН'!$H$9+СВЦЭМ!$D$10+'СЕТ СН'!$H$5-'СЕТ СН'!$H$17</f>
        <v>4768.5901834300003</v>
      </c>
    </row>
    <row r="87" spans="1:25" ht="15.75" x14ac:dyDescent="0.2">
      <c r="A87" s="35">
        <f t="shared" si="2"/>
        <v>45142</v>
      </c>
      <c r="B87" s="36">
        <f>SUMIFS(СВЦЭМ!$C$39:$C$782,СВЦЭМ!$A$39:$A$782,$A87,СВЦЭМ!$B$39:$B$782,B$83)+'СЕТ СН'!$H$9+СВЦЭМ!$D$10+'СЕТ СН'!$H$5-'СЕТ СН'!$H$17</f>
        <v>4789.6268506100005</v>
      </c>
      <c r="C87" s="36">
        <f>SUMIFS(СВЦЭМ!$C$39:$C$782,СВЦЭМ!$A$39:$A$782,$A87,СВЦЭМ!$B$39:$B$782,C$83)+'СЕТ СН'!$H$9+СВЦЭМ!$D$10+'СЕТ СН'!$H$5-'СЕТ СН'!$H$17</f>
        <v>4881.4922396100001</v>
      </c>
      <c r="D87" s="36">
        <f>SUMIFS(СВЦЭМ!$C$39:$C$782,СВЦЭМ!$A$39:$A$782,$A87,СВЦЭМ!$B$39:$B$782,D$83)+'СЕТ СН'!$H$9+СВЦЭМ!$D$10+'СЕТ СН'!$H$5-'СЕТ СН'!$H$17</f>
        <v>4920.3633325500005</v>
      </c>
      <c r="E87" s="36">
        <f>SUMIFS(СВЦЭМ!$C$39:$C$782,СВЦЭМ!$A$39:$A$782,$A87,СВЦЭМ!$B$39:$B$782,E$83)+'СЕТ СН'!$H$9+СВЦЭМ!$D$10+'СЕТ СН'!$H$5-'СЕТ СН'!$H$17</f>
        <v>4984.5420998600002</v>
      </c>
      <c r="F87" s="36">
        <f>SUMIFS(СВЦЭМ!$C$39:$C$782,СВЦЭМ!$A$39:$A$782,$A87,СВЦЭМ!$B$39:$B$782,F$83)+'СЕТ СН'!$H$9+СВЦЭМ!$D$10+'СЕТ СН'!$H$5-'СЕТ СН'!$H$17</f>
        <v>4995.5963681100002</v>
      </c>
      <c r="G87" s="36">
        <f>SUMIFS(СВЦЭМ!$C$39:$C$782,СВЦЭМ!$A$39:$A$782,$A87,СВЦЭМ!$B$39:$B$782,G$83)+'СЕТ СН'!$H$9+СВЦЭМ!$D$10+'СЕТ СН'!$H$5-'СЕТ СН'!$H$17</f>
        <v>4991.6246072900003</v>
      </c>
      <c r="H87" s="36">
        <f>SUMIFS(СВЦЭМ!$C$39:$C$782,СВЦЭМ!$A$39:$A$782,$A87,СВЦЭМ!$B$39:$B$782,H$83)+'СЕТ СН'!$H$9+СВЦЭМ!$D$10+'СЕТ СН'!$H$5-'СЕТ СН'!$H$17</f>
        <v>4937.00616283</v>
      </c>
      <c r="I87" s="36">
        <f>SUMIFS(СВЦЭМ!$C$39:$C$782,СВЦЭМ!$A$39:$A$782,$A87,СВЦЭМ!$B$39:$B$782,I$83)+'СЕТ СН'!$H$9+СВЦЭМ!$D$10+'СЕТ СН'!$H$5-'СЕТ СН'!$H$17</f>
        <v>4802.5624114399998</v>
      </c>
      <c r="J87" s="36">
        <f>SUMIFS(СВЦЭМ!$C$39:$C$782,СВЦЭМ!$A$39:$A$782,$A87,СВЦЭМ!$B$39:$B$782,J$83)+'СЕТ СН'!$H$9+СВЦЭМ!$D$10+'СЕТ СН'!$H$5-'СЕТ СН'!$H$17</f>
        <v>4693.23238941</v>
      </c>
      <c r="K87" s="36">
        <f>SUMIFS(СВЦЭМ!$C$39:$C$782,СВЦЭМ!$A$39:$A$782,$A87,СВЦЭМ!$B$39:$B$782,K$83)+'СЕТ СН'!$H$9+СВЦЭМ!$D$10+'СЕТ СН'!$H$5-'СЕТ СН'!$H$17</f>
        <v>4658.3451810500001</v>
      </c>
      <c r="L87" s="36">
        <f>SUMIFS(СВЦЭМ!$C$39:$C$782,СВЦЭМ!$A$39:$A$782,$A87,СВЦЭМ!$B$39:$B$782,L$83)+'СЕТ СН'!$H$9+СВЦЭМ!$D$10+'СЕТ СН'!$H$5-'СЕТ СН'!$H$17</f>
        <v>4602.1954277900004</v>
      </c>
      <c r="M87" s="36">
        <f>SUMIFS(СВЦЭМ!$C$39:$C$782,СВЦЭМ!$A$39:$A$782,$A87,СВЦЭМ!$B$39:$B$782,M$83)+'СЕТ СН'!$H$9+СВЦЭМ!$D$10+'СЕТ СН'!$H$5-'СЕТ СН'!$H$17</f>
        <v>4593.3583766000002</v>
      </c>
      <c r="N87" s="36">
        <f>SUMIFS(СВЦЭМ!$C$39:$C$782,СВЦЭМ!$A$39:$A$782,$A87,СВЦЭМ!$B$39:$B$782,N$83)+'СЕТ СН'!$H$9+СВЦЭМ!$D$10+'СЕТ СН'!$H$5-'СЕТ СН'!$H$17</f>
        <v>4585.0199688000002</v>
      </c>
      <c r="O87" s="36">
        <f>SUMIFS(СВЦЭМ!$C$39:$C$782,СВЦЭМ!$A$39:$A$782,$A87,СВЦЭМ!$B$39:$B$782,O$83)+'СЕТ СН'!$H$9+СВЦЭМ!$D$10+'СЕТ СН'!$H$5-'СЕТ СН'!$H$17</f>
        <v>4555.2337786099997</v>
      </c>
      <c r="P87" s="36">
        <f>SUMIFS(СВЦЭМ!$C$39:$C$782,СВЦЭМ!$A$39:$A$782,$A87,СВЦЭМ!$B$39:$B$782,P$83)+'СЕТ СН'!$H$9+СВЦЭМ!$D$10+'СЕТ СН'!$H$5-'СЕТ СН'!$H$17</f>
        <v>4546.1734365700004</v>
      </c>
      <c r="Q87" s="36">
        <f>SUMIFS(СВЦЭМ!$C$39:$C$782,СВЦЭМ!$A$39:$A$782,$A87,СВЦЭМ!$B$39:$B$782,Q$83)+'СЕТ СН'!$H$9+СВЦЭМ!$D$10+'СЕТ СН'!$H$5-'СЕТ СН'!$H$17</f>
        <v>4549.0716770899999</v>
      </c>
      <c r="R87" s="36">
        <f>SUMIFS(СВЦЭМ!$C$39:$C$782,СВЦЭМ!$A$39:$A$782,$A87,СВЦЭМ!$B$39:$B$782,R$83)+'СЕТ СН'!$H$9+СВЦЭМ!$D$10+'СЕТ СН'!$H$5-'СЕТ СН'!$H$17</f>
        <v>4566.7246591800003</v>
      </c>
      <c r="S87" s="36">
        <f>SUMIFS(СВЦЭМ!$C$39:$C$782,СВЦЭМ!$A$39:$A$782,$A87,СВЦЭМ!$B$39:$B$782,S$83)+'СЕТ СН'!$H$9+СВЦЭМ!$D$10+'СЕТ СН'!$H$5-'СЕТ СН'!$H$17</f>
        <v>4545.2502593299996</v>
      </c>
      <c r="T87" s="36">
        <f>SUMIFS(СВЦЭМ!$C$39:$C$782,СВЦЭМ!$A$39:$A$782,$A87,СВЦЭМ!$B$39:$B$782,T$83)+'СЕТ СН'!$H$9+СВЦЭМ!$D$10+'СЕТ СН'!$H$5-'СЕТ СН'!$H$17</f>
        <v>4559.9914856800006</v>
      </c>
      <c r="U87" s="36">
        <f>SUMIFS(СВЦЭМ!$C$39:$C$782,СВЦЭМ!$A$39:$A$782,$A87,СВЦЭМ!$B$39:$B$782,U$83)+'СЕТ СН'!$H$9+СВЦЭМ!$D$10+'СЕТ СН'!$H$5-'СЕТ СН'!$H$17</f>
        <v>4579.4880358800001</v>
      </c>
      <c r="V87" s="36">
        <f>SUMIFS(СВЦЭМ!$C$39:$C$782,СВЦЭМ!$A$39:$A$782,$A87,СВЦЭМ!$B$39:$B$782,V$83)+'СЕТ СН'!$H$9+СВЦЭМ!$D$10+'СЕТ СН'!$H$5-'СЕТ СН'!$H$17</f>
        <v>4584.9669446600001</v>
      </c>
      <c r="W87" s="36">
        <f>SUMIFS(СВЦЭМ!$C$39:$C$782,СВЦЭМ!$A$39:$A$782,$A87,СВЦЭМ!$B$39:$B$782,W$83)+'СЕТ СН'!$H$9+СВЦЭМ!$D$10+'СЕТ СН'!$H$5-'СЕТ СН'!$H$17</f>
        <v>4556.8395782600001</v>
      </c>
      <c r="X87" s="36">
        <f>SUMIFS(СВЦЭМ!$C$39:$C$782,СВЦЭМ!$A$39:$A$782,$A87,СВЦЭМ!$B$39:$B$782,X$83)+'СЕТ СН'!$H$9+СВЦЭМ!$D$10+'СЕТ СН'!$H$5-'СЕТ СН'!$H$17</f>
        <v>4617.5180261300002</v>
      </c>
      <c r="Y87" s="36">
        <f>SUMIFS(СВЦЭМ!$C$39:$C$782,СВЦЭМ!$A$39:$A$782,$A87,СВЦЭМ!$B$39:$B$782,Y$83)+'СЕТ СН'!$H$9+СВЦЭМ!$D$10+'СЕТ СН'!$H$5-'СЕТ СН'!$H$17</f>
        <v>4843.7952926400003</v>
      </c>
    </row>
    <row r="88" spans="1:25" ht="15.75" x14ac:dyDescent="0.2">
      <c r="A88" s="35">
        <f t="shared" si="2"/>
        <v>45143</v>
      </c>
      <c r="B88" s="36">
        <f>SUMIFS(СВЦЭМ!$C$39:$C$782,СВЦЭМ!$A$39:$A$782,$A88,СВЦЭМ!$B$39:$B$782,B$83)+'СЕТ СН'!$H$9+СВЦЭМ!$D$10+'СЕТ СН'!$H$5-'СЕТ СН'!$H$17</f>
        <v>4765.2026600500003</v>
      </c>
      <c r="C88" s="36">
        <f>SUMIFS(СВЦЭМ!$C$39:$C$782,СВЦЭМ!$A$39:$A$782,$A88,СВЦЭМ!$B$39:$B$782,C$83)+'СЕТ СН'!$H$9+СВЦЭМ!$D$10+'СЕТ СН'!$H$5-'СЕТ СН'!$H$17</f>
        <v>4843.4501030299998</v>
      </c>
      <c r="D88" s="36">
        <f>SUMIFS(СВЦЭМ!$C$39:$C$782,СВЦЭМ!$A$39:$A$782,$A88,СВЦЭМ!$B$39:$B$782,D$83)+'СЕТ СН'!$H$9+СВЦЭМ!$D$10+'СЕТ СН'!$H$5-'СЕТ СН'!$H$17</f>
        <v>4894.2355137300001</v>
      </c>
      <c r="E88" s="36">
        <f>SUMIFS(СВЦЭМ!$C$39:$C$782,СВЦЭМ!$A$39:$A$782,$A88,СВЦЭМ!$B$39:$B$782,E$83)+'СЕТ СН'!$H$9+СВЦЭМ!$D$10+'СЕТ СН'!$H$5-'СЕТ СН'!$H$17</f>
        <v>4933.9019482399999</v>
      </c>
      <c r="F88" s="36">
        <f>SUMIFS(СВЦЭМ!$C$39:$C$782,СВЦЭМ!$A$39:$A$782,$A88,СВЦЭМ!$B$39:$B$782,F$83)+'СЕТ СН'!$H$9+СВЦЭМ!$D$10+'СЕТ СН'!$H$5-'СЕТ СН'!$H$17</f>
        <v>4940.1477894199998</v>
      </c>
      <c r="G88" s="36">
        <f>SUMIFS(СВЦЭМ!$C$39:$C$782,СВЦЭМ!$A$39:$A$782,$A88,СВЦЭМ!$B$39:$B$782,G$83)+'СЕТ СН'!$H$9+СВЦЭМ!$D$10+'СЕТ СН'!$H$5-'СЕТ СН'!$H$17</f>
        <v>4932.6489030499997</v>
      </c>
      <c r="H88" s="36">
        <f>SUMIFS(СВЦЭМ!$C$39:$C$782,СВЦЭМ!$A$39:$A$782,$A88,СВЦЭМ!$B$39:$B$782,H$83)+'СЕТ СН'!$H$9+СВЦЭМ!$D$10+'СЕТ СН'!$H$5-'СЕТ СН'!$H$17</f>
        <v>4908.4584761300002</v>
      </c>
      <c r="I88" s="36">
        <f>SUMIFS(СВЦЭМ!$C$39:$C$782,СВЦЭМ!$A$39:$A$782,$A88,СВЦЭМ!$B$39:$B$782,I$83)+'СЕТ СН'!$H$9+СВЦЭМ!$D$10+'СЕТ СН'!$H$5-'СЕТ СН'!$H$17</f>
        <v>4809.3763592000005</v>
      </c>
      <c r="J88" s="36">
        <f>SUMIFS(СВЦЭМ!$C$39:$C$782,СВЦЭМ!$A$39:$A$782,$A88,СВЦЭМ!$B$39:$B$782,J$83)+'СЕТ СН'!$H$9+СВЦЭМ!$D$10+'СЕТ СН'!$H$5-'СЕТ СН'!$H$17</f>
        <v>4707.2091654599999</v>
      </c>
      <c r="K88" s="36">
        <f>SUMIFS(СВЦЭМ!$C$39:$C$782,СВЦЭМ!$A$39:$A$782,$A88,СВЦЭМ!$B$39:$B$782,K$83)+'СЕТ СН'!$H$9+СВЦЭМ!$D$10+'СЕТ СН'!$H$5-'СЕТ СН'!$H$17</f>
        <v>4631.0947962400005</v>
      </c>
      <c r="L88" s="36">
        <f>SUMIFS(СВЦЭМ!$C$39:$C$782,СВЦЭМ!$A$39:$A$782,$A88,СВЦЭМ!$B$39:$B$782,L$83)+'СЕТ СН'!$H$9+СВЦЭМ!$D$10+'СЕТ СН'!$H$5-'СЕТ СН'!$H$17</f>
        <v>4565.3946981300005</v>
      </c>
      <c r="M88" s="36">
        <f>SUMIFS(СВЦЭМ!$C$39:$C$782,СВЦЭМ!$A$39:$A$782,$A88,СВЦЭМ!$B$39:$B$782,M$83)+'СЕТ СН'!$H$9+СВЦЭМ!$D$10+'СЕТ СН'!$H$5-'СЕТ СН'!$H$17</f>
        <v>4525.3617297199999</v>
      </c>
      <c r="N88" s="36">
        <f>SUMIFS(СВЦЭМ!$C$39:$C$782,СВЦЭМ!$A$39:$A$782,$A88,СВЦЭМ!$B$39:$B$782,N$83)+'СЕТ СН'!$H$9+СВЦЭМ!$D$10+'СЕТ СН'!$H$5-'СЕТ СН'!$H$17</f>
        <v>4522.64538404</v>
      </c>
      <c r="O88" s="36">
        <f>SUMIFS(СВЦЭМ!$C$39:$C$782,СВЦЭМ!$A$39:$A$782,$A88,СВЦЭМ!$B$39:$B$782,O$83)+'СЕТ СН'!$H$9+СВЦЭМ!$D$10+'СЕТ СН'!$H$5-'СЕТ СН'!$H$17</f>
        <v>4523.9212333599999</v>
      </c>
      <c r="P88" s="36">
        <f>SUMIFS(СВЦЭМ!$C$39:$C$782,СВЦЭМ!$A$39:$A$782,$A88,СВЦЭМ!$B$39:$B$782,P$83)+'СЕТ СН'!$H$9+СВЦЭМ!$D$10+'СЕТ СН'!$H$5-'СЕТ СН'!$H$17</f>
        <v>4532.5069795700001</v>
      </c>
      <c r="Q88" s="36">
        <f>SUMIFS(СВЦЭМ!$C$39:$C$782,СВЦЭМ!$A$39:$A$782,$A88,СВЦЭМ!$B$39:$B$782,Q$83)+'СЕТ СН'!$H$9+СВЦЭМ!$D$10+'СЕТ СН'!$H$5-'СЕТ СН'!$H$17</f>
        <v>4547.9187464799998</v>
      </c>
      <c r="R88" s="36">
        <f>SUMIFS(СВЦЭМ!$C$39:$C$782,СВЦЭМ!$A$39:$A$782,$A88,СВЦЭМ!$B$39:$B$782,R$83)+'СЕТ СН'!$H$9+СВЦЭМ!$D$10+'СЕТ СН'!$H$5-'СЕТ СН'!$H$17</f>
        <v>4540.0015392100004</v>
      </c>
      <c r="S88" s="36">
        <f>SUMIFS(СВЦЭМ!$C$39:$C$782,СВЦЭМ!$A$39:$A$782,$A88,СВЦЭМ!$B$39:$B$782,S$83)+'СЕТ СН'!$H$9+СВЦЭМ!$D$10+'СЕТ СН'!$H$5-'СЕТ СН'!$H$17</f>
        <v>4513.7979026700004</v>
      </c>
      <c r="T88" s="36">
        <f>SUMIFS(СВЦЭМ!$C$39:$C$782,СВЦЭМ!$A$39:$A$782,$A88,СВЦЭМ!$B$39:$B$782,T$83)+'СЕТ СН'!$H$9+СВЦЭМ!$D$10+'СЕТ СН'!$H$5-'СЕТ СН'!$H$17</f>
        <v>4547.93181964</v>
      </c>
      <c r="U88" s="36">
        <f>SUMIFS(СВЦЭМ!$C$39:$C$782,СВЦЭМ!$A$39:$A$782,$A88,СВЦЭМ!$B$39:$B$782,U$83)+'СЕТ СН'!$H$9+СВЦЭМ!$D$10+'СЕТ СН'!$H$5-'СЕТ СН'!$H$17</f>
        <v>4560.6449231400002</v>
      </c>
      <c r="V88" s="36">
        <f>SUMIFS(СВЦЭМ!$C$39:$C$782,СВЦЭМ!$A$39:$A$782,$A88,СВЦЭМ!$B$39:$B$782,V$83)+'СЕТ СН'!$H$9+СВЦЭМ!$D$10+'СЕТ СН'!$H$5-'СЕТ СН'!$H$17</f>
        <v>4576.1098998200005</v>
      </c>
      <c r="W88" s="36">
        <f>SUMIFS(СВЦЭМ!$C$39:$C$782,СВЦЭМ!$A$39:$A$782,$A88,СВЦЭМ!$B$39:$B$782,W$83)+'СЕТ СН'!$H$9+СВЦЭМ!$D$10+'СЕТ СН'!$H$5-'СЕТ СН'!$H$17</f>
        <v>4549.4993835799996</v>
      </c>
      <c r="X88" s="36">
        <f>SUMIFS(СВЦЭМ!$C$39:$C$782,СВЦЭМ!$A$39:$A$782,$A88,СВЦЭМ!$B$39:$B$782,X$83)+'СЕТ СН'!$H$9+СВЦЭМ!$D$10+'СЕТ СН'!$H$5-'СЕТ СН'!$H$17</f>
        <v>4596.9286691800007</v>
      </c>
      <c r="Y88" s="36">
        <f>SUMIFS(СВЦЭМ!$C$39:$C$782,СВЦЭМ!$A$39:$A$782,$A88,СВЦЭМ!$B$39:$B$782,Y$83)+'СЕТ СН'!$H$9+СВЦЭМ!$D$10+'СЕТ СН'!$H$5-'СЕТ СН'!$H$17</f>
        <v>4662.7375916800002</v>
      </c>
    </row>
    <row r="89" spans="1:25" ht="15.75" x14ac:dyDescent="0.2">
      <c r="A89" s="35">
        <f t="shared" si="2"/>
        <v>45144</v>
      </c>
      <c r="B89" s="36">
        <f>SUMIFS(СВЦЭМ!$C$39:$C$782,СВЦЭМ!$A$39:$A$782,$A89,СВЦЭМ!$B$39:$B$782,B$83)+'СЕТ СН'!$H$9+СВЦЭМ!$D$10+'СЕТ СН'!$H$5-'СЕТ СН'!$H$17</f>
        <v>4747.0346294700003</v>
      </c>
      <c r="C89" s="36">
        <f>SUMIFS(СВЦЭМ!$C$39:$C$782,СВЦЭМ!$A$39:$A$782,$A89,СВЦЭМ!$B$39:$B$782,C$83)+'СЕТ СН'!$H$9+СВЦЭМ!$D$10+'СЕТ СН'!$H$5-'СЕТ СН'!$H$17</f>
        <v>4766.06693</v>
      </c>
      <c r="D89" s="36">
        <f>SUMIFS(СВЦЭМ!$C$39:$C$782,СВЦЭМ!$A$39:$A$782,$A89,СВЦЭМ!$B$39:$B$782,D$83)+'СЕТ СН'!$H$9+СВЦЭМ!$D$10+'СЕТ СН'!$H$5-'СЕТ СН'!$H$17</f>
        <v>4788.4502964200001</v>
      </c>
      <c r="E89" s="36">
        <f>SUMIFS(СВЦЭМ!$C$39:$C$782,СВЦЭМ!$A$39:$A$782,$A89,СВЦЭМ!$B$39:$B$782,E$83)+'СЕТ СН'!$H$9+СВЦЭМ!$D$10+'СЕТ СН'!$H$5-'СЕТ СН'!$H$17</f>
        <v>4886.2626714199996</v>
      </c>
      <c r="F89" s="36">
        <f>SUMIFS(СВЦЭМ!$C$39:$C$782,СВЦЭМ!$A$39:$A$782,$A89,СВЦЭМ!$B$39:$B$782,F$83)+'СЕТ СН'!$H$9+СВЦЭМ!$D$10+'СЕТ СН'!$H$5-'СЕТ СН'!$H$17</f>
        <v>4919.3525931200002</v>
      </c>
      <c r="G89" s="36">
        <f>SUMIFS(СВЦЭМ!$C$39:$C$782,СВЦЭМ!$A$39:$A$782,$A89,СВЦЭМ!$B$39:$B$782,G$83)+'СЕТ СН'!$H$9+СВЦЭМ!$D$10+'СЕТ СН'!$H$5-'СЕТ СН'!$H$17</f>
        <v>4853.4683664700005</v>
      </c>
      <c r="H89" s="36">
        <f>SUMIFS(СВЦЭМ!$C$39:$C$782,СВЦЭМ!$A$39:$A$782,$A89,СВЦЭМ!$B$39:$B$782,H$83)+'СЕТ СН'!$H$9+СВЦЭМ!$D$10+'СЕТ СН'!$H$5-'СЕТ СН'!$H$17</f>
        <v>4892.9385225799997</v>
      </c>
      <c r="I89" s="36">
        <f>SUMIFS(СВЦЭМ!$C$39:$C$782,СВЦЭМ!$A$39:$A$782,$A89,СВЦЭМ!$B$39:$B$782,I$83)+'СЕТ СН'!$H$9+СВЦЭМ!$D$10+'СЕТ СН'!$H$5-'СЕТ СН'!$H$17</f>
        <v>4816.8596937000002</v>
      </c>
      <c r="J89" s="36">
        <f>SUMIFS(СВЦЭМ!$C$39:$C$782,СВЦЭМ!$A$39:$A$782,$A89,СВЦЭМ!$B$39:$B$782,J$83)+'СЕТ СН'!$H$9+СВЦЭМ!$D$10+'СЕТ СН'!$H$5-'СЕТ СН'!$H$17</f>
        <v>4751.5042410799997</v>
      </c>
      <c r="K89" s="36">
        <f>SUMIFS(СВЦЭМ!$C$39:$C$782,СВЦЭМ!$A$39:$A$782,$A89,СВЦЭМ!$B$39:$B$782,K$83)+'СЕТ СН'!$H$9+СВЦЭМ!$D$10+'СЕТ СН'!$H$5-'СЕТ СН'!$H$17</f>
        <v>4649.5623995400001</v>
      </c>
      <c r="L89" s="36">
        <f>SUMIFS(СВЦЭМ!$C$39:$C$782,СВЦЭМ!$A$39:$A$782,$A89,СВЦЭМ!$B$39:$B$782,L$83)+'СЕТ СН'!$H$9+СВЦЭМ!$D$10+'СЕТ СН'!$H$5-'СЕТ СН'!$H$17</f>
        <v>4580.9449448200003</v>
      </c>
      <c r="M89" s="36">
        <f>SUMIFS(СВЦЭМ!$C$39:$C$782,СВЦЭМ!$A$39:$A$782,$A89,СВЦЭМ!$B$39:$B$782,M$83)+'СЕТ СН'!$H$9+СВЦЭМ!$D$10+'СЕТ СН'!$H$5-'СЕТ СН'!$H$17</f>
        <v>4545.4484140900004</v>
      </c>
      <c r="N89" s="36">
        <f>SUMIFS(СВЦЭМ!$C$39:$C$782,СВЦЭМ!$A$39:$A$782,$A89,СВЦЭМ!$B$39:$B$782,N$83)+'СЕТ СН'!$H$9+СВЦЭМ!$D$10+'СЕТ СН'!$H$5-'СЕТ СН'!$H$17</f>
        <v>4532.7577590300007</v>
      </c>
      <c r="O89" s="36">
        <f>SUMIFS(СВЦЭМ!$C$39:$C$782,СВЦЭМ!$A$39:$A$782,$A89,СВЦЭМ!$B$39:$B$782,O$83)+'СЕТ СН'!$H$9+СВЦЭМ!$D$10+'СЕТ СН'!$H$5-'СЕТ СН'!$H$17</f>
        <v>4550.5991487000001</v>
      </c>
      <c r="P89" s="36">
        <f>SUMIFS(СВЦЭМ!$C$39:$C$782,СВЦЭМ!$A$39:$A$782,$A89,СВЦЭМ!$B$39:$B$782,P$83)+'СЕТ СН'!$H$9+СВЦЭМ!$D$10+'СЕТ СН'!$H$5-'СЕТ СН'!$H$17</f>
        <v>4550.6647472300001</v>
      </c>
      <c r="Q89" s="36">
        <f>SUMIFS(СВЦЭМ!$C$39:$C$782,СВЦЭМ!$A$39:$A$782,$A89,СВЦЭМ!$B$39:$B$782,Q$83)+'СЕТ СН'!$H$9+СВЦЭМ!$D$10+'СЕТ СН'!$H$5-'СЕТ СН'!$H$17</f>
        <v>4561.23718431</v>
      </c>
      <c r="R89" s="36">
        <f>SUMIFS(СВЦЭМ!$C$39:$C$782,СВЦЭМ!$A$39:$A$782,$A89,СВЦЭМ!$B$39:$B$782,R$83)+'СЕТ СН'!$H$9+СВЦЭМ!$D$10+'СЕТ СН'!$H$5-'СЕТ СН'!$H$17</f>
        <v>4543.8256846800004</v>
      </c>
      <c r="S89" s="36">
        <f>SUMIFS(СВЦЭМ!$C$39:$C$782,СВЦЭМ!$A$39:$A$782,$A89,СВЦЭМ!$B$39:$B$782,S$83)+'СЕТ СН'!$H$9+СВЦЭМ!$D$10+'СЕТ СН'!$H$5-'СЕТ СН'!$H$17</f>
        <v>4532.73908347</v>
      </c>
      <c r="T89" s="36">
        <f>SUMIFS(СВЦЭМ!$C$39:$C$782,СВЦЭМ!$A$39:$A$782,$A89,СВЦЭМ!$B$39:$B$782,T$83)+'СЕТ СН'!$H$9+СВЦЭМ!$D$10+'СЕТ СН'!$H$5-'СЕТ СН'!$H$17</f>
        <v>4541.8199124700004</v>
      </c>
      <c r="U89" s="36">
        <f>SUMIFS(СВЦЭМ!$C$39:$C$782,СВЦЭМ!$A$39:$A$782,$A89,СВЦЭМ!$B$39:$B$782,U$83)+'СЕТ СН'!$H$9+СВЦЭМ!$D$10+'СЕТ СН'!$H$5-'СЕТ СН'!$H$17</f>
        <v>4552.1735699300007</v>
      </c>
      <c r="V89" s="36">
        <f>SUMIFS(СВЦЭМ!$C$39:$C$782,СВЦЭМ!$A$39:$A$782,$A89,СВЦЭМ!$B$39:$B$782,V$83)+'СЕТ СН'!$H$9+СВЦЭМ!$D$10+'СЕТ СН'!$H$5-'СЕТ СН'!$H$17</f>
        <v>4560.2505992900005</v>
      </c>
      <c r="W89" s="36">
        <f>SUMIFS(СВЦЭМ!$C$39:$C$782,СВЦЭМ!$A$39:$A$782,$A89,СВЦЭМ!$B$39:$B$782,W$83)+'СЕТ СН'!$H$9+СВЦЭМ!$D$10+'СЕТ СН'!$H$5-'СЕТ СН'!$H$17</f>
        <v>4544.3008105700001</v>
      </c>
      <c r="X89" s="36">
        <f>SUMIFS(СВЦЭМ!$C$39:$C$782,СВЦЭМ!$A$39:$A$782,$A89,СВЦЭМ!$B$39:$B$782,X$83)+'СЕТ СН'!$H$9+СВЦЭМ!$D$10+'СЕТ СН'!$H$5-'СЕТ СН'!$H$17</f>
        <v>4602.4212591800006</v>
      </c>
      <c r="Y89" s="36">
        <f>SUMIFS(СВЦЭМ!$C$39:$C$782,СВЦЭМ!$A$39:$A$782,$A89,СВЦЭМ!$B$39:$B$782,Y$83)+'СЕТ СН'!$H$9+СВЦЭМ!$D$10+'СЕТ СН'!$H$5-'СЕТ СН'!$H$17</f>
        <v>4691.3311014299998</v>
      </c>
    </row>
    <row r="90" spans="1:25" ht="15.75" x14ac:dyDescent="0.2">
      <c r="A90" s="35">
        <f t="shared" si="2"/>
        <v>45145</v>
      </c>
      <c r="B90" s="36">
        <f>SUMIFS(СВЦЭМ!$C$39:$C$782,СВЦЭМ!$A$39:$A$782,$A90,СВЦЭМ!$B$39:$B$782,B$83)+'СЕТ СН'!$H$9+СВЦЭМ!$D$10+'СЕТ СН'!$H$5-'СЕТ СН'!$H$17</f>
        <v>4688.7958874400001</v>
      </c>
      <c r="C90" s="36">
        <f>SUMIFS(СВЦЭМ!$C$39:$C$782,СВЦЭМ!$A$39:$A$782,$A90,СВЦЭМ!$B$39:$B$782,C$83)+'СЕТ СН'!$H$9+СВЦЭМ!$D$10+'СЕТ СН'!$H$5-'СЕТ СН'!$H$17</f>
        <v>4783.4695022100004</v>
      </c>
      <c r="D90" s="36">
        <f>SUMIFS(СВЦЭМ!$C$39:$C$782,СВЦЭМ!$A$39:$A$782,$A90,СВЦЭМ!$B$39:$B$782,D$83)+'СЕТ СН'!$H$9+СВЦЭМ!$D$10+'СЕТ СН'!$H$5-'СЕТ СН'!$H$17</f>
        <v>4829.7049355700001</v>
      </c>
      <c r="E90" s="36">
        <f>SUMIFS(СВЦЭМ!$C$39:$C$782,СВЦЭМ!$A$39:$A$782,$A90,СВЦЭМ!$B$39:$B$782,E$83)+'СЕТ СН'!$H$9+СВЦЭМ!$D$10+'СЕТ СН'!$H$5-'СЕТ СН'!$H$17</f>
        <v>4872.40881876</v>
      </c>
      <c r="F90" s="36">
        <f>SUMIFS(СВЦЭМ!$C$39:$C$782,СВЦЭМ!$A$39:$A$782,$A90,СВЦЭМ!$B$39:$B$782,F$83)+'СЕТ СН'!$H$9+СВЦЭМ!$D$10+'СЕТ СН'!$H$5-'СЕТ СН'!$H$17</f>
        <v>4874.8760567500003</v>
      </c>
      <c r="G90" s="36">
        <f>SUMIFS(СВЦЭМ!$C$39:$C$782,СВЦЭМ!$A$39:$A$782,$A90,СВЦЭМ!$B$39:$B$782,G$83)+'СЕТ СН'!$H$9+СВЦЭМ!$D$10+'СЕТ СН'!$H$5-'СЕТ СН'!$H$17</f>
        <v>4874.5569045299999</v>
      </c>
      <c r="H90" s="36">
        <f>SUMIFS(СВЦЭМ!$C$39:$C$782,СВЦЭМ!$A$39:$A$782,$A90,СВЦЭМ!$B$39:$B$782,H$83)+'СЕТ СН'!$H$9+СВЦЭМ!$D$10+'СЕТ СН'!$H$5-'СЕТ СН'!$H$17</f>
        <v>4920.8642392500005</v>
      </c>
      <c r="I90" s="36">
        <f>SUMIFS(СВЦЭМ!$C$39:$C$782,СВЦЭМ!$A$39:$A$782,$A90,СВЦЭМ!$B$39:$B$782,I$83)+'СЕТ СН'!$H$9+СВЦЭМ!$D$10+'СЕТ СН'!$H$5-'СЕТ СН'!$H$17</f>
        <v>4707.0344393400001</v>
      </c>
      <c r="J90" s="36">
        <f>SUMIFS(СВЦЭМ!$C$39:$C$782,СВЦЭМ!$A$39:$A$782,$A90,СВЦЭМ!$B$39:$B$782,J$83)+'СЕТ СН'!$H$9+СВЦЭМ!$D$10+'СЕТ СН'!$H$5-'СЕТ СН'!$H$17</f>
        <v>4596.6387662699999</v>
      </c>
      <c r="K90" s="36">
        <f>SUMIFS(СВЦЭМ!$C$39:$C$782,СВЦЭМ!$A$39:$A$782,$A90,СВЦЭМ!$B$39:$B$782,K$83)+'СЕТ СН'!$H$9+СВЦЭМ!$D$10+'СЕТ СН'!$H$5-'СЕТ СН'!$H$17</f>
        <v>4540.6699563600005</v>
      </c>
      <c r="L90" s="36">
        <f>SUMIFS(СВЦЭМ!$C$39:$C$782,СВЦЭМ!$A$39:$A$782,$A90,СВЦЭМ!$B$39:$B$782,L$83)+'СЕТ СН'!$H$9+СВЦЭМ!$D$10+'СЕТ СН'!$H$5-'СЕТ СН'!$H$17</f>
        <v>4488.3786221600003</v>
      </c>
      <c r="M90" s="36">
        <f>SUMIFS(СВЦЭМ!$C$39:$C$782,СВЦЭМ!$A$39:$A$782,$A90,СВЦЭМ!$B$39:$B$782,M$83)+'СЕТ СН'!$H$9+СВЦЭМ!$D$10+'СЕТ СН'!$H$5-'СЕТ СН'!$H$17</f>
        <v>4462.3649724400002</v>
      </c>
      <c r="N90" s="36">
        <f>SUMIFS(СВЦЭМ!$C$39:$C$782,СВЦЭМ!$A$39:$A$782,$A90,СВЦЭМ!$B$39:$B$782,N$83)+'СЕТ СН'!$H$9+СВЦЭМ!$D$10+'СЕТ СН'!$H$5-'СЕТ СН'!$H$17</f>
        <v>4465.5582575999997</v>
      </c>
      <c r="O90" s="36">
        <f>SUMIFS(СВЦЭМ!$C$39:$C$782,СВЦЭМ!$A$39:$A$782,$A90,СВЦЭМ!$B$39:$B$782,O$83)+'СЕТ СН'!$H$9+СВЦЭМ!$D$10+'СЕТ СН'!$H$5-'СЕТ СН'!$H$17</f>
        <v>4467.1837113300007</v>
      </c>
      <c r="P90" s="36">
        <f>SUMIFS(СВЦЭМ!$C$39:$C$782,СВЦЭМ!$A$39:$A$782,$A90,СВЦЭМ!$B$39:$B$782,P$83)+'СЕТ СН'!$H$9+СВЦЭМ!$D$10+'СЕТ СН'!$H$5-'СЕТ СН'!$H$17</f>
        <v>4467.5359445200002</v>
      </c>
      <c r="Q90" s="36">
        <f>SUMIFS(СВЦЭМ!$C$39:$C$782,СВЦЭМ!$A$39:$A$782,$A90,СВЦЭМ!$B$39:$B$782,Q$83)+'СЕТ СН'!$H$9+СВЦЭМ!$D$10+'СЕТ СН'!$H$5-'СЕТ СН'!$H$17</f>
        <v>4473.8566852599997</v>
      </c>
      <c r="R90" s="36">
        <f>SUMIFS(СВЦЭМ!$C$39:$C$782,СВЦЭМ!$A$39:$A$782,$A90,СВЦЭМ!$B$39:$B$782,R$83)+'СЕТ СН'!$H$9+СВЦЭМ!$D$10+'СЕТ СН'!$H$5-'СЕТ СН'!$H$17</f>
        <v>4485.5722486600007</v>
      </c>
      <c r="S90" s="36">
        <f>SUMIFS(СВЦЭМ!$C$39:$C$782,СВЦЭМ!$A$39:$A$782,$A90,СВЦЭМ!$B$39:$B$782,S$83)+'СЕТ СН'!$H$9+СВЦЭМ!$D$10+'СЕТ СН'!$H$5-'СЕТ СН'!$H$17</f>
        <v>4472.9994710400006</v>
      </c>
      <c r="T90" s="36">
        <f>SUMIFS(СВЦЭМ!$C$39:$C$782,СВЦЭМ!$A$39:$A$782,$A90,СВЦЭМ!$B$39:$B$782,T$83)+'СЕТ СН'!$H$9+СВЦЭМ!$D$10+'СЕТ СН'!$H$5-'СЕТ СН'!$H$17</f>
        <v>4476.99057739</v>
      </c>
      <c r="U90" s="36">
        <f>SUMIFS(СВЦЭМ!$C$39:$C$782,СВЦЭМ!$A$39:$A$782,$A90,СВЦЭМ!$B$39:$B$782,U$83)+'СЕТ СН'!$H$9+СВЦЭМ!$D$10+'СЕТ СН'!$H$5-'СЕТ СН'!$H$17</f>
        <v>4485.1254771399999</v>
      </c>
      <c r="V90" s="36">
        <f>SUMIFS(СВЦЭМ!$C$39:$C$782,СВЦЭМ!$A$39:$A$782,$A90,СВЦЭМ!$B$39:$B$782,V$83)+'СЕТ СН'!$H$9+СВЦЭМ!$D$10+'СЕТ СН'!$H$5-'СЕТ СН'!$H$17</f>
        <v>4492.8795446300001</v>
      </c>
      <c r="W90" s="36">
        <f>SUMIFS(СВЦЭМ!$C$39:$C$782,СВЦЭМ!$A$39:$A$782,$A90,СВЦЭМ!$B$39:$B$782,W$83)+'СЕТ СН'!$H$9+СВЦЭМ!$D$10+'СЕТ СН'!$H$5-'СЕТ СН'!$H$17</f>
        <v>4472.0301018400005</v>
      </c>
      <c r="X90" s="36">
        <f>SUMIFS(СВЦЭМ!$C$39:$C$782,СВЦЭМ!$A$39:$A$782,$A90,СВЦЭМ!$B$39:$B$782,X$83)+'СЕТ СН'!$H$9+СВЦЭМ!$D$10+'СЕТ СН'!$H$5-'СЕТ СН'!$H$17</f>
        <v>4535.8231431300001</v>
      </c>
      <c r="Y90" s="36">
        <f>SUMIFS(СВЦЭМ!$C$39:$C$782,СВЦЭМ!$A$39:$A$782,$A90,СВЦЭМ!$B$39:$B$782,Y$83)+'СЕТ СН'!$H$9+СВЦЭМ!$D$10+'СЕТ СН'!$H$5-'СЕТ СН'!$H$17</f>
        <v>4613.9973070900005</v>
      </c>
    </row>
    <row r="91" spans="1:25" ht="15.75" x14ac:dyDescent="0.2">
      <c r="A91" s="35">
        <f t="shared" si="2"/>
        <v>45146</v>
      </c>
      <c r="B91" s="36">
        <f>SUMIFS(СВЦЭМ!$C$39:$C$782,СВЦЭМ!$A$39:$A$782,$A91,СВЦЭМ!$B$39:$B$782,B$83)+'СЕТ СН'!$H$9+СВЦЭМ!$D$10+'СЕТ СН'!$H$5-'СЕТ СН'!$H$17</f>
        <v>4674.8531539200003</v>
      </c>
      <c r="C91" s="36">
        <f>SUMIFS(СВЦЭМ!$C$39:$C$782,СВЦЭМ!$A$39:$A$782,$A91,СВЦЭМ!$B$39:$B$782,C$83)+'СЕТ СН'!$H$9+СВЦЭМ!$D$10+'СЕТ СН'!$H$5-'СЕТ СН'!$H$17</f>
        <v>4779.2513218399999</v>
      </c>
      <c r="D91" s="36">
        <f>SUMIFS(СВЦЭМ!$C$39:$C$782,СВЦЭМ!$A$39:$A$782,$A91,СВЦЭМ!$B$39:$B$782,D$83)+'СЕТ СН'!$H$9+СВЦЭМ!$D$10+'СЕТ СН'!$H$5-'СЕТ СН'!$H$17</f>
        <v>4798.7813079200005</v>
      </c>
      <c r="E91" s="36">
        <f>SUMIFS(СВЦЭМ!$C$39:$C$782,СВЦЭМ!$A$39:$A$782,$A91,СВЦЭМ!$B$39:$B$782,E$83)+'СЕТ СН'!$H$9+СВЦЭМ!$D$10+'СЕТ СН'!$H$5-'СЕТ СН'!$H$17</f>
        <v>4852.8304167200004</v>
      </c>
      <c r="F91" s="36">
        <f>SUMIFS(СВЦЭМ!$C$39:$C$782,СВЦЭМ!$A$39:$A$782,$A91,СВЦЭМ!$B$39:$B$782,F$83)+'СЕТ СН'!$H$9+СВЦЭМ!$D$10+'СЕТ СН'!$H$5-'СЕТ СН'!$H$17</f>
        <v>4875.1794060400007</v>
      </c>
      <c r="G91" s="36">
        <f>SUMIFS(СВЦЭМ!$C$39:$C$782,СВЦЭМ!$A$39:$A$782,$A91,СВЦЭМ!$B$39:$B$782,G$83)+'СЕТ СН'!$H$9+СВЦЭМ!$D$10+'СЕТ СН'!$H$5-'СЕТ СН'!$H$17</f>
        <v>4857.4699552100001</v>
      </c>
      <c r="H91" s="36">
        <f>SUMIFS(СВЦЭМ!$C$39:$C$782,СВЦЭМ!$A$39:$A$782,$A91,СВЦЭМ!$B$39:$B$782,H$83)+'СЕТ СН'!$H$9+СВЦЭМ!$D$10+'СЕТ СН'!$H$5-'СЕТ СН'!$H$17</f>
        <v>4832.37925997</v>
      </c>
      <c r="I91" s="36">
        <f>SUMIFS(СВЦЭМ!$C$39:$C$782,СВЦЭМ!$A$39:$A$782,$A91,СВЦЭМ!$B$39:$B$782,I$83)+'СЕТ СН'!$H$9+СВЦЭМ!$D$10+'СЕТ СН'!$H$5-'СЕТ СН'!$H$17</f>
        <v>4736.4042035100001</v>
      </c>
      <c r="J91" s="36">
        <f>SUMIFS(СВЦЭМ!$C$39:$C$782,СВЦЭМ!$A$39:$A$782,$A91,СВЦЭМ!$B$39:$B$782,J$83)+'СЕТ СН'!$H$9+СВЦЭМ!$D$10+'СЕТ СН'!$H$5-'СЕТ СН'!$H$17</f>
        <v>4692.1910796000002</v>
      </c>
      <c r="K91" s="36">
        <f>SUMIFS(СВЦЭМ!$C$39:$C$782,СВЦЭМ!$A$39:$A$782,$A91,СВЦЭМ!$B$39:$B$782,K$83)+'СЕТ СН'!$H$9+СВЦЭМ!$D$10+'СЕТ СН'!$H$5-'СЕТ СН'!$H$17</f>
        <v>4614.1073211299999</v>
      </c>
      <c r="L91" s="36">
        <f>SUMIFS(СВЦЭМ!$C$39:$C$782,СВЦЭМ!$A$39:$A$782,$A91,СВЦЭМ!$B$39:$B$782,L$83)+'СЕТ СН'!$H$9+СВЦЭМ!$D$10+'СЕТ СН'!$H$5-'СЕТ СН'!$H$17</f>
        <v>4568.7856814799998</v>
      </c>
      <c r="M91" s="36">
        <f>SUMIFS(СВЦЭМ!$C$39:$C$782,СВЦЭМ!$A$39:$A$782,$A91,СВЦЭМ!$B$39:$B$782,M$83)+'СЕТ СН'!$H$9+СВЦЭМ!$D$10+'СЕТ СН'!$H$5-'СЕТ СН'!$H$17</f>
        <v>4545.1276748300006</v>
      </c>
      <c r="N91" s="36">
        <f>SUMIFS(СВЦЭМ!$C$39:$C$782,СВЦЭМ!$A$39:$A$782,$A91,СВЦЭМ!$B$39:$B$782,N$83)+'СЕТ СН'!$H$9+СВЦЭМ!$D$10+'СЕТ СН'!$H$5-'СЕТ СН'!$H$17</f>
        <v>4539.0652743999999</v>
      </c>
      <c r="O91" s="36">
        <f>SUMIFS(СВЦЭМ!$C$39:$C$782,СВЦЭМ!$A$39:$A$782,$A91,СВЦЭМ!$B$39:$B$782,O$83)+'СЕТ СН'!$H$9+СВЦЭМ!$D$10+'СЕТ СН'!$H$5-'СЕТ СН'!$H$17</f>
        <v>4539.9805094500007</v>
      </c>
      <c r="P91" s="36">
        <f>SUMIFS(СВЦЭМ!$C$39:$C$782,СВЦЭМ!$A$39:$A$782,$A91,СВЦЭМ!$B$39:$B$782,P$83)+'СЕТ СН'!$H$9+СВЦЭМ!$D$10+'СЕТ СН'!$H$5-'СЕТ СН'!$H$17</f>
        <v>4535.7626438099996</v>
      </c>
      <c r="Q91" s="36">
        <f>SUMIFS(СВЦЭМ!$C$39:$C$782,СВЦЭМ!$A$39:$A$782,$A91,СВЦЭМ!$B$39:$B$782,Q$83)+'СЕТ СН'!$H$9+СВЦЭМ!$D$10+'СЕТ СН'!$H$5-'СЕТ СН'!$H$17</f>
        <v>4535.29320379</v>
      </c>
      <c r="R91" s="36">
        <f>SUMIFS(СВЦЭМ!$C$39:$C$782,СВЦЭМ!$A$39:$A$782,$A91,СВЦЭМ!$B$39:$B$782,R$83)+'СЕТ СН'!$H$9+СВЦЭМ!$D$10+'СЕТ СН'!$H$5-'СЕТ СН'!$H$17</f>
        <v>4524.1966160400007</v>
      </c>
      <c r="S91" s="36">
        <f>SUMIFS(СВЦЭМ!$C$39:$C$782,СВЦЭМ!$A$39:$A$782,$A91,СВЦЭМ!$B$39:$B$782,S$83)+'СЕТ СН'!$H$9+СВЦЭМ!$D$10+'СЕТ СН'!$H$5-'СЕТ СН'!$H$17</f>
        <v>4520.7444604000002</v>
      </c>
      <c r="T91" s="36">
        <f>SUMIFS(СВЦЭМ!$C$39:$C$782,СВЦЭМ!$A$39:$A$782,$A91,СВЦЭМ!$B$39:$B$782,T$83)+'СЕТ СН'!$H$9+СВЦЭМ!$D$10+'СЕТ СН'!$H$5-'СЕТ СН'!$H$17</f>
        <v>4564.5973889899997</v>
      </c>
      <c r="U91" s="36">
        <f>SUMIFS(СВЦЭМ!$C$39:$C$782,СВЦЭМ!$A$39:$A$782,$A91,СВЦЭМ!$B$39:$B$782,U$83)+'СЕТ СН'!$H$9+СВЦЭМ!$D$10+'СЕТ СН'!$H$5-'СЕТ СН'!$H$17</f>
        <v>4554.36805138</v>
      </c>
      <c r="V91" s="36">
        <f>SUMIFS(СВЦЭМ!$C$39:$C$782,СВЦЭМ!$A$39:$A$782,$A91,СВЦЭМ!$B$39:$B$782,V$83)+'СЕТ СН'!$H$9+СВЦЭМ!$D$10+'СЕТ СН'!$H$5-'СЕТ СН'!$H$17</f>
        <v>4566.1218642399999</v>
      </c>
      <c r="W91" s="36">
        <f>SUMIFS(СВЦЭМ!$C$39:$C$782,СВЦЭМ!$A$39:$A$782,$A91,СВЦЭМ!$B$39:$B$782,W$83)+'СЕТ СН'!$H$9+СВЦЭМ!$D$10+'СЕТ СН'!$H$5-'СЕТ СН'!$H$17</f>
        <v>4542.6805966700003</v>
      </c>
      <c r="X91" s="36">
        <f>SUMIFS(СВЦЭМ!$C$39:$C$782,СВЦЭМ!$A$39:$A$782,$A91,СВЦЭМ!$B$39:$B$782,X$83)+'СЕТ СН'!$H$9+СВЦЭМ!$D$10+'СЕТ СН'!$H$5-'СЕТ СН'!$H$17</f>
        <v>4605.4031417599999</v>
      </c>
      <c r="Y91" s="36">
        <f>SUMIFS(СВЦЭМ!$C$39:$C$782,СВЦЭМ!$A$39:$A$782,$A91,СВЦЭМ!$B$39:$B$782,Y$83)+'СЕТ СН'!$H$9+СВЦЭМ!$D$10+'СЕТ СН'!$H$5-'СЕТ СН'!$H$17</f>
        <v>4704.2841902</v>
      </c>
    </row>
    <row r="92" spans="1:25" ht="15.75" x14ac:dyDescent="0.2">
      <c r="A92" s="35">
        <f t="shared" si="2"/>
        <v>45147</v>
      </c>
      <c r="B92" s="36">
        <f>SUMIFS(СВЦЭМ!$C$39:$C$782,СВЦЭМ!$A$39:$A$782,$A92,СВЦЭМ!$B$39:$B$782,B$83)+'СЕТ СН'!$H$9+СВЦЭМ!$D$10+'СЕТ СН'!$H$5-'СЕТ СН'!$H$17</f>
        <v>4798.2056827300003</v>
      </c>
      <c r="C92" s="36">
        <f>SUMIFS(СВЦЭМ!$C$39:$C$782,СВЦЭМ!$A$39:$A$782,$A92,СВЦЭМ!$B$39:$B$782,C$83)+'СЕТ СН'!$H$9+СВЦЭМ!$D$10+'СЕТ СН'!$H$5-'СЕТ СН'!$H$17</f>
        <v>4911.5393852699999</v>
      </c>
      <c r="D92" s="36">
        <f>SUMIFS(СВЦЭМ!$C$39:$C$782,СВЦЭМ!$A$39:$A$782,$A92,СВЦЭМ!$B$39:$B$782,D$83)+'СЕТ СН'!$H$9+СВЦЭМ!$D$10+'СЕТ СН'!$H$5-'СЕТ СН'!$H$17</f>
        <v>4988.61450874</v>
      </c>
      <c r="E92" s="36">
        <f>SUMIFS(СВЦЭМ!$C$39:$C$782,СВЦЭМ!$A$39:$A$782,$A92,СВЦЭМ!$B$39:$B$782,E$83)+'СЕТ СН'!$H$9+СВЦЭМ!$D$10+'СЕТ СН'!$H$5-'СЕТ СН'!$H$17</f>
        <v>5018.5229000600002</v>
      </c>
      <c r="F92" s="36">
        <f>SUMIFS(СВЦЭМ!$C$39:$C$782,СВЦЭМ!$A$39:$A$782,$A92,СВЦЭМ!$B$39:$B$782,F$83)+'СЕТ СН'!$H$9+СВЦЭМ!$D$10+'СЕТ СН'!$H$5-'СЕТ СН'!$H$17</f>
        <v>5041.7129624500003</v>
      </c>
      <c r="G92" s="36">
        <f>SUMIFS(СВЦЭМ!$C$39:$C$782,СВЦЭМ!$A$39:$A$782,$A92,СВЦЭМ!$B$39:$B$782,G$83)+'СЕТ СН'!$H$9+СВЦЭМ!$D$10+'СЕТ СН'!$H$5-'СЕТ СН'!$H$17</f>
        <v>5043.3858262499998</v>
      </c>
      <c r="H92" s="36">
        <f>SUMIFS(СВЦЭМ!$C$39:$C$782,СВЦЭМ!$A$39:$A$782,$A92,СВЦЭМ!$B$39:$B$782,H$83)+'СЕТ СН'!$H$9+СВЦЭМ!$D$10+'СЕТ СН'!$H$5-'СЕТ СН'!$H$17</f>
        <v>4990.92962911</v>
      </c>
      <c r="I92" s="36">
        <f>SUMIFS(СВЦЭМ!$C$39:$C$782,СВЦЭМ!$A$39:$A$782,$A92,СВЦЭМ!$B$39:$B$782,I$83)+'СЕТ СН'!$H$9+СВЦЭМ!$D$10+'СЕТ СН'!$H$5-'СЕТ СН'!$H$17</f>
        <v>4884.6473477899999</v>
      </c>
      <c r="J92" s="36">
        <f>SUMIFS(СВЦЭМ!$C$39:$C$782,СВЦЭМ!$A$39:$A$782,$A92,СВЦЭМ!$B$39:$B$782,J$83)+'СЕТ СН'!$H$9+СВЦЭМ!$D$10+'СЕТ СН'!$H$5-'СЕТ СН'!$H$17</f>
        <v>4787.8144346400004</v>
      </c>
      <c r="K92" s="36">
        <f>SUMIFS(СВЦЭМ!$C$39:$C$782,СВЦЭМ!$A$39:$A$782,$A92,СВЦЭМ!$B$39:$B$782,K$83)+'СЕТ СН'!$H$9+СВЦЭМ!$D$10+'СЕТ СН'!$H$5-'СЕТ СН'!$H$17</f>
        <v>4724.54888252</v>
      </c>
      <c r="L92" s="36">
        <f>SUMIFS(СВЦЭМ!$C$39:$C$782,СВЦЭМ!$A$39:$A$782,$A92,СВЦЭМ!$B$39:$B$782,L$83)+'СЕТ СН'!$H$9+СВЦЭМ!$D$10+'СЕТ СН'!$H$5-'СЕТ СН'!$H$17</f>
        <v>4680.2164115100004</v>
      </c>
      <c r="M92" s="36">
        <f>SUMIFS(СВЦЭМ!$C$39:$C$782,СВЦЭМ!$A$39:$A$782,$A92,СВЦЭМ!$B$39:$B$782,M$83)+'СЕТ СН'!$H$9+СВЦЭМ!$D$10+'СЕТ СН'!$H$5-'СЕТ СН'!$H$17</f>
        <v>4672.2952315000002</v>
      </c>
      <c r="N92" s="36">
        <f>SUMIFS(СВЦЭМ!$C$39:$C$782,СВЦЭМ!$A$39:$A$782,$A92,СВЦЭМ!$B$39:$B$782,N$83)+'СЕТ СН'!$H$9+СВЦЭМ!$D$10+'СЕТ СН'!$H$5-'СЕТ СН'!$H$17</f>
        <v>4654.5999709799999</v>
      </c>
      <c r="O92" s="36">
        <f>SUMIFS(СВЦЭМ!$C$39:$C$782,СВЦЭМ!$A$39:$A$782,$A92,СВЦЭМ!$B$39:$B$782,O$83)+'СЕТ СН'!$H$9+СВЦЭМ!$D$10+'СЕТ СН'!$H$5-'СЕТ СН'!$H$17</f>
        <v>4669.2456116900003</v>
      </c>
      <c r="P92" s="36">
        <f>SUMIFS(СВЦЭМ!$C$39:$C$782,СВЦЭМ!$A$39:$A$782,$A92,СВЦЭМ!$B$39:$B$782,P$83)+'СЕТ СН'!$H$9+СВЦЭМ!$D$10+'СЕТ СН'!$H$5-'СЕТ СН'!$H$17</f>
        <v>4672.6949432600004</v>
      </c>
      <c r="Q92" s="36">
        <f>SUMIFS(СВЦЭМ!$C$39:$C$782,СВЦЭМ!$A$39:$A$782,$A92,СВЦЭМ!$B$39:$B$782,Q$83)+'СЕТ СН'!$H$9+СВЦЭМ!$D$10+'СЕТ СН'!$H$5-'СЕТ СН'!$H$17</f>
        <v>4682.1692664399998</v>
      </c>
      <c r="R92" s="36">
        <f>SUMIFS(СВЦЭМ!$C$39:$C$782,СВЦЭМ!$A$39:$A$782,$A92,СВЦЭМ!$B$39:$B$782,R$83)+'СЕТ СН'!$H$9+СВЦЭМ!$D$10+'СЕТ СН'!$H$5-'СЕТ СН'!$H$17</f>
        <v>4643.3339287500003</v>
      </c>
      <c r="S92" s="36">
        <f>SUMIFS(СВЦЭМ!$C$39:$C$782,СВЦЭМ!$A$39:$A$782,$A92,СВЦЭМ!$B$39:$B$782,S$83)+'СЕТ СН'!$H$9+СВЦЭМ!$D$10+'СЕТ СН'!$H$5-'СЕТ СН'!$H$17</f>
        <v>4640.9048840100004</v>
      </c>
      <c r="T92" s="36">
        <f>SUMIFS(СВЦЭМ!$C$39:$C$782,СВЦЭМ!$A$39:$A$782,$A92,СВЦЭМ!$B$39:$B$782,T$83)+'СЕТ СН'!$H$9+СВЦЭМ!$D$10+'СЕТ СН'!$H$5-'СЕТ СН'!$H$17</f>
        <v>4667.3397485400001</v>
      </c>
      <c r="U92" s="36">
        <f>SUMIFS(СВЦЭМ!$C$39:$C$782,СВЦЭМ!$A$39:$A$782,$A92,СВЦЭМ!$B$39:$B$782,U$83)+'СЕТ СН'!$H$9+СВЦЭМ!$D$10+'СЕТ СН'!$H$5-'СЕТ СН'!$H$17</f>
        <v>4672.7326696</v>
      </c>
      <c r="V92" s="36">
        <f>SUMIFS(СВЦЭМ!$C$39:$C$782,СВЦЭМ!$A$39:$A$782,$A92,СВЦЭМ!$B$39:$B$782,V$83)+'СЕТ СН'!$H$9+СВЦЭМ!$D$10+'СЕТ СН'!$H$5-'СЕТ СН'!$H$17</f>
        <v>4673.6362392299998</v>
      </c>
      <c r="W92" s="36">
        <f>SUMIFS(СВЦЭМ!$C$39:$C$782,СВЦЭМ!$A$39:$A$782,$A92,СВЦЭМ!$B$39:$B$782,W$83)+'СЕТ СН'!$H$9+СВЦЭМ!$D$10+'СЕТ СН'!$H$5-'СЕТ СН'!$H$17</f>
        <v>4670.9107767100004</v>
      </c>
      <c r="X92" s="36">
        <f>SUMIFS(СВЦЭМ!$C$39:$C$782,СВЦЭМ!$A$39:$A$782,$A92,СВЦЭМ!$B$39:$B$782,X$83)+'СЕТ СН'!$H$9+СВЦЭМ!$D$10+'СЕТ СН'!$H$5-'СЕТ СН'!$H$17</f>
        <v>4727.6304832000005</v>
      </c>
      <c r="Y92" s="36">
        <f>SUMIFS(СВЦЭМ!$C$39:$C$782,СВЦЭМ!$A$39:$A$782,$A92,СВЦЭМ!$B$39:$B$782,Y$83)+'СЕТ СН'!$H$9+СВЦЭМ!$D$10+'СЕТ СН'!$H$5-'СЕТ СН'!$H$17</f>
        <v>4817.1273403000005</v>
      </c>
    </row>
    <row r="93" spans="1:25" ht="15.75" x14ac:dyDescent="0.2">
      <c r="A93" s="35">
        <f t="shared" si="2"/>
        <v>45148</v>
      </c>
      <c r="B93" s="36">
        <f>SUMIFS(СВЦЭМ!$C$39:$C$782,СВЦЭМ!$A$39:$A$782,$A93,СВЦЭМ!$B$39:$B$782,B$83)+'СЕТ СН'!$H$9+СВЦЭМ!$D$10+'СЕТ СН'!$H$5-'СЕТ СН'!$H$17</f>
        <v>5005.3911722499997</v>
      </c>
      <c r="C93" s="36">
        <f>SUMIFS(СВЦЭМ!$C$39:$C$782,СВЦЭМ!$A$39:$A$782,$A93,СВЦЭМ!$B$39:$B$782,C$83)+'СЕТ СН'!$H$9+СВЦЭМ!$D$10+'СЕТ СН'!$H$5-'СЕТ СН'!$H$17</f>
        <v>5083.6302881400006</v>
      </c>
      <c r="D93" s="36">
        <f>SUMIFS(СВЦЭМ!$C$39:$C$782,СВЦЭМ!$A$39:$A$782,$A93,СВЦЭМ!$B$39:$B$782,D$83)+'СЕТ СН'!$H$9+СВЦЭМ!$D$10+'СЕТ СН'!$H$5-'СЕТ СН'!$H$17</f>
        <v>4988.9722887300004</v>
      </c>
      <c r="E93" s="36">
        <f>SUMIFS(СВЦЭМ!$C$39:$C$782,СВЦЭМ!$A$39:$A$782,$A93,СВЦЭМ!$B$39:$B$782,E$83)+'СЕТ СН'!$H$9+СВЦЭМ!$D$10+'СЕТ СН'!$H$5-'СЕТ СН'!$H$17</f>
        <v>5114.4872332199993</v>
      </c>
      <c r="F93" s="36">
        <f>SUMIFS(СВЦЭМ!$C$39:$C$782,СВЦЭМ!$A$39:$A$782,$A93,СВЦЭМ!$B$39:$B$782,F$83)+'СЕТ СН'!$H$9+СВЦЭМ!$D$10+'СЕТ СН'!$H$5-'СЕТ СН'!$H$17</f>
        <v>5154.5075166400002</v>
      </c>
      <c r="G93" s="36">
        <f>SUMIFS(СВЦЭМ!$C$39:$C$782,СВЦЭМ!$A$39:$A$782,$A93,СВЦЭМ!$B$39:$B$782,G$83)+'СЕТ СН'!$H$9+СВЦЭМ!$D$10+'СЕТ СН'!$H$5-'СЕТ СН'!$H$17</f>
        <v>5141.3394642399999</v>
      </c>
      <c r="H93" s="36">
        <f>SUMIFS(СВЦЭМ!$C$39:$C$782,СВЦЭМ!$A$39:$A$782,$A93,СВЦЭМ!$B$39:$B$782,H$83)+'СЕТ СН'!$H$9+СВЦЭМ!$D$10+'СЕТ СН'!$H$5-'СЕТ СН'!$H$17</f>
        <v>5080.5410808200004</v>
      </c>
      <c r="I93" s="36">
        <f>SUMIFS(СВЦЭМ!$C$39:$C$782,СВЦЭМ!$A$39:$A$782,$A93,СВЦЭМ!$B$39:$B$782,I$83)+'СЕТ СН'!$H$9+СВЦЭМ!$D$10+'СЕТ СН'!$H$5-'СЕТ СН'!$H$17</f>
        <v>4973.57947977</v>
      </c>
      <c r="J93" s="36">
        <f>SUMIFS(СВЦЭМ!$C$39:$C$782,СВЦЭМ!$A$39:$A$782,$A93,СВЦЭМ!$B$39:$B$782,J$83)+'СЕТ СН'!$H$9+СВЦЭМ!$D$10+'СЕТ СН'!$H$5-'СЕТ СН'!$H$17</f>
        <v>4868.9995855800007</v>
      </c>
      <c r="K93" s="36">
        <f>SUMIFS(СВЦЭМ!$C$39:$C$782,СВЦЭМ!$A$39:$A$782,$A93,СВЦЭМ!$B$39:$B$782,K$83)+'СЕТ СН'!$H$9+СВЦЭМ!$D$10+'СЕТ СН'!$H$5-'СЕТ СН'!$H$17</f>
        <v>4782.8959434500002</v>
      </c>
      <c r="L93" s="36">
        <f>SUMIFS(СВЦЭМ!$C$39:$C$782,СВЦЭМ!$A$39:$A$782,$A93,СВЦЭМ!$B$39:$B$782,L$83)+'СЕТ СН'!$H$9+СВЦЭМ!$D$10+'СЕТ СН'!$H$5-'СЕТ СН'!$H$17</f>
        <v>4746.4501735200001</v>
      </c>
      <c r="M93" s="36">
        <f>SUMIFS(СВЦЭМ!$C$39:$C$782,СВЦЭМ!$A$39:$A$782,$A93,СВЦЭМ!$B$39:$B$782,M$83)+'СЕТ СН'!$H$9+СВЦЭМ!$D$10+'СЕТ СН'!$H$5-'СЕТ СН'!$H$17</f>
        <v>4742.5724897999999</v>
      </c>
      <c r="N93" s="36">
        <f>SUMIFS(СВЦЭМ!$C$39:$C$782,СВЦЭМ!$A$39:$A$782,$A93,СВЦЭМ!$B$39:$B$782,N$83)+'СЕТ СН'!$H$9+СВЦЭМ!$D$10+'СЕТ СН'!$H$5-'СЕТ СН'!$H$17</f>
        <v>4727.5527641200006</v>
      </c>
      <c r="O93" s="36">
        <f>SUMIFS(СВЦЭМ!$C$39:$C$782,СВЦЭМ!$A$39:$A$782,$A93,СВЦЭМ!$B$39:$B$782,O$83)+'СЕТ СН'!$H$9+СВЦЭМ!$D$10+'СЕТ СН'!$H$5-'СЕТ СН'!$H$17</f>
        <v>4731.39744883</v>
      </c>
      <c r="P93" s="36">
        <f>SUMIFS(СВЦЭМ!$C$39:$C$782,СВЦЭМ!$A$39:$A$782,$A93,СВЦЭМ!$B$39:$B$782,P$83)+'СЕТ СН'!$H$9+СВЦЭМ!$D$10+'СЕТ СН'!$H$5-'СЕТ СН'!$H$17</f>
        <v>4734.3733896100002</v>
      </c>
      <c r="Q93" s="36">
        <f>SUMIFS(СВЦЭМ!$C$39:$C$782,СВЦЭМ!$A$39:$A$782,$A93,СВЦЭМ!$B$39:$B$782,Q$83)+'СЕТ СН'!$H$9+СВЦЭМ!$D$10+'СЕТ СН'!$H$5-'СЕТ СН'!$H$17</f>
        <v>4731.1174539700005</v>
      </c>
      <c r="R93" s="36">
        <f>SUMIFS(СВЦЭМ!$C$39:$C$782,СВЦЭМ!$A$39:$A$782,$A93,СВЦЭМ!$B$39:$B$782,R$83)+'СЕТ СН'!$H$9+СВЦЭМ!$D$10+'СЕТ СН'!$H$5-'СЕТ СН'!$H$17</f>
        <v>4698.9847825400002</v>
      </c>
      <c r="S93" s="36">
        <f>SUMIFS(СВЦЭМ!$C$39:$C$782,СВЦЭМ!$A$39:$A$782,$A93,СВЦЭМ!$B$39:$B$782,S$83)+'СЕТ СН'!$H$9+СВЦЭМ!$D$10+'СЕТ СН'!$H$5-'СЕТ СН'!$H$17</f>
        <v>4696.7873727400001</v>
      </c>
      <c r="T93" s="36">
        <f>SUMIFS(СВЦЭМ!$C$39:$C$782,СВЦЭМ!$A$39:$A$782,$A93,СВЦЭМ!$B$39:$B$782,T$83)+'СЕТ СН'!$H$9+СВЦЭМ!$D$10+'СЕТ СН'!$H$5-'СЕТ СН'!$H$17</f>
        <v>4738.5704737400001</v>
      </c>
      <c r="U93" s="36">
        <f>SUMIFS(СВЦЭМ!$C$39:$C$782,СВЦЭМ!$A$39:$A$782,$A93,СВЦЭМ!$B$39:$B$782,U$83)+'СЕТ СН'!$H$9+СВЦЭМ!$D$10+'СЕТ СН'!$H$5-'СЕТ СН'!$H$17</f>
        <v>4744.0770234700003</v>
      </c>
      <c r="V93" s="36">
        <f>SUMIFS(СВЦЭМ!$C$39:$C$782,СВЦЭМ!$A$39:$A$782,$A93,СВЦЭМ!$B$39:$B$782,V$83)+'СЕТ СН'!$H$9+СВЦЭМ!$D$10+'СЕТ СН'!$H$5-'СЕТ СН'!$H$17</f>
        <v>4739.8832376600003</v>
      </c>
      <c r="W93" s="36">
        <f>SUMIFS(СВЦЭМ!$C$39:$C$782,СВЦЭМ!$A$39:$A$782,$A93,СВЦЭМ!$B$39:$B$782,W$83)+'СЕТ СН'!$H$9+СВЦЭМ!$D$10+'СЕТ СН'!$H$5-'СЕТ СН'!$H$17</f>
        <v>4718.1433057000004</v>
      </c>
      <c r="X93" s="36">
        <f>SUMIFS(СВЦЭМ!$C$39:$C$782,СВЦЭМ!$A$39:$A$782,$A93,СВЦЭМ!$B$39:$B$782,X$83)+'СЕТ СН'!$H$9+СВЦЭМ!$D$10+'СЕТ СН'!$H$5-'СЕТ СН'!$H$17</f>
        <v>4794.5341821500006</v>
      </c>
      <c r="Y93" s="36">
        <f>SUMIFS(СВЦЭМ!$C$39:$C$782,СВЦЭМ!$A$39:$A$782,$A93,СВЦЭМ!$B$39:$B$782,Y$83)+'СЕТ СН'!$H$9+СВЦЭМ!$D$10+'СЕТ СН'!$H$5-'СЕТ СН'!$H$17</f>
        <v>4907.7161658000005</v>
      </c>
    </row>
    <row r="94" spans="1:25" ht="15.75" x14ac:dyDescent="0.2">
      <c r="A94" s="35">
        <f t="shared" si="2"/>
        <v>45149</v>
      </c>
      <c r="B94" s="36">
        <f>SUMIFS(СВЦЭМ!$C$39:$C$782,СВЦЭМ!$A$39:$A$782,$A94,СВЦЭМ!$B$39:$B$782,B$83)+'СЕТ СН'!$H$9+СВЦЭМ!$D$10+'СЕТ СН'!$H$5-'СЕТ СН'!$H$17</f>
        <v>4887.2600259400006</v>
      </c>
      <c r="C94" s="36">
        <f>SUMIFS(СВЦЭМ!$C$39:$C$782,СВЦЭМ!$A$39:$A$782,$A94,СВЦЭМ!$B$39:$B$782,C$83)+'СЕТ СН'!$H$9+СВЦЭМ!$D$10+'СЕТ СН'!$H$5-'СЕТ СН'!$H$17</f>
        <v>4982.28207036</v>
      </c>
      <c r="D94" s="36">
        <f>SUMIFS(СВЦЭМ!$C$39:$C$782,СВЦЭМ!$A$39:$A$782,$A94,СВЦЭМ!$B$39:$B$782,D$83)+'СЕТ СН'!$H$9+СВЦЭМ!$D$10+'СЕТ СН'!$H$5-'СЕТ СН'!$H$17</f>
        <v>4979.5786339799997</v>
      </c>
      <c r="E94" s="36">
        <f>SUMIFS(СВЦЭМ!$C$39:$C$782,СВЦЭМ!$A$39:$A$782,$A94,СВЦЭМ!$B$39:$B$782,E$83)+'СЕТ СН'!$H$9+СВЦЭМ!$D$10+'СЕТ СН'!$H$5-'СЕТ СН'!$H$17</f>
        <v>5017.22538515</v>
      </c>
      <c r="F94" s="36">
        <f>SUMIFS(СВЦЭМ!$C$39:$C$782,СВЦЭМ!$A$39:$A$782,$A94,СВЦЭМ!$B$39:$B$782,F$83)+'СЕТ СН'!$H$9+СВЦЭМ!$D$10+'СЕТ СН'!$H$5-'СЕТ СН'!$H$17</f>
        <v>5082.5950052300004</v>
      </c>
      <c r="G94" s="36">
        <f>SUMIFS(СВЦЭМ!$C$39:$C$782,СВЦЭМ!$A$39:$A$782,$A94,СВЦЭМ!$B$39:$B$782,G$83)+'СЕТ СН'!$H$9+СВЦЭМ!$D$10+'СЕТ СН'!$H$5-'СЕТ СН'!$H$17</f>
        <v>5063.7569921499999</v>
      </c>
      <c r="H94" s="36">
        <f>SUMIFS(СВЦЭМ!$C$39:$C$782,СВЦЭМ!$A$39:$A$782,$A94,СВЦЭМ!$B$39:$B$782,H$83)+'СЕТ СН'!$H$9+СВЦЭМ!$D$10+'СЕТ СН'!$H$5-'СЕТ СН'!$H$17</f>
        <v>5000.2713033199998</v>
      </c>
      <c r="I94" s="36">
        <f>SUMIFS(СВЦЭМ!$C$39:$C$782,СВЦЭМ!$A$39:$A$782,$A94,СВЦЭМ!$B$39:$B$782,I$83)+'СЕТ СН'!$H$9+СВЦЭМ!$D$10+'СЕТ СН'!$H$5-'СЕТ СН'!$H$17</f>
        <v>4867.49025583</v>
      </c>
      <c r="J94" s="36">
        <f>SUMIFS(СВЦЭМ!$C$39:$C$782,СВЦЭМ!$A$39:$A$782,$A94,СВЦЭМ!$B$39:$B$782,J$83)+'СЕТ СН'!$H$9+СВЦЭМ!$D$10+'СЕТ СН'!$H$5-'СЕТ СН'!$H$17</f>
        <v>4761.7975515500002</v>
      </c>
      <c r="K94" s="36">
        <f>SUMIFS(СВЦЭМ!$C$39:$C$782,СВЦЭМ!$A$39:$A$782,$A94,СВЦЭМ!$B$39:$B$782,K$83)+'СЕТ СН'!$H$9+СВЦЭМ!$D$10+'СЕТ СН'!$H$5-'СЕТ СН'!$H$17</f>
        <v>4695.3629913499999</v>
      </c>
      <c r="L94" s="36">
        <f>SUMIFS(СВЦЭМ!$C$39:$C$782,СВЦЭМ!$A$39:$A$782,$A94,СВЦЭМ!$B$39:$B$782,L$83)+'СЕТ СН'!$H$9+СВЦЭМ!$D$10+'СЕТ СН'!$H$5-'СЕТ СН'!$H$17</f>
        <v>4645.0441960600001</v>
      </c>
      <c r="M94" s="36">
        <f>SUMIFS(СВЦЭМ!$C$39:$C$782,СВЦЭМ!$A$39:$A$782,$A94,СВЦЭМ!$B$39:$B$782,M$83)+'СЕТ СН'!$H$9+СВЦЭМ!$D$10+'СЕТ СН'!$H$5-'СЕТ СН'!$H$17</f>
        <v>4620.45943773</v>
      </c>
      <c r="N94" s="36">
        <f>SUMIFS(СВЦЭМ!$C$39:$C$782,СВЦЭМ!$A$39:$A$782,$A94,СВЦЭМ!$B$39:$B$782,N$83)+'СЕТ СН'!$H$9+СВЦЭМ!$D$10+'СЕТ СН'!$H$5-'СЕТ СН'!$H$17</f>
        <v>4609.2169582400002</v>
      </c>
      <c r="O94" s="36">
        <f>SUMIFS(СВЦЭМ!$C$39:$C$782,СВЦЭМ!$A$39:$A$782,$A94,СВЦЭМ!$B$39:$B$782,O$83)+'СЕТ СН'!$H$9+СВЦЭМ!$D$10+'СЕТ СН'!$H$5-'СЕТ СН'!$H$17</f>
        <v>4617.5877878900001</v>
      </c>
      <c r="P94" s="36">
        <f>SUMIFS(СВЦЭМ!$C$39:$C$782,СВЦЭМ!$A$39:$A$782,$A94,СВЦЭМ!$B$39:$B$782,P$83)+'СЕТ СН'!$H$9+СВЦЭМ!$D$10+'СЕТ СН'!$H$5-'СЕТ СН'!$H$17</f>
        <v>4613.1649792799999</v>
      </c>
      <c r="Q94" s="36">
        <f>SUMIFS(СВЦЭМ!$C$39:$C$782,СВЦЭМ!$A$39:$A$782,$A94,СВЦЭМ!$B$39:$B$782,Q$83)+'СЕТ СН'!$H$9+СВЦЭМ!$D$10+'СЕТ СН'!$H$5-'СЕТ СН'!$H$17</f>
        <v>4627.74607302</v>
      </c>
      <c r="R94" s="36">
        <f>SUMIFS(СВЦЭМ!$C$39:$C$782,СВЦЭМ!$A$39:$A$782,$A94,СВЦЭМ!$B$39:$B$782,R$83)+'СЕТ СН'!$H$9+СВЦЭМ!$D$10+'СЕТ СН'!$H$5-'СЕТ СН'!$H$17</f>
        <v>4598.8428272300007</v>
      </c>
      <c r="S94" s="36">
        <f>SUMIFS(СВЦЭМ!$C$39:$C$782,СВЦЭМ!$A$39:$A$782,$A94,СВЦЭМ!$B$39:$B$782,S$83)+'СЕТ СН'!$H$9+СВЦЭМ!$D$10+'СЕТ СН'!$H$5-'СЕТ СН'!$H$17</f>
        <v>4621.1947729900003</v>
      </c>
      <c r="T94" s="36">
        <f>SUMIFS(СВЦЭМ!$C$39:$C$782,СВЦЭМ!$A$39:$A$782,$A94,СВЦЭМ!$B$39:$B$782,T$83)+'СЕТ СН'!$H$9+СВЦЭМ!$D$10+'СЕТ СН'!$H$5-'СЕТ СН'!$H$17</f>
        <v>4695.7423858700004</v>
      </c>
      <c r="U94" s="36">
        <f>SUMIFS(СВЦЭМ!$C$39:$C$782,СВЦЭМ!$A$39:$A$782,$A94,СВЦЭМ!$B$39:$B$782,U$83)+'СЕТ СН'!$H$9+СВЦЭМ!$D$10+'СЕТ СН'!$H$5-'СЕТ СН'!$H$17</f>
        <v>4691.9975079200003</v>
      </c>
      <c r="V94" s="36">
        <f>SUMIFS(СВЦЭМ!$C$39:$C$782,СВЦЭМ!$A$39:$A$782,$A94,СВЦЭМ!$B$39:$B$782,V$83)+'СЕТ СН'!$H$9+СВЦЭМ!$D$10+'СЕТ СН'!$H$5-'СЕТ СН'!$H$17</f>
        <v>4686.7208562400001</v>
      </c>
      <c r="W94" s="36">
        <f>SUMIFS(СВЦЭМ!$C$39:$C$782,СВЦЭМ!$A$39:$A$782,$A94,СВЦЭМ!$B$39:$B$782,W$83)+'СЕТ СН'!$H$9+СВЦЭМ!$D$10+'СЕТ СН'!$H$5-'СЕТ СН'!$H$17</f>
        <v>4684.4804776700003</v>
      </c>
      <c r="X94" s="36">
        <f>SUMIFS(СВЦЭМ!$C$39:$C$782,СВЦЭМ!$A$39:$A$782,$A94,СВЦЭМ!$B$39:$B$782,X$83)+'СЕТ СН'!$H$9+СВЦЭМ!$D$10+'СЕТ СН'!$H$5-'СЕТ СН'!$H$17</f>
        <v>4759.8429848300002</v>
      </c>
      <c r="Y94" s="36">
        <f>SUMIFS(СВЦЭМ!$C$39:$C$782,СВЦЭМ!$A$39:$A$782,$A94,СВЦЭМ!$B$39:$B$782,Y$83)+'СЕТ СН'!$H$9+СВЦЭМ!$D$10+'СЕТ СН'!$H$5-'СЕТ СН'!$H$17</f>
        <v>4912.2859084299998</v>
      </c>
    </row>
    <row r="95" spans="1:25" ht="15.75" x14ac:dyDescent="0.2">
      <c r="A95" s="35">
        <f t="shared" si="2"/>
        <v>45150</v>
      </c>
      <c r="B95" s="36">
        <f>SUMIFS(СВЦЭМ!$C$39:$C$782,СВЦЭМ!$A$39:$A$782,$A95,СВЦЭМ!$B$39:$B$782,B$83)+'СЕТ СН'!$H$9+СВЦЭМ!$D$10+'СЕТ СН'!$H$5-'СЕТ СН'!$H$17</f>
        <v>4879.7229824100004</v>
      </c>
      <c r="C95" s="36">
        <f>SUMIFS(СВЦЭМ!$C$39:$C$782,СВЦЭМ!$A$39:$A$782,$A95,СВЦЭМ!$B$39:$B$782,C$83)+'СЕТ СН'!$H$9+СВЦЭМ!$D$10+'СЕТ СН'!$H$5-'СЕТ СН'!$H$17</f>
        <v>4851.6188033300004</v>
      </c>
      <c r="D95" s="36">
        <f>SUMIFS(СВЦЭМ!$C$39:$C$782,СВЦЭМ!$A$39:$A$782,$A95,СВЦЭМ!$B$39:$B$782,D$83)+'СЕТ СН'!$H$9+СВЦЭМ!$D$10+'СЕТ СН'!$H$5-'СЕТ СН'!$H$17</f>
        <v>4839.09092194</v>
      </c>
      <c r="E95" s="36">
        <f>SUMIFS(СВЦЭМ!$C$39:$C$782,СВЦЭМ!$A$39:$A$782,$A95,СВЦЭМ!$B$39:$B$782,E$83)+'СЕТ СН'!$H$9+СВЦЭМ!$D$10+'СЕТ СН'!$H$5-'СЕТ СН'!$H$17</f>
        <v>4886.4044176900006</v>
      </c>
      <c r="F95" s="36">
        <f>SUMIFS(СВЦЭМ!$C$39:$C$782,СВЦЭМ!$A$39:$A$782,$A95,СВЦЭМ!$B$39:$B$782,F$83)+'СЕТ СН'!$H$9+СВЦЭМ!$D$10+'СЕТ СН'!$H$5-'СЕТ СН'!$H$17</f>
        <v>4900.9382084300005</v>
      </c>
      <c r="G95" s="36">
        <f>SUMIFS(СВЦЭМ!$C$39:$C$782,СВЦЭМ!$A$39:$A$782,$A95,СВЦЭМ!$B$39:$B$782,G$83)+'СЕТ СН'!$H$9+СВЦЭМ!$D$10+'СЕТ СН'!$H$5-'СЕТ СН'!$H$17</f>
        <v>4888.4145095200001</v>
      </c>
      <c r="H95" s="36">
        <f>SUMIFS(СВЦЭМ!$C$39:$C$782,СВЦЭМ!$A$39:$A$782,$A95,СВЦЭМ!$B$39:$B$782,H$83)+'СЕТ СН'!$H$9+СВЦЭМ!$D$10+'СЕТ СН'!$H$5-'СЕТ СН'!$H$17</f>
        <v>4884.1992703300002</v>
      </c>
      <c r="I95" s="36">
        <f>SUMIFS(СВЦЭМ!$C$39:$C$782,СВЦЭМ!$A$39:$A$782,$A95,СВЦЭМ!$B$39:$B$782,I$83)+'СЕТ СН'!$H$9+СВЦЭМ!$D$10+'СЕТ СН'!$H$5-'СЕТ СН'!$H$17</f>
        <v>4823.6462945000003</v>
      </c>
      <c r="J95" s="36">
        <f>SUMIFS(СВЦЭМ!$C$39:$C$782,СВЦЭМ!$A$39:$A$782,$A95,СВЦЭМ!$B$39:$B$782,J$83)+'СЕТ СН'!$H$9+СВЦЭМ!$D$10+'СЕТ СН'!$H$5-'СЕТ СН'!$H$17</f>
        <v>4711.0509744700003</v>
      </c>
      <c r="K95" s="36">
        <f>SUMIFS(СВЦЭМ!$C$39:$C$782,СВЦЭМ!$A$39:$A$782,$A95,СВЦЭМ!$B$39:$B$782,K$83)+'СЕТ СН'!$H$9+СВЦЭМ!$D$10+'СЕТ СН'!$H$5-'СЕТ СН'!$H$17</f>
        <v>4620.1028198100003</v>
      </c>
      <c r="L95" s="36">
        <f>SUMIFS(СВЦЭМ!$C$39:$C$782,СВЦЭМ!$A$39:$A$782,$A95,СВЦЭМ!$B$39:$B$782,L$83)+'СЕТ СН'!$H$9+СВЦЭМ!$D$10+'СЕТ СН'!$H$5-'СЕТ СН'!$H$17</f>
        <v>4559.2991464900006</v>
      </c>
      <c r="M95" s="36">
        <f>SUMIFS(СВЦЭМ!$C$39:$C$782,СВЦЭМ!$A$39:$A$782,$A95,СВЦЭМ!$B$39:$B$782,M$83)+'СЕТ СН'!$H$9+СВЦЭМ!$D$10+'СЕТ СН'!$H$5-'СЕТ СН'!$H$17</f>
        <v>4528.9371809200002</v>
      </c>
      <c r="N95" s="36">
        <f>SUMIFS(СВЦЭМ!$C$39:$C$782,СВЦЭМ!$A$39:$A$782,$A95,СВЦЭМ!$B$39:$B$782,N$83)+'СЕТ СН'!$H$9+СВЦЭМ!$D$10+'СЕТ СН'!$H$5-'СЕТ СН'!$H$17</f>
        <v>4514.8846643800007</v>
      </c>
      <c r="O95" s="36">
        <f>SUMIFS(СВЦЭМ!$C$39:$C$782,СВЦЭМ!$A$39:$A$782,$A95,СВЦЭМ!$B$39:$B$782,O$83)+'СЕТ СН'!$H$9+СВЦЭМ!$D$10+'СЕТ СН'!$H$5-'СЕТ СН'!$H$17</f>
        <v>4532.1171981799998</v>
      </c>
      <c r="P95" s="36">
        <f>SUMIFS(СВЦЭМ!$C$39:$C$782,СВЦЭМ!$A$39:$A$782,$A95,СВЦЭМ!$B$39:$B$782,P$83)+'СЕТ СН'!$H$9+СВЦЭМ!$D$10+'СЕТ СН'!$H$5-'СЕТ СН'!$H$17</f>
        <v>4536.6134638000003</v>
      </c>
      <c r="Q95" s="36">
        <f>SUMIFS(СВЦЭМ!$C$39:$C$782,СВЦЭМ!$A$39:$A$782,$A95,СВЦЭМ!$B$39:$B$782,Q$83)+'СЕТ СН'!$H$9+СВЦЭМ!$D$10+'СЕТ СН'!$H$5-'СЕТ СН'!$H$17</f>
        <v>4534.3227095700004</v>
      </c>
      <c r="R95" s="36">
        <f>SUMIFS(СВЦЭМ!$C$39:$C$782,СВЦЭМ!$A$39:$A$782,$A95,СВЦЭМ!$B$39:$B$782,R$83)+'СЕТ СН'!$H$9+СВЦЭМ!$D$10+'СЕТ СН'!$H$5-'СЕТ СН'!$H$17</f>
        <v>4529.90504065</v>
      </c>
      <c r="S95" s="36">
        <f>SUMIFS(СВЦЭМ!$C$39:$C$782,СВЦЭМ!$A$39:$A$782,$A95,СВЦЭМ!$B$39:$B$782,S$83)+'СЕТ СН'!$H$9+СВЦЭМ!$D$10+'СЕТ СН'!$H$5-'СЕТ СН'!$H$17</f>
        <v>4490.6825441399997</v>
      </c>
      <c r="T95" s="36">
        <f>SUMIFS(СВЦЭМ!$C$39:$C$782,СВЦЭМ!$A$39:$A$782,$A95,СВЦЭМ!$B$39:$B$782,T$83)+'СЕТ СН'!$H$9+СВЦЭМ!$D$10+'СЕТ СН'!$H$5-'СЕТ СН'!$H$17</f>
        <v>4527.8595671000003</v>
      </c>
      <c r="U95" s="36">
        <f>SUMIFS(СВЦЭМ!$C$39:$C$782,СВЦЭМ!$A$39:$A$782,$A95,СВЦЭМ!$B$39:$B$782,U$83)+'СЕТ СН'!$H$9+СВЦЭМ!$D$10+'СЕТ СН'!$H$5-'СЕТ СН'!$H$17</f>
        <v>4525.0488391899999</v>
      </c>
      <c r="V95" s="36">
        <f>SUMIFS(СВЦЭМ!$C$39:$C$782,СВЦЭМ!$A$39:$A$782,$A95,СВЦЭМ!$B$39:$B$782,V$83)+'СЕТ СН'!$H$9+СВЦЭМ!$D$10+'СЕТ СН'!$H$5-'СЕТ СН'!$H$17</f>
        <v>4542.9879388899999</v>
      </c>
      <c r="W95" s="36">
        <f>SUMIFS(СВЦЭМ!$C$39:$C$782,СВЦЭМ!$A$39:$A$782,$A95,СВЦЭМ!$B$39:$B$782,W$83)+'СЕТ СН'!$H$9+СВЦЭМ!$D$10+'СЕТ СН'!$H$5-'СЕТ СН'!$H$17</f>
        <v>4548.4346105900004</v>
      </c>
      <c r="X95" s="36">
        <f>SUMIFS(СВЦЭМ!$C$39:$C$782,СВЦЭМ!$A$39:$A$782,$A95,СВЦЭМ!$B$39:$B$782,X$83)+'СЕТ СН'!$H$9+СВЦЭМ!$D$10+'СЕТ СН'!$H$5-'СЕТ СН'!$H$17</f>
        <v>4603.8903455500003</v>
      </c>
      <c r="Y95" s="36">
        <f>SUMIFS(СВЦЭМ!$C$39:$C$782,СВЦЭМ!$A$39:$A$782,$A95,СВЦЭМ!$B$39:$B$782,Y$83)+'СЕТ СН'!$H$9+СВЦЭМ!$D$10+'СЕТ СН'!$H$5-'СЕТ СН'!$H$17</f>
        <v>4674.8227849800005</v>
      </c>
    </row>
    <row r="96" spans="1:25" ht="15.75" x14ac:dyDescent="0.2">
      <c r="A96" s="35">
        <f t="shared" si="2"/>
        <v>45151</v>
      </c>
      <c r="B96" s="36">
        <f>SUMIFS(СВЦЭМ!$C$39:$C$782,СВЦЭМ!$A$39:$A$782,$A96,СВЦЭМ!$B$39:$B$782,B$83)+'СЕТ СН'!$H$9+СВЦЭМ!$D$10+'СЕТ СН'!$H$5-'СЕТ СН'!$H$17</f>
        <v>4663.7249621500005</v>
      </c>
      <c r="C96" s="36">
        <f>SUMIFS(СВЦЭМ!$C$39:$C$782,СВЦЭМ!$A$39:$A$782,$A96,СВЦЭМ!$B$39:$B$782,C$83)+'СЕТ СН'!$H$9+СВЦЭМ!$D$10+'СЕТ СН'!$H$5-'СЕТ СН'!$H$17</f>
        <v>4732.3017184300006</v>
      </c>
      <c r="D96" s="36">
        <f>SUMIFS(СВЦЭМ!$C$39:$C$782,СВЦЭМ!$A$39:$A$782,$A96,СВЦЭМ!$B$39:$B$782,D$83)+'СЕТ СН'!$H$9+СВЦЭМ!$D$10+'СЕТ СН'!$H$5-'СЕТ СН'!$H$17</f>
        <v>4735.4029126100004</v>
      </c>
      <c r="E96" s="36">
        <f>SUMIFS(СВЦЭМ!$C$39:$C$782,СВЦЭМ!$A$39:$A$782,$A96,СВЦЭМ!$B$39:$B$782,E$83)+'СЕТ СН'!$H$9+СВЦЭМ!$D$10+'СЕТ СН'!$H$5-'СЕТ СН'!$H$17</f>
        <v>4816.9671843400001</v>
      </c>
      <c r="F96" s="36">
        <f>SUMIFS(СВЦЭМ!$C$39:$C$782,СВЦЭМ!$A$39:$A$782,$A96,СВЦЭМ!$B$39:$B$782,F$83)+'СЕТ СН'!$H$9+СВЦЭМ!$D$10+'СЕТ СН'!$H$5-'СЕТ СН'!$H$17</f>
        <v>4826.1508114400003</v>
      </c>
      <c r="G96" s="36">
        <f>SUMIFS(СВЦЭМ!$C$39:$C$782,СВЦЭМ!$A$39:$A$782,$A96,СВЦЭМ!$B$39:$B$782,G$83)+'СЕТ СН'!$H$9+СВЦЭМ!$D$10+'СЕТ СН'!$H$5-'СЕТ СН'!$H$17</f>
        <v>4801.4057330800006</v>
      </c>
      <c r="H96" s="36">
        <f>SUMIFS(СВЦЭМ!$C$39:$C$782,СВЦЭМ!$A$39:$A$782,$A96,СВЦЭМ!$B$39:$B$782,H$83)+'СЕТ СН'!$H$9+СВЦЭМ!$D$10+'СЕТ СН'!$H$5-'СЕТ СН'!$H$17</f>
        <v>4793.4137758100005</v>
      </c>
      <c r="I96" s="36">
        <f>SUMIFS(СВЦЭМ!$C$39:$C$782,СВЦЭМ!$A$39:$A$782,$A96,СВЦЭМ!$B$39:$B$782,I$83)+'СЕТ СН'!$H$9+СВЦЭМ!$D$10+'СЕТ СН'!$H$5-'СЕТ СН'!$H$17</f>
        <v>4729.5000458800005</v>
      </c>
      <c r="J96" s="36">
        <f>SUMIFS(СВЦЭМ!$C$39:$C$782,СВЦЭМ!$A$39:$A$782,$A96,СВЦЭМ!$B$39:$B$782,J$83)+'СЕТ СН'!$H$9+СВЦЭМ!$D$10+'СЕТ СН'!$H$5-'СЕТ СН'!$H$17</f>
        <v>4623.1852576000001</v>
      </c>
      <c r="K96" s="36">
        <f>SUMIFS(СВЦЭМ!$C$39:$C$782,СВЦЭМ!$A$39:$A$782,$A96,СВЦЭМ!$B$39:$B$782,K$83)+'СЕТ СН'!$H$9+СВЦЭМ!$D$10+'СЕТ СН'!$H$5-'СЕТ СН'!$H$17</f>
        <v>4531.7178728899999</v>
      </c>
      <c r="L96" s="36">
        <f>SUMIFS(СВЦЭМ!$C$39:$C$782,СВЦЭМ!$A$39:$A$782,$A96,СВЦЭМ!$B$39:$B$782,L$83)+'СЕТ СН'!$H$9+СВЦЭМ!$D$10+'СЕТ СН'!$H$5-'СЕТ СН'!$H$17</f>
        <v>4469.8418524799999</v>
      </c>
      <c r="M96" s="36">
        <f>SUMIFS(СВЦЭМ!$C$39:$C$782,СВЦЭМ!$A$39:$A$782,$A96,СВЦЭМ!$B$39:$B$782,M$83)+'СЕТ СН'!$H$9+СВЦЭМ!$D$10+'СЕТ СН'!$H$5-'СЕТ СН'!$H$17</f>
        <v>4445.2289849200006</v>
      </c>
      <c r="N96" s="36">
        <f>SUMIFS(СВЦЭМ!$C$39:$C$782,СВЦЭМ!$A$39:$A$782,$A96,СВЦЭМ!$B$39:$B$782,N$83)+'СЕТ СН'!$H$9+СВЦЭМ!$D$10+'СЕТ СН'!$H$5-'СЕТ СН'!$H$17</f>
        <v>4445.7231837899999</v>
      </c>
      <c r="O96" s="36">
        <f>SUMIFS(СВЦЭМ!$C$39:$C$782,СВЦЭМ!$A$39:$A$782,$A96,СВЦЭМ!$B$39:$B$782,O$83)+'СЕТ СН'!$H$9+СВЦЭМ!$D$10+'СЕТ СН'!$H$5-'СЕТ СН'!$H$17</f>
        <v>4453.1867030499998</v>
      </c>
      <c r="P96" s="36">
        <f>SUMIFS(СВЦЭМ!$C$39:$C$782,СВЦЭМ!$A$39:$A$782,$A96,СВЦЭМ!$B$39:$B$782,P$83)+'СЕТ СН'!$H$9+СВЦЭМ!$D$10+'СЕТ СН'!$H$5-'СЕТ СН'!$H$17</f>
        <v>4460.2254282200001</v>
      </c>
      <c r="Q96" s="36">
        <f>SUMIFS(СВЦЭМ!$C$39:$C$782,СВЦЭМ!$A$39:$A$782,$A96,СВЦЭМ!$B$39:$B$782,Q$83)+'СЕТ СН'!$H$9+СВЦЭМ!$D$10+'СЕТ СН'!$H$5-'СЕТ СН'!$H$17</f>
        <v>4459.2065593000007</v>
      </c>
      <c r="R96" s="36">
        <f>SUMIFS(СВЦЭМ!$C$39:$C$782,СВЦЭМ!$A$39:$A$782,$A96,СВЦЭМ!$B$39:$B$782,R$83)+'СЕТ СН'!$H$9+СВЦЭМ!$D$10+'СЕТ СН'!$H$5-'СЕТ СН'!$H$17</f>
        <v>4452.0382057400002</v>
      </c>
      <c r="S96" s="36">
        <f>SUMIFS(СВЦЭМ!$C$39:$C$782,СВЦЭМ!$A$39:$A$782,$A96,СВЦЭМ!$B$39:$B$782,S$83)+'СЕТ СН'!$H$9+СВЦЭМ!$D$10+'СЕТ СН'!$H$5-'СЕТ СН'!$H$17</f>
        <v>4410.6043722800005</v>
      </c>
      <c r="T96" s="36">
        <f>SUMIFS(СВЦЭМ!$C$39:$C$782,СВЦЭМ!$A$39:$A$782,$A96,СВЦЭМ!$B$39:$B$782,T$83)+'СЕТ СН'!$H$9+СВЦЭМ!$D$10+'СЕТ СН'!$H$5-'СЕТ СН'!$H$17</f>
        <v>4443.35227614</v>
      </c>
      <c r="U96" s="36">
        <f>SUMIFS(СВЦЭМ!$C$39:$C$782,СВЦЭМ!$A$39:$A$782,$A96,СВЦЭМ!$B$39:$B$782,U$83)+'СЕТ СН'!$H$9+СВЦЭМ!$D$10+'СЕТ СН'!$H$5-'СЕТ СН'!$H$17</f>
        <v>4435.3144759000006</v>
      </c>
      <c r="V96" s="36">
        <f>SUMIFS(СВЦЭМ!$C$39:$C$782,СВЦЭМ!$A$39:$A$782,$A96,СВЦЭМ!$B$39:$B$782,V$83)+'СЕТ СН'!$H$9+СВЦЭМ!$D$10+'СЕТ СН'!$H$5-'СЕТ СН'!$H$17</f>
        <v>4426.2449173300001</v>
      </c>
      <c r="W96" s="36">
        <f>SUMIFS(СВЦЭМ!$C$39:$C$782,СВЦЭМ!$A$39:$A$782,$A96,СВЦЭМ!$B$39:$B$782,W$83)+'СЕТ СН'!$H$9+СВЦЭМ!$D$10+'СЕТ СН'!$H$5-'СЕТ СН'!$H$17</f>
        <v>4434.3821381899998</v>
      </c>
      <c r="X96" s="36">
        <f>SUMIFS(СВЦЭМ!$C$39:$C$782,СВЦЭМ!$A$39:$A$782,$A96,СВЦЭМ!$B$39:$B$782,X$83)+'СЕТ СН'!$H$9+СВЦЭМ!$D$10+'СЕТ СН'!$H$5-'СЕТ СН'!$H$17</f>
        <v>4499.3452687700001</v>
      </c>
      <c r="Y96" s="36">
        <f>SUMIFS(СВЦЭМ!$C$39:$C$782,СВЦЭМ!$A$39:$A$782,$A96,СВЦЭМ!$B$39:$B$782,Y$83)+'СЕТ СН'!$H$9+СВЦЭМ!$D$10+'СЕТ СН'!$H$5-'СЕТ СН'!$H$17</f>
        <v>4589.34673346</v>
      </c>
    </row>
    <row r="97" spans="1:25" ht="15.75" x14ac:dyDescent="0.2">
      <c r="A97" s="35">
        <f t="shared" si="2"/>
        <v>45152</v>
      </c>
      <c r="B97" s="36">
        <f>SUMIFS(СВЦЭМ!$C$39:$C$782,СВЦЭМ!$A$39:$A$782,$A97,СВЦЭМ!$B$39:$B$782,B$83)+'СЕТ СН'!$H$9+СВЦЭМ!$D$10+'СЕТ СН'!$H$5-'СЕТ СН'!$H$17</f>
        <v>4754.9858656100005</v>
      </c>
      <c r="C97" s="36">
        <f>SUMIFS(СВЦЭМ!$C$39:$C$782,СВЦЭМ!$A$39:$A$782,$A97,СВЦЭМ!$B$39:$B$782,C$83)+'СЕТ СН'!$H$9+СВЦЭМ!$D$10+'СЕТ СН'!$H$5-'СЕТ СН'!$H$17</f>
        <v>4861.4808945100003</v>
      </c>
      <c r="D97" s="36">
        <f>SUMIFS(СВЦЭМ!$C$39:$C$782,СВЦЭМ!$A$39:$A$782,$A97,СВЦЭМ!$B$39:$B$782,D$83)+'СЕТ СН'!$H$9+СВЦЭМ!$D$10+'СЕТ СН'!$H$5-'СЕТ СН'!$H$17</f>
        <v>4873.3884692499996</v>
      </c>
      <c r="E97" s="36">
        <f>SUMIFS(СВЦЭМ!$C$39:$C$782,СВЦЭМ!$A$39:$A$782,$A97,СВЦЭМ!$B$39:$B$782,E$83)+'СЕТ СН'!$H$9+СВЦЭМ!$D$10+'СЕТ СН'!$H$5-'СЕТ СН'!$H$17</f>
        <v>4943.3193125600001</v>
      </c>
      <c r="F97" s="36">
        <f>SUMIFS(СВЦЭМ!$C$39:$C$782,СВЦЭМ!$A$39:$A$782,$A97,СВЦЭМ!$B$39:$B$782,F$83)+'СЕТ СН'!$H$9+СВЦЭМ!$D$10+'СЕТ СН'!$H$5-'СЕТ СН'!$H$17</f>
        <v>4950.0399051200002</v>
      </c>
      <c r="G97" s="36">
        <f>SUMIFS(СВЦЭМ!$C$39:$C$782,СВЦЭМ!$A$39:$A$782,$A97,СВЦЭМ!$B$39:$B$782,G$83)+'СЕТ СН'!$H$9+СВЦЭМ!$D$10+'СЕТ СН'!$H$5-'СЕТ СН'!$H$17</f>
        <v>4930.12204982</v>
      </c>
      <c r="H97" s="36">
        <f>SUMIFS(СВЦЭМ!$C$39:$C$782,СВЦЭМ!$A$39:$A$782,$A97,СВЦЭМ!$B$39:$B$782,H$83)+'СЕТ СН'!$H$9+СВЦЭМ!$D$10+'СЕТ СН'!$H$5-'СЕТ СН'!$H$17</f>
        <v>4895.1461756999997</v>
      </c>
      <c r="I97" s="36">
        <f>SUMIFS(СВЦЭМ!$C$39:$C$782,СВЦЭМ!$A$39:$A$782,$A97,СВЦЭМ!$B$39:$B$782,I$83)+'СЕТ СН'!$H$9+СВЦЭМ!$D$10+'СЕТ СН'!$H$5-'СЕТ СН'!$H$17</f>
        <v>4753.5699437599997</v>
      </c>
      <c r="J97" s="36">
        <f>SUMIFS(СВЦЭМ!$C$39:$C$782,СВЦЭМ!$A$39:$A$782,$A97,СВЦЭМ!$B$39:$B$782,J$83)+'СЕТ СН'!$H$9+СВЦЭМ!$D$10+'СЕТ СН'!$H$5-'СЕТ СН'!$H$17</f>
        <v>4617.5133756900004</v>
      </c>
      <c r="K97" s="36">
        <f>SUMIFS(СВЦЭМ!$C$39:$C$782,СВЦЭМ!$A$39:$A$782,$A97,СВЦЭМ!$B$39:$B$782,K$83)+'СЕТ СН'!$H$9+СВЦЭМ!$D$10+'СЕТ СН'!$H$5-'СЕТ СН'!$H$17</f>
        <v>4548.0281612500003</v>
      </c>
      <c r="L97" s="36">
        <f>SUMIFS(СВЦЭМ!$C$39:$C$782,СВЦЭМ!$A$39:$A$782,$A97,СВЦЭМ!$B$39:$B$782,L$83)+'СЕТ СН'!$H$9+СВЦЭМ!$D$10+'СЕТ СН'!$H$5-'СЕТ СН'!$H$17</f>
        <v>4515.2848322400005</v>
      </c>
      <c r="M97" s="36">
        <f>SUMIFS(СВЦЭМ!$C$39:$C$782,СВЦЭМ!$A$39:$A$782,$A97,СВЦЭМ!$B$39:$B$782,M$83)+'СЕТ СН'!$H$9+СВЦЭМ!$D$10+'СЕТ СН'!$H$5-'СЕТ СН'!$H$17</f>
        <v>4510.8989100899998</v>
      </c>
      <c r="N97" s="36">
        <f>SUMIFS(СВЦЭМ!$C$39:$C$782,СВЦЭМ!$A$39:$A$782,$A97,СВЦЭМ!$B$39:$B$782,N$83)+'СЕТ СН'!$H$9+СВЦЭМ!$D$10+'СЕТ СН'!$H$5-'СЕТ СН'!$H$17</f>
        <v>4568.9408453699998</v>
      </c>
      <c r="O97" s="36">
        <f>SUMIFS(СВЦЭМ!$C$39:$C$782,СВЦЭМ!$A$39:$A$782,$A97,СВЦЭМ!$B$39:$B$782,O$83)+'СЕТ СН'!$H$9+СВЦЭМ!$D$10+'СЕТ СН'!$H$5-'СЕТ СН'!$H$17</f>
        <v>4608.3808357899998</v>
      </c>
      <c r="P97" s="36">
        <f>SUMIFS(СВЦЭМ!$C$39:$C$782,СВЦЭМ!$A$39:$A$782,$A97,СВЦЭМ!$B$39:$B$782,P$83)+'СЕТ СН'!$H$9+СВЦЭМ!$D$10+'СЕТ СН'!$H$5-'СЕТ СН'!$H$17</f>
        <v>4607.2224909800007</v>
      </c>
      <c r="Q97" s="36">
        <f>SUMIFS(СВЦЭМ!$C$39:$C$782,СВЦЭМ!$A$39:$A$782,$A97,СВЦЭМ!$B$39:$B$782,Q$83)+'СЕТ СН'!$H$9+СВЦЭМ!$D$10+'СЕТ СН'!$H$5-'СЕТ СН'!$H$17</f>
        <v>4615.7378183300007</v>
      </c>
      <c r="R97" s="36">
        <f>SUMIFS(СВЦЭМ!$C$39:$C$782,СВЦЭМ!$A$39:$A$782,$A97,СВЦЭМ!$B$39:$B$782,R$83)+'СЕТ СН'!$H$9+СВЦЭМ!$D$10+'СЕТ СН'!$H$5-'СЕТ СН'!$H$17</f>
        <v>4617.76205906</v>
      </c>
      <c r="S97" s="36">
        <f>SUMIFS(СВЦЭМ!$C$39:$C$782,СВЦЭМ!$A$39:$A$782,$A97,СВЦЭМ!$B$39:$B$782,S$83)+'СЕТ СН'!$H$9+СВЦЭМ!$D$10+'СЕТ СН'!$H$5-'СЕТ СН'!$H$17</f>
        <v>4580.7848624899998</v>
      </c>
      <c r="T97" s="36">
        <f>SUMIFS(СВЦЭМ!$C$39:$C$782,СВЦЭМ!$A$39:$A$782,$A97,СВЦЭМ!$B$39:$B$782,T$83)+'СЕТ СН'!$H$9+СВЦЭМ!$D$10+'СЕТ СН'!$H$5-'СЕТ СН'!$H$17</f>
        <v>4607.3322523000006</v>
      </c>
      <c r="U97" s="36">
        <f>SUMIFS(СВЦЭМ!$C$39:$C$782,СВЦЭМ!$A$39:$A$782,$A97,СВЦЭМ!$B$39:$B$782,U$83)+'СЕТ СН'!$H$9+СВЦЭМ!$D$10+'СЕТ СН'!$H$5-'СЕТ СН'!$H$17</f>
        <v>4625.0667163100006</v>
      </c>
      <c r="V97" s="36">
        <f>SUMIFS(СВЦЭМ!$C$39:$C$782,СВЦЭМ!$A$39:$A$782,$A97,СВЦЭМ!$B$39:$B$782,V$83)+'СЕТ СН'!$H$9+СВЦЭМ!$D$10+'СЕТ СН'!$H$5-'СЕТ СН'!$H$17</f>
        <v>4618.1715070600003</v>
      </c>
      <c r="W97" s="36">
        <f>SUMIFS(СВЦЭМ!$C$39:$C$782,СВЦЭМ!$A$39:$A$782,$A97,СВЦЭМ!$B$39:$B$782,W$83)+'СЕТ СН'!$H$9+СВЦЭМ!$D$10+'СЕТ СН'!$H$5-'СЕТ СН'!$H$17</f>
        <v>4613.8677200800003</v>
      </c>
      <c r="X97" s="36">
        <f>SUMIFS(СВЦЭМ!$C$39:$C$782,СВЦЭМ!$A$39:$A$782,$A97,СВЦЭМ!$B$39:$B$782,X$83)+'СЕТ СН'!$H$9+СВЦЭМ!$D$10+'СЕТ СН'!$H$5-'СЕТ СН'!$H$17</f>
        <v>4693.8822414799997</v>
      </c>
      <c r="Y97" s="36">
        <f>SUMIFS(СВЦЭМ!$C$39:$C$782,СВЦЭМ!$A$39:$A$782,$A97,СВЦЭМ!$B$39:$B$782,Y$83)+'СЕТ СН'!$H$9+СВЦЭМ!$D$10+'СЕТ СН'!$H$5-'СЕТ СН'!$H$17</f>
        <v>4799.0471987199999</v>
      </c>
    </row>
    <row r="98" spans="1:25" ht="15.75" x14ac:dyDescent="0.2">
      <c r="A98" s="35">
        <f t="shared" si="2"/>
        <v>45153</v>
      </c>
      <c r="B98" s="36">
        <f>SUMIFS(СВЦЭМ!$C$39:$C$782,СВЦЭМ!$A$39:$A$782,$A98,СВЦЭМ!$B$39:$B$782,B$83)+'СЕТ СН'!$H$9+СВЦЭМ!$D$10+'СЕТ СН'!$H$5-'СЕТ СН'!$H$17</f>
        <v>4808.5849801700006</v>
      </c>
      <c r="C98" s="36">
        <f>SUMIFS(СВЦЭМ!$C$39:$C$782,СВЦЭМ!$A$39:$A$782,$A98,СВЦЭМ!$B$39:$B$782,C$83)+'СЕТ СН'!$H$9+СВЦЭМ!$D$10+'СЕТ СН'!$H$5-'СЕТ СН'!$H$17</f>
        <v>4905.6756663400001</v>
      </c>
      <c r="D98" s="36">
        <f>SUMIFS(СВЦЭМ!$C$39:$C$782,СВЦЭМ!$A$39:$A$782,$A98,СВЦЭМ!$B$39:$B$782,D$83)+'СЕТ СН'!$H$9+СВЦЭМ!$D$10+'СЕТ СН'!$H$5-'СЕТ СН'!$H$17</f>
        <v>5000.7458397999999</v>
      </c>
      <c r="E98" s="36">
        <f>SUMIFS(СВЦЭМ!$C$39:$C$782,СВЦЭМ!$A$39:$A$782,$A98,СВЦЭМ!$B$39:$B$782,E$83)+'СЕТ СН'!$H$9+СВЦЭМ!$D$10+'СЕТ СН'!$H$5-'СЕТ СН'!$H$17</f>
        <v>5064.6969820600007</v>
      </c>
      <c r="F98" s="36">
        <f>SUMIFS(СВЦЭМ!$C$39:$C$782,СВЦЭМ!$A$39:$A$782,$A98,СВЦЭМ!$B$39:$B$782,F$83)+'СЕТ СН'!$H$9+СВЦЭМ!$D$10+'СЕТ СН'!$H$5-'СЕТ СН'!$H$17</f>
        <v>5092.6078311199999</v>
      </c>
      <c r="G98" s="36">
        <f>SUMIFS(СВЦЭМ!$C$39:$C$782,СВЦЭМ!$A$39:$A$782,$A98,СВЦЭМ!$B$39:$B$782,G$83)+'СЕТ СН'!$H$9+СВЦЭМ!$D$10+'СЕТ СН'!$H$5-'СЕТ СН'!$H$17</f>
        <v>5081.3695989999997</v>
      </c>
      <c r="H98" s="36">
        <f>SUMIFS(СВЦЭМ!$C$39:$C$782,СВЦЭМ!$A$39:$A$782,$A98,СВЦЭМ!$B$39:$B$782,H$83)+'СЕТ СН'!$H$9+СВЦЭМ!$D$10+'СЕТ СН'!$H$5-'СЕТ СН'!$H$17</f>
        <v>4984.0442305400002</v>
      </c>
      <c r="I98" s="36">
        <f>SUMIFS(СВЦЭМ!$C$39:$C$782,СВЦЭМ!$A$39:$A$782,$A98,СВЦЭМ!$B$39:$B$782,I$83)+'СЕТ СН'!$H$9+СВЦЭМ!$D$10+'СЕТ СН'!$H$5-'СЕТ СН'!$H$17</f>
        <v>4870.5676358500004</v>
      </c>
      <c r="J98" s="36">
        <f>SUMIFS(СВЦЭМ!$C$39:$C$782,СВЦЭМ!$A$39:$A$782,$A98,СВЦЭМ!$B$39:$B$782,J$83)+'СЕТ СН'!$H$9+СВЦЭМ!$D$10+'СЕТ СН'!$H$5-'СЕТ СН'!$H$17</f>
        <v>4761.7117832399999</v>
      </c>
      <c r="K98" s="36">
        <f>SUMIFS(СВЦЭМ!$C$39:$C$782,СВЦЭМ!$A$39:$A$782,$A98,СВЦЭМ!$B$39:$B$782,K$83)+'СЕТ СН'!$H$9+СВЦЭМ!$D$10+'СЕТ СН'!$H$5-'СЕТ СН'!$H$17</f>
        <v>4667.0103773000001</v>
      </c>
      <c r="L98" s="36">
        <f>SUMIFS(СВЦЭМ!$C$39:$C$782,СВЦЭМ!$A$39:$A$782,$A98,СВЦЭМ!$B$39:$B$782,L$83)+'СЕТ СН'!$H$9+СВЦЭМ!$D$10+'СЕТ СН'!$H$5-'СЕТ СН'!$H$17</f>
        <v>4653.3678742800003</v>
      </c>
      <c r="M98" s="36">
        <f>SUMIFS(СВЦЭМ!$C$39:$C$782,СВЦЭМ!$A$39:$A$782,$A98,СВЦЭМ!$B$39:$B$782,M$83)+'СЕТ СН'!$H$9+СВЦЭМ!$D$10+'СЕТ СН'!$H$5-'СЕТ СН'!$H$17</f>
        <v>4642.4613551600005</v>
      </c>
      <c r="N98" s="36">
        <f>SUMIFS(СВЦЭМ!$C$39:$C$782,СВЦЭМ!$A$39:$A$782,$A98,СВЦЭМ!$B$39:$B$782,N$83)+'СЕТ СН'!$H$9+СВЦЭМ!$D$10+'СЕТ СН'!$H$5-'СЕТ СН'!$H$17</f>
        <v>4637.1920267599999</v>
      </c>
      <c r="O98" s="36">
        <f>SUMIFS(СВЦЭМ!$C$39:$C$782,СВЦЭМ!$A$39:$A$782,$A98,СВЦЭМ!$B$39:$B$782,O$83)+'СЕТ СН'!$H$9+СВЦЭМ!$D$10+'СЕТ СН'!$H$5-'СЕТ СН'!$H$17</f>
        <v>4622.8517462400005</v>
      </c>
      <c r="P98" s="36">
        <f>SUMIFS(СВЦЭМ!$C$39:$C$782,СВЦЭМ!$A$39:$A$782,$A98,СВЦЭМ!$B$39:$B$782,P$83)+'СЕТ СН'!$H$9+СВЦЭМ!$D$10+'СЕТ СН'!$H$5-'СЕТ СН'!$H$17</f>
        <v>4621.8764756399996</v>
      </c>
      <c r="Q98" s="36">
        <f>SUMIFS(СВЦЭМ!$C$39:$C$782,СВЦЭМ!$A$39:$A$782,$A98,СВЦЭМ!$B$39:$B$782,Q$83)+'СЕТ СН'!$H$9+СВЦЭМ!$D$10+'СЕТ СН'!$H$5-'СЕТ СН'!$H$17</f>
        <v>4624.1281848600001</v>
      </c>
      <c r="R98" s="36">
        <f>SUMIFS(СВЦЭМ!$C$39:$C$782,СВЦЭМ!$A$39:$A$782,$A98,СВЦЭМ!$B$39:$B$782,R$83)+'СЕТ СН'!$H$9+СВЦЭМ!$D$10+'СЕТ СН'!$H$5-'СЕТ СН'!$H$17</f>
        <v>4579.2060414200005</v>
      </c>
      <c r="S98" s="36">
        <f>SUMIFS(СВЦЭМ!$C$39:$C$782,СВЦЭМ!$A$39:$A$782,$A98,СВЦЭМ!$B$39:$B$782,S$83)+'СЕТ СН'!$H$9+СВЦЭМ!$D$10+'СЕТ СН'!$H$5-'СЕТ СН'!$H$17</f>
        <v>4565.1277549300003</v>
      </c>
      <c r="T98" s="36">
        <f>SUMIFS(СВЦЭМ!$C$39:$C$782,СВЦЭМ!$A$39:$A$782,$A98,СВЦЭМ!$B$39:$B$782,T$83)+'СЕТ СН'!$H$9+СВЦЭМ!$D$10+'СЕТ СН'!$H$5-'СЕТ СН'!$H$17</f>
        <v>4613.9050268999999</v>
      </c>
      <c r="U98" s="36">
        <f>SUMIFS(СВЦЭМ!$C$39:$C$782,СВЦЭМ!$A$39:$A$782,$A98,СВЦЭМ!$B$39:$B$782,U$83)+'СЕТ СН'!$H$9+СВЦЭМ!$D$10+'СЕТ СН'!$H$5-'СЕТ СН'!$H$17</f>
        <v>4605.8767570800001</v>
      </c>
      <c r="V98" s="36">
        <f>SUMIFS(СВЦЭМ!$C$39:$C$782,СВЦЭМ!$A$39:$A$782,$A98,СВЦЭМ!$B$39:$B$782,V$83)+'СЕТ СН'!$H$9+СВЦЭМ!$D$10+'СЕТ СН'!$H$5-'СЕТ СН'!$H$17</f>
        <v>4604.3064741100006</v>
      </c>
      <c r="W98" s="36">
        <f>SUMIFS(СВЦЭМ!$C$39:$C$782,СВЦЭМ!$A$39:$A$782,$A98,СВЦЭМ!$B$39:$B$782,W$83)+'СЕТ СН'!$H$9+СВЦЭМ!$D$10+'СЕТ СН'!$H$5-'СЕТ СН'!$H$17</f>
        <v>4599.6116376600003</v>
      </c>
      <c r="X98" s="36">
        <f>SUMIFS(СВЦЭМ!$C$39:$C$782,СВЦЭМ!$A$39:$A$782,$A98,СВЦЭМ!$B$39:$B$782,X$83)+'СЕТ СН'!$H$9+СВЦЭМ!$D$10+'СЕТ СН'!$H$5-'СЕТ СН'!$H$17</f>
        <v>4697.7636540000003</v>
      </c>
      <c r="Y98" s="36">
        <f>SUMIFS(СВЦЭМ!$C$39:$C$782,СВЦЭМ!$A$39:$A$782,$A98,СВЦЭМ!$B$39:$B$782,Y$83)+'СЕТ СН'!$H$9+СВЦЭМ!$D$10+'СЕТ СН'!$H$5-'СЕТ СН'!$H$17</f>
        <v>4782.8197801100005</v>
      </c>
    </row>
    <row r="99" spans="1:25" ht="15.75" x14ac:dyDescent="0.2">
      <c r="A99" s="35">
        <f t="shared" si="2"/>
        <v>45154</v>
      </c>
      <c r="B99" s="36">
        <f>SUMIFS(СВЦЭМ!$C$39:$C$782,СВЦЭМ!$A$39:$A$782,$A99,СВЦЭМ!$B$39:$B$782,B$83)+'СЕТ СН'!$H$9+СВЦЭМ!$D$10+'СЕТ СН'!$H$5-'СЕТ СН'!$H$17</f>
        <v>4912.1417246300007</v>
      </c>
      <c r="C99" s="36">
        <f>SUMIFS(СВЦЭМ!$C$39:$C$782,СВЦЭМ!$A$39:$A$782,$A99,СВЦЭМ!$B$39:$B$782,C$83)+'СЕТ СН'!$H$9+СВЦЭМ!$D$10+'СЕТ СН'!$H$5-'СЕТ СН'!$H$17</f>
        <v>4929.9490717400004</v>
      </c>
      <c r="D99" s="36">
        <f>SUMIFS(СВЦЭМ!$C$39:$C$782,СВЦЭМ!$A$39:$A$782,$A99,СВЦЭМ!$B$39:$B$782,D$83)+'СЕТ СН'!$H$9+СВЦЭМ!$D$10+'СЕТ СН'!$H$5-'СЕТ СН'!$H$17</f>
        <v>5018.8315260099998</v>
      </c>
      <c r="E99" s="36">
        <f>SUMIFS(СВЦЭМ!$C$39:$C$782,СВЦЭМ!$A$39:$A$782,$A99,СВЦЭМ!$B$39:$B$782,E$83)+'СЕТ СН'!$H$9+СВЦЭМ!$D$10+'СЕТ СН'!$H$5-'СЕТ СН'!$H$17</f>
        <v>5008.6708752000004</v>
      </c>
      <c r="F99" s="36">
        <f>SUMIFS(СВЦЭМ!$C$39:$C$782,СВЦЭМ!$A$39:$A$782,$A99,СВЦЭМ!$B$39:$B$782,F$83)+'СЕТ СН'!$H$9+СВЦЭМ!$D$10+'СЕТ СН'!$H$5-'СЕТ СН'!$H$17</f>
        <v>5034.0746749899999</v>
      </c>
      <c r="G99" s="36">
        <f>SUMIFS(СВЦЭМ!$C$39:$C$782,СВЦЭМ!$A$39:$A$782,$A99,СВЦЭМ!$B$39:$B$782,G$83)+'СЕТ СН'!$H$9+СВЦЭМ!$D$10+'СЕТ СН'!$H$5-'СЕТ СН'!$H$17</f>
        <v>5004.4186008200004</v>
      </c>
      <c r="H99" s="36">
        <f>SUMIFS(СВЦЭМ!$C$39:$C$782,СВЦЭМ!$A$39:$A$782,$A99,СВЦЭМ!$B$39:$B$782,H$83)+'СЕТ СН'!$H$9+СВЦЭМ!$D$10+'СЕТ СН'!$H$5-'СЕТ СН'!$H$17</f>
        <v>4985.86624459</v>
      </c>
      <c r="I99" s="36">
        <f>SUMIFS(СВЦЭМ!$C$39:$C$782,СВЦЭМ!$A$39:$A$782,$A99,СВЦЭМ!$B$39:$B$782,I$83)+'СЕТ СН'!$H$9+СВЦЭМ!$D$10+'СЕТ СН'!$H$5-'СЕТ СН'!$H$17</f>
        <v>4873.8098698600006</v>
      </c>
      <c r="J99" s="36">
        <f>SUMIFS(СВЦЭМ!$C$39:$C$782,СВЦЭМ!$A$39:$A$782,$A99,СВЦЭМ!$B$39:$B$782,J$83)+'СЕТ СН'!$H$9+СВЦЭМ!$D$10+'СЕТ СН'!$H$5-'СЕТ СН'!$H$17</f>
        <v>4793.9572851700004</v>
      </c>
      <c r="K99" s="36">
        <f>SUMIFS(СВЦЭМ!$C$39:$C$782,СВЦЭМ!$A$39:$A$782,$A99,СВЦЭМ!$B$39:$B$782,K$83)+'СЕТ СН'!$H$9+СВЦЭМ!$D$10+'СЕТ СН'!$H$5-'СЕТ СН'!$H$17</f>
        <v>4718.29147629</v>
      </c>
      <c r="L99" s="36">
        <f>SUMIFS(СВЦЭМ!$C$39:$C$782,СВЦЭМ!$A$39:$A$782,$A99,СВЦЭМ!$B$39:$B$782,L$83)+'СЕТ СН'!$H$9+СВЦЭМ!$D$10+'СЕТ СН'!$H$5-'СЕТ СН'!$H$17</f>
        <v>4682.6281649400007</v>
      </c>
      <c r="M99" s="36">
        <f>SUMIFS(СВЦЭМ!$C$39:$C$782,СВЦЭМ!$A$39:$A$782,$A99,СВЦЭМ!$B$39:$B$782,M$83)+'СЕТ СН'!$H$9+СВЦЭМ!$D$10+'СЕТ СН'!$H$5-'СЕТ СН'!$H$17</f>
        <v>4658.01202732</v>
      </c>
      <c r="N99" s="36">
        <f>SUMIFS(СВЦЭМ!$C$39:$C$782,СВЦЭМ!$A$39:$A$782,$A99,СВЦЭМ!$B$39:$B$782,N$83)+'СЕТ СН'!$H$9+СВЦЭМ!$D$10+'СЕТ СН'!$H$5-'СЕТ СН'!$H$17</f>
        <v>4669.5719048500005</v>
      </c>
      <c r="O99" s="36">
        <f>SUMIFS(СВЦЭМ!$C$39:$C$782,СВЦЭМ!$A$39:$A$782,$A99,СВЦЭМ!$B$39:$B$782,O$83)+'СЕТ СН'!$H$9+СВЦЭМ!$D$10+'СЕТ СН'!$H$5-'СЕТ СН'!$H$17</f>
        <v>4673.7988802500004</v>
      </c>
      <c r="P99" s="36">
        <f>SUMIFS(СВЦЭМ!$C$39:$C$782,СВЦЭМ!$A$39:$A$782,$A99,СВЦЭМ!$B$39:$B$782,P$83)+'СЕТ СН'!$H$9+СВЦЭМ!$D$10+'СЕТ СН'!$H$5-'СЕТ СН'!$H$17</f>
        <v>4654.4397919599996</v>
      </c>
      <c r="Q99" s="36">
        <f>SUMIFS(СВЦЭМ!$C$39:$C$782,СВЦЭМ!$A$39:$A$782,$A99,СВЦЭМ!$B$39:$B$782,Q$83)+'СЕТ СН'!$H$9+СВЦЭМ!$D$10+'СЕТ СН'!$H$5-'СЕТ СН'!$H$17</f>
        <v>4667.0472752000005</v>
      </c>
      <c r="R99" s="36">
        <f>SUMIFS(СВЦЭМ!$C$39:$C$782,СВЦЭМ!$A$39:$A$782,$A99,СВЦЭМ!$B$39:$B$782,R$83)+'СЕТ СН'!$H$9+СВЦЭМ!$D$10+'СЕТ СН'!$H$5-'СЕТ СН'!$H$17</f>
        <v>4617.97748589</v>
      </c>
      <c r="S99" s="36">
        <f>SUMIFS(СВЦЭМ!$C$39:$C$782,СВЦЭМ!$A$39:$A$782,$A99,СВЦЭМ!$B$39:$B$782,S$83)+'СЕТ СН'!$H$9+СВЦЭМ!$D$10+'СЕТ СН'!$H$5-'СЕТ СН'!$H$17</f>
        <v>4607.7116000900005</v>
      </c>
      <c r="T99" s="36">
        <f>SUMIFS(СВЦЭМ!$C$39:$C$782,СВЦЭМ!$A$39:$A$782,$A99,СВЦЭМ!$B$39:$B$782,T$83)+'СЕТ СН'!$H$9+СВЦЭМ!$D$10+'СЕТ СН'!$H$5-'СЕТ СН'!$H$17</f>
        <v>4647.39549412</v>
      </c>
      <c r="U99" s="36">
        <f>SUMIFS(СВЦЭМ!$C$39:$C$782,СВЦЭМ!$A$39:$A$782,$A99,СВЦЭМ!$B$39:$B$782,U$83)+'СЕТ СН'!$H$9+СВЦЭМ!$D$10+'СЕТ СН'!$H$5-'СЕТ СН'!$H$17</f>
        <v>4643.7650902400001</v>
      </c>
      <c r="V99" s="36">
        <f>SUMIFS(СВЦЭМ!$C$39:$C$782,СВЦЭМ!$A$39:$A$782,$A99,СВЦЭМ!$B$39:$B$782,V$83)+'СЕТ СН'!$H$9+СВЦЭМ!$D$10+'СЕТ СН'!$H$5-'СЕТ СН'!$H$17</f>
        <v>4647.1460244200007</v>
      </c>
      <c r="W99" s="36">
        <f>SUMIFS(СВЦЭМ!$C$39:$C$782,СВЦЭМ!$A$39:$A$782,$A99,СВЦЭМ!$B$39:$B$782,W$83)+'СЕТ СН'!$H$9+СВЦЭМ!$D$10+'СЕТ СН'!$H$5-'СЕТ СН'!$H$17</f>
        <v>4641.1255423900002</v>
      </c>
      <c r="X99" s="36">
        <f>SUMIFS(СВЦЭМ!$C$39:$C$782,СВЦЭМ!$A$39:$A$782,$A99,СВЦЭМ!$B$39:$B$782,X$83)+'СЕТ СН'!$H$9+СВЦЭМ!$D$10+'СЕТ СН'!$H$5-'СЕТ СН'!$H$17</f>
        <v>4707.2313541200001</v>
      </c>
      <c r="Y99" s="36">
        <f>SUMIFS(СВЦЭМ!$C$39:$C$782,СВЦЭМ!$A$39:$A$782,$A99,СВЦЭМ!$B$39:$B$782,Y$83)+'СЕТ СН'!$H$9+СВЦЭМ!$D$10+'СЕТ СН'!$H$5-'СЕТ СН'!$H$17</f>
        <v>4809.99452501</v>
      </c>
    </row>
    <row r="100" spans="1:25" ht="15.75" x14ac:dyDescent="0.2">
      <c r="A100" s="35">
        <f t="shared" si="2"/>
        <v>45155</v>
      </c>
      <c r="B100" s="36">
        <f>SUMIFS(СВЦЭМ!$C$39:$C$782,СВЦЭМ!$A$39:$A$782,$A100,СВЦЭМ!$B$39:$B$782,B$83)+'СЕТ СН'!$H$9+СВЦЭМ!$D$10+'СЕТ СН'!$H$5-'СЕТ СН'!$H$17</f>
        <v>4762.2341083800002</v>
      </c>
      <c r="C100" s="36">
        <f>SUMIFS(СВЦЭМ!$C$39:$C$782,СВЦЭМ!$A$39:$A$782,$A100,СВЦЭМ!$B$39:$B$782,C$83)+'СЕТ СН'!$H$9+СВЦЭМ!$D$10+'СЕТ СН'!$H$5-'СЕТ СН'!$H$17</f>
        <v>4831.6349983099999</v>
      </c>
      <c r="D100" s="36">
        <f>SUMIFS(СВЦЭМ!$C$39:$C$782,СВЦЭМ!$A$39:$A$782,$A100,СВЦЭМ!$B$39:$B$782,D$83)+'СЕТ СН'!$H$9+СВЦЭМ!$D$10+'СЕТ СН'!$H$5-'СЕТ СН'!$H$17</f>
        <v>4851.83750263</v>
      </c>
      <c r="E100" s="36">
        <f>SUMIFS(СВЦЭМ!$C$39:$C$782,СВЦЭМ!$A$39:$A$782,$A100,СВЦЭМ!$B$39:$B$782,E$83)+'СЕТ СН'!$H$9+СВЦЭМ!$D$10+'СЕТ СН'!$H$5-'СЕТ СН'!$H$17</f>
        <v>4854.6884920900002</v>
      </c>
      <c r="F100" s="36">
        <f>SUMIFS(СВЦЭМ!$C$39:$C$782,СВЦЭМ!$A$39:$A$782,$A100,СВЦЭМ!$B$39:$B$782,F$83)+'СЕТ СН'!$H$9+СВЦЭМ!$D$10+'СЕТ СН'!$H$5-'СЕТ СН'!$H$17</f>
        <v>4875.6532934699999</v>
      </c>
      <c r="G100" s="36">
        <f>SUMIFS(СВЦЭМ!$C$39:$C$782,СВЦЭМ!$A$39:$A$782,$A100,СВЦЭМ!$B$39:$B$782,G$83)+'СЕТ СН'!$H$9+СВЦЭМ!$D$10+'СЕТ СН'!$H$5-'СЕТ СН'!$H$17</f>
        <v>4864.6993187300004</v>
      </c>
      <c r="H100" s="36">
        <f>SUMIFS(СВЦЭМ!$C$39:$C$782,СВЦЭМ!$A$39:$A$782,$A100,СВЦЭМ!$B$39:$B$782,H$83)+'СЕТ СН'!$H$9+СВЦЭМ!$D$10+'СЕТ СН'!$H$5-'СЕТ СН'!$H$17</f>
        <v>4786.4380192400004</v>
      </c>
      <c r="I100" s="36">
        <f>SUMIFS(СВЦЭМ!$C$39:$C$782,СВЦЭМ!$A$39:$A$782,$A100,СВЦЭМ!$B$39:$B$782,I$83)+'СЕТ СН'!$H$9+СВЦЭМ!$D$10+'СЕТ СН'!$H$5-'СЕТ СН'!$H$17</f>
        <v>4702.1674442000003</v>
      </c>
      <c r="J100" s="36">
        <f>SUMIFS(СВЦЭМ!$C$39:$C$782,СВЦЭМ!$A$39:$A$782,$A100,СВЦЭМ!$B$39:$B$782,J$83)+'СЕТ СН'!$H$9+СВЦЭМ!$D$10+'СЕТ СН'!$H$5-'СЕТ СН'!$H$17</f>
        <v>4597.7381352700004</v>
      </c>
      <c r="K100" s="36">
        <f>SUMIFS(СВЦЭМ!$C$39:$C$782,СВЦЭМ!$A$39:$A$782,$A100,СВЦЭМ!$B$39:$B$782,K$83)+'СЕТ СН'!$H$9+СВЦЭМ!$D$10+'СЕТ СН'!$H$5-'СЕТ СН'!$H$17</f>
        <v>4542.0318970300004</v>
      </c>
      <c r="L100" s="36">
        <f>SUMIFS(СВЦЭМ!$C$39:$C$782,СВЦЭМ!$A$39:$A$782,$A100,СВЦЭМ!$B$39:$B$782,L$83)+'СЕТ СН'!$H$9+СВЦЭМ!$D$10+'СЕТ СН'!$H$5-'СЕТ СН'!$H$17</f>
        <v>4505.1742307000004</v>
      </c>
      <c r="M100" s="36">
        <f>SUMIFS(СВЦЭМ!$C$39:$C$782,СВЦЭМ!$A$39:$A$782,$A100,СВЦЭМ!$B$39:$B$782,M$83)+'СЕТ СН'!$H$9+СВЦЭМ!$D$10+'СЕТ СН'!$H$5-'СЕТ СН'!$H$17</f>
        <v>4473.8034503199997</v>
      </c>
      <c r="N100" s="36">
        <f>SUMIFS(СВЦЭМ!$C$39:$C$782,СВЦЭМ!$A$39:$A$782,$A100,СВЦЭМ!$B$39:$B$782,N$83)+'СЕТ СН'!$H$9+СВЦЭМ!$D$10+'СЕТ СН'!$H$5-'СЕТ СН'!$H$17</f>
        <v>4501.8299046600005</v>
      </c>
      <c r="O100" s="36">
        <f>SUMIFS(СВЦЭМ!$C$39:$C$782,СВЦЭМ!$A$39:$A$782,$A100,СВЦЭМ!$B$39:$B$782,O$83)+'СЕТ СН'!$H$9+СВЦЭМ!$D$10+'СЕТ СН'!$H$5-'СЕТ СН'!$H$17</f>
        <v>4498.1352822600002</v>
      </c>
      <c r="P100" s="36">
        <f>SUMIFS(СВЦЭМ!$C$39:$C$782,СВЦЭМ!$A$39:$A$782,$A100,СВЦЭМ!$B$39:$B$782,P$83)+'СЕТ СН'!$H$9+СВЦЭМ!$D$10+'СЕТ СН'!$H$5-'СЕТ СН'!$H$17</f>
        <v>4498.7228815100007</v>
      </c>
      <c r="Q100" s="36">
        <f>SUMIFS(СВЦЭМ!$C$39:$C$782,СВЦЭМ!$A$39:$A$782,$A100,СВЦЭМ!$B$39:$B$782,Q$83)+'СЕТ СН'!$H$9+СВЦЭМ!$D$10+'СЕТ СН'!$H$5-'СЕТ СН'!$H$17</f>
        <v>4520.85480293</v>
      </c>
      <c r="R100" s="36">
        <f>SUMIFS(СВЦЭМ!$C$39:$C$782,СВЦЭМ!$A$39:$A$782,$A100,СВЦЭМ!$B$39:$B$782,R$83)+'СЕТ СН'!$H$9+СВЦЭМ!$D$10+'СЕТ СН'!$H$5-'СЕТ СН'!$H$17</f>
        <v>4477.8045920599998</v>
      </c>
      <c r="S100" s="36">
        <f>SUMIFS(СВЦЭМ!$C$39:$C$782,СВЦЭМ!$A$39:$A$782,$A100,СВЦЭМ!$B$39:$B$782,S$83)+'СЕТ СН'!$H$9+СВЦЭМ!$D$10+'СЕТ СН'!$H$5-'СЕТ СН'!$H$17</f>
        <v>4478.4115887600001</v>
      </c>
      <c r="T100" s="36">
        <f>SUMIFS(СВЦЭМ!$C$39:$C$782,СВЦЭМ!$A$39:$A$782,$A100,СВЦЭМ!$B$39:$B$782,T$83)+'СЕТ СН'!$H$9+СВЦЭМ!$D$10+'СЕТ СН'!$H$5-'СЕТ СН'!$H$17</f>
        <v>4508.9120449800002</v>
      </c>
      <c r="U100" s="36">
        <f>SUMIFS(СВЦЭМ!$C$39:$C$782,СВЦЭМ!$A$39:$A$782,$A100,СВЦЭМ!$B$39:$B$782,U$83)+'СЕТ СН'!$H$9+СВЦЭМ!$D$10+'СЕТ СН'!$H$5-'СЕТ СН'!$H$17</f>
        <v>4514.2114425700001</v>
      </c>
      <c r="V100" s="36">
        <f>SUMIFS(СВЦЭМ!$C$39:$C$782,СВЦЭМ!$A$39:$A$782,$A100,СВЦЭМ!$B$39:$B$782,V$83)+'СЕТ СН'!$H$9+СВЦЭМ!$D$10+'СЕТ СН'!$H$5-'СЕТ СН'!$H$17</f>
        <v>4521.8922306300001</v>
      </c>
      <c r="W100" s="36">
        <f>SUMIFS(СВЦЭМ!$C$39:$C$782,СВЦЭМ!$A$39:$A$782,$A100,СВЦЭМ!$B$39:$B$782,W$83)+'СЕТ СН'!$H$9+СВЦЭМ!$D$10+'СЕТ СН'!$H$5-'СЕТ СН'!$H$17</f>
        <v>4511.8263304800003</v>
      </c>
      <c r="X100" s="36">
        <f>SUMIFS(СВЦЭМ!$C$39:$C$782,СВЦЭМ!$A$39:$A$782,$A100,СВЦЭМ!$B$39:$B$782,X$83)+'СЕТ СН'!$H$9+СВЦЭМ!$D$10+'СЕТ СН'!$H$5-'СЕТ СН'!$H$17</f>
        <v>4570.8820667600003</v>
      </c>
      <c r="Y100" s="36">
        <f>SUMIFS(СВЦЭМ!$C$39:$C$782,СВЦЭМ!$A$39:$A$782,$A100,СВЦЭМ!$B$39:$B$782,Y$83)+'СЕТ СН'!$H$9+СВЦЭМ!$D$10+'СЕТ СН'!$H$5-'СЕТ СН'!$H$17</f>
        <v>4670.4129689900001</v>
      </c>
    </row>
    <row r="101" spans="1:25" ht="15.75" x14ac:dyDescent="0.2">
      <c r="A101" s="35">
        <f t="shared" si="2"/>
        <v>45156</v>
      </c>
      <c r="B101" s="36">
        <f>SUMIFS(СВЦЭМ!$C$39:$C$782,СВЦЭМ!$A$39:$A$782,$A101,СВЦЭМ!$B$39:$B$782,B$83)+'СЕТ СН'!$H$9+СВЦЭМ!$D$10+'СЕТ СН'!$H$5-'СЕТ СН'!$H$17</f>
        <v>4783.4789008999996</v>
      </c>
      <c r="C101" s="36">
        <f>SUMIFS(СВЦЭМ!$C$39:$C$782,СВЦЭМ!$A$39:$A$782,$A101,СВЦЭМ!$B$39:$B$782,C$83)+'СЕТ СН'!$H$9+СВЦЭМ!$D$10+'СЕТ СН'!$H$5-'СЕТ СН'!$H$17</f>
        <v>4881.9817371400004</v>
      </c>
      <c r="D101" s="36">
        <f>SUMIFS(СВЦЭМ!$C$39:$C$782,СВЦЭМ!$A$39:$A$782,$A101,СВЦЭМ!$B$39:$B$782,D$83)+'СЕТ СН'!$H$9+СВЦЭМ!$D$10+'СЕТ СН'!$H$5-'СЕТ СН'!$H$17</f>
        <v>4905.4280907600005</v>
      </c>
      <c r="E101" s="36">
        <f>SUMIFS(СВЦЭМ!$C$39:$C$782,СВЦЭМ!$A$39:$A$782,$A101,СВЦЭМ!$B$39:$B$782,E$83)+'СЕТ СН'!$H$9+СВЦЭМ!$D$10+'СЕТ СН'!$H$5-'СЕТ СН'!$H$17</f>
        <v>4936.1614262500007</v>
      </c>
      <c r="F101" s="36">
        <f>SUMIFS(СВЦЭМ!$C$39:$C$782,СВЦЭМ!$A$39:$A$782,$A101,СВЦЭМ!$B$39:$B$782,F$83)+'СЕТ СН'!$H$9+СВЦЭМ!$D$10+'СЕТ СН'!$H$5-'СЕТ СН'!$H$17</f>
        <v>4973.3239449800003</v>
      </c>
      <c r="G101" s="36">
        <f>SUMIFS(СВЦЭМ!$C$39:$C$782,СВЦЭМ!$A$39:$A$782,$A101,СВЦЭМ!$B$39:$B$782,G$83)+'СЕТ СН'!$H$9+СВЦЭМ!$D$10+'СЕТ СН'!$H$5-'СЕТ СН'!$H$17</f>
        <v>4965.5257547500005</v>
      </c>
      <c r="H101" s="36">
        <f>SUMIFS(СВЦЭМ!$C$39:$C$782,СВЦЭМ!$A$39:$A$782,$A101,СВЦЭМ!$B$39:$B$782,H$83)+'СЕТ СН'!$H$9+СВЦЭМ!$D$10+'СЕТ СН'!$H$5-'СЕТ СН'!$H$17</f>
        <v>4901.8358558099999</v>
      </c>
      <c r="I101" s="36">
        <f>SUMIFS(СВЦЭМ!$C$39:$C$782,СВЦЭМ!$A$39:$A$782,$A101,СВЦЭМ!$B$39:$B$782,I$83)+'СЕТ СН'!$H$9+СВЦЭМ!$D$10+'СЕТ СН'!$H$5-'СЕТ СН'!$H$17</f>
        <v>4783.4941498400003</v>
      </c>
      <c r="J101" s="36">
        <f>SUMIFS(СВЦЭМ!$C$39:$C$782,СВЦЭМ!$A$39:$A$782,$A101,СВЦЭМ!$B$39:$B$782,J$83)+'СЕТ СН'!$H$9+СВЦЭМ!$D$10+'СЕТ СН'!$H$5-'СЕТ СН'!$H$17</f>
        <v>4664.7174763399998</v>
      </c>
      <c r="K101" s="36">
        <f>SUMIFS(СВЦЭМ!$C$39:$C$782,СВЦЭМ!$A$39:$A$782,$A101,СВЦЭМ!$B$39:$B$782,K$83)+'СЕТ СН'!$H$9+СВЦЭМ!$D$10+'СЕТ СН'!$H$5-'СЕТ СН'!$H$17</f>
        <v>4590.9929104599996</v>
      </c>
      <c r="L101" s="36">
        <f>SUMIFS(СВЦЭМ!$C$39:$C$782,СВЦЭМ!$A$39:$A$782,$A101,СВЦЭМ!$B$39:$B$782,L$83)+'СЕТ СН'!$H$9+СВЦЭМ!$D$10+'СЕТ СН'!$H$5-'СЕТ СН'!$H$17</f>
        <v>4545.1430881200004</v>
      </c>
      <c r="M101" s="36">
        <f>SUMIFS(СВЦЭМ!$C$39:$C$782,СВЦЭМ!$A$39:$A$782,$A101,СВЦЭМ!$B$39:$B$782,M$83)+'СЕТ СН'!$H$9+СВЦЭМ!$D$10+'СЕТ СН'!$H$5-'СЕТ СН'!$H$17</f>
        <v>4513.8851116300002</v>
      </c>
      <c r="N101" s="36">
        <f>SUMIFS(СВЦЭМ!$C$39:$C$782,СВЦЭМ!$A$39:$A$782,$A101,СВЦЭМ!$B$39:$B$782,N$83)+'СЕТ СН'!$H$9+СВЦЭМ!$D$10+'СЕТ СН'!$H$5-'СЕТ СН'!$H$17</f>
        <v>4617.78102648</v>
      </c>
      <c r="O101" s="36">
        <f>SUMIFS(СВЦЭМ!$C$39:$C$782,СВЦЭМ!$A$39:$A$782,$A101,СВЦЭМ!$B$39:$B$782,O$83)+'СЕТ СН'!$H$9+СВЦЭМ!$D$10+'СЕТ СН'!$H$5-'СЕТ СН'!$H$17</f>
        <v>4517.17625787</v>
      </c>
      <c r="P101" s="36">
        <f>SUMIFS(СВЦЭМ!$C$39:$C$782,СВЦЭМ!$A$39:$A$782,$A101,СВЦЭМ!$B$39:$B$782,P$83)+'СЕТ СН'!$H$9+СВЦЭМ!$D$10+'СЕТ СН'!$H$5-'СЕТ СН'!$H$17</f>
        <v>4520.73279843</v>
      </c>
      <c r="Q101" s="36">
        <f>SUMIFS(СВЦЭМ!$C$39:$C$782,СВЦЭМ!$A$39:$A$782,$A101,СВЦЭМ!$B$39:$B$782,Q$83)+'СЕТ СН'!$H$9+СВЦЭМ!$D$10+'СЕТ СН'!$H$5-'СЕТ СН'!$H$17</f>
        <v>4528.1072258200002</v>
      </c>
      <c r="R101" s="36">
        <f>SUMIFS(СВЦЭМ!$C$39:$C$782,СВЦЭМ!$A$39:$A$782,$A101,СВЦЭМ!$B$39:$B$782,R$83)+'СЕТ СН'!$H$9+СВЦЭМ!$D$10+'СЕТ СН'!$H$5-'СЕТ СН'!$H$17</f>
        <v>4514.3274435399999</v>
      </c>
      <c r="S101" s="36">
        <f>SUMIFS(СВЦЭМ!$C$39:$C$782,СВЦЭМ!$A$39:$A$782,$A101,СВЦЭМ!$B$39:$B$782,S$83)+'СЕТ СН'!$H$9+СВЦЭМ!$D$10+'СЕТ СН'!$H$5-'СЕТ СН'!$H$17</f>
        <v>4506.0560027000001</v>
      </c>
      <c r="T101" s="36">
        <f>SUMIFS(СВЦЭМ!$C$39:$C$782,СВЦЭМ!$A$39:$A$782,$A101,СВЦЭМ!$B$39:$B$782,T$83)+'СЕТ СН'!$H$9+СВЦЭМ!$D$10+'СЕТ СН'!$H$5-'СЕТ СН'!$H$17</f>
        <v>4541.30402271</v>
      </c>
      <c r="U101" s="36">
        <f>SUMIFS(СВЦЭМ!$C$39:$C$782,СВЦЭМ!$A$39:$A$782,$A101,СВЦЭМ!$B$39:$B$782,U$83)+'СЕТ СН'!$H$9+СВЦЭМ!$D$10+'СЕТ СН'!$H$5-'СЕТ СН'!$H$17</f>
        <v>4540.3305588100002</v>
      </c>
      <c r="V101" s="36">
        <f>SUMIFS(СВЦЭМ!$C$39:$C$782,СВЦЭМ!$A$39:$A$782,$A101,СВЦЭМ!$B$39:$B$782,V$83)+'СЕТ СН'!$H$9+СВЦЭМ!$D$10+'СЕТ СН'!$H$5-'СЕТ СН'!$H$17</f>
        <v>4522.5526418600002</v>
      </c>
      <c r="W101" s="36">
        <f>SUMIFS(СВЦЭМ!$C$39:$C$782,СВЦЭМ!$A$39:$A$782,$A101,СВЦЭМ!$B$39:$B$782,W$83)+'СЕТ СН'!$H$9+СВЦЭМ!$D$10+'СЕТ СН'!$H$5-'СЕТ СН'!$H$17</f>
        <v>4509.1131573700004</v>
      </c>
      <c r="X101" s="36">
        <f>SUMIFS(СВЦЭМ!$C$39:$C$782,СВЦЭМ!$A$39:$A$782,$A101,СВЦЭМ!$B$39:$B$782,X$83)+'СЕТ СН'!$H$9+СВЦЭМ!$D$10+'СЕТ СН'!$H$5-'СЕТ СН'!$H$17</f>
        <v>4576.5337569700005</v>
      </c>
      <c r="Y101" s="36">
        <f>SUMIFS(СВЦЭМ!$C$39:$C$782,СВЦЭМ!$A$39:$A$782,$A101,СВЦЭМ!$B$39:$B$782,Y$83)+'СЕТ СН'!$H$9+СВЦЭМ!$D$10+'СЕТ СН'!$H$5-'СЕТ СН'!$H$17</f>
        <v>4675.2627707199999</v>
      </c>
    </row>
    <row r="102" spans="1:25" ht="15.75" x14ac:dyDescent="0.2">
      <c r="A102" s="35">
        <f t="shared" si="2"/>
        <v>45157</v>
      </c>
      <c r="B102" s="36">
        <f>SUMIFS(СВЦЭМ!$C$39:$C$782,СВЦЭМ!$A$39:$A$782,$A102,СВЦЭМ!$B$39:$B$782,B$83)+'СЕТ СН'!$H$9+СВЦЭМ!$D$10+'СЕТ СН'!$H$5-'СЕТ СН'!$H$17</f>
        <v>4725.36438757</v>
      </c>
      <c r="C102" s="36">
        <f>SUMIFS(СВЦЭМ!$C$39:$C$782,СВЦЭМ!$A$39:$A$782,$A102,СВЦЭМ!$B$39:$B$782,C$83)+'СЕТ СН'!$H$9+СВЦЭМ!$D$10+'СЕТ СН'!$H$5-'СЕТ СН'!$H$17</f>
        <v>4800.6459234800004</v>
      </c>
      <c r="D102" s="36">
        <f>SUMIFS(СВЦЭМ!$C$39:$C$782,СВЦЭМ!$A$39:$A$782,$A102,СВЦЭМ!$B$39:$B$782,D$83)+'СЕТ СН'!$H$9+СВЦЭМ!$D$10+'СЕТ СН'!$H$5-'СЕТ СН'!$H$17</f>
        <v>4797.9074235900007</v>
      </c>
      <c r="E102" s="36">
        <f>SUMIFS(СВЦЭМ!$C$39:$C$782,СВЦЭМ!$A$39:$A$782,$A102,СВЦЭМ!$B$39:$B$782,E$83)+'СЕТ СН'!$H$9+СВЦЭМ!$D$10+'СЕТ СН'!$H$5-'СЕТ СН'!$H$17</f>
        <v>4759.0354834</v>
      </c>
      <c r="F102" s="36">
        <f>SUMIFS(СВЦЭМ!$C$39:$C$782,СВЦЭМ!$A$39:$A$782,$A102,СВЦЭМ!$B$39:$B$782,F$83)+'СЕТ СН'!$H$9+СВЦЭМ!$D$10+'СЕТ СН'!$H$5-'СЕТ СН'!$H$17</f>
        <v>4833.8453250800003</v>
      </c>
      <c r="G102" s="36">
        <f>SUMIFS(СВЦЭМ!$C$39:$C$782,СВЦЭМ!$A$39:$A$782,$A102,СВЦЭМ!$B$39:$B$782,G$83)+'СЕТ СН'!$H$9+СВЦЭМ!$D$10+'СЕТ СН'!$H$5-'СЕТ СН'!$H$17</f>
        <v>4844.56929227</v>
      </c>
      <c r="H102" s="36">
        <f>SUMIFS(СВЦЭМ!$C$39:$C$782,СВЦЭМ!$A$39:$A$782,$A102,СВЦЭМ!$B$39:$B$782,H$83)+'СЕТ СН'!$H$9+СВЦЭМ!$D$10+'СЕТ СН'!$H$5-'СЕТ СН'!$H$17</f>
        <v>4858.1562681300002</v>
      </c>
      <c r="I102" s="36">
        <f>SUMIFS(СВЦЭМ!$C$39:$C$782,СВЦЭМ!$A$39:$A$782,$A102,СВЦЭМ!$B$39:$B$782,I$83)+'СЕТ СН'!$H$9+СВЦЭМ!$D$10+'СЕТ СН'!$H$5-'СЕТ СН'!$H$17</f>
        <v>4822.2564919400002</v>
      </c>
      <c r="J102" s="36">
        <f>SUMIFS(СВЦЭМ!$C$39:$C$782,СВЦЭМ!$A$39:$A$782,$A102,СВЦЭМ!$B$39:$B$782,J$83)+'СЕТ СН'!$H$9+СВЦЭМ!$D$10+'СЕТ СН'!$H$5-'СЕТ СН'!$H$17</f>
        <v>4735.9711656899999</v>
      </c>
      <c r="K102" s="36">
        <f>SUMIFS(СВЦЭМ!$C$39:$C$782,СВЦЭМ!$A$39:$A$782,$A102,СВЦЭМ!$B$39:$B$782,K$83)+'СЕТ СН'!$H$9+СВЦЭМ!$D$10+'СЕТ СН'!$H$5-'СЕТ СН'!$H$17</f>
        <v>4628.3366002500006</v>
      </c>
      <c r="L102" s="36">
        <f>SUMIFS(СВЦЭМ!$C$39:$C$782,СВЦЭМ!$A$39:$A$782,$A102,СВЦЭМ!$B$39:$B$782,L$83)+'СЕТ СН'!$H$9+СВЦЭМ!$D$10+'СЕТ СН'!$H$5-'СЕТ СН'!$H$17</f>
        <v>4559.39445643</v>
      </c>
      <c r="M102" s="36">
        <f>SUMIFS(СВЦЭМ!$C$39:$C$782,СВЦЭМ!$A$39:$A$782,$A102,СВЦЭМ!$B$39:$B$782,M$83)+'СЕТ СН'!$H$9+СВЦЭМ!$D$10+'СЕТ СН'!$H$5-'СЕТ СН'!$H$17</f>
        <v>4521.9633998299996</v>
      </c>
      <c r="N102" s="36">
        <f>SUMIFS(СВЦЭМ!$C$39:$C$782,СВЦЭМ!$A$39:$A$782,$A102,СВЦЭМ!$B$39:$B$782,N$83)+'СЕТ СН'!$H$9+СВЦЭМ!$D$10+'СЕТ СН'!$H$5-'СЕТ СН'!$H$17</f>
        <v>4516.7251062900004</v>
      </c>
      <c r="O102" s="36">
        <f>SUMIFS(СВЦЭМ!$C$39:$C$782,СВЦЭМ!$A$39:$A$782,$A102,СВЦЭМ!$B$39:$B$782,O$83)+'СЕТ СН'!$H$9+СВЦЭМ!$D$10+'СЕТ СН'!$H$5-'СЕТ СН'!$H$17</f>
        <v>4530.2509742000002</v>
      </c>
      <c r="P102" s="36">
        <f>SUMIFS(СВЦЭМ!$C$39:$C$782,СВЦЭМ!$A$39:$A$782,$A102,СВЦЭМ!$B$39:$B$782,P$83)+'СЕТ СН'!$H$9+СВЦЭМ!$D$10+'СЕТ СН'!$H$5-'СЕТ СН'!$H$17</f>
        <v>4503.7946486500005</v>
      </c>
      <c r="Q102" s="36">
        <f>SUMIFS(СВЦЭМ!$C$39:$C$782,СВЦЭМ!$A$39:$A$782,$A102,СВЦЭМ!$B$39:$B$782,Q$83)+'СЕТ СН'!$H$9+СВЦЭМ!$D$10+'СЕТ СН'!$H$5-'СЕТ СН'!$H$17</f>
        <v>4506.3171342700007</v>
      </c>
      <c r="R102" s="36">
        <f>SUMIFS(СВЦЭМ!$C$39:$C$782,СВЦЭМ!$A$39:$A$782,$A102,СВЦЭМ!$B$39:$B$782,R$83)+'СЕТ СН'!$H$9+СВЦЭМ!$D$10+'СЕТ СН'!$H$5-'СЕТ СН'!$H$17</f>
        <v>4539.7027526500005</v>
      </c>
      <c r="S102" s="36">
        <f>SUMIFS(СВЦЭМ!$C$39:$C$782,СВЦЭМ!$A$39:$A$782,$A102,СВЦЭМ!$B$39:$B$782,S$83)+'СЕТ СН'!$H$9+СВЦЭМ!$D$10+'СЕТ СН'!$H$5-'СЕТ СН'!$H$17</f>
        <v>4545.1500744900004</v>
      </c>
      <c r="T102" s="36">
        <f>SUMIFS(СВЦЭМ!$C$39:$C$782,СВЦЭМ!$A$39:$A$782,$A102,СВЦЭМ!$B$39:$B$782,T$83)+'СЕТ СН'!$H$9+СВЦЭМ!$D$10+'СЕТ СН'!$H$5-'СЕТ СН'!$H$17</f>
        <v>4551.5772997399999</v>
      </c>
      <c r="U102" s="36">
        <f>SUMIFS(СВЦЭМ!$C$39:$C$782,СВЦЭМ!$A$39:$A$782,$A102,СВЦЭМ!$B$39:$B$782,U$83)+'СЕТ СН'!$H$9+СВЦЭМ!$D$10+'СЕТ СН'!$H$5-'СЕТ СН'!$H$17</f>
        <v>4567.4123123500003</v>
      </c>
      <c r="V102" s="36">
        <f>SUMIFS(СВЦЭМ!$C$39:$C$782,СВЦЭМ!$A$39:$A$782,$A102,СВЦЭМ!$B$39:$B$782,V$83)+'СЕТ СН'!$H$9+СВЦЭМ!$D$10+'СЕТ СН'!$H$5-'СЕТ СН'!$H$17</f>
        <v>4567.8677650600002</v>
      </c>
      <c r="W102" s="36">
        <f>SUMIFS(СВЦЭМ!$C$39:$C$782,СВЦЭМ!$A$39:$A$782,$A102,СВЦЭМ!$B$39:$B$782,W$83)+'СЕТ СН'!$H$9+СВЦЭМ!$D$10+'СЕТ СН'!$H$5-'СЕТ СН'!$H$17</f>
        <v>4555.7350276699999</v>
      </c>
      <c r="X102" s="36">
        <f>SUMIFS(СВЦЭМ!$C$39:$C$782,СВЦЭМ!$A$39:$A$782,$A102,СВЦЭМ!$B$39:$B$782,X$83)+'СЕТ СН'!$H$9+СВЦЭМ!$D$10+'СЕТ СН'!$H$5-'СЕТ СН'!$H$17</f>
        <v>4623.4108398500002</v>
      </c>
      <c r="Y102" s="36">
        <f>SUMIFS(СВЦЭМ!$C$39:$C$782,СВЦЭМ!$A$39:$A$782,$A102,СВЦЭМ!$B$39:$B$782,Y$83)+'СЕТ СН'!$H$9+СВЦЭМ!$D$10+'СЕТ СН'!$H$5-'СЕТ СН'!$H$17</f>
        <v>4701.45596243</v>
      </c>
    </row>
    <row r="103" spans="1:25" ht="15.75" x14ac:dyDescent="0.2">
      <c r="A103" s="35">
        <f t="shared" si="2"/>
        <v>45158</v>
      </c>
      <c r="B103" s="36">
        <f>SUMIFS(СВЦЭМ!$C$39:$C$782,СВЦЭМ!$A$39:$A$782,$A103,СВЦЭМ!$B$39:$B$782,B$83)+'СЕТ СН'!$H$9+СВЦЭМ!$D$10+'СЕТ СН'!$H$5-'СЕТ СН'!$H$17</f>
        <v>4747.1127728499996</v>
      </c>
      <c r="C103" s="36">
        <f>SUMIFS(СВЦЭМ!$C$39:$C$782,СВЦЭМ!$A$39:$A$782,$A103,СВЦЭМ!$B$39:$B$782,C$83)+'СЕТ СН'!$H$9+СВЦЭМ!$D$10+'СЕТ СН'!$H$5-'СЕТ СН'!$H$17</f>
        <v>4814.04500603</v>
      </c>
      <c r="D103" s="36">
        <f>SUMIFS(СВЦЭМ!$C$39:$C$782,СВЦЭМ!$A$39:$A$782,$A103,СВЦЭМ!$B$39:$B$782,D$83)+'СЕТ СН'!$H$9+СВЦЭМ!$D$10+'СЕТ СН'!$H$5-'СЕТ СН'!$H$17</f>
        <v>4828.0941748799996</v>
      </c>
      <c r="E103" s="36">
        <f>SUMIFS(СВЦЭМ!$C$39:$C$782,СВЦЭМ!$A$39:$A$782,$A103,СВЦЭМ!$B$39:$B$782,E$83)+'СЕТ СН'!$H$9+СВЦЭМ!$D$10+'СЕТ СН'!$H$5-'СЕТ СН'!$H$17</f>
        <v>4873.7653974900004</v>
      </c>
      <c r="F103" s="36">
        <f>SUMIFS(СВЦЭМ!$C$39:$C$782,СВЦЭМ!$A$39:$A$782,$A103,СВЦЭМ!$B$39:$B$782,F$83)+'СЕТ СН'!$H$9+СВЦЭМ!$D$10+'СЕТ СН'!$H$5-'СЕТ СН'!$H$17</f>
        <v>4913.13934883</v>
      </c>
      <c r="G103" s="36">
        <f>SUMIFS(СВЦЭМ!$C$39:$C$782,СВЦЭМ!$A$39:$A$782,$A103,СВЦЭМ!$B$39:$B$782,G$83)+'СЕТ СН'!$H$9+СВЦЭМ!$D$10+'СЕТ СН'!$H$5-'СЕТ СН'!$H$17</f>
        <v>4904.4307855200004</v>
      </c>
      <c r="H103" s="36">
        <f>SUMIFS(СВЦЭМ!$C$39:$C$782,СВЦЭМ!$A$39:$A$782,$A103,СВЦЭМ!$B$39:$B$782,H$83)+'СЕТ СН'!$H$9+СВЦЭМ!$D$10+'СЕТ СН'!$H$5-'СЕТ СН'!$H$17</f>
        <v>4901.0934694300004</v>
      </c>
      <c r="I103" s="36">
        <f>SUMIFS(СВЦЭМ!$C$39:$C$782,СВЦЭМ!$A$39:$A$782,$A103,СВЦЭМ!$B$39:$B$782,I$83)+'СЕТ СН'!$H$9+СВЦЭМ!$D$10+'СЕТ СН'!$H$5-'СЕТ СН'!$H$17</f>
        <v>4754.0310931100003</v>
      </c>
      <c r="J103" s="36">
        <f>SUMIFS(СВЦЭМ!$C$39:$C$782,СВЦЭМ!$A$39:$A$782,$A103,СВЦЭМ!$B$39:$B$782,J$83)+'СЕТ СН'!$H$9+СВЦЭМ!$D$10+'СЕТ СН'!$H$5-'СЕТ СН'!$H$17</f>
        <v>4727.0333487200005</v>
      </c>
      <c r="K103" s="36">
        <f>SUMIFS(СВЦЭМ!$C$39:$C$782,СВЦЭМ!$A$39:$A$782,$A103,СВЦЭМ!$B$39:$B$782,K$83)+'СЕТ СН'!$H$9+СВЦЭМ!$D$10+'СЕТ СН'!$H$5-'СЕТ СН'!$H$17</f>
        <v>4613.6023154600007</v>
      </c>
      <c r="L103" s="36">
        <f>SUMIFS(СВЦЭМ!$C$39:$C$782,СВЦЭМ!$A$39:$A$782,$A103,СВЦЭМ!$B$39:$B$782,L$83)+'СЕТ СН'!$H$9+СВЦЭМ!$D$10+'СЕТ СН'!$H$5-'СЕТ СН'!$H$17</f>
        <v>4549.9417564000005</v>
      </c>
      <c r="M103" s="36">
        <f>SUMIFS(СВЦЭМ!$C$39:$C$782,СВЦЭМ!$A$39:$A$782,$A103,СВЦЭМ!$B$39:$B$782,M$83)+'СЕТ СН'!$H$9+СВЦЭМ!$D$10+'СЕТ СН'!$H$5-'СЕТ СН'!$H$17</f>
        <v>4529.5508685000004</v>
      </c>
      <c r="N103" s="36">
        <f>SUMIFS(СВЦЭМ!$C$39:$C$782,СВЦЭМ!$A$39:$A$782,$A103,СВЦЭМ!$B$39:$B$782,N$83)+'СЕТ СН'!$H$9+СВЦЭМ!$D$10+'СЕТ СН'!$H$5-'СЕТ СН'!$H$17</f>
        <v>4528.4075357399997</v>
      </c>
      <c r="O103" s="36">
        <f>SUMIFS(СВЦЭМ!$C$39:$C$782,СВЦЭМ!$A$39:$A$782,$A103,СВЦЭМ!$B$39:$B$782,O$83)+'СЕТ СН'!$H$9+СВЦЭМ!$D$10+'СЕТ СН'!$H$5-'СЕТ СН'!$H$17</f>
        <v>4543.8298958000005</v>
      </c>
      <c r="P103" s="36">
        <f>SUMIFS(СВЦЭМ!$C$39:$C$782,СВЦЭМ!$A$39:$A$782,$A103,СВЦЭМ!$B$39:$B$782,P$83)+'СЕТ СН'!$H$9+СВЦЭМ!$D$10+'СЕТ СН'!$H$5-'СЕТ СН'!$H$17</f>
        <v>4539.5200301100003</v>
      </c>
      <c r="Q103" s="36">
        <f>SUMIFS(СВЦЭМ!$C$39:$C$782,СВЦЭМ!$A$39:$A$782,$A103,СВЦЭМ!$B$39:$B$782,Q$83)+'СЕТ СН'!$H$9+СВЦЭМ!$D$10+'СЕТ СН'!$H$5-'СЕТ СН'!$H$17</f>
        <v>4537.3992408000004</v>
      </c>
      <c r="R103" s="36">
        <f>SUMIFS(СВЦЭМ!$C$39:$C$782,СВЦЭМ!$A$39:$A$782,$A103,СВЦЭМ!$B$39:$B$782,R$83)+'СЕТ СН'!$H$9+СВЦЭМ!$D$10+'СЕТ СН'!$H$5-'СЕТ СН'!$H$17</f>
        <v>4563.6482290500007</v>
      </c>
      <c r="S103" s="36">
        <f>SUMIFS(СВЦЭМ!$C$39:$C$782,СВЦЭМ!$A$39:$A$782,$A103,СВЦЭМ!$B$39:$B$782,S$83)+'СЕТ СН'!$H$9+СВЦЭМ!$D$10+'СЕТ СН'!$H$5-'СЕТ СН'!$H$17</f>
        <v>4564.9324387300003</v>
      </c>
      <c r="T103" s="36">
        <f>SUMIFS(СВЦЭМ!$C$39:$C$782,СВЦЭМ!$A$39:$A$782,$A103,СВЦЭМ!$B$39:$B$782,T$83)+'СЕТ СН'!$H$9+СВЦЭМ!$D$10+'СЕТ СН'!$H$5-'СЕТ СН'!$H$17</f>
        <v>4551.25467174</v>
      </c>
      <c r="U103" s="36">
        <f>SUMIFS(СВЦЭМ!$C$39:$C$782,СВЦЭМ!$A$39:$A$782,$A103,СВЦЭМ!$B$39:$B$782,U$83)+'СЕТ СН'!$H$9+СВЦЭМ!$D$10+'СЕТ СН'!$H$5-'СЕТ СН'!$H$17</f>
        <v>4544.7631375800001</v>
      </c>
      <c r="V103" s="36">
        <f>SUMIFS(СВЦЭМ!$C$39:$C$782,СВЦЭМ!$A$39:$A$782,$A103,СВЦЭМ!$B$39:$B$782,V$83)+'СЕТ СН'!$H$9+СВЦЭМ!$D$10+'СЕТ СН'!$H$5-'СЕТ СН'!$H$17</f>
        <v>4552.4259268400001</v>
      </c>
      <c r="W103" s="36">
        <f>SUMIFS(СВЦЭМ!$C$39:$C$782,СВЦЭМ!$A$39:$A$782,$A103,СВЦЭМ!$B$39:$B$782,W$83)+'СЕТ СН'!$H$9+СВЦЭМ!$D$10+'СЕТ СН'!$H$5-'СЕТ СН'!$H$17</f>
        <v>4547.2080881100001</v>
      </c>
      <c r="X103" s="36">
        <f>SUMIFS(СВЦЭМ!$C$39:$C$782,СВЦЭМ!$A$39:$A$782,$A103,СВЦЭМ!$B$39:$B$782,X$83)+'СЕТ СН'!$H$9+СВЦЭМ!$D$10+'СЕТ СН'!$H$5-'СЕТ СН'!$H$17</f>
        <v>4594.6988851400001</v>
      </c>
      <c r="Y103" s="36">
        <f>SUMIFS(СВЦЭМ!$C$39:$C$782,СВЦЭМ!$A$39:$A$782,$A103,СВЦЭМ!$B$39:$B$782,Y$83)+'СЕТ СН'!$H$9+СВЦЭМ!$D$10+'СЕТ СН'!$H$5-'СЕТ СН'!$H$17</f>
        <v>4689.7154768600003</v>
      </c>
    </row>
    <row r="104" spans="1:25" ht="15.75" x14ac:dyDescent="0.2">
      <c r="A104" s="35">
        <f t="shared" si="2"/>
        <v>45159</v>
      </c>
      <c r="B104" s="36">
        <f>SUMIFS(СВЦЭМ!$C$39:$C$782,СВЦЭМ!$A$39:$A$782,$A104,СВЦЭМ!$B$39:$B$782,B$83)+'СЕТ СН'!$H$9+СВЦЭМ!$D$10+'СЕТ СН'!$H$5-'СЕТ СН'!$H$17</f>
        <v>4957.4822849000002</v>
      </c>
      <c r="C104" s="36">
        <f>SUMIFS(СВЦЭМ!$C$39:$C$782,СВЦЭМ!$A$39:$A$782,$A104,СВЦЭМ!$B$39:$B$782,C$83)+'СЕТ СН'!$H$9+СВЦЭМ!$D$10+'СЕТ СН'!$H$5-'СЕТ СН'!$H$17</f>
        <v>4985.0414980799997</v>
      </c>
      <c r="D104" s="36">
        <f>SUMIFS(СВЦЭМ!$C$39:$C$782,СВЦЭМ!$A$39:$A$782,$A104,СВЦЭМ!$B$39:$B$782,D$83)+'СЕТ СН'!$H$9+СВЦЭМ!$D$10+'СЕТ СН'!$H$5-'СЕТ СН'!$H$17</f>
        <v>5030.9237555099999</v>
      </c>
      <c r="E104" s="36">
        <f>SUMIFS(СВЦЭМ!$C$39:$C$782,СВЦЭМ!$A$39:$A$782,$A104,СВЦЭМ!$B$39:$B$782,E$83)+'СЕТ СН'!$H$9+СВЦЭМ!$D$10+'СЕТ СН'!$H$5-'СЕТ СН'!$H$17</f>
        <v>5040.9954705600003</v>
      </c>
      <c r="F104" s="36">
        <f>SUMIFS(СВЦЭМ!$C$39:$C$782,СВЦЭМ!$A$39:$A$782,$A104,СВЦЭМ!$B$39:$B$782,F$83)+'СЕТ СН'!$H$9+СВЦЭМ!$D$10+'СЕТ СН'!$H$5-'СЕТ СН'!$H$17</f>
        <v>5106.7298466100001</v>
      </c>
      <c r="G104" s="36">
        <f>SUMIFS(СВЦЭМ!$C$39:$C$782,СВЦЭМ!$A$39:$A$782,$A104,СВЦЭМ!$B$39:$B$782,G$83)+'СЕТ СН'!$H$9+СВЦЭМ!$D$10+'СЕТ СН'!$H$5-'СЕТ СН'!$H$17</f>
        <v>5119.9544314699997</v>
      </c>
      <c r="H104" s="36">
        <f>SUMIFS(СВЦЭМ!$C$39:$C$782,СВЦЭМ!$A$39:$A$782,$A104,СВЦЭМ!$B$39:$B$782,H$83)+'СЕТ СН'!$H$9+СВЦЭМ!$D$10+'СЕТ СН'!$H$5-'СЕТ СН'!$H$17</f>
        <v>5143.1818361299993</v>
      </c>
      <c r="I104" s="36">
        <f>SUMIFS(СВЦЭМ!$C$39:$C$782,СВЦЭМ!$A$39:$A$782,$A104,СВЦЭМ!$B$39:$B$782,I$83)+'СЕТ СН'!$H$9+СВЦЭМ!$D$10+'СЕТ СН'!$H$5-'СЕТ СН'!$H$17</f>
        <v>5008.2063223599998</v>
      </c>
      <c r="J104" s="36">
        <f>SUMIFS(СВЦЭМ!$C$39:$C$782,СВЦЭМ!$A$39:$A$782,$A104,СВЦЭМ!$B$39:$B$782,J$83)+'СЕТ СН'!$H$9+СВЦЭМ!$D$10+'СЕТ СН'!$H$5-'СЕТ СН'!$H$17</f>
        <v>4889.2338743399996</v>
      </c>
      <c r="K104" s="36">
        <f>SUMIFS(СВЦЭМ!$C$39:$C$782,СВЦЭМ!$A$39:$A$782,$A104,СВЦЭМ!$B$39:$B$782,K$83)+'СЕТ СН'!$H$9+СВЦЭМ!$D$10+'СЕТ СН'!$H$5-'СЕТ СН'!$H$17</f>
        <v>4809.4789903000001</v>
      </c>
      <c r="L104" s="36">
        <f>SUMIFS(СВЦЭМ!$C$39:$C$782,СВЦЭМ!$A$39:$A$782,$A104,СВЦЭМ!$B$39:$B$782,L$83)+'СЕТ СН'!$H$9+СВЦЭМ!$D$10+'СЕТ СН'!$H$5-'СЕТ СН'!$H$17</f>
        <v>4757.3303402300007</v>
      </c>
      <c r="M104" s="36">
        <f>SUMIFS(СВЦЭМ!$C$39:$C$782,СВЦЭМ!$A$39:$A$782,$A104,СВЦЭМ!$B$39:$B$782,M$83)+'СЕТ СН'!$H$9+СВЦЭМ!$D$10+'СЕТ СН'!$H$5-'СЕТ СН'!$H$17</f>
        <v>4746.4953527600001</v>
      </c>
      <c r="N104" s="36">
        <f>SUMIFS(СВЦЭМ!$C$39:$C$782,СВЦЭМ!$A$39:$A$782,$A104,СВЦЭМ!$B$39:$B$782,N$83)+'СЕТ СН'!$H$9+СВЦЭМ!$D$10+'СЕТ СН'!$H$5-'СЕТ СН'!$H$17</f>
        <v>4745.7358947499997</v>
      </c>
      <c r="O104" s="36">
        <f>SUMIFS(СВЦЭМ!$C$39:$C$782,СВЦЭМ!$A$39:$A$782,$A104,СВЦЭМ!$B$39:$B$782,O$83)+'СЕТ СН'!$H$9+СВЦЭМ!$D$10+'СЕТ СН'!$H$5-'СЕТ СН'!$H$17</f>
        <v>4753.9275073400004</v>
      </c>
      <c r="P104" s="36">
        <f>SUMIFS(СВЦЭМ!$C$39:$C$782,СВЦЭМ!$A$39:$A$782,$A104,СВЦЭМ!$B$39:$B$782,P$83)+'СЕТ СН'!$H$9+СВЦЭМ!$D$10+'СЕТ СН'!$H$5-'СЕТ СН'!$H$17</f>
        <v>4712.2510785800005</v>
      </c>
      <c r="Q104" s="36">
        <f>SUMIFS(СВЦЭМ!$C$39:$C$782,СВЦЭМ!$A$39:$A$782,$A104,СВЦЭМ!$B$39:$B$782,Q$83)+'СЕТ СН'!$H$9+СВЦЭМ!$D$10+'СЕТ СН'!$H$5-'СЕТ СН'!$H$17</f>
        <v>4725.1545181600004</v>
      </c>
      <c r="R104" s="36">
        <f>SUMIFS(СВЦЭМ!$C$39:$C$782,СВЦЭМ!$A$39:$A$782,$A104,СВЦЭМ!$B$39:$B$782,R$83)+'СЕТ СН'!$H$9+СВЦЭМ!$D$10+'СЕТ СН'!$H$5-'СЕТ СН'!$H$17</f>
        <v>4761.5020034899999</v>
      </c>
      <c r="S104" s="36">
        <f>SUMIFS(СВЦЭМ!$C$39:$C$782,СВЦЭМ!$A$39:$A$782,$A104,СВЦЭМ!$B$39:$B$782,S$83)+'СЕТ СН'!$H$9+СВЦЭМ!$D$10+'СЕТ СН'!$H$5-'СЕТ СН'!$H$17</f>
        <v>4748.2568340400003</v>
      </c>
      <c r="T104" s="36">
        <f>SUMIFS(СВЦЭМ!$C$39:$C$782,СВЦЭМ!$A$39:$A$782,$A104,СВЦЭМ!$B$39:$B$782,T$83)+'СЕТ СН'!$H$9+СВЦЭМ!$D$10+'СЕТ СН'!$H$5-'СЕТ СН'!$H$17</f>
        <v>4751.7428011400007</v>
      </c>
      <c r="U104" s="36">
        <f>SUMIFS(СВЦЭМ!$C$39:$C$782,СВЦЭМ!$A$39:$A$782,$A104,СВЦЭМ!$B$39:$B$782,U$83)+'СЕТ СН'!$H$9+СВЦЭМ!$D$10+'СЕТ СН'!$H$5-'СЕТ СН'!$H$17</f>
        <v>4756.91549768</v>
      </c>
      <c r="V104" s="36">
        <f>SUMIFS(СВЦЭМ!$C$39:$C$782,СВЦЭМ!$A$39:$A$782,$A104,СВЦЭМ!$B$39:$B$782,V$83)+'СЕТ СН'!$H$9+СВЦЭМ!$D$10+'СЕТ СН'!$H$5-'СЕТ СН'!$H$17</f>
        <v>4750.7967953699999</v>
      </c>
      <c r="W104" s="36">
        <f>SUMIFS(СВЦЭМ!$C$39:$C$782,СВЦЭМ!$A$39:$A$782,$A104,СВЦЭМ!$B$39:$B$782,W$83)+'СЕТ СН'!$H$9+СВЦЭМ!$D$10+'СЕТ СН'!$H$5-'СЕТ СН'!$H$17</f>
        <v>4730.63354437</v>
      </c>
      <c r="X104" s="36">
        <f>SUMIFS(СВЦЭМ!$C$39:$C$782,СВЦЭМ!$A$39:$A$782,$A104,СВЦЭМ!$B$39:$B$782,X$83)+'СЕТ СН'!$H$9+СВЦЭМ!$D$10+'СЕТ СН'!$H$5-'СЕТ СН'!$H$17</f>
        <v>4830.9869243200001</v>
      </c>
      <c r="Y104" s="36">
        <f>SUMIFS(СВЦЭМ!$C$39:$C$782,СВЦЭМ!$A$39:$A$782,$A104,СВЦЭМ!$B$39:$B$782,Y$83)+'СЕТ СН'!$H$9+СВЦЭМ!$D$10+'СЕТ СН'!$H$5-'СЕТ СН'!$H$17</f>
        <v>4936.09620799</v>
      </c>
    </row>
    <row r="105" spans="1:25" ht="15.75" x14ac:dyDescent="0.2">
      <c r="A105" s="35">
        <f t="shared" si="2"/>
        <v>45160</v>
      </c>
      <c r="B105" s="36">
        <f>SUMIFS(СВЦЭМ!$C$39:$C$782,СВЦЭМ!$A$39:$A$782,$A105,СВЦЭМ!$B$39:$B$782,B$83)+'СЕТ СН'!$H$9+СВЦЭМ!$D$10+'СЕТ СН'!$H$5-'СЕТ СН'!$H$17</f>
        <v>4857.4458340800002</v>
      </c>
      <c r="C105" s="36">
        <f>SUMIFS(СВЦЭМ!$C$39:$C$782,СВЦЭМ!$A$39:$A$782,$A105,СВЦЭМ!$B$39:$B$782,C$83)+'СЕТ СН'!$H$9+СВЦЭМ!$D$10+'СЕТ СН'!$H$5-'СЕТ СН'!$H$17</f>
        <v>4967.3853287500006</v>
      </c>
      <c r="D105" s="36">
        <f>SUMIFS(СВЦЭМ!$C$39:$C$782,СВЦЭМ!$A$39:$A$782,$A105,СВЦЭМ!$B$39:$B$782,D$83)+'СЕТ СН'!$H$9+СВЦЭМ!$D$10+'СЕТ СН'!$H$5-'СЕТ СН'!$H$17</f>
        <v>5011.8240129799997</v>
      </c>
      <c r="E105" s="36">
        <f>SUMIFS(СВЦЭМ!$C$39:$C$782,СВЦЭМ!$A$39:$A$782,$A105,СВЦЭМ!$B$39:$B$782,E$83)+'СЕТ СН'!$H$9+СВЦЭМ!$D$10+'СЕТ СН'!$H$5-'СЕТ СН'!$H$17</f>
        <v>4989.50947507</v>
      </c>
      <c r="F105" s="36">
        <f>SUMIFS(СВЦЭМ!$C$39:$C$782,СВЦЭМ!$A$39:$A$782,$A105,СВЦЭМ!$B$39:$B$782,F$83)+'СЕТ СН'!$H$9+СВЦЭМ!$D$10+'СЕТ СН'!$H$5-'СЕТ СН'!$H$17</f>
        <v>5017.7752406700001</v>
      </c>
      <c r="G105" s="36">
        <f>SUMIFS(СВЦЭМ!$C$39:$C$782,СВЦЭМ!$A$39:$A$782,$A105,СВЦЭМ!$B$39:$B$782,G$83)+'СЕТ СН'!$H$9+СВЦЭМ!$D$10+'СЕТ СН'!$H$5-'СЕТ СН'!$H$17</f>
        <v>5016.6999810200005</v>
      </c>
      <c r="H105" s="36">
        <f>SUMIFS(СВЦЭМ!$C$39:$C$782,СВЦЭМ!$A$39:$A$782,$A105,СВЦЭМ!$B$39:$B$782,H$83)+'СЕТ СН'!$H$9+СВЦЭМ!$D$10+'СЕТ СН'!$H$5-'СЕТ СН'!$H$17</f>
        <v>4931.4721956900003</v>
      </c>
      <c r="I105" s="36">
        <f>SUMIFS(СВЦЭМ!$C$39:$C$782,СВЦЭМ!$A$39:$A$782,$A105,СВЦЭМ!$B$39:$B$782,I$83)+'СЕТ СН'!$H$9+СВЦЭМ!$D$10+'СЕТ СН'!$H$5-'СЕТ СН'!$H$17</f>
        <v>4834.5257183399999</v>
      </c>
      <c r="J105" s="36">
        <f>SUMIFS(СВЦЭМ!$C$39:$C$782,СВЦЭМ!$A$39:$A$782,$A105,СВЦЭМ!$B$39:$B$782,J$83)+'СЕТ СН'!$H$9+СВЦЭМ!$D$10+'СЕТ СН'!$H$5-'СЕТ СН'!$H$17</f>
        <v>4786.5621868100006</v>
      </c>
      <c r="K105" s="36">
        <f>SUMIFS(СВЦЭМ!$C$39:$C$782,СВЦЭМ!$A$39:$A$782,$A105,СВЦЭМ!$B$39:$B$782,K$83)+'СЕТ СН'!$H$9+СВЦЭМ!$D$10+'СЕТ СН'!$H$5-'СЕТ СН'!$H$17</f>
        <v>4685.62670617</v>
      </c>
      <c r="L105" s="36">
        <f>SUMIFS(СВЦЭМ!$C$39:$C$782,СВЦЭМ!$A$39:$A$782,$A105,СВЦЭМ!$B$39:$B$782,L$83)+'СЕТ СН'!$H$9+СВЦЭМ!$D$10+'СЕТ СН'!$H$5-'СЕТ СН'!$H$17</f>
        <v>4657.26578402</v>
      </c>
      <c r="M105" s="36">
        <f>SUMIFS(СВЦЭМ!$C$39:$C$782,СВЦЭМ!$A$39:$A$782,$A105,СВЦЭМ!$B$39:$B$782,M$83)+'СЕТ СН'!$H$9+СВЦЭМ!$D$10+'СЕТ СН'!$H$5-'СЕТ СН'!$H$17</f>
        <v>4643.3031040900005</v>
      </c>
      <c r="N105" s="36">
        <f>SUMIFS(СВЦЭМ!$C$39:$C$782,СВЦЭМ!$A$39:$A$782,$A105,СВЦЭМ!$B$39:$B$782,N$83)+'СЕТ СН'!$H$9+СВЦЭМ!$D$10+'СЕТ СН'!$H$5-'СЕТ СН'!$H$17</f>
        <v>4634.7291982900006</v>
      </c>
      <c r="O105" s="36">
        <f>SUMIFS(СВЦЭМ!$C$39:$C$782,СВЦЭМ!$A$39:$A$782,$A105,СВЦЭМ!$B$39:$B$782,O$83)+'СЕТ СН'!$H$9+СВЦЭМ!$D$10+'СЕТ СН'!$H$5-'СЕТ СН'!$H$17</f>
        <v>4628.0293039500002</v>
      </c>
      <c r="P105" s="36">
        <f>SUMIFS(СВЦЭМ!$C$39:$C$782,СВЦЭМ!$A$39:$A$782,$A105,СВЦЭМ!$B$39:$B$782,P$83)+'СЕТ СН'!$H$9+СВЦЭМ!$D$10+'СЕТ СН'!$H$5-'СЕТ СН'!$H$17</f>
        <v>4592.4558829699999</v>
      </c>
      <c r="Q105" s="36">
        <f>SUMIFS(СВЦЭМ!$C$39:$C$782,СВЦЭМ!$A$39:$A$782,$A105,СВЦЭМ!$B$39:$B$782,Q$83)+'СЕТ СН'!$H$9+СВЦЭМ!$D$10+'СЕТ СН'!$H$5-'СЕТ СН'!$H$17</f>
        <v>4577.92812013</v>
      </c>
      <c r="R105" s="36">
        <f>SUMIFS(СВЦЭМ!$C$39:$C$782,СВЦЭМ!$A$39:$A$782,$A105,СВЦЭМ!$B$39:$B$782,R$83)+'СЕТ СН'!$H$9+СВЦЭМ!$D$10+'СЕТ СН'!$H$5-'СЕТ СН'!$H$17</f>
        <v>4597.6250220000002</v>
      </c>
      <c r="S105" s="36">
        <f>SUMIFS(СВЦЭМ!$C$39:$C$782,СВЦЭМ!$A$39:$A$782,$A105,СВЦЭМ!$B$39:$B$782,S$83)+'СЕТ СН'!$H$9+СВЦЭМ!$D$10+'СЕТ СН'!$H$5-'СЕТ СН'!$H$17</f>
        <v>4613.2664149400007</v>
      </c>
      <c r="T105" s="36">
        <f>SUMIFS(СВЦЭМ!$C$39:$C$782,СВЦЭМ!$A$39:$A$782,$A105,СВЦЭМ!$B$39:$B$782,T$83)+'СЕТ СН'!$H$9+СВЦЭМ!$D$10+'СЕТ СН'!$H$5-'СЕТ СН'!$H$17</f>
        <v>4622.7705168100001</v>
      </c>
      <c r="U105" s="36">
        <f>SUMIFS(СВЦЭМ!$C$39:$C$782,СВЦЭМ!$A$39:$A$782,$A105,СВЦЭМ!$B$39:$B$782,U$83)+'СЕТ СН'!$H$9+СВЦЭМ!$D$10+'СЕТ СН'!$H$5-'СЕТ СН'!$H$17</f>
        <v>4615.7512975700001</v>
      </c>
      <c r="V105" s="36">
        <f>SUMIFS(СВЦЭМ!$C$39:$C$782,СВЦЭМ!$A$39:$A$782,$A105,СВЦЭМ!$B$39:$B$782,V$83)+'СЕТ СН'!$H$9+СВЦЭМ!$D$10+'СЕТ СН'!$H$5-'СЕТ СН'!$H$17</f>
        <v>4624.2088240499997</v>
      </c>
      <c r="W105" s="36">
        <f>SUMIFS(СВЦЭМ!$C$39:$C$782,СВЦЭМ!$A$39:$A$782,$A105,СВЦЭМ!$B$39:$B$782,W$83)+'СЕТ СН'!$H$9+СВЦЭМ!$D$10+'СЕТ СН'!$H$5-'СЕТ СН'!$H$17</f>
        <v>4617.0398164199996</v>
      </c>
      <c r="X105" s="36">
        <f>SUMIFS(СВЦЭМ!$C$39:$C$782,СВЦЭМ!$A$39:$A$782,$A105,СВЦЭМ!$B$39:$B$782,X$83)+'СЕТ СН'!$H$9+СВЦЭМ!$D$10+'СЕТ СН'!$H$5-'СЕТ СН'!$H$17</f>
        <v>4697.0753806700004</v>
      </c>
      <c r="Y105" s="36">
        <f>SUMIFS(СВЦЭМ!$C$39:$C$782,СВЦЭМ!$A$39:$A$782,$A105,СВЦЭМ!$B$39:$B$782,Y$83)+'СЕТ СН'!$H$9+СВЦЭМ!$D$10+'СЕТ СН'!$H$5-'СЕТ СН'!$H$17</f>
        <v>4795.5333484399998</v>
      </c>
    </row>
    <row r="106" spans="1:25" ht="15.75" x14ac:dyDescent="0.2">
      <c r="A106" s="35">
        <f t="shared" si="2"/>
        <v>45161</v>
      </c>
      <c r="B106" s="36">
        <f>SUMIFS(СВЦЭМ!$C$39:$C$782,СВЦЭМ!$A$39:$A$782,$A106,СВЦЭМ!$B$39:$B$782,B$83)+'СЕТ СН'!$H$9+СВЦЭМ!$D$10+'СЕТ СН'!$H$5-'СЕТ СН'!$H$17</f>
        <v>4894.2641322600002</v>
      </c>
      <c r="C106" s="36">
        <f>SUMIFS(СВЦЭМ!$C$39:$C$782,СВЦЭМ!$A$39:$A$782,$A106,СВЦЭМ!$B$39:$B$782,C$83)+'СЕТ СН'!$H$9+СВЦЭМ!$D$10+'СЕТ СН'!$H$5-'СЕТ СН'!$H$17</f>
        <v>4964.2171010399998</v>
      </c>
      <c r="D106" s="36">
        <f>SUMIFS(СВЦЭМ!$C$39:$C$782,СВЦЭМ!$A$39:$A$782,$A106,СВЦЭМ!$B$39:$B$782,D$83)+'СЕТ СН'!$H$9+СВЦЭМ!$D$10+'СЕТ СН'!$H$5-'СЕТ СН'!$H$17</f>
        <v>4998.1545802300006</v>
      </c>
      <c r="E106" s="36">
        <f>SUMIFS(СВЦЭМ!$C$39:$C$782,СВЦЭМ!$A$39:$A$782,$A106,СВЦЭМ!$B$39:$B$782,E$83)+'СЕТ СН'!$H$9+СВЦЭМ!$D$10+'СЕТ СН'!$H$5-'СЕТ СН'!$H$17</f>
        <v>5004.0398939799998</v>
      </c>
      <c r="F106" s="36">
        <f>SUMIFS(СВЦЭМ!$C$39:$C$782,СВЦЭМ!$A$39:$A$782,$A106,СВЦЭМ!$B$39:$B$782,F$83)+'СЕТ СН'!$H$9+СВЦЭМ!$D$10+'СЕТ СН'!$H$5-'СЕТ СН'!$H$17</f>
        <v>5053.7383561500001</v>
      </c>
      <c r="G106" s="36">
        <f>SUMIFS(СВЦЭМ!$C$39:$C$782,СВЦЭМ!$A$39:$A$782,$A106,СВЦЭМ!$B$39:$B$782,G$83)+'СЕТ СН'!$H$9+СВЦЭМ!$D$10+'СЕТ СН'!$H$5-'СЕТ СН'!$H$17</f>
        <v>5020.1892791</v>
      </c>
      <c r="H106" s="36">
        <f>SUMIFS(СВЦЭМ!$C$39:$C$782,СВЦЭМ!$A$39:$A$782,$A106,СВЦЭМ!$B$39:$B$782,H$83)+'СЕТ СН'!$H$9+СВЦЭМ!$D$10+'СЕТ СН'!$H$5-'СЕТ СН'!$H$17</f>
        <v>4971.4624187299996</v>
      </c>
      <c r="I106" s="36">
        <f>SUMIFS(СВЦЭМ!$C$39:$C$782,СВЦЭМ!$A$39:$A$782,$A106,СВЦЭМ!$B$39:$B$782,I$83)+'СЕТ СН'!$H$9+СВЦЭМ!$D$10+'СЕТ СН'!$H$5-'СЕТ СН'!$H$17</f>
        <v>4849.66487727</v>
      </c>
      <c r="J106" s="36">
        <f>SUMIFS(СВЦЭМ!$C$39:$C$782,СВЦЭМ!$A$39:$A$782,$A106,СВЦЭМ!$B$39:$B$782,J$83)+'СЕТ СН'!$H$9+СВЦЭМ!$D$10+'СЕТ СН'!$H$5-'СЕТ СН'!$H$17</f>
        <v>4709.9584866100004</v>
      </c>
      <c r="K106" s="36">
        <f>SUMIFS(СВЦЭМ!$C$39:$C$782,СВЦЭМ!$A$39:$A$782,$A106,СВЦЭМ!$B$39:$B$782,K$83)+'СЕТ СН'!$H$9+СВЦЭМ!$D$10+'СЕТ СН'!$H$5-'СЕТ СН'!$H$17</f>
        <v>4657.97153497</v>
      </c>
      <c r="L106" s="36">
        <f>SUMIFS(СВЦЭМ!$C$39:$C$782,СВЦЭМ!$A$39:$A$782,$A106,СВЦЭМ!$B$39:$B$782,L$83)+'СЕТ СН'!$H$9+СВЦЭМ!$D$10+'СЕТ СН'!$H$5-'СЕТ СН'!$H$17</f>
        <v>4633.6445684999999</v>
      </c>
      <c r="M106" s="36">
        <f>SUMIFS(СВЦЭМ!$C$39:$C$782,СВЦЭМ!$A$39:$A$782,$A106,СВЦЭМ!$B$39:$B$782,M$83)+'СЕТ СН'!$H$9+СВЦЭМ!$D$10+'СЕТ СН'!$H$5-'СЕТ СН'!$H$17</f>
        <v>4621.4109600800002</v>
      </c>
      <c r="N106" s="36">
        <f>SUMIFS(СВЦЭМ!$C$39:$C$782,СВЦЭМ!$A$39:$A$782,$A106,СВЦЭМ!$B$39:$B$782,N$83)+'СЕТ СН'!$H$9+СВЦЭМ!$D$10+'СЕТ СН'!$H$5-'СЕТ СН'!$H$17</f>
        <v>4607.2796431699999</v>
      </c>
      <c r="O106" s="36">
        <f>SUMIFS(СВЦЭМ!$C$39:$C$782,СВЦЭМ!$A$39:$A$782,$A106,СВЦЭМ!$B$39:$B$782,O$83)+'СЕТ СН'!$H$9+СВЦЭМ!$D$10+'СЕТ СН'!$H$5-'СЕТ СН'!$H$17</f>
        <v>4608.71521407</v>
      </c>
      <c r="P106" s="36">
        <f>SUMIFS(СВЦЭМ!$C$39:$C$782,СВЦЭМ!$A$39:$A$782,$A106,СВЦЭМ!$B$39:$B$782,P$83)+'СЕТ СН'!$H$9+СВЦЭМ!$D$10+'СЕТ СН'!$H$5-'СЕТ СН'!$H$17</f>
        <v>4576.1228448600004</v>
      </c>
      <c r="Q106" s="36">
        <f>SUMIFS(СВЦЭМ!$C$39:$C$782,СВЦЭМ!$A$39:$A$782,$A106,СВЦЭМ!$B$39:$B$782,Q$83)+'СЕТ СН'!$H$9+СВЦЭМ!$D$10+'СЕТ СН'!$H$5-'СЕТ СН'!$H$17</f>
        <v>4577.9471412800003</v>
      </c>
      <c r="R106" s="36">
        <f>SUMIFS(СВЦЭМ!$C$39:$C$782,СВЦЭМ!$A$39:$A$782,$A106,СВЦЭМ!$B$39:$B$782,R$83)+'СЕТ СН'!$H$9+СВЦЭМ!$D$10+'СЕТ СН'!$H$5-'СЕТ СН'!$H$17</f>
        <v>4616.9195559999998</v>
      </c>
      <c r="S106" s="36">
        <f>SUMIFS(СВЦЭМ!$C$39:$C$782,СВЦЭМ!$A$39:$A$782,$A106,СВЦЭМ!$B$39:$B$782,S$83)+'СЕТ СН'!$H$9+СВЦЭМ!$D$10+'СЕТ СН'!$H$5-'СЕТ СН'!$H$17</f>
        <v>4622.20051539</v>
      </c>
      <c r="T106" s="36">
        <f>SUMIFS(СВЦЭМ!$C$39:$C$782,СВЦЭМ!$A$39:$A$782,$A106,СВЦЭМ!$B$39:$B$782,T$83)+'СЕТ СН'!$H$9+СВЦЭМ!$D$10+'СЕТ СН'!$H$5-'СЕТ СН'!$H$17</f>
        <v>4615.7997710700001</v>
      </c>
      <c r="U106" s="36">
        <f>SUMIFS(СВЦЭМ!$C$39:$C$782,СВЦЭМ!$A$39:$A$782,$A106,СВЦЭМ!$B$39:$B$782,U$83)+'СЕТ СН'!$H$9+СВЦЭМ!$D$10+'СЕТ СН'!$H$5-'СЕТ СН'!$H$17</f>
        <v>4632.4289943000003</v>
      </c>
      <c r="V106" s="36">
        <f>SUMIFS(СВЦЭМ!$C$39:$C$782,СВЦЭМ!$A$39:$A$782,$A106,СВЦЭМ!$B$39:$B$782,V$83)+'СЕТ СН'!$H$9+СВЦЭМ!$D$10+'СЕТ СН'!$H$5-'СЕТ СН'!$H$17</f>
        <v>4629.1248759</v>
      </c>
      <c r="W106" s="36">
        <f>SUMIFS(СВЦЭМ!$C$39:$C$782,СВЦЭМ!$A$39:$A$782,$A106,СВЦЭМ!$B$39:$B$782,W$83)+'СЕТ СН'!$H$9+СВЦЭМ!$D$10+'СЕТ СН'!$H$5-'СЕТ СН'!$H$17</f>
        <v>4619.0059317900004</v>
      </c>
      <c r="X106" s="36">
        <f>SUMIFS(СВЦЭМ!$C$39:$C$782,СВЦЭМ!$A$39:$A$782,$A106,СВЦЭМ!$B$39:$B$782,X$83)+'СЕТ СН'!$H$9+СВЦЭМ!$D$10+'СЕТ СН'!$H$5-'СЕТ СН'!$H$17</f>
        <v>4661.2545648100004</v>
      </c>
      <c r="Y106" s="36">
        <f>SUMIFS(СВЦЭМ!$C$39:$C$782,СВЦЭМ!$A$39:$A$782,$A106,СВЦЭМ!$B$39:$B$782,Y$83)+'СЕТ СН'!$H$9+СВЦЭМ!$D$10+'СЕТ СН'!$H$5-'СЕТ СН'!$H$17</f>
        <v>4750.7568602000001</v>
      </c>
    </row>
    <row r="107" spans="1:25" ht="15.75" x14ac:dyDescent="0.2">
      <c r="A107" s="35">
        <f t="shared" si="2"/>
        <v>45162</v>
      </c>
      <c r="B107" s="36">
        <f>SUMIFS(СВЦЭМ!$C$39:$C$782,СВЦЭМ!$A$39:$A$782,$A107,СВЦЭМ!$B$39:$B$782,B$83)+'СЕТ СН'!$H$9+СВЦЭМ!$D$10+'СЕТ СН'!$H$5-'СЕТ СН'!$H$17</f>
        <v>4785.8206044300005</v>
      </c>
      <c r="C107" s="36">
        <f>SUMIFS(СВЦЭМ!$C$39:$C$782,СВЦЭМ!$A$39:$A$782,$A107,СВЦЭМ!$B$39:$B$782,C$83)+'СЕТ СН'!$H$9+СВЦЭМ!$D$10+'СЕТ СН'!$H$5-'СЕТ СН'!$H$17</f>
        <v>4859.7947091700007</v>
      </c>
      <c r="D107" s="36">
        <f>SUMIFS(СВЦЭМ!$C$39:$C$782,СВЦЭМ!$A$39:$A$782,$A107,СВЦЭМ!$B$39:$B$782,D$83)+'СЕТ СН'!$H$9+СВЦЭМ!$D$10+'СЕТ СН'!$H$5-'СЕТ СН'!$H$17</f>
        <v>4878.3497193900002</v>
      </c>
      <c r="E107" s="36">
        <f>SUMIFS(СВЦЭМ!$C$39:$C$782,СВЦЭМ!$A$39:$A$782,$A107,СВЦЭМ!$B$39:$B$782,E$83)+'СЕТ СН'!$H$9+СВЦЭМ!$D$10+'СЕТ СН'!$H$5-'СЕТ СН'!$H$17</f>
        <v>4889.2610540100004</v>
      </c>
      <c r="F107" s="36">
        <f>SUMIFS(СВЦЭМ!$C$39:$C$782,СВЦЭМ!$A$39:$A$782,$A107,СВЦЭМ!$B$39:$B$782,F$83)+'СЕТ СН'!$H$9+СВЦЭМ!$D$10+'СЕТ СН'!$H$5-'СЕТ СН'!$H$17</f>
        <v>4925.6504588200005</v>
      </c>
      <c r="G107" s="36">
        <f>SUMIFS(СВЦЭМ!$C$39:$C$782,СВЦЭМ!$A$39:$A$782,$A107,СВЦЭМ!$B$39:$B$782,G$83)+'СЕТ СН'!$H$9+СВЦЭМ!$D$10+'СЕТ СН'!$H$5-'СЕТ СН'!$H$17</f>
        <v>4901.4209932399999</v>
      </c>
      <c r="H107" s="36">
        <f>SUMIFS(СВЦЭМ!$C$39:$C$782,СВЦЭМ!$A$39:$A$782,$A107,СВЦЭМ!$B$39:$B$782,H$83)+'СЕТ СН'!$H$9+СВЦЭМ!$D$10+'СЕТ СН'!$H$5-'СЕТ СН'!$H$17</f>
        <v>4822.2762699600007</v>
      </c>
      <c r="I107" s="36">
        <f>SUMIFS(СВЦЭМ!$C$39:$C$782,СВЦЭМ!$A$39:$A$782,$A107,СВЦЭМ!$B$39:$B$782,I$83)+'СЕТ СН'!$H$9+СВЦЭМ!$D$10+'СЕТ СН'!$H$5-'СЕТ СН'!$H$17</f>
        <v>4766.2579904499999</v>
      </c>
      <c r="J107" s="36">
        <f>SUMIFS(СВЦЭМ!$C$39:$C$782,СВЦЭМ!$A$39:$A$782,$A107,СВЦЭМ!$B$39:$B$782,J$83)+'СЕТ СН'!$H$9+СВЦЭМ!$D$10+'СЕТ СН'!$H$5-'СЕТ СН'!$H$17</f>
        <v>4671.4870093999998</v>
      </c>
      <c r="K107" s="36">
        <f>SUMIFS(СВЦЭМ!$C$39:$C$782,СВЦЭМ!$A$39:$A$782,$A107,СВЦЭМ!$B$39:$B$782,K$83)+'СЕТ СН'!$H$9+СВЦЭМ!$D$10+'СЕТ СН'!$H$5-'СЕТ СН'!$H$17</f>
        <v>4644.0714321400001</v>
      </c>
      <c r="L107" s="36">
        <f>SUMIFS(СВЦЭМ!$C$39:$C$782,СВЦЭМ!$A$39:$A$782,$A107,СВЦЭМ!$B$39:$B$782,L$83)+'СЕТ СН'!$H$9+СВЦЭМ!$D$10+'СЕТ СН'!$H$5-'СЕТ СН'!$H$17</f>
        <v>4647.9524003500001</v>
      </c>
      <c r="M107" s="36">
        <f>SUMIFS(СВЦЭМ!$C$39:$C$782,СВЦЭМ!$A$39:$A$782,$A107,СВЦЭМ!$B$39:$B$782,M$83)+'СЕТ СН'!$H$9+СВЦЭМ!$D$10+'СЕТ СН'!$H$5-'СЕТ СН'!$H$17</f>
        <v>4641.7663049100001</v>
      </c>
      <c r="N107" s="36">
        <f>SUMIFS(СВЦЭМ!$C$39:$C$782,СВЦЭМ!$A$39:$A$782,$A107,СВЦЭМ!$B$39:$B$782,N$83)+'СЕТ СН'!$H$9+СВЦЭМ!$D$10+'СЕТ СН'!$H$5-'СЕТ СН'!$H$17</f>
        <v>4634.3012176299999</v>
      </c>
      <c r="O107" s="36">
        <f>SUMIFS(СВЦЭМ!$C$39:$C$782,СВЦЭМ!$A$39:$A$782,$A107,СВЦЭМ!$B$39:$B$782,O$83)+'СЕТ СН'!$H$9+СВЦЭМ!$D$10+'СЕТ СН'!$H$5-'СЕТ СН'!$H$17</f>
        <v>4636.7429746100006</v>
      </c>
      <c r="P107" s="36">
        <f>SUMIFS(СВЦЭМ!$C$39:$C$782,СВЦЭМ!$A$39:$A$782,$A107,СВЦЭМ!$B$39:$B$782,P$83)+'СЕТ СН'!$H$9+СВЦЭМ!$D$10+'СЕТ СН'!$H$5-'СЕТ СН'!$H$17</f>
        <v>4598.9435903000003</v>
      </c>
      <c r="Q107" s="36">
        <f>SUMIFS(СВЦЭМ!$C$39:$C$782,СВЦЭМ!$A$39:$A$782,$A107,СВЦЭМ!$B$39:$B$782,Q$83)+'СЕТ СН'!$H$9+СВЦЭМ!$D$10+'СЕТ СН'!$H$5-'СЕТ СН'!$H$17</f>
        <v>4615.6467389200006</v>
      </c>
      <c r="R107" s="36">
        <f>SUMIFS(СВЦЭМ!$C$39:$C$782,СВЦЭМ!$A$39:$A$782,$A107,СВЦЭМ!$B$39:$B$782,R$83)+'СЕТ СН'!$H$9+СВЦЭМ!$D$10+'СЕТ СН'!$H$5-'СЕТ СН'!$H$17</f>
        <v>4641.73509259</v>
      </c>
      <c r="S107" s="36">
        <f>SUMIFS(СВЦЭМ!$C$39:$C$782,СВЦЭМ!$A$39:$A$782,$A107,СВЦЭМ!$B$39:$B$782,S$83)+'СЕТ СН'!$H$9+СВЦЭМ!$D$10+'СЕТ СН'!$H$5-'СЕТ СН'!$H$17</f>
        <v>4634.2033484700005</v>
      </c>
      <c r="T107" s="36">
        <f>SUMIFS(СВЦЭМ!$C$39:$C$782,СВЦЭМ!$A$39:$A$782,$A107,СВЦЭМ!$B$39:$B$782,T$83)+'СЕТ СН'!$H$9+СВЦЭМ!$D$10+'СЕТ СН'!$H$5-'СЕТ СН'!$H$17</f>
        <v>4639.3128599000001</v>
      </c>
      <c r="U107" s="36">
        <f>SUMIFS(СВЦЭМ!$C$39:$C$782,СВЦЭМ!$A$39:$A$782,$A107,СВЦЭМ!$B$39:$B$782,U$83)+'СЕТ СН'!$H$9+СВЦЭМ!$D$10+'СЕТ СН'!$H$5-'СЕТ СН'!$H$17</f>
        <v>4646.6320450399999</v>
      </c>
      <c r="V107" s="36">
        <f>SUMIFS(СВЦЭМ!$C$39:$C$782,СВЦЭМ!$A$39:$A$782,$A107,СВЦЭМ!$B$39:$B$782,V$83)+'СЕТ СН'!$H$9+СВЦЭМ!$D$10+'СЕТ СН'!$H$5-'СЕТ СН'!$H$17</f>
        <v>4629.4307258700001</v>
      </c>
      <c r="W107" s="36">
        <f>SUMIFS(СВЦЭМ!$C$39:$C$782,СВЦЭМ!$A$39:$A$782,$A107,СВЦЭМ!$B$39:$B$782,W$83)+'СЕТ СН'!$H$9+СВЦЭМ!$D$10+'СЕТ СН'!$H$5-'СЕТ СН'!$H$17</f>
        <v>4597.9154128800001</v>
      </c>
      <c r="X107" s="36">
        <f>SUMIFS(СВЦЭМ!$C$39:$C$782,СВЦЭМ!$A$39:$A$782,$A107,СВЦЭМ!$B$39:$B$782,X$83)+'СЕТ СН'!$H$9+СВЦЭМ!$D$10+'СЕТ СН'!$H$5-'СЕТ СН'!$H$17</f>
        <v>4646.7220463499998</v>
      </c>
      <c r="Y107" s="36">
        <f>SUMIFS(СВЦЭМ!$C$39:$C$782,СВЦЭМ!$A$39:$A$782,$A107,СВЦЭМ!$B$39:$B$782,Y$83)+'СЕТ СН'!$H$9+СВЦЭМ!$D$10+'СЕТ СН'!$H$5-'СЕТ СН'!$H$17</f>
        <v>4737.4057226800005</v>
      </c>
    </row>
    <row r="108" spans="1:25" ht="15.75" x14ac:dyDescent="0.2">
      <c r="A108" s="35">
        <f t="shared" si="2"/>
        <v>45163</v>
      </c>
      <c r="B108" s="36">
        <f>SUMIFS(СВЦЭМ!$C$39:$C$782,СВЦЭМ!$A$39:$A$782,$A108,СВЦЭМ!$B$39:$B$782,B$83)+'СЕТ СН'!$H$9+СВЦЭМ!$D$10+'СЕТ СН'!$H$5-'СЕТ СН'!$H$17</f>
        <v>4920.7074461900002</v>
      </c>
      <c r="C108" s="36">
        <f>SUMIFS(СВЦЭМ!$C$39:$C$782,СВЦЭМ!$A$39:$A$782,$A108,СВЦЭМ!$B$39:$B$782,C$83)+'СЕТ СН'!$H$9+СВЦЭМ!$D$10+'СЕТ СН'!$H$5-'СЕТ СН'!$H$17</f>
        <v>5004.65005415</v>
      </c>
      <c r="D108" s="36">
        <f>SUMIFS(СВЦЭМ!$C$39:$C$782,СВЦЭМ!$A$39:$A$782,$A108,СВЦЭМ!$B$39:$B$782,D$83)+'СЕТ СН'!$H$9+СВЦЭМ!$D$10+'СЕТ СН'!$H$5-'СЕТ СН'!$H$17</f>
        <v>5031.60662185</v>
      </c>
      <c r="E108" s="36">
        <f>SUMIFS(СВЦЭМ!$C$39:$C$782,СВЦЭМ!$A$39:$A$782,$A108,СВЦЭМ!$B$39:$B$782,E$83)+'СЕТ СН'!$H$9+СВЦЭМ!$D$10+'СЕТ СН'!$H$5-'СЕТ СН'!$H$17</f>
        <v>5063.2967890300006</v>
      </c>
      <c r="F108" s="36">
        <f>SUMIFS(СВЦЭМ!$C$39:$C$782,СВЦЭМ!$A$39:$A$782,$A108,СВЦЭМ!$B$39:$B$782,F$83)+'СЕТ СН'!$H$9+СВЦЭМ!$D$10+'СЕТ СН'!$H$5-'СЕТ СН'!$H$17</f>
        <v>5085.8097746700005</v>
      </c>
      <c r="G108" s="36">
        <f>SUMIFS(СВЦЭМ!$C$39:$C$782,СВЦЭМ!$A$39:$A$782,$A108,СВЦЭМ!$B$39:$B$782,G$83)+'СЕТ СН'!$H$9+СВЦЭМ!$D$10+'СЕТ СН'!$H$5-'СЕТ СН'!$H$17</f>
        <v>5062.60674053</v>
      </c>
      <c r="H108" s="36">
        <f>SUMIFS(СВЦЭМ!$C$39:$C$782,СВЦЭМ!$A$39:$A$782,$A108,СВЦЭМ!$B$39:$B$782,H$83)+'СЕТ СН'!$H$9+СВЦЭМ!$D$10+'СЕТ СН'!$H$5-'СЕТ СН'!$H$17</f>
        <v>4984.6970854000001</v>
      </c>
      <c r="I108" s="36">
        <f>SUMIFS(СВЦЭМ!$C$39:$C$782,СВЦЭМ!$A$39:$A$782,$A108,СВЦЭМ!$B$39:$B$782,I$83)+'СЕТ СН'!$H$9+СВЦЭМ!$D$10+'СЕТ СН'!$H$5-'СЕТ СН'!$H$17</f>
        <v>4876.5644484700006</v>
      </c>
      <c r="J108" s="36">
        <f>SUMIFS(СВЦЭМ!$C$39:$C$782,СВЦЭМ!$A$39:$A$782,$A108,СВЦЭМ!$B$39:$B$782,J$83)+'СЕТ СН'!$H$9+СВЦЭМ!$D$10+'СЕТ СН'!$H$5-'СЕТ СН'!$H$17</f>
        <v>4759.9610382700002</v>
      </c>
      <c r="K108" s="36">
        <f>SUMIFS(СВЦЭМ!$C$39:$C$782,СВЦЭМ!$A$39:$A$782,$A108,СВЦЭМ!$B$39:$B$782,K$83)+'СЕТ СН'!$H$9+СВЦЭМ!$D$10+'СЕТ СН'!$H$5-'СЕТ СН'!$H$17</f>
        <v>4712.9037789399999</v>
      </c>
      <c r="L108" s="36">
        <f>SUMIFS(СВЦЭМ!$C$39:$C$782,СВЦЭМ!$A$39:$A$782,$A108,СВЦЭМ!$B$39:$B$782,L$83)+'СЕТ СН'!$H$9+СВЦЭМ!$D$10+'СЕТ СН'!$H$5-'СЕТ СН'!$H$17</f>
        <v>4705.2903069000004</v>
      </c>
      <c r="M108" s="36">
        <f>SUMIFS(СВЦЭМ!$C$39:$C$782,СВЦЭМ!$A$39:$A$782,$A108,СВЦЭМ!$B$39:$B$782,M$83)+'СЕТ СН'!$H$9+СВЦЭМ!$D$10+'СЕТ СН'!$H$5-'СЕТ СН'!$H$17</f>
        <v>4684.4409447199996</v>
      </c>
      <c r="N108" s="36">
        <f>SUMIFS(СВЦЭМ!$C$39:$C$782,СВЦЭМ!$A$39:$A$782,$A108,СВЦЭМ!$B$39:$B$782,N$83)+'СЕТ СН'!$H$9+СВЦЭМ!$D$10+'СЕТ СН'!$H$5-'СЕТ СН'!$H$17</f>
        <v>4699.6606996299997</v>
      </c>
      <c r="O108" s="36">
        <f>SUMIFS(СВЦЭМ!$C$39:$C$782,СВЦЭМ!$A$39:$A$782,$A108,СВЦЭМ!$B$39:$B$782,O$83)+'СЕТ СН'!$H$9+СВЦЭМ!$D$10+'СЕТ СН'!$H$5-'СЕТ СН'!$H$17</f>
        <v>4682.0705248000004</v>
      </c>
      <c r="P108" s="36">
        <f>SUMIFS(СВЦЭМ!$C$39:$C$782,СВЦЭМ!$A$39:$A$782,$A108,СВЦЭМ!$B$39:$B$782,P$83)+'СЕТ СН'!$H$9+СВЦЭМ!$D$10+'СЕТ СН'!$H$5-'СЕТ СН'!$H$17</f>
        <v>4654.46958043</v>
      </c>
      <c r="Q108" s="36">
        <f>SUMIFS(СВЦЭМ!$C$39:$C$782,СВЦЭМ!$A$39:$A$782,$A108,СВЦЭМ!$B$39:$B$782,Q$83)+'СЕТ СН'!$H$9+СВЦЭМ!$D$10+'СЕТ СН'!$H$5-'СЕТ СН'!$H$17</f>
        <v>4625.3844474699999</v>
      </c>
      <c r="R108" s="36">
        <f>SUMIFS(СВЦЭМ!$C$39:$C$782,СВЦЭМ!$A$39:$A$782,$A108,СВЦЭМ!$B$39:$B$782,R$83)+'СЕТ СН'!$H$9+СВЦЭМ!$D$10+'СЕТ СН'!$H$5-'СЕТ СН'!$H$17</f>
        <v>4640.3604032900002</v>
      </c>
      <c r="S108" s="36">
        <f>SUMIFS(СВЦЭМ!$C$39:$C$782,СВЦЭМ!$A$39:$A$782,$A108,СВЦЭМ!$B$39:$B$782,S$83)+'СЕТ СН'!$H$9+СВЦЭМ!$D$10+'СЕТ СН'!$H$5-'СЕТ СН'!$H$17</f>
        <v>4642.6144084300004</v>
      </c>
      <c r="T108" s="36">
        <f>SUMIFS(СВЦЭМ!$C$39:$C$782,СВЦЭМ!$A$39:$A$782,$A108,СВЦЭМ!$B$39:$B$782,T$83)+'СЕТ СН'!$H$9+СВЦЭМ!$D$10+'СЕТ СН'!$H$5-'СЕТ СН'!$H$17</f>
        <v>4649.80262958</v>
      </c>
      <c r="U108" s="36">
        <f>SUMIFS(СВЦЭМ!$C$39:$C$782,СВЦЭМ!$A$39:$A$782,$A108,СВЦЭМ!$B$39:$B$782,U$83)+'СЕТ СН'!$H$9+СВЦЭМ!$D$10+'СЕТ СН'!$H$5-'СЕТ СН'!$H$17</f>
        <v>4659.7989140400005</v>
      </c>
      <c r="V108" s="36">
        <f>SUMIFS(СВЦЭМ!$C$39:$C$782,СВЦЭМ!$A$39:$A$782,$A108,СВЦЭМ!$B$39:$B$782,V$83)+'СЕТ СН'!$H$9+СВЦЭМ!$D$10+'СЕТ СН'!$H$5-'СЕТ СН'!$H$17</f>
        <v>4657.3834144100001</v>
      </c>
      <c r="W108" s="36">
        <f>SUMIFS(СВЦЭМ!$C$39:$C$782,СВЦЭМ!$A$39:$A$782,$A108,СВЦЭМ!$B$39:$B$782,W$83)+'СЕТ СН'!$H$9+СВЦЭМ!$D$10+'СЕТ СН'!$H$5-'СЕТ СН'!$H$17</f>
        <v>4651.9680194299999</v>
      </c>
      <c r="X108" s="36">
        <f>SUMIFS(СВЦЭМ!$C$39:$C$782,СВЦЭМ!$A$39:$A$782,$A108,СВЦЭМ!$B$39:$B$782,X$83)+'СЕТ СН'!$H$9+СВЦЭМ!$D$10+'СЕТ СН'!$H$5-'СЕТ СН'!$H$17</f>
        <v>4762.7886439900003</v>
      </c>
      <c r="Y108" s="36">
        <f>SUMIFS(СВЦЭМ!$C$39:$C$782,СВЦЭМ!$A$39:$A$782,$A108,СВЦЭМ!$B$39:$B$782,Y$83)+'СЕТ СН'!$H$9+СВЦЭМ!$D$10+'СЕТ СН'!$H$5-'СЕТ СН'!$H$17</f>
        <v>4879.4613153700002</v>
      </c>
    </row>
    <row r="109" spans="1:25" ht="15.75" x14ac:dyDescent="0.2">
      <c r="A109" s="35">
        <f t="shared" si="2"/>
        <v>45164</v>
      </c>
      <c r="B109" s="36">
        <f>SUMIFS(СВЦЭМ!$C$39:$C$782,СВЦЭМ!$A$39:$A$782,$A109,СВЦЭМ!$B$39:$B$782,B$83)+'СЕТ СН'!$H$9+СВЦЭМ!$D$10+'СЕТ СН'!$H$5-'СЕТ СН'!$H$17</f>
        <v>4765.22284408</v>
      </c>
      <c r="C109" s="36">
        <f>SUMIFS(СВЦЭМ!$C$39:$C$782,СВЦЭМ!$A$39:$A$782,$A109,СВЦЭМ!$B$39:$B$782,C$83)+'СЕТ СН'!$H$9+СВЦЭМ!$D$10+'СЕТ СН'!$H$5-'СЕТ СН'!$H$17</f>
        <v>4847.72162441</v>
      </c>
      <c r="D109" s="36">
        <f>SUMIFS(СВЦЭМ!$C$39:$C$782,СВЦЭМ!$A$39:$A$782,$A109,СВЦЭМ!$B$39:$B$782,D$83)+'СЕТ СН'!$H$9+СВЦЭМ!$D$10+'СЕТ СН'!$H$5-'СЕТ СН'!$H$17</f>
        <v>4921.7735654300004</v>
      </c>
      <c r="E109" s="36">
        <f>SUMIFS(СВЦЭМ!$C$39:$C$782,СВЦЭМ!$A$39:$A$782,$A109,СВЦЭМ!$B$39:$B$782,E$83)+'СЕТ СН'!$H$9+СВЦЭМ!$D$10+'СЕТ СН'!$H$5-'СЕТ СН'!$H$17</f>
        <v>4946.6162533400002</v>
      </c>
      <c r="F109" s="36">
        <f>SUMIFS(СВЦЭМ!$C$39:$C$782,СВЦЭМ!$A$39:$A$782,$A109,СВЦЭМ!$B$39:$B$782,F$83)+'СЕТ СН'!$H$9+СВЦЭМ!$D$10+'СЕТ СН'!$H$5-'СЕТ СН'!$H$17</f>
        <v>4995.3088392099999</v>
      </c>
      <c r="G109" s="36">
        <f>SUMIFS(СВЦЭМ!$C$39:$C$782,СВЦЭМ!$A$39:$A$782,$A109,СВЦЭМ!$B$39:$B$782,G$83)+'СЕТ СН'!$H$9+СВЦЭМ!$D$10+'СЕТ СН'!$H$5-'СЕТ СН'!$H$17</f>
        <v>4977.6918299300005</v>
      </c>
      <c r="H109" s="36">
        <f>SUMIFS(СВЦЭМ!$C$39:$C$782,СВЦЭМ!$A$39:$A$782,$A109,СВЦЭМ!$B$39:$B$782,H$83)+'СЕТ СН'!$H$9+СВЦЭМ!$D$10+'СЕТ СН'!$H$5-'СЕТ СН'!$H$17</f>
        <v>4938.2629760600003</v>
      </c>
      <c r="I109" s="36">
        <f>SUMIFS(СВЦЭМ!$C$39:$C$782,СВЦЭМ!$A$39:$A$782,$A109,СВЦЭМ!$B$39:$B$782,I$83)+'СЕТ СН'!$H$9+СВЦЭМ!$D$10+'СЕТ СН'!$H$5-'СЕТ СН'!$H$17</f>
        <v>4861.0941564100003</v>
      </c>
      <c r="J109" s="36">
        <f>SUMIFS(СВЦЭМ!$C$39:$C$782,СВЦЭМ!$A$39:$A$782,$A109,СВЦЭМ!$B$39:$B$782,J$83)+'СЕТ СН'!$H$9+СВЦЭМ!$D$10+'СЕТ СН'!$H$5-'СЕТ СН'!$H$17</f>
        <v>4755.6780408699997</v>
      </c>
      <c r="K109" s="36">
        <f>SUMIFS(СВЦЭМ!$C$39:$C$782,СВЦЭМ!$A$39:$A$782,$A109,СВЦЭМ!$B$39:$B$782,K$83)+'СЕТ СН'!$H$9+СВЦЭМ!$D$10+'СЕТ СН'!$H$5-'СЕТ СН'!$H$17</f>
        <v>4645.8580650700005</v>
      </c>
      <c r="L109" s="36">
        <f>SUMIFS(СВЦЭМ!$C$39:$C$782,СВЦЭМ!$A$39:$A$782,$A109,СВЦЭМ!$B$39:$B$782,L$83)+'СЕТ СН'!$H$9+СВЦЭМ!$D$10+'СЕТ СН'!$H$5-'СЕТ СН'!$H$17</f>
        <v>4583.0314407900005</v>
      </c>
      <c r="M109" s="36">
        <f>SUMIFS(СВЦЭМ!$C$39:$C$782,СВЦЭМ!$A$39:$A$782,$A109,СВЦЭМ!$B$39:$B$782,M$83)+'СЕТ СН'!$H$9+СВЦЭМ!$D$10+'СЕТ СН'!$H$5-'СЕТ СН'!$H$17</f>
        <v>4612.7055460800002</v>
      </c>
      <c r="N109" s="36">
        <f>SUMIFS(СВЦЭМ!$C$39:$C$782,СВЦЭМ!$A$39:$A$782,$A109,СВЦЭМ!$B$39:$B$782,N$83)+'СЕТ СН'!$H$9+СВЦЭМ!$D$10+'СЕТ СН'!$H$5-'СЕТ СН'!$H$17</f>
        <v>4593.8935677999998</v>
      </c>
      <c r="O109" s="36">
        <f>SUMIFS(СВЦЭМ!$C$39:$C$782,СВЦЭМ!$A$39:$A$782,$A109,СВЦЭМ!$B$39:$B$782,O$83)+'СЕТ СН'!$H$9+СВЦЭМ!$D$10+'СЕТ СН'!$H$5-'СЕТ СН'!$H$17</f>
        <v>4604.6894374200001</v>
      </c>
      <c r="P109" s="36">
        <f>SUMIFS(СВЦЭМ!$C$39:$C$782,СВЦЭМ!$A$39:$A$782,$A109,СВЦЭМ!$B$39:$B$782,P$83)+'СЕТ СН'!$H$9+СВЦЭМ!$D$10+'СЕТ СН'!$H$5-'СЕТ СН'!$H$17</f>
        <v>4584.3276901500003</v>
      </c>
      <c r="Q109" s="36">
        <f>SUMIFS(СВЦЭМ!$C$39:$C$782,СВЦЭМ!$A$39:$A$782,$A109,СВЦЭМ!$B$39:$B$782,Q$83)+'СЕТ СН'!$H$9+СВЦЭМ!$D$10+'СЕТ СН'!$H$5-'СЕТ СН'!$H$17</f>
        <v>4587.7230408200003</v>
      </c>
      <c r="R109" s="36">
        <f>SUMIFS(СВЦЭМ!$C$39:$C$782,СВЦЭМ!$A$39:$A$782,$A109,СВЦЭМ!$B$39:$B$782,R$83)+'СЕТ СН'!$H$9+СВЦЭМ!$D$10+'СЕТ СН'!$H$5-'СЕТ СН'!$H$17</f>
        <v>4603.9343740200002</v>
      </c>
      <c r="S109" s="36">
        <f>SUMIFS(СВЦЭМ!$C$39:$C$782,СВЦЭМ!$A$39:$A$782,$A109,СВЦЭМ!$B$39:$B$782,S$83)+'СЕТ СН'!$H$9+СВЦЭМ!$D$10+'СЕТ СН'!$H$5-'СЕТ СН'!$H$17</f>
        <v>4606.7835210000003</v>
      </c>
      <c r="T109" s="36">
        <f>SUMIFS(СВЦЭМ!$C$39:$C$782,СВЦЭМ!$A$39:$A$782,$A109,СВЦЭМ!$B$39:$B$782,T$83)+'СЕТ СН'!$H$9+СВЦЭМ!$D$10+'СЕТ СН'!$H$5-'СЕТ СН'!$H$17</f>
        <v>4607.8940666199996</v>
      </c>
      <c r="U109" s="36">
        <f>SUMIFS(СВЦЭМ!$C$39:$C$782,СВЦЭМ!$A$39:$A$782,$A109,СВЦЭМ!$B$39:$B$782,U$83)+'СЕТ СН'!$H$9+СВЦЭМ!$D$10+'СЕТ СН'!$H$5-'СЕТ СН'!$H$17</f>
        <v>4613.1492267700005</v>
      </c>
      <c r="V109" s="36">
        <f>SUMIFS(СВЦЭМ!$C$39:$C$782,СВЦЭМ!$A$39:$A$782,$A109,СВЦЭМ!$B$39:$B$782,V$83)+'СЕТ СН'!$H$9+СВЦЭМ!$D$10+'СЕТ СН'!$H$5-'СЕТ СН'!$H$17</f>
        <v>4621.27713425</v>
      </c>
      <c r="W109" s="36">
        <f>SUMIFS(СВЦЭМ!$C$39:$C$782,СВЦЭМ!$A$39:$A$782,$A109,СВЦЭМ!$B$39:$B$782,W$83)+'СЕТ СН'!$H$9+СВЦЭМ!$D$10+'СЕТ СН'!$H$5-'СЕТ СН'!$H$17</f>
        <v>4607.7785453200004</v>
      </c>
      <c r="X109" s="36">
        <f>SUMIFS(СВЦЭМ!$C$39:$C$782,СВЦЭМ!$A$39:$A$782,$A109,СВЦЭМ!$B$39:$B$782,X$83)+'СЕТ СН'!$H$9+СВЦЭМ!$D$10+'СЕТ СН'!$H$5-'СЕТ СН'!$H$17</f>
        <v>4685.219282</v>
      </c>
      <c r="Y109" s="36">
        <f>SUMIFS(СВЦЭМ!$C$39:$C$782,СВЦЭМ!$A$39:$A$782,$A109,СВЦЭМ!$B$39:$B$782,Y$83)+'СЕТ СН'!$H$9+СВЦЭМ!$D$10+'СЕТ СН'!$H$5-'СЕТ СН'!$H$17</f>
        <v>4831.1004624400002</v>
      </c>
    </row>
    <row r="110" spans="1:25" ht="15.75" x14ac:dyDescent="0.2">
      <c r="A110" s="35">
        <f t="shared" si="2"/>
        <v>45165</v>
      </c>
      <c r="B110" s="36">
        <f>SUMIFS(СВЦЭМ!$C$39:$C$782,СВЦЭМ!$A$39:$A$782,$A110,СВЦЭМ!$B$39:$B$782,B$83)+'СЕТ СН'!$H$9+СВЦЭМ!$D$10+'СЕТ СН'!$H$5-'СЕТ СН'!$H$17</f>
        <v>4979.4973500900005</v>
      </c>
      <c r="C110" s="36">
        <f>SUMIFS(СВЦЭМ!$C$39:$C$782,СВЦЭМ!$A$39:$A$782,$A110,СВЦЭМ!$B$39:$B$782,C$83)+'СЕТ СН'!$H$9+СВЦЭМ!$D$10+'СЕТ СН'!$H$5-'СЕТ СН'!$H$17</f>
        <v>5061.4608860900007</v>
      </c>
      <c r="D110" s="36">
        <f>SUMIFS(СВЦЭМ!$C$39:$C$782,СВЦЭМ!$A$39:$A$782,$A110,СВЦЭМ!$B$39:$B$782,D$83)+'СЕТ СН'!$H$9+СВЦЭМ!$D$10+'СЕТ СН'!$H$5-'СЕТ СН'!$H$17</f>
        <v>5107.9087246599993</v>
      </c>
      <c r="E110" s="36">
        <f>SUMIFS(СВЦЭМ!$C$39:$C$782,СВЦЭМ!$A$39:$A$782,$A110,СВЦЭМ!$B$39:$B$782,E$83)+'СЕТ СН'!$H$9+СВЦЭМ!$D$10+'СЕТ СН'!$H$5-'СЕТ СН'!$H$17</f>
        <v>5142.70918463</v>
      </c>
      <c r="F110" s="36">
        <f>SUMIFS(СВЦЭМ!$C$39:$C$782,СВЦЭМ!$A$39:$A$782,$A110,СВЦЭМ!$B$39:$B$782,F$83)+'СЕТ СН'!$H$9+СВЦЭМ!$D$10+'СЕТ СН'!$H$5-'СЕТ СН'!$H$17</f>
        <v>5176.7785014199999</v>
      </c>
      <c r="G110" s="36">
        <f>SUMIFS(СВЦЭМ!$C$39:$C$782,СВЦЭМ!$A$39:$A$782,$A110,СВЦЭМ!$B$39:$B$782,G$83)+'СЕТ СН'!$H$9+СВЦЭМ!$D$10+'СЕТ СН'!$H$5-'СЕТ СН'!$H$17</f>
        <v>5167.5088517300001</v>
      </c>
      <c r="H110" s="36">
        <f>SUMIFS(СВЦЭМ!$C$39:$C$782,СВЦЭМ!$A$39:$A$782,$A110,СВЦЭМ!$B$39:$B$782,H$83)+'СЕТ СН'!$H$9+СВЦЭМ!$D$10+'СЕТ СН'!$H$5-'СЕТ СН'!$H$17</f>
        <v>5111.1865249599996</v>
      </c>
      <c r="I110" s="36">
        <f>SUMIFS(СВЦЭМ!$C$39:$C$782,СВЦЭМ!$A$39:$A$782,$A110,СВЦЭМ!$B$39:$B$782,I$83)+'СЕТ СН'!$H$9+СВЦЭМ!$D$10+'СЕТ СН'!$H$5-'СЕТ СН'!$H$17</f>
        <v>5069.6453158200002</v>
      </c>
      <c r="J110" s="36">
        <f>SUMIFS(СВЦЭМ!$C$39:$C$782,СВЦЭМ!$A$39:$A$782,$A110,СВЦЭМ!$B$39:$B$782,J$83)+'СЕТ СН'!$H$9+СВЦЭМ!$D$10+'СЕТ СН'!$H$5-'СЕТ СН'!$H$17</f>
        <v>4947.2979808700002</v>
      </c>
      <c r="K110" s="36">
        <f>SUMIFS(СВЦЭМ!$C$39:$C$782,СВЦЭМ!$A$39:$A$782,$A110,СВЦЭМ!$B$39:$B$782,K$83)+'СЕТ СН'!$H$9+СВЦЭМ!$D$10+'СЕТ СН'!$H$5-'СЕТ СН'!$H$17</f>
        <v>4825.5551821700001</v>
      </c>
      <c r="L110" s="36">
        <f>SUMIFS(СВЦЭМ!$C$39:$C$782,СВЦЭМ!$A$39:$A$782,$A110,СВЦЭМ!$B$39:$B$782,L$83)+'СЕТ СН'!$H$9+СВЦЭМ!$D$10+'СЕТ СН'!$H$5-'СЕТ СН'!$H$17</f>
        <v>4763.3440078500007</v>
      </c>
      <c r="M110" s="36">
        <f>SUMIFS(СВЦЭМ!$C$39:$C$782,СВЦЭМ!$A$39:$A$782,$A110,СВЦЭМ!$B$39:$B$782,M$83)+'СЕТ СН'!$H$9+СВЦЭМ!$D$10+'СЕТ СН'!$H$5-'СЕТ СН'!$H$17</f>
        <v>4736.9894658499998</v>
      </c>
      <c r="N110" s="36">
        <f>SUMIFS(СВЦЭМ!$C$39:$C$782,СВЦЭМ!$A$39:$A$782,$A110,СВЦЭМ!$B$39:$B$782,N$83)+'СЕТ СН'!$H$9+СВЦЭМ!$D$10+'СЕТ СН'!$H$5-'СЕТ СН'!$H$17</f>
        <v>4724.6253139300006</v>
      </c>
      <c r="O110" s="36">
        <f>SUMIFS(СВЦЭМ!$C$39:$C$782,СВЦЭМ!$A$39:$A$782,$A110,СВЦЭМ!$B$39:$B$782,O$83)+'СЕТ СН'!$H$9+СВЦЭМ!$D$10+'СЕТ СН'!$H$5-'СЕТ СН'!$H$17</f>
        <v>4729.9658583399996</v>
      </c>
      <c r="P110" s="36">
        <f>SUMIFS(СВЦЭМ!$C$39:$C$782,СВЦЭМ!$A$39:$A$782,$A110,СВЦЭМ!$B$39:$B$782,P$83)+'СЕТ СН'!$H$9+СВЦЭМ!$D$10+'СЕТ СН'!$H$5-'СЕТ СН'!$H$17</f>
        <v>4697.3378644100003</v>
      </c>
      <c r="Q110" s="36">
        <f>SUMIFS(СВЦЭМ!$C$39:$C$782,СВЦЭМ!$A$39:$A$782,$A110,СВЦЭМ!$B$39:$B$782,Q$83)+'СЕТ СН'!$H$9+СВЦЭМ!$D$10+'СЕТ СН'!$H$5-'СЕТ СН'!$H$17</f>
        <v>4707.8707426700003</v>
      </c>
      <c r="R110" s="36">
        <f>SUMIFS(СВЦЭМ!$C$39:$C$782,СВЦЭМ!$A$39:$A$782,$A110,СВЦЭМ!$B$39:$B$782,R$83)+'СЕТ СН'!$H$9+СВЦЭМ!$D$10+'СЕТ СН'!$H$5-'СЕТ СН'!$H$17</f>
        <v>4745.9873519900002</v>
      </c>
      <c r="S110" s="36">
        <f>SUMIFS(СВЦЭМ!$C$39:$C$782,СВЦЭМ!$A$39:$A$782,$A110,СВЦЭМ!$B$39:$B$782,S$83)+'СЕТ СН'!$H$9+СВЦЭМ!$D$10+'СЕТ СН'!$H$5-'СЕТ СН'!$H$17</f>
        <v>4742.34196548</v>
      </c>
      <c r="T110" s="36">
        <f>SUMIFS(СВЦЭМ!$C$39:$C$782,СВЦЭМ!$A$39:$A$782,$A110,СВЦЭМ!$B$39:$B$782,T$83)+'СЕТ СН'!$H$9+СВЦЭМ!$D$10+'СЕТ СН'!$H$5-'СЕТ СН'!$H$17</f>
        <v>4745.0636765899999</v>
      </c>
      <c r="U110" s="36">
        <f>SUMIFS(СВЦЭМ!$C$39:$C$782,СВЦЭМ!$A$39:$A$782,$A110,СВЦЭМ!$B$39:$B$782,U$83)+'СЕТ СН'!$H$9+СВЦЭМ!$D$10+'СЕТ СН'!$H$5-'СЕТ СН'!$H$17</f>
        <v>4749.6700279899997</v>
      </c>
      <c r="V110" s="36">
        <f>SUMIFS(СВЦЭМ!$C$39:$C$782,СВЦЭМ!$A$39:$A$782,$A110,СВЦЭМ!$B$39:$B$782,V$83)+'СЕТ СН'!$H$9+СВЦЭМ!$D$10+'СЕТ СН'!$H$5-'СЕТ СН'!$H$17</f>
        <v>4734.2000789200001</v>
      </c>
      <c r="W110" s="36">
        <f>SUMIFS(СВЦЭМ!$C$39:$C$782,СВЦЭМ!$A$39:$A$782,$A110,СВЦЭМ!$B$39:$B$782,W$83)+'СЕТ СН'!$H$9+СВЦЭМ!$D$10+'СЕТ СН'!$H$5-'СЕТ СН'!$H$17</f>
        <v>4735.6455301900005</v>
      </c>
      <c r="X110" s="36">
        <f>SUMIFS(СВЦЭМ!$C$39:$C$782,СВЦЭМ!$A$39:$A$782,$A110,СВЦЭМ!$B$39:$B$782,X$83)+'СЕТ СН'!$H$9+СВЦЭМ!$D$10+'СЕТ СН'!$H$5-'СЕТ СН'!$H$17</f>
        <v>4816.13526396</v>
      </c>
      <c r="Y110" s="36">
        <f>SUMIFS(СВЦЭМ!$C$39:$C$782,СВЦЭМ!$A$39:$A$782,$A110,СВЦЭМ!$B$39:$B$782,Y$83)+'СЕТ СН'!$H$9+СВЦЭМ!$D$10+'СЕТ СН'!$H$5-'СЕТ СН'!$H$17</f>
        <v>4887.6720016199997</v>
      </c>
    </row>
    <row r="111" spans="1:25" ht="15.75" x14ac:dyDescent="0.2">
      <c r="A111" s="35">
        <f t="shared" si="2"/>
        <v>45166</v>
      </c>
      <c r="B111" s="36">
        <f>SUMIFS(СВЦЭМ!$C$39:$C$782,СВЦЭМ!$A$39:$A$782,$A111,СВЦЭМ!$B$39:$B$782,B$83)+'СЕТ СН'!$H$9+СВЦЭМ!$D$10+'СЕТ СН'!$H$5-'СЕТ СН'!$H$17</f>
        <v>4842.95752472</v>
      </c>
      <c r="C111" s="36">
        <f>SUMIFS(СВЦЭМ!$C$39:$C$782,СВЦЭМ!$A$39:$A$782,$A111,СВЦЭМ!$B$39:$B$782,C$83)+'СЕТ СН'!$H$9+СВЦЭМ!$D$10+'СЕТ СН'!$H$5-'СЕТ СН'!$H$17</f>
        <v>4928.37258888</v>
      </c>
      <c r="D111" s="36">
        <f>SUMIFS(СВЦЭМ!$C$39:$C$782,СВЦЭМ!$A$39:$A$782,$A111,СВЦЭМ!$B$39:$B$782,D$83)+'СЕТ СН'!$H$9+СВЦЭМ!$D$10+'СЕТ СН'!$H$5-'СЕТ СН'!$H$17</f>
        <v>4961.7314367600002</v>
      </c>
      <c r="E111" s="36">
        <f>SUMIFS(СВЦЭМ!$C$39:$C$782,СВЦЭМ!$A$39:$A$782,$A111,СВЦЭМ!$B$39:$B$782,E$83)+'СЕТ СН'!$H$9+СВЦЭМ!$D$10+'СЕТ СН'!$H$5-'СЕТ СН'!$H$17</f>
        <v>4994.8156214999999</v>
      </c>
      <c r="F111" s="36">
        <f>SUMIFS(СВЦЭМ!$C$39:$C$782,СВЦЭМ!$A$39:$A$782,$A111,СВЦЭМ!$B$39:$B$782,F$83)+'СЕТ СН'!$H$9+СВЦЭМ!$D$10+'СЕТ СН'!$H$5-'СЕТ СН'!$H$17</f>
        <v>5049.4325600700004</v>
      </c>
      <c r="G111" s="36">
        <f>SUMIFS(СВЦЭМ!$C$39:$C$782,СВЦЭМ!$A$39:$A$782,$A111,СВЦЭМ!$B$39:$B$782,G$83)+'СЕТ СН'!$H$9+СВЦЭМ!$D$10+'СЕТ СН'!$H$5-'СЕТ СН'!$H$17</f>
        <v>5057.5524474800004</v>
      </c>
      <c r="H111" s="36">
        <f>SUMIFS(СВЦЭМ!$C$39:$C$782,СВЦЭМ!$A$39:$A$782,$A111,СВЦЭМ!$B$39:$B$782,H$83)+'СЕТ СН'!$H$9+СВЦЭМ!$D$10+'СЕТ СН'!$H$5-'СЕТ СН'!$H$17</f>
        <v>5071.9008854700005</v>
      </c>
      <c r="I111" s="36">
        <f>SUMIFS(СВЦЭМ!$C$39:$C$782,СВЦЭМ!$A$39:$A$782,$A111,СВЦЭМ!$B$39:$B$782,I$83)+'СЕТ СН'!$H$9+СВЦЭМ!$D$10+'СЕТ СН'!$H$5-'СЕТ СН'!$H$17</f>
        <v>4850.4619885800003</v>
      </c>
      <c r="J111" s="36">
        <f>SUMIFS(СВЦЭМ!$C$39:$C$782,СВЦЭМ!$A$39:$A$782,$A111,СВЦЭМ!$B$39:$B$782,J$83)+'СЕТ СН'!$H$9+СВЦЭМ!$D$10+'СЕТ СН'!$H$5-'СЕТ СН'!$H$17</f>
        <v>4719.5352911999998</v>
      </c>
      <c r="K111" s="36">
        <f>SUMIFS(СВЦЭМ!$C$39:$C$782,СВЦЭМ!$A$39:$A$782,$A111,СВЦЭМ!$B$39:$B$782,K$83)+'СЕТ СН'!$H$9+СВЦЭМ!$D$10+'СЕТ СН'!$H$5-'СЕТ СН'!$H$17</f>
        <v>4653.1716184300003</v>
      </c>
      <c r="L111" s="36">
        <f>SUMIFS(СВЦЭМ!$C$39:$C$782,СВЦЭМ!$A$39:$A$782,$A111,СВЦЭМ!$B$39:$B$782,L$83)+'СЕТ СН'!$H$9+СВЦЭМ!$D$10+'СЕТ СН'!$H$5-'СЕТ СН'!$H$17</f>
        <v>4583.7865596800002</v>
      </c>
      <c r="M111" s="36">
        <f>SUMIFS(СВЦЭМ!$C$39:$C$782,СВЦЭМ!$A$39:$A$782,$A111,СВЦЭМ!$B$39:$B$782,M$83)+'СЕТ СН'!$H$9+СВЦЭМ!$D$10+'СЕТ СН'!$H$5-'СЕТ СН'!$H$17</f>
        <v>4575.7795979900002</v>
      </c>
      <c r="N111" s="36">
        <f>SUMIFS(СВЦЭМ!$C$39:$C$782,СВЦЭМ!$A$39:$A$782,$A111,СВЦЭМ!$B$39:$B$782,N$83)+'СЕТ СН'!$H$9+СВЦЭМ!$D$10+'СЕТ СН'!$H$5-'СЕТ СН'!$H$17</f>
        <v>4559.8726349500002</v>
      </c>
      <c r="O111" s="36">
        <f>SUMIFS(СВЦЭМ!$C$39:$C$782,СВЦЭМ!$A$39:$A$782,$A111,СВЦЭМ!$B$39:$B$782,O$83)+'СЕТ СН'!$H$9+СВЦЭМ!$D$10+'СЕТ СН'!$H$5-'СЕТ СН'!$H$17</f>
        <v>4561.0237934400002</v>
      </c>
      <c r="P111" s="36">
        <f>SUMIFS(СВЦЭМ!$C$39:$C$782,СВЦЭМ!$A$39:$A$782,$A111,СВЦЭМ!$B$39:$B$782,P$83)+'СЕТ СН'!$H$9+СВЦЭМ!$D$10+'СЕТ СН'!$H$5-'СЕТ СН'!$H$17</f>
        <v>4530.5669521400005</v>
      </c>
      <c r="Q111" s="36">
        <f>SUMIFS(СВЦЭМ!$C$39:$C$782,СВЦЭМ!$A$39:$A$782,$A111,СВЦЭМ!$B$39:$B$782,Q$83)+'СЕТ СН'!$H$9+СВЦЭМ!$D$10+'СЕТ СН'!$H$5-'СЕТ СН'!$H$17</f>
        <v>4554.2769496700002</v>
      </c>
      <c r="R111" s="36">
        <f>SUMIFS(СВЦЭМ!$C$39:$C$782,СВЦЭМ!$A$39:$A$782,$A111,СВЦЭМ!$B$39:$B$782,R$83)+'СЕТ СН'!$H$9+СВЦЭМ!$D$10+'СЕТ СН'!$H$5-'СЕТ СН'!$H$17</f>
        <v>4586.8641625400005</v>
      </c>
      <c r="S111" s="36">
        <f>SUMIFS(СВЦЭМ!$C$39:$C$782,СВЦЭМ!$A$39:$A$782,$A111,СВЦЭМ!$B$39:$B$782,S$83)+'СЕТ СН'!$H$9+СВЦЭМ!$D$10+'СЕТ СН'!$H$5-'СЕТ СН'!$H$17</f>
        <v>4585.3148727400003</v>
      </c>
      <c r="T111" s="36">
        <f>SUMIFS(СВЦЭМ!$C$39:$C$782,СВЦЭМ!$A$39:$A$782,$A111,СВЦЭМ!$B$39:$B$782,T$83)+'СЕТ СН'!$H$9+СВЦЭМ!$D$10+'СЕТ СН'!$H$5-'СЕТ СН'!$H$17</f>
        <v>4596.5922687600005</v>
      </c>
      <c r="U111" s="36">
        <f>SUMIFS(СВЦЭМ!$C$39:$C$782,СВЦЭМ!$A$39:$A$782,$A111,СВЦЭМ!$B$39:$B$782,U$83)+'СЕТ СН'!$H$9+СВЦЭМ!$D$10+'СЕТ СН'!$H$5-'СЕТ СН'!$H$17</f>
        <v>4619.6011372800003</v>
      </c>
      <c r="V111" s="36">
        <f>SUMIFS(СВЦЭМ!$C$39:$C$782,СВЦЭМ!$A$39:$A$782,$A111,СВЦЭМ!$B$39:$B$782,V$83)+'СЕТ СН'!$H$9+СВЦЭМ!$D$10+'СЕТ СН'!$H$5-'СЕТ СН'!$H$17</f>
        <v>4605.0573931100007</v>
      </c>
      <c r="W111" s="36">
        <f>SUMIFS(СВЦЭМ!$C$39:$C$782,СВЦЭМ!$A$39:$A$782,$A111,СВЦЭМ!$B$39:$B$782,W$83)+'СЕТ СН'!$H$9+СВЦЭМ!$D$10+'СЕТ СН'!$H$5-'СЕТ СН'!$H$17</f>
        <v>4601.7742168499999</v>
      </c>
      <c r="X111" s="36">
        <f>SUMIFS(СВЦЭМ!$C$39:$C$782,СВЦЭМ!$A$39:$A$782,$A111,СВЦЭМ!$B$39:$B$782,X$83)+'СЕТ СН'!$H$9+СВЦЭМ!$D$10+'СЕТ СН'!$H$5-'СЕТ СН'!$H$17</f>
        <v>4686.5575478000001</v>
      </c>
      <c r="Y111" s="36">
        <f>SUMIFS(СВЦЭМ!$C$39:$C$782,СВЦЭМ!$A$39:$A$782,$A111,СВЦЭМ!$B$39:$B$782,Y$83)+'СЕТ СН'!$H$9+СВЦЭМ!$D$10+'СЕТ СН'!$H$5-'СЕТ СН'!$H$17</f>
        <v>4766.8445079499998</v>
      </c>
    </row>
    <row r="112" spans="1:25" ht="15.75" x14ac:dyDescent="0.2">
      <c r="A112" s="35">
        <f t="shared" si="2"/>
        <v>45167</v>
      </c>
      <c r="B112" s="36">
        <f>SUMIFS(СВЦЭМ!$C$39:$C$782,СВЦЭМ!$A$39:$A$782,$A112,СВЦЭМ!$B$39:$B$782,B$83)+'СЕТ СН'!$H$9+СВЦЭМ!$D$10+'СЕТ СН'!$H$5-'СЕТ СН'!$H$17</f>
        <v>4771.6499101400004</v>
      </c>
      <c r="C112" s="36">
        <f>SUMIFS(СВЦЭМ!$C$39:$C$782,СВЦЭМ!$A$39:$A$782,$A112,СВЦЭМ!$B$39:$B$782,C$83)+'СЕТ СН'!$H$9+СВЦЭМ!$D$10+'СЕТ СН'!$H$5-'СЕТ СН'!$H$17</f>
        <v>4862.9599269500004</v>
      </c>
      <c r="D112" s="36">
        <f>SUMIFS(СВЦЭМ!$C$39:$C$782,СВЦЭМ!$A$39:$A$782,$A112,СВЦЭМ!$B$39:$B$782,D$83)+'СЕТ СН'!$H$9+СВЦЭМ!$D$10+'СЕТ СН'!$H$5-'СЕТ СН'!$H$17</f>
        <v>4890.5067470000004</v>
      </c>
      <c r="E112" s="36">
        <f>SUMIFS(СВЦЭМ!$C$39:$C$782,СВЦЭМ!$A$39:$A$782,$A112,СВЦЭМ!$B$39:$B$782,E$83)+'СЕТ СН'!$H$9+СВЦЭМ!$D$10+'СЕТ СН'!$H$5-'СЕТ СН'!$H$17</f>
        <v>4913.6854235700002</v>
      </c>
      <c r="F112" s="36">
        <f>SUMIFS(СВЦЭМ!$C$39:$C$782,СВЦЭМ!$A$39:$A$782,$A112,СВЦЭМ!$B$39:$B$782,F$83)+'СЕТ СН'!$H$9+СВЦЭМ!$D$10+'СЕТ СН'!$H$5-'СЕТ СН'!$H$17</f>
        <v>4920.0211606399998</v>
      </c>
      <c r="G112" s="36">
        <f>SUMIFS(СВЦЭМ!$C$39:$C$782,СВЦЭМ!$A$39:$A$782,$A112,СВЦЭМ!$B$39:$B$782,G$83)+'СЕТ СН'!$H$9+СВЦЭМ!$D$10+'СЕТ СН'!$H$5-'СЕТ СН'!$H$17</f>
        <v>4931.3416818900005</v>
      </c>
      <c r="H112" s="36">
        <f>SUMIFS(СВЦЭМ!$C$39:$C$782,СВЦЭМ!$A$39:$A$782,$A112,СВЦЭМ!$B$39:$B$782,H$83)+'СЕТ СН'!$H$9+СВЦЭМ!$D$10+'СЕТ СН'!$H$5-'СЕТ СН'!$H$17</f>
        <v>4872.8608996100002</v>
      </c>
      <c r="I112" s="36">
        <f>SUMIFS(СВЦЭМ!$C$39:$C$782,СВЦЭМ!$A$39:$A$782,$A112,СВЦЭМ!$B$39:$B$782,I$83)+'СЕТ СН'!$H$9+СВЦЭМ!$D$10+'СЕТ СН'!$H$5-'СЕТ СН'!$H$17</f>
        <v>4785.7111940300001</v>
      </c>
      <c r="J112" s="36">
        <f>SUMIFS(СВЦЭМ!$C$39:$C$782,СВЦЭМ!$A$39:$A$782,$A112,СВЦЭМ!$B$39:$B$782,J$83)+'СЕТ СН'!$H$9+СВЦЭМ!$D$10+'СЕТ СН'!$H$5-'СЕТ СН'!$H$17</f>
        <v>4642.8676641700004</v>
      </c>
      <c r="K112" s="36">
        <f>SUMIFS(СВЦЭМ!$C$39:$C$782,СВЦЭМ!$A$39:$A$782,$A112,СВЦЭМ!$B$39:$B$782,K$83)+'СЕТ СН'!$H$9+СВЦЭМ!$D$10+'СЕТ СН'!$H$5-'СЕТ СН'!$H$17</f>
        <v>4559.3934049</v>
      </c>
      <c r="L112" s="36">
        <f>SUMIFS(СВЦЭМ!$C$39:$C$782,СВЦЭМ!$A$39:$A$782,$A112,СВЦЭМ!$B$39:$B$782,L$83)+'СЕТ СН'!$H$9+СВЦЭМ!$D$10+'СЕТ СН'!$H$5-'СЕТ СН'!$H$17</f>
        <v>4513.6851783299999</v>
      </c>
      <c r="M112" s="36">
        <f>SUMIFS(СВЦЭМ!$C$39:$C$782,СВЦЭМ!$A$39:$A$782,$A112,СВЦЭМ!$B$39:$B$782,M$83)+'СЕТ СН'!$H$9+СВЦЭМ!$D$10+'СЕТ СН'!$H$5-'СЕТ СН'!$H$17</f>
        <v>4496.9795521300002</v>
      </c>
      <c r="N112" s="36">
        <f>SUMIFS(СВЦЭМ!$C$39:$C$782,СВЦЭМ!$A$39:$A$782,$A112,СВЦЭМ!$B$39:$B$782,N$83)+'СЕТ СН'!$H$9+СВЦЭМ!$D$10+'СЕТ СН'!$H$5-'СЕТ СН'!$H$17</f>
        <v>4495.8080083499999</v>
      </c>
      <c r="O112" s="36">
        <f>SUMIFS(СВЦЭМ!$C$39:$C$782,СВЦЭМ!$A$39:$A$782,$A112,СВЦЭМ!$B$39:$B$782,O$83)+'СЕТ СН'!$H$9+СВЦЭМ!$D$10+'СЕТ СН'!$H$5-'СЕТ СН'!$H$17</f>
        <v>4477.6678418499996</v>
      </c>
      <c r="P112" s="36">
        <f>SUMIFS(СВЦЭМ!$C$39:$C$782,СВЦЭМ!$A$39:$A$782,$A112,СВЦЭМ!$B$39:$B$782,P$83)+'СЕТ СН'!$H$9+СВЦЭМ!$D$10+'СЕТ СН'!$H$5-'СЕТ СН'!$H$17</f>
        <v>4469.6115944100002</v>
      </c>
      <c r="Q112" s="36">
        <f>SUMIFS(СВЦЭМ!$C$39:$C$782,СВЦЭМ!$A$39:$A$782,$A112,СВЦЭМ!$B$39:$B$782,Q$83)+'СЕТ СН'!$H$9+СВЦЭМ!$D$10+'СЕТ СН'!$H$5-'СЕТ СН'!$H$17</f>
        <v>4473.29986362</v>
      </c>
      <c r="R112" s="36">
        <f>SUMIFS(СВЦЭМ!$C$39:$C$782,СВЦЭМ!$A$39:$A$782,$A112,СВЦЭМ!$B$39:$B$782,R$83)+'СЕТ СН'!$H$9+СВЦЭМ!$D$10+'СЕТ СН'!$H$5-'СЕТ СН'!$H$17</f>
        <v>4496.7507235399999</v>
      </c>
      <c r="S112" s="36">
        <f>SUMIFS(СВЦЭМ!$C$39:$C$782,СВЦЭМ!$A$39:$A$782,$A112,СВЦЭМ!$B$39:$B$782,S$83)+'СЕТ СН'!$H$9+СВЦЭМ!$D$10+'СЕТ СН'!$H$5-'СЕТ СН'!$H$17</f>
        <v>4500.3161281299999</v>
      </c>
      <c r="T112" s="36">
        <f>SUMIFS(СВЦЭМ!$C$39:$C$782,СВЦЭМ!$A$39:$A$782,$A112,СВЦЭМ!$B$39:$B$782,T$83)+'СЕТ СН'!$H$9+СВЦЭМ!$D$10+'СЕТ СН'!$H$5-'СЕТ СН'!$H$17</f>
        <v>4506.4311155300002</v>
      </c>
      <c r="U112" s="36">
        <f>SUMIFS(СВЦЭМ!$C$39:$C$782,СВЦЭМ!$A$39:$A$782,$A112,СВЦЭМ!$B$39:$B$782,U$83)+'СЕТ СН'!$H$9+СВЦЭМ!$D$10+'СЕТ СН'!$H$5-'СЕТ СН'!$H$17</f>
        <v>4502.7624579599997</v>
      </c>
      <c r="V112" s="36">
        <f>SUMIFS(СВЦЭМ!$C$39:$C$782,СВЦЭМ!$A$39:$A$782,$A112,СВЦЭМ!$B$39:$B$782,V$83)+'СЕТ СН'!$H$9+СВЦЭМ!$D$10+'СЕТ СН'!$H$5-'СЕТ СН'!$H$17</f>
        <v>4509.0153629500001</v>
      </c>
      <c r="W112" s="36">
        <f>SUMIFS(СВЦЭМ!$C$39:$C$782,СВЦЭМ!$A$39:$A$782,$A112,СВЦЭМ!$B$39:$B$782,W$83)+'СЕТ СН'!$H$9+СВЦЭМ!$D$10+'СЕТ СН'!$H$5-'СЕТ СН'!$H$17</f>
        <v>4504.7224639100004</v>
      </c>
      <c r="X112" s="36">
        <f>SUMIFS(СВЦЭМ!$C$39:$C$782,СВЦЭМ!$A$39:$A$782,$A112,СВЦЭМ!$B$39:$B$782,X$83)+'СЕТ СН'!$H$9+СВЦЭМ!$D$10+'СЕТ СН'!$H$5-'СЕТ СН'!$H$17</f>
        <v>4579.8708768200004</v>
      </c>
      <c r="Y112" s="36">
        <f>SUMIFS(СВЦЭМ!$C$39:$C$782,СВЦЭМ!$A$39:$A$782,$A112,СВЦЭМ!$B$39:$B$782,Y$83)+'СЕТ СН'!$H$9+СВЦЭМ!$D$10+'СЕТ СН'!$H$5-'СЕТ СН'!$H$17</f>
        <v>4667.5230483200003</v>
      </c>
    </row>
    <row r="113" spans="1:27" ht="15.75" x14ac:dyDescent="0.2">
      <c r="A113" s="35">
        <f t="shared" si="2"/>
        <v>45168</v>
      </c>
      <c r="B113" s="36">
        <f>SUMIFS(СВЦЭМ!$C$39:$C$782,СВЦЭМ!$A$39:$A$782,$A113,СВЦЭМ!$B$39:$B$782,B$83)+'СЕТ СН'!$H$9+СВЦЭМ!$D$10+'СЕТ СН'!$H$5-'СЕТ СН'!$H$17</f>
        <v>4799.58181332</v>
      </c>
      <c r="C113" s="36">
        <f>SUMIFS(СВЦЭМ!$C$39:$C$782,СВЦЭМ!$A$39:$A$782,$A113,СВЦЭМ!$B$39:$B$782,C$83)+'СЕТ СН'!$H$9+СВЦЭМ!$D$10+'СЕТ СН'!$H$5-'СЕТ СН'!$H$17</f>
        <v>4873.4894165300002</v>
      </c>
      <c r="D113" s="36">
        <f>SUMIFS(СВЦЭМ!$C$39:$C$782,СВЦЭМ!$A$39:$A$782,$A113,СВЦЭМ!$B$39:$B$782,D$83)+'СЕТ СН'!$H$9+СВЦЭМ!$D$10+'СЕТ СН'!$H$5-'СЕТ СН'!$H$17</f>
        <v>4918.7388940999999</v>
      </c>
      <c r="E113" s="36">
        <f>SUMIFS(СВЦЭМ!$C$39:$C$782,СВЦЭМ!$A$39:$A$782,$A113,СВЦЭМ!$B$39:$B$782,E$83)+'СЕТ СН'!$H$9+СВЦЭМ!$D$10+'СЕТ СН'!$H$5-'СЕТ СН'!$H$17</f>
        <v>4946.4915413600002</v>
      </c>
      <c r="F113" s="36">
        <f>SUMIFS(СВЦЭМ!$C$39:$C$782,СВЦЭМ!$A$39:$A$782,$A113,СВЦЭМ!$B$39:$B$782,F$83)+'СЕТ СН'!$H$9+СВЦЭМ!$D$10+'СЕТ СН'!$H$5-'СЕТ СН'!$H$17</f>
        <v>4999.0036003200003</v>
      </c>
      <c r="G113" s="36">
        <f>SUMIFS(СВЦЭМ!$C$39:$C$782,СВЦЭМ!$A$39:$A$782,$A113,СВЦЭМ!$B$39:$B$782,G$83)+'СЕТ СН'!$H$9+СВЦЭМ!$D$10+'СЕТ СН'!$H$5-'СЕТ СН'!$H$17</f>
        <v>4979.8458080500004</v>
      </c>
      <c r="H113" s="36">
        <f>SUMIFS(СВЦЭМ!$C$39:$C$782,СВЦЭМ!$A$39:$A$782,$A113,СВЦЭМ!$B$39:$B$782,H$83)+'СЕТ СН'!$H$9+СВЦЭМ!$D$10+'СЕТ СН'!$H$5-'СЕТ СН'!$H$17</f>
        <v>4895.5956735899999</v>
      </c>
      <c r="I113" s="36">
        <f>SUMIFS(СВЦЭМ!$C$39:$C$782,СВЦЭМ!$A$39:$A$782,$A113,СВЦЭМ!$B$39:$B$782,I$83)+'СЕТ СН'!$H$9+СВЦЭМ!$D$10+'СЕТ СН'!$H$5-'СЕТ СН'!$H$17</f>
        <v>4785.5784942099999</v>
      </c>
      <c r="J113" s="36">
        <f>SUMIFS(СВЦЭМ!$C$39:$C$782,СВЦЭМ!$A$39:$A$782,$A113,СВЦЭМ!$B$39:$B$782,J$83)+'СЕТ СН'!$H$9+СВЦЭМ!$D$10+'СЕТ СН'!$H$5-'СЕТ СН'!$H$17</f>
        <v>4695.5715491600004</v>
      </c>
      <c r="K113" s="36">
        <f>SUMIFS(СВЦЭМ!$C$39:$C$782,СВЦЭМ!$A$39:$A$782,$A113,СВЦЭМ!$B$39:$B$782,K$83)+'СЕТ СН'!$H$9+СВЦЭМ!$D$10+'СЕТ СН'!$H$5-'СЕТ СН'!$H$17</f>
        <v>4624.6015430699999</v>
      </c>
      <c r="L113" s="36">
        <f>SUMIFS(СВЦЭМ!$C$39:$C$782,СВЦЭМ!$A$39:$A$782,$A113,СВЦЭМ!$B$39:$B$782,L$83)+'СЕТ СН'!$H$9+СВЦЭМ!$D$10+'СЕТ СН'!$H$5-'СЕТ СН'!$H$17</f>
        <v>4575.7907037100003</v>
      </c>
      <c r="M113" s="36">
        <f>SUMIFS(СВЦЭМ!$C$39:$C$782,СВЦЭМ!$A$39:$A$782,$A113,СВЦЭМ!$B$39:$B$782,M$83)+'СЕТ СН'!$H$9+СВЦЭМ!$D$10+'СЕТ СН'!$H$5-'СЕТ СН'!$H$17</f>
        <v>4566.4654945299999</v>
      </c>
      <c r="N113" s="36">
        <f>SUMIFS(СВЦЭМ!$C$39:$C$782,СВЦЭМ!$A$39:$A$782,$A113,СВЦЭМ!$B$39:$B$782,N$83)+'СЕТ СН'!$H$9+СВЦЭМ!$D$10+'СЕТ СН'!$H$5-'СЕТ СН'!$H$17</f>
        <v>4561.5107648399999</v>
      </c>
      <c r="O113" s="36">
        <f>SUMIFS(СВЦЭМ!$C$39:$C$782,СВЦЭМ!$A$39:$A$782,$A113,СВЦЭМ!$B$39:$B$782,O$83)+'СЕТ СН'!$H$9+СВЦЭМ!$D$10+'СЕТ СН'!$H$5-'СЕТ СН'!$H$17</f>
        <v>4591.5896100800001</v>
      </c>
      <c r="P113" s="36">
        <f>SUMIFS(СВЦЭМ!$C$39:$C$782,СВЦЭМ!$A$39:$A$782,$A113,СВЦЭМ!$B$39:$B$782,P$83)+'СЕТ СН'!$H$9+СВЦЭМ!$D$10+'СЕТ СН'!$H$5-'СЕТ СН'!$H$17</f>
        <v>4553.86236474</v>
      </c>
      <c r="Q113" s="36">
        <f>SUMIFS(СВЦЭМ!$C$39:$C$782,СВЦЭМ!$A$39:$A$782,$A113,СВЦЭМ!$B$39:$B$782,Q$83)+'СЕТ СН'!$H$9+СВЦЭМ!$D$10+'СЕТ СН'!$H$5-'СЕТ СН'!$H$17</f>
        <v>4560.3044555200004</v>
      </c>
      <c r="R113" s="36">
        <f>SUMIFS(СВЦЭМ!$C$39:$C$782,СВЦЭМ!$A$39:$A$782,$A113,СВЦЭМ!$B$39:$B$782,R$83)+'СЕТ СН'!$H$9+СВЦЭМ!$D$10+'СЕТ СН'!$H$5-'СЕТ СН'!$H$17</f>
        <v>4590.3964147200004</v>
      </c>
      <c r="S113" s="36">
        <f>SUMIFS(СВЦЭМ!$C$39:$C$782,СВЦЭМ!$A$39:$A$782,$A113,СВЦЭМ!$B$39:$B$782,S$83)+'СЕТ СН'!$H$9+СВЦЭМ!$D$10+'СЕТ СН'!$H$5-'СЕТ СН'!$H$17</f>
        <v>4566.0747712900002</v>
      </c>
      <c r="T113" s="36">
        <f>SUMIFS(СВЦЭМ!$C$39:$C$782,СВЦЭМ!$A$39:$A$782,$A113,СВЦЭМ!$B$39:$B$782,T$83)+'СЕТ СН'!$H$9+СВЦЭМ!$D$10+'СЕТ СН'!$H$5-'СЕТ СН'!$H$17</f>
        <v>4562.4926745400007</v>
      </c>
      <c r="U113" s="36">
        <f>SUMIFS(СВЦЭМ!$C$39:$C$782,СВЦЭМ!$A$39:$A$782,$A113,СВЦЭМ!$B$39:$B$782,U$83)+'СЕТ СН'!$H$9+СВЦЭМ!$D$10+'СЕТ СН'!$H$5-'СЕТ СН'!$H$17</f>
        <v>4566.8718316000004</v>
      </c>
      <c r="V113" s="36">
        <f>SUMIFS(СВЦЭМ!$C$39:$C$782,СВЦЭМ!$A$39:$A$782,$A113,СВЦЭМ!$B$39:$B$782,V$83)+'СЕТ СН'!$H$9+СВЦЭМ!$D$10+'СЕТ СН'!$H$5-'СЕТ СН'!$H$17</f>
        <v>4542.8336568499999</v>
      </c>
      <c r="W113" s="36">
        <f>SUMIFS(СВЦЭМ!$C$39:$C$782,СВЦЭМ!$A$39:$A$782,$A113,СВЦЭМ!$B$39:$B$782,W$83)+'СЕТ СН'!$H$9+СВЦЭМ!$D$10+'СЕТ СН'!$H$5-'СЕТ СН'!$H$17</f>
        <v>4552.2920066699999</v>
      </c>
      <c r="X113" s="36">
        <f>SUMIFS(СВЦЭМ!$C$39:$C$782,СВЦЭМ!$A$39:$A$782,$A113,СВЦЭМ!$B$39:$B$782,X$83)+'СЕТ СН'!$H$9+СВЦЭМ!$D$10+'СЕТ СН'!$H$5-'СЕТ СН'!$H$17</f>
        <v>4601.8913771999996</v>
      </c>
      <c r="Y113" s="36">
        <f>SUMIFS(СВЦЭМ!$C$39:$C$782,СВЦЭМ!$A$39:$A$782,$A113,СВЦЭМ!$B$39:$B$782,Y$83)+'СЕТ СН'!$H$9+СВЦЭМ!$D$10+'СЕТ СН'!$H$5-'СЕТ СН'!$H$17</f>
        <v>4710.3918408299996</v>
      </c>
      <c r="AA113" s="37"/>
    </row>
    <row r="114" spans="1:27" ht="15.75" x14ac:dyDescent="0.2">
      <c r="A114" s="35">
        <f t="shared" si="2"/>
        <v>45169</v>
      </c>
      <c r="B114" s="36">
        <f>SUMIFS(СВЦЭМ!$C$39:$C$782,СВЦЭМ!$A$39:$A$782,$A114,СВЦЭМ!$B$39:$B$782,B$83)+'СЕТ СН'!$H$9+СВЦЭМ!$D$10+'СЕТ СН'!$H$5-'СЕТ СН'!$H$17</f>
        <v>4802.3617220699998</v>
      </c>
      <c r="C114" s="36">
        <f>SUMIFS(СВЦЭМ!$C$39:$C$782,СВЦЭМ!$A$39:$A$782,$A114,СВЦЭМ!$B$39:$B$782,C$83)+'СЕТ СН'!$H$9+СВЦЭМ!$D$10+'СЕТ СН'!$H$5-'СЕТ СН'!$H$17</f>
        <v>4873.5723778900001</v>
      </c>
      <c r="D114" s="36">
        <f>SUMIFS(СВЦЭМ!$C$39:$C$782,СВЦЭМ!$A$39:$A$782,$A114,СВЦЭМ!$B$39:$B$782,D$83)+'СЕТ СН'!$H$9+СВЦЭМ!$D$10+'СЕТ СН'!$H$5-'СЕТ СН'!$H$17</f>
        <v>4921.1861431200005</v>
      </c>
      <c r="E114" s="36">
        <f>SUMIFS(СВЦЭМ!$C$39:$C$782,СВЦЭМ!$A$39:$A$782,$A114,СВЦЭМ!$B$39:$B$782,E$83)+'СЕТ СН'!$H$9+СВЦЭМ!$D$10+'СЕТ СН'!$H$5-'СЕТ СН'!$H$17</f>
        <v>4945.7898453100006</v>
      </c>
      <c r="F114" s="36">
        <f>SUMIFS(СВЦЭМ!$C$39:$C$782,СВЦЭМ!$A$39:$A$782,$A114,СВЦЭМ!$B$39:$B$782,F$83)+'СЕТ СН'!$H$9+СВЦЭМ!$D$10+'СЕТ СН'!$H$5-'СЕТ СН'!$H$17</f>
        <v>4921.61586412</v>
      </c>
      <c r="G114" s="36">
        <f>SUMIFS(СВЦЭМ!$C$39:$C$782,СВЦЭМ!$A$39:$A$782,$A114,СВЦЭМ!$B$39:$B$782,G$83)+'СЕТ СН'!$H$9+СВЦЭМ!$D$10+'СЕТ СН'!$H$5-'СЕТ СН'!$H$17</f>
        <v>4940.4613013799999</v>
      </c>
      <c r="H114" s="36">
        <f>SUMIFS(СВЦЭМ!$C$39:$C$782,СВЦЭМ!$A$39:$A$782,$A114,СВЦЭМ!$B$39:$B$782,H$83)+'СЕТ СН'!$H$9+СВЦЭМ!$D$10+'СЕТ СН'!$H$5-'СЕТ СН'!$H$17</f>
        <v>4831.2057065500003</v>
      </c>
      <c r="I114" s="36">
        <f>SUMIFS(СВЦЭМ!$C$39:$C$782,СВЦЭМ!$A$39:$A$782,$A114,СВЦЭМ!$B$39:$B$782,I$83)+'СЕТ СН'!$H$9+СВЦЭМ!$D$10+'СЕТ СН'!$H$5-'СЕТ СН'!$H$17</f>
        <v>4783.1520530899998</v>
      </c>
      <c r="J114" s="36">
        <f>SUMIFS(СВЦЭМ!$C$39:$C$782,СВЦЭМ!$A$39:$A$782,$A114,СВЦЭМ!$B$39:$B$782,J$83)+'СЕТ СН'!$H$9+СВЦЭМ!$D$10+'СЕТ СН'!$H$5-'СЕТ СН'!$H$17</f>
        <v>4677.8954728799999</v>
      </c>
      <c r="K114" s="36">
        <f>SUMIFS(СВЦЭМ!$C$39:$C$782,СВЦЭМ!$A$39:$A$782,$A114,СВЦЭМ!$B$39:$B$782,K$83)+'СЕТ СН'!$H$9+СВЦЭМ!$D$10+'СЕТ СН'!$H$5-'СЕТ СН'!$H$17</f>
        <v>4592.2092007900001</v>
      </c>
      <c r="L114" s="36">
        <f>SUMIFS(СВЦЭМ!$C$39:$C$782,СВЦЭМ!$A$39:$A$782,$A114,СВЦЭМ!$B$39:$B$782,L$83)+'СЕТ СН'!$H$9+СВЦЭМ!$D$10+'СЕТ СН'!$H$5-'СЕТ СН'!$H$17</f>
        <v>4563.71036482</v>
      </c>
      <c r="M114" s="36">
        <f>SUMIFS(СВЦЭМ!$C$39:$C$782,СВЦЭМ!$A$39:$A$782,$A114,СВЦЭМ!$B$39:$B$782,M$83)+'СЕТ СН'!$H$9+СВЦЭМ!$D$10+'СЕТ СН'!$H$5-'СЕТ СН'!$H$17</f>
        <v>4549.3602462600002</v>
      </c>
      <c r="N114" s="36">
        <f>SUMIFS(СВЦЭМ!$C$39:$C$782,СВЦЭМ!$A$39:$A$782,$A114,СВЦЭМ!$B$39:$B$782,N$83)+'СЕТ СН'!$H$9+СВЦЭМ!$D$10+'СЕТ СН'!$H$5-'СЕТ СН'!$H$17</f>
        <v>4553.6929862200004</v>
      </c>
      <c r="O114" s="36">
        <f>SUMIFS(СВЦЭМ!$C$39:$C$782,СВЦЭМ!$A$39:$A$782,$A114,СВЦЭМ!$B$39:$B$782,O$83)+'СЕТ СН'!$H$9+СВЦЭМ!$D$10+'СЕТ СН'!$H$5-'СЕТ СН'!$H$17</f>
        <v>4555.1345732899999</v>
      </c>
      <c r="P114" s="36">
        <f>SUMIFS(СВЦЭМ!$C$39:$C$782,СВЦЭМ!$A$39:$A$782,$A114,СВЦЭМ!$B$39:$B$782,P$83)+'СЕТ СН'!$H$9+СВЦЭМ!$D$10+'СЕТ СН'!$H$5-'СЕТ СН'!$H$17</f>
        <v>4536.7817088400006</v>
      </c>
      <c r="Q114" s="36">
        <f>SUMIFS(СВЦЭМ!$C$39:$C$782,СВЦЭМ!$A$39:$A$782,$A114,СВЦЭМ!$B$39:$B$782,Q$83)+'СЕТ СН'!$H$9+СВЦЭМ!$D$10+'СЕТ СН'!$H$5-'СЕТ СН'!$H$17</f>
        <v>4552.0113047499999</v>
      </c>
      <c r="R114" s="36">
        <f>SUMIFS(СВЦЭМ!$C$39:$C$782,СВЦЭМ!$A$39:$A$782,$A114,СВЦЭМ!$B$39:$B$782,R$83)+'СЕТ СН'!$H$9+СВЦЭМ!$D$10+'СЕТ СН'!$H$5-'СЕТ СН'!$H$17</f>
        <v>4581.4105238000002</v>
      </c>
      <c r="S114" s="36">
        <f>SUMIFS(СВЦЭМ!$C$39:$C$782,СВЦЭМ!$A$39:$A$782,$A114,СВЦЭМ!$B$39:$B$782,S$83)+'СЕТ СН'!$H$9+СВЦЭМ!$D$10+'СЕТ СН'!$H$5-'СЕТ СН'!$H$17</f>
        <v>4581.0068316699999</v>
      </c>
      <c r="T114" s="36">
        <f>SUMIFS(СВЦЭМ!$C$39:$C$782,СВЦЭМ!$A$39:$A$782,$A114,СВЦЭМ!$B$39:$B$782,T$83)+'СЕТ СН'!$H$9+СВЦЭМ!$D$10+'СЕТ СН'!$H$5-'СЕТ СН'!$H$17</f>
        <v>4582.5439982200005</v>
      </c>
      <c r="U114" s="36">
        <f>SUMIFS(СВЦЭМ!$C$39:$C$782,СВЦЭМ!$A$39:$A$782,$A114,СВЦЭМ!$B$39:$B$782,U$83)+'СЕТ СН'!$H$9+СВЦЭМ!$D$10+'СЕТ СН'!$H$5-'СЕТ СН'!$H$17</f>
        <v>4587.7484089200007</v>
      </c>
      <c r="V114" s="36">
        <f>SUMIFS(СВЦЭМ!$C$39:$C$782,СВЦЭМ!$A$39:$A$782,$A114,СВЦЭМ!$B$39:$B$782,V$83)+'СЕТ СН'!$H$9+СВЦЭМ!$D$10+'СЕТ СН'!$H$5-'СЕТ СН'!$H$17</f>
        <v>4567.5620071000003</v>
      </c>
      <c r="W114" s="36">
        <f>SUMIFS(СВЦЭМ!$C$39:$C$782,СВЦЭМ!$A$39:$A$782,$A114,СВЦЭМ!$B$39:$B$782,W$83)+'СЕТ СН'!$H$9+СВЦЭМ!$D$10+'СЕТ СН'!$H$5-'СЕТ СН'!$H$17</f>
        <v>4581.7418792400003</v>
      </c>
      <c r="X114" s="36">
        <f>SUMIFS(СВЦЭМ!$C$39:$C$782,СВЦЭМ!$A$39:$A$782,$A114,СВЦЭМ!$B$39:$B$782,X$83)+'СЕТ СН'!$H$9+СВЦЭМ!$D$10+'СЕТ СН'!$H$5-'СЕТ СН'!$H$17</f>
        <v>4652.5213692400002</v>
      </c>
      <c r="Y114" s="36">
        <f>SUMIFS(СВЦЭМ!$C$39:$C$782,СВЦЭМ!$A$39:$A$782,$A114,СВЦЭМ!$B$39:$B$782,Y$83)+'СЕТ СН'!$H$9+СВЦЭМ!$D$10+'СЕТ СН'!$H$5-'СЕТ СН'!$H$17</f>
        <v>4749.3829305700001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СН'!$I$9+СВЦЭМ!$D$10+'СЕТ СН'!$I$5-'СЕТ СН'!$I$17</f>
        <v>5342.7648964800001</v>
      </c>
      <c r="C120" s="36">
        <f>SUMIFS(СВЦЭМ!$C$39:$C$782,СВЦЭМ!$A$39:$A$782,$A120,СВЦЭМ!$B$39:$B$782,C$119)+'СЕТ СН'!$I$9+СВЦЭМ!$D$10+'СЕТ СН'!$I$5-'СЕТ СН'!$I$17</f>
        <v>5510.5541128000004</v>
      </c>
      <c r="D120" s="36">
        <f>SUMIFS(СВЦЭМ!$C$39:$C$782,СВЦЭМ!$A$39:$A$782,$A120,СВЦЭМ!$B$39:$B$782,D$119)+'СЕТ СН'!$I$9+СВЦЭМ!$D$10+'СЕТ СН'!$I$5-'СЕТ СН'!$I$17</f>
        <v>5567.5889077700003</v>
      </c>
      <c r="E120" s="36">
        <f>SUMIFS(СВЦЭМ!$C$39:$C$782,СВЦЭМ!$A$39:$A$782,$A120,СВЦЭМ!$B$39:$B$782,E$119)+'СЕТ СН'!$I$9+СВЦЭМ!$D$10+'СЕТ СН'!$I$5-'СЕТ СН'!$I$17</f>
        <v>5611.73973277</v>
      </c>
      <c r="F120" s="36">
        <f>SUMIFS(СВЦЭМ!$C$39:$C$782,СВЦЭМ!$A$39:$A$782,$A120,СВЦЭМ!$B$39:$B$782,F$119)+'СЕТ СН'!$I$9+СВЦЭМ!$D$10+'СЕТ СН'!$I$5-'СЕТ СН'!$I$17</f>
        <v>5611.2317888899997</v>
      </c>
      <c r="G120" s="36">
        <f>SUMIFS(СВЦЭМ!$C$39:$C$782,СВЦЭМ!$A$39:$A$782,$A120,СВЦЭМ!$B$39:$B$782,G$119)+'СЕТ СН'!$I$9+СВЦЭМ!$D$10+'СЕТ СН'!$I$5-'СЕТ СН'!$I$17</f>
        <v>5621.1767021200003</v>
      </c>
      <c r="H120" s="36">
        <f>SUMIFS(СВЦЭМ!$C$39:$C$782,СВЦЭМ!$A$39:$A$782,$A120,СВЦЭМ!$B$39:$B$782,H$119)+'СЕТ СН'!$I$9+СВЦЭМ!$D$10+'СЕТ СН'!$I$5-'СЕТ СН'!$I$17</f>
        <v>5571.8143402000005</v>
      </c>
      <c r="I120" s="36">
        <f>SUMIFS(СВЦЭМ!$C$39:$C$782,СВЦЭМ!$A$39:$A$782,$A120,СВЦЭМ!$B$39:$B$782,I$119)+'СЕТ СН'!$I$9+СВЦЭМ!$D$10+'СЕТ СН'!$I$5-'СЕТ СН'!$I$17</f>
        <v>5398.6549124100002</v>
      </c>
      <c r="J120" s="36">
        <f>SUMIFS(СВЦЭМ!$C$39:$C$782,СВЦЭМ!$A$39:$A$782,$A120,СВЦЭМ!$B$39:$B$782,J$119)+'СЕТ СН'!$I$9+СВЦЭМ!$D$10+'СЕТ СН'!$I$5-'СЕТ СН'!$I$17</f>
        <v>5265.26191165</v>
      </c>
      <c r="K120" s="36">
        <f>SUMIFS(СВЦЭМ!$C$39:$C$782,СВЦЭМ!$A$39:$A$782,$A120,СВЦЭМ!$B$39:$B$782,K$119)+'СЕТ СН'!$I$9+СВЦЭМ!$D$10+'СЕТ СН'!$I$5-'СЕТ СН'!$I$17</f>
        <v>5255.2373768300004</v>
      </c>
      <c r="L120" s="36">
        <f>SUMIFS(СВЦЭМ!$C$39:$C$782,СВЦЭМ!$A$39:$A$782,$A120,СВЦЭМ!$B$39:$B$782,L$119)+'СЕТ СН'!$I$9+СВЦЭМ!$D$10+'СЕТ СН'!$I$5-'СЕТ СН'!$I$17</f>
        <v>5205.6118732600007</v>
      </c>
      <c r="M120" s="36">
        <f>SUMIFS(СВЦЭМ!$C$39:$C$782,СВЦЭМ!$A$39:$A$782,$A120,СВЦЭМ!$B$39:$B$782,M$119)+'СЕТ СН'!$I$9+СВЦЭМ!$D$10+'СЕТ СН'!$I$5-'СЕТ СН'!$I$17</f>
        <v>5173.7553319600001</v>
      </c>
      <c r="N120" s="36">
        <f>SUMIFS(СВЦЭМ!$C$39:$C$782,СВЦЭМ!$A$39:$A$782,$A120,СВЦЭМ!$B$39:$B$782,N$119)+'СЕТ СН'!$I$9+СВЦЭМ!$D$10+'СЕТ СН'!$I$5-'СЕТ СН'!$I$17</f>
        <v>5183.66217065</v>
      </c>
      <c r="O120" s="36">
        <f>SUMIFS(СВЦЭМ!$C$39:$C$782,СВЦЭМ!$A$39:$A$782,$A120,СВЦЭМ!$B$39:$B$782,O$119)+'СЕТ СН'!$I$9+СВЦЭМ!$D$10+'СЕТ СН'!$I$5-'СЕТ СН'!$I$17</f>
        <v>5178.3533058000003</v>
      </c>
      <c r="P120" s="36">
        <f>SUMIFS(СВЦЭМ!$C$39:$C$782,СВЦЭМ!$A$39:$A$782,$A120,СВЦЭМ!$B$39:$B$782,P$119)+'СЕТ СН'!$I$9+СВЦЭМ!$D$10+'СЕТ СН'!$I$5-'СЕТ СН'!$I$17</f>
        <v>5170.3249083500004</v>
      </c>
      <c r="Q120" s="36">
        <f>SUMIFS(СВЦЭМ!$C$39:$C$782,СВЦЭМ!$A$39:$A$782,$A120,СВЦЭМ!$B$39:$B$782,Q$119)+'СЕТ СН'!$I$9+СВЦЭМ!$D$10+'СЕТ СН'!$I$5-'СЕТ СН'!$I$17</f>
        <v>5152.0405880799999</v>
      </c>
      <c r="R120" s="36">
        <f>SUMIFS(СВЦЭМ!$C$39:$C$782,СВЦЭМ!$A$39:$A$782,$A120,СВЦЭМ!$B$39:$B$782,R$119)+'СЕТ СН'!$I$9+СВЦЭМ!$D$10+'СЕТ СН'!$I$5-'СЕТ СН'!$I$17</f>
        <v>5165.5003387800007</v>
      </c>
      <c r="S120" s="36">
        <f>SUMIFS(СВЦЭМ!$C$39:$C$782,СВЦЭМ!$A$39:$A$782,$A120,СВЦЭМ!$B$39:$B$782,S$119)+'СЕТ СН'!$I$9+СВЦЭМ!$D$10+'СЕТ СН'!$I$5-'СЕТ СН'!$I$17</f>
        <v>5163.2555457600001</v>
      </c>
      <c r="T120" s="36">
        <f>SUMIFS(СВЦЭМ!$C$39:$C$782,СВЦЭМ!$A$39:$A$782,$A120,СВЦЭМ!$B$39:$B$782,T$119)+'СЕТ СН'!$I$9+СВЦЭМ!$D$10+'СЕТ СН'!$I$5-'СЕТ СН'!$I$17</f>
        <v>5191.4619130999999</v>
      </c>
      <c r="U120" s="36">
        <f>SUMIFS(СВЦЭМ!$C$39:$C$782,СВЦЭМ!$A$39:$A$782,$A120,СВЦЭМ!$B$39:$B$782,U$119)+'СЕТ СН'!$I$9+СВЦЭМ!$D$10+'СЕТ СН'!$I$5-'СЕТ СН'!$I$17</f>
        <v>5199.5131993100003</v>
      </c>
      <c r="V120" s="36">
        <f>SUMIFS(СВЦЭМ!$C$39:$C$782,СВЦЭМ!$A$39:$A$782,$A120,СВЦЭМ!$B$39:$B$782,V$119)+'СЕТ СН'!$I$9+СВЦЭМ!$D$10+'СЕТ СН'!$I$5-'СЕТ СН'!$I$17</f>
        <v>5203.5142862000002</v>
      </c>
      <c r="W120" s="36">
        <f>SUMIFS(СВЦЭМ!$C$39:$C$782,СВЦЭМ!$A$39:$A$782,$A120,СВЦЭМ!$B$39:$B$782,W$119)+'СЕТ СН'!$I$9+СВЦЭМ!$D$10+'СЕТ СН'!$I$5-'СЕТ СН'!$I$17</f>
        <v>5192.1737208100003</v>
      </c>
      <c r="X120" s="36">
        <f>SUMIFS(СВЦЭМ!$C$39:$C$782,СВЦЭМ!$A$39:$A$782,$A120,СВЦЭМ!$B$39:$B$782,X$119)+'СЕТ СН'!$I$9+СВЦЭМ!$D$10+'СЕТ СН'!$I$5-'СЕТ СН'!$I$17</f>
        <v>5261.8223576800001</v>
      </c>
      <c r="Y120" s="36">
        <f>SUMIFS(СВЦЭМ!$C$39:$C$782,СВЦЭМ!$A$39:$A$782,$A120,СВЦЭМ!$B$39:$B$782,Y$119)+'СЕТ СН'!$I$9+СВЦЭМ!$D$10+'СЕТ СН'!$I$5-'СЕТ СН'!$I$17</f>
        <v>5336.5230876400001</v>
      </c>
    </row>
    <row r="121" spans="1:27" ht="15.75" x14ac:dyDescent="0.2">
      <c r="A121" s="35">
        <f>A120+1</f>
        <v>45140</v>
      </c>
      <c r="B121" s="36">
        <f>SUMIFS(СВЦЭМ!$C$39:$C$782,СВЦЭМ!$A$39:$A$782,$A121,СВЦЭМ!$B$39:$B$782,B$119)+'СЕТ СН'!$I$9+СВЦЭМ!$D$10+'СЕТ СН'!$I$5-'СЕТ СН'!$I$17</f>
        <v>5318.3751683</v>
      </c>
      <c r="C121" s="36">
        <f>SUMIFS(СВЦЭМ!$C$39:$C$782,СВЦЭМ!$A$39:$A$782,$A121,СВЦЭМ!$B$39:$B$782,C$119)+'СЕТ СН'!$I$9+СВЦЭМ!$D$10+'СЕТ СН'!$I$5-'СЕТ СН'!$I$17</f>
        <v>5402.5875136000004</v>
      </c>
      <c r="D121" s="36">
        <f>SUMIFS(СВЦЭМ!$C$39:$C$782,СВЦЭМ!$A$39:$A$782,$A121,СВЦЭМ!$B$39:$B$782,D$119)+'СЕТ СН'!$I$9+СВЦЭМ!$D$10+'СЕТ СН'!$I$5-'СЕТ СН'!$I$17</f>
        <v>5485.3298498500008</v>
      </c>
      <c r="E121" s="36">
        <f>SUMIFS(СВЦЭМ!$C$39:$C$782,СВЦЭМ!$A$39:$A$782,$A121,СВЦЭМ!$B$39:$B$782,E$119)+'СЕТ СН'!$I$9+СВЦЭМ!$D$10+'СЕТ СН'!$I$5-'СЕТ СН'!$I$17</f>
        <v>5550.5270518200005</v>
      </c>
      <c r="F121" s="36">
        <f>SUMIFS(СВЦЭМ!$C$39:$C$782,СВЦЭМ!$A$39:$A$782,$A121,СВЦЭМ!$B$39:$B$782,F$119)+'СЕТ СН'!$I$9+СВЦЭМ!$D$10+'СЕТ СН'!$I$5-'СЕТ СН'!$I$17</f>
        <v>5578.27844559</v>
      </c>
      <c r="G121" s="36">
        <f>SUMIFS(СВЦЭМ!$C$39:$C$782,СВЦЭМ!$A$39:$A$782,$A121,СВЦЭМ!$B$39:$B$782,G$119)+'СЕТ СН'!$I$9+СВЦЭМ!$D$10+'СЕТ СН'!$I$5-'СЕТ СН'!$I$17</f>
        <v>5564.91015677</v>
      </c>
      <c r="H121" s="36">
        <f>SUMIFS(СВЦЭМ!$C$39:$C$782,СВЦЭМ!$A$39:$A$782,$A121,СВЦЭМ!$B$39:$B$782,H$119)+'СЕТ СН'!$I$9+СВЦЭМ!$D$10+'СЕТ СН'!$I$5-'СЕТ СН'!$I$17</f>
        <v>5505.4728093000003</v>
      </c>
      <c r="I121" s="36">
        <f>SUMIFS(СВЦЭМ!$C$39:$C$782,СВЦЭМ!$A$39:$A$782,$A121,СВЦЭМ!$B$39:$B$782,I$119)+'СЕТ СН'!$I$9+СВЦЭМ!$D$10+'СЕТ СН'!$I$5-'СЕТ СН'!$I$17</f>
        <v>5376.7958957200008</v>
      </c>
      <c r="J121" s="36">
        <f>SUMIFS(СВЦЭМ!$C$39:$C$782,СВЦЭМ!$A$39:$A$782,$A121,СВЦЭМ!$B$39:$B$782,J$119)+'СЕТ СН'!$I$9+СВЦЭМ!$D$10+'СЕТ СН'!$I$5-'СЕТ СН'!$I$17</f>
        <v>5259.3729582800006</v>
      </c>
      <c r="K121" s="36">
        <f>SUMIFS(СВЦЭМ!$C$39:$C$782,СВЦЭМ!$A$39:$A$782,$A121,СВЦЭМ!$B$39:$B$782,K$119)+'СЕТ СН'!$I$9+СВЦЭМ!$D$10+'СЕТ СН'!$I$5-'СЕТ СН'!$I$17</f>
        <v>5248.7660109099997</v>
      </c>
      <c r="L121" s="36">
        <f>SUMIFS(СВЦЭМ!$C$39:$C$782,СВЦЭМ!$A$39:$A$782,$A121,СВЦЭМ!$B$39:$B$782,L$119)+'СЕТ СН'!$I$9+СВЦЭМ!$D$10+'СЕТ СН'!$I$5-'СЕТ СН'!$I$17</f>
        <v>5220.0591382800003</v>
      </c>
      <c r="M121" s="36">
        <f>SUMIFS(СВЦЭМ!$C$39:$C$782,СВЦЭМ!$A$39:$A$782,$A121,СВЦЭМ!$B$39:$B$782,M$119)+'СЕТ СН'!$I$9+СВЦЭМ!$D$10+'СЕТ СН'!$I$5-'СЕТ СН'!$I$17</f>
        <v>5190.3604455500008</v>
      </c>
      <c r="N121" s="36">
        <f>SUMIFS(СВЦЭМ!$C$39:$C$782,СВЦЭМ!$A$39:$A$782,$A121,СВЦЭМ!$B$39:$B$782,N$119)+'СЕТ СН'!$I$9+СВЦЭМ!$D$10+'СЕТ СН'!$I$5-'СЕТ СН'!$I$17</f>
        <v>5165.0024191299999</v>
      </c>
      <c r="O121" s="36">
        <f>SUMIFS(СВЦЭМ!$C$39:$C$782,СВЦЭМ!$A$39:$A$782,$A121,СВЦЭМ!$B$39:$B$782,O$119)+'СЕТ СН'!$I$9+СВЦЭМ!$D$10+'СЕТ СН'!$I$5-'СЕТ СН'!$I$17</f>
        <v>5062.0495943300002</v>
      </c>
      <c r="P121" s="36">
        <f>SUMIFS(СВЦЭМ!$C$39:$C$782,СВЦЭМ!$A$39:$A$782,$A121,СВЦЭМ!$B$39:$B$782,P$119)+'СЕТ СН'!$I$9+СВЦЭМ!$D$10+'СЕТ СН'!$I$5-'СЕТ СН'!$I$17</f>
        <v>5109.3909282300001</v>
      </c>
      <c r="Q121" s="36">
        <f>SUMIFS(СВЦЭМ!$C$39:$C$782,СВЦЭМ!$A$39:$A$782,$A121,СВЦЭМ!$B$39:$B$782,Q$119)+'СЕТ СН'!$I$9+СВЦЭМ!$D$10+'СЕТ СН'!$I$5-'СЕТ СН'!$I$17</f>
        <v>5134.5285933600007</v>
      </c>
      <c r="R121" s="36">
        <f>SUMIFS(СВЦЭМ!$C$39:$C$782,СВЦЭМ!$A$39:$A$782,$A121,СВЦЭМ!$B$39:$B$782,R$119)+'СЕТ СН'!$I$9+СВЦЭМ!$D$10+'СЕТ СН'!$I$5-'СЕТ СН'!$I$17</f>
        <v>5153.5440293400006</v>
      </c>
      <c r="S121" s="36">
        <f>SUMIFS(СВЦЭМ!$C$39:$C$782,СВЦЭМ!$A$39:$A$782,$A121,СВЦЭМ!$B$39:$B$782,S$119)+'СЕТ СН'!$I$9+СВЦЭМ!$D$10+'СЕТ СН'!$I$5-'СЕТ СН'!$I$17</f>
        <v>5164.0886308300005</v>
      </c>
      <c r="T121" s="36">
        <f>SUMIFS(СВЦЭМ!$C$39:$C$782,СВЦЭМ!$A$39:$A$782,$A121,СВЦЭМ!$B$39:$B$782,T$119)+'СЕТ СН'!$I$9+СВЦЭМ!$D$10+'СЕТ СН'!$I$5-'СЕТ СН'!$I$17</f>
        <v>5190.9346670200002</v>
      </c>
      <c r="U121" s="36">
        <f>SUMIFS(СВЦЭМ!$C$39:$C$782,СВЦЭМ!$A$39:$A$782,$A121,СВЦЭМ!$B$39:$B$782,U$119)+'СЕТ СН'!$I$9+СВЦЭМ!$D$10+'СЕТ СН'!$I$5-'СЕТ СН'!$I$17</f>
        <v>5209.6054513500003</v>
      </c>
      <c r="V121" s="36">
        <f>SUMIFS(СВЦЭМ!$C$39:$C$782,СВЦЭМ!$A$39:$A$782,$A121,СВЦЭМ!$B$39:$B$782,V$119)+'СЕТ СН'!$I$9+СВЦЭМ!$D$10+'СЕТ СН'!$I$5-'СЕТ СН'!$I$17</f>
        <v>5239.5313359800002</v>
      </c>
      <c r="W121" s="36">
        <f>SUMIFS(СВЦЭМ!$C$39:$C$782,СВЦЭМ!$A$39:$A$782,$A121,СВЦЭМ!$B$39:$B$782,W$119)+'СЕТ СН'!$I$9+СВЦЭМ!$D$10+'СЕТ СН'!$I$5-'СЕТ СН'!$I$17</f>
        <v>5223.8664216699999</v>
      </c>
      <c r="X121" s="36">
        <f>SUMIFS(СВЦЭМ!$C$39:$C$782,СВЦЭМ!$A$39:$A$782,$A121,СВЦЭМ!$B$39:$B$782,X$119)+'СЕТ СН'!$I$9+СВЦЭМ!$D$10+'СЕТ СН'!$I$5-'СЕТ СН'!$I$17</f>
        <v>5212.4661298000001</v>
      </c>
      <c r="Y121" s="36">
        <f>SUMIFS(СВЦЭМ!$C$39:$C$782,СВЦЭМ!$A$39:$A$782,$A121,СВЦЭМ!$B$39:$B$782,Y$119)+'СЕТ СН'!$I$9+СВЦЭМ!$D$10+'СЕТ СН'!$I$5-'СЕТ СН'!$I$17</f>
        <v>5267.05397911</v>
      </c>
    </row>
    <row r="122" spans="1:27" ht="15.75" x14ac:dyDescent="0.2">
      <c r="A122" s="35">
        <f t="shared" ref="A122:A150" si="3">A121+1</f>
        <v>45141</v>
      </c>
      <c r="B122" s="36">
        <f>SUMIFS(СВЦЭМ!$C$39:$C$782,СВЦЭМ!$A$39:$A$782,$A122,СВЦЭМ!$B$39:$B$782,B$119)+'СЕТ СН'!$I$9+СВЦЭМ!$D$10+'СЕТ СН'!$I$5-'СЕТ СН'!$I$17</f>
        <v>5415.8822351700001</v>
      </c>
      <c r="C122" s="36">
        <f>SUMIFS(СВЦЭМ!$C$39:$C$782,СВЦЭМ!$A$39:$A$782,$A122,СВЦЭМ!$B$39:$B$782,C$119)+'СЕТ СН'!$I$9+СВЦЭМ!$D$10+'СЕТ СН'!$I$5-'СЕТ СН'!$I$17</f>
        <v>5508.2988273700003</v>
      </c>
      <c r="D122" s="36">
        <f>SUMIFS(СВЦЭМ!$C$39:$C$782,СВЦЭМ!$A$39:$A$782,$A122,СВЦЭМ!$B$39:$B$782,D$119)+'СЕТ СН'!$I$9+СВЦЭМ!$D$10+'СЕТ СН'!$I$5-'СЕТ СН'!$I$17</f>
        <v>5530.5140045400003</v>
      </c>
      <c r="E122" s="36">
        <f>SUMIFS(СВЦЭМ!$C$39:$C$782,СВЦЭМ!$A$39:$A$782,$A122,СВЦЭМ!$B$39:$B$782,E$119)+'СЕТ СН'!$I$9+СВЦЭМ!$D$10+'СЕТ СН'!$I$5-'СЕТ СН'!$I$17</f>
        <v>5553.8785419600008</v>
      </c>
      <c r="F122" s="36">
        <f>SUMIFS(СВЦЭМ!$C$39:$C$782,СВЦЭМ!$A$39:$A$782,$A122,СВЦЭМ!$B$39:$B$782,F$119)+'СЕТ СН'!$I$9+СВЦЭМ!$D$10+'СЕТ СН'!$I$5-'СЕТ СН'!$I$17</f>
        <v>5552.5343275600007</v>
      </c>
      <c r="G122" s="36">
        <f>SUMIFS(СВЦЭМ!$C$39:$C$782,СВЦЭМ!$A$39:$A$782,$A122,СВЦЭМ!$B$39:$B$782,G$119)+'СЕТ СН'!$I$9+СВЦЭМ!$D$10+'СЕТ СН'!$I$5-'СЕТ СН'!$I$17</f>
        <v>5554.7639495500007</v>
      </c>
      <c r="H122" s="36">
        <f>SUMIFS(СВЦЭМ!$C$39:$C$782,СВЦЭМ!$A$39:$A$782,$A122,СВЦЭМ!$B$39:$B$782,H$119)+'СЕТ СН'!$I$9+СВЦЭМ!$D$10+'СЕТ СН'!$I$5-'СЕТ СН'!$I$17</f>
        <v>5502.6795916700003</v>
      </c>
      <c r="I122" s="36">
        <f>SUMIFS(СВЦЭМ!$C$39:$C$782,СВЦЭМ!$A$39:$A$782,$A122,СВЦЭМ!$B$39:$B$782,I$119)+'СЕТ СН'!$I$9+СВЦЭМ!$D$10+'СЕТ СН'!$I$5-'СЕТ СН'!$I$17</f>
        <v>5407.5287745400001</v>
      </c>
      <c r="J122" s="36">
        <f>SUMIFS(СВЦЭМ!$C$39:$C$782,СВЦЭМ!$A$39:$A$782,$A122,СВЦЭМ!$B$39:$B$782,J$119)+'СЕТ СН'!$I$9+СВЦЭМ!$D$10+'СЕТ СН'!$I$5-'СЕТ СН'!$I$17</f>
        <v>5290.5660041900001</v>
      </c>
      <c r="K122" s="36">
        <f>SUMIFS(СВЦЭМ!$C$39:$C$782,СВЦЭМ!$A$39:$A$782,$A122,СВЦЭМ!$B$39:$B$782,K$119)+'СЕТ СН'!$I$9+СВЦЭМ!$D$10+'СЕТ СН'!$I$5-'СЕТ СН'!$I$17</f>
        <v>5285.5566054500005</v>
      </c>
      <c r="L122" s="36">
        <f>SUMIFS(СВЦЭМ!$C$39:$C$782,СВЦЭМ!$A$39:$A$782,$A122,СВЦЭМ!$B$39:$B$782,L$119)+'СЕТ СН'!$I$9+СВЦЭМ!$D$10+'СЕТ СН'!$I$5-'СЕТ СН'!$I$17</f>
        <v>5256.5474284100001</v>
      </c>
      <c r="M122" s="36">
        <f>SUMIFS(СВЦЭМ!$C$39:$C$782,СВЦЭМ!$A$39:$A$782,$A122,СВЦЭМ!$B$39:$B$782,M$119)+'СЕТ СН'!$I$9+СВЦЭМ!$D$10+'СЕТ СН'!$I$5-'СЕТ СН'!$I$17</f>
        <v>5237.4023590100005</v>
      </c>
      <c r="N122" s="36">
        <f>SUMIFS(СВЦЭМ!$C$39:$C$782,СВЦЭМ!$A$39:$A$782,$A122,СВЦЭМ!$B$39:$B$782,N$119)+'СЕТ СН'!$I$9+СВЦЭМ!$D$10+'СЕТ СН'!$I$5-'СЕТ СН'!$I$17</f>
        <v>5241.34850327</v>
      </c>
      <c r="O122" s="36">
        <f>SUMIFS(СВЦЭМ!$C$39:$C$782,СВЦЭМ!$A$39:$A$782,$A122,СВЦЭМ!$B$39:$B$782,O$119)+'СЕТ СН'!$I$9+СВЦЭМ!$D$10+'СЕТ СН'!$I$5-'СЕТ СН'!$I$17</f>
        <v>5240.1693494900001</v>
      </c>
      <c r="P122" s="36">
        <f>SUMIFS(СВЦЭМ!$C$39:$C$782,СВЦЭМ!$A$39:$A$782,$A122,СВЦЭМ!$B$39:$B$782,P$119)+'СЕТ СН'!$I$9+СВЦЭМ!$D$10+'СЕТ СН'!$I$5-'СЕТ СН'!$I$17</f>
        <v>5246.08631685</v>
      </c>
      <c r="Q122" s="36">
        <f>SUMIFS(СВЦЭМ!$C$39:$C$782,СВЦЭМ!$A$39:$A$782,$A122,СВЦЭМ!$B$39:$B$782,Q$119)+'СЕТ СН'!$I$9+СВЦЭМ!$D$10+'СЕТ СН'!$I$5-'СЕТ СН'!$I$17</f>
        <v>5248.5546422300004</v>
      </c>
      <c r="R122" s="36">
        <f>SUMIFS(СВЦЭМ!$C$39:$C$782,СВЦЭМ!$A$39:$A$782,$A122,СВЦЭМ!$B$39:$B$782,R$119)+'СЕТ СН'!$I$9+СВЦЭМ!$D$10+'СЕТ СН'!$I$5-'СЕТ СН'!$I$17</f>
        <v>5243.8355933800003</v>
      </c>
      <c r="S122" s="36">
        <f>SUMIFS(СВЦЭМ!$C$39:$C$782,СВЦЭМ!$A$39:$A$782,$A122,СВЦЭМ!$B$39:$B$782,S$119)+'СЕТ СН'!$I$9+СВЦЭМ!$D$10+'СЕТ СН'!$I$5-'СЕТ СН'!$I$17</f>
        <v>5234.1551304100003</v>
      </c>
      <c r="T122" s="36">
        <f>SUMIFS(СВЦЭМ!$C$39:$C$782,СВЦЭМ!$A$39:$A$782,$A122,СВЦЭМ!$B$39:$B$782,T$119)+'СЕТ СН'!$I$9+СВЦЭМ!$D$10+'СЕТ СН'!$I$5-'СЕТ СН'!$I$17</f>
        <v>5258.01912085</v>
      </c>
      <c r="U122" s="36">
        <f>SUMIFS(СВЦЭМ!$C$39:$C$782,СВЦЭМ!$A$39:$A$782,$A122,СВЦЭМ!$B$39:$B$782,U$119)+'СЕТ СН'!$I$9+СВЦЭМ!$D$10+'СЕТ СН'!$I$5-'СЕТ СН'!$I$17</f>
        <v>5273.7692330999998</v>
      </c>
      <c r="V122" s="36">
        <f>SUMIFS(СВЦЭМ!$C$39:$C$782,СВЦЭМ!$A$39:$A$782,$A122,СВЦЭМ!$B$39:$B$782,V$119)+'СЕТ СН'!$I$9+СВЦЭМ!$D$10+'СЕТ СН'!$I$5-'СЕТ СН'!$I$17</f>
        <v>5276.4767314300007</v>
      </c>
      <c r="W122" s="36">
        <f>SUMIFS(СВЦЭМ!$C$39:$C$782,СВЦЭМ!$A$39:$A$782,$A122,СВЦЭМ!$B$39:$B$782,W$119)+'СЕТ СН'!$I$9+СВЦЭМ!$D$10+'СЕТ СН'!$I$5-'СЕТ СН'!$I$17</f>
        <v>5246.3077808500002</v>
      </c>
      <c r="X122" s="36">
        <f>SUMIFS(СВЦЭМ!$C$39:$C$782,СВЦЭМ!$A$39:$A$782,$A122,СВЦЭМ!$B$39:$B$782,X$119)+'СЕТ СН'!$I$9+СВЦЭМ!$D$10+'СЕТ СН'!$I$5-'СЕТ СН'!$I$17</f>
        <v>5305.1241020100006</v>
      </c>
      <c r="Y122" s="36">
        <f>SUMIFS(СВЦЭМ!$C$39:$C$782,СВЦЭМ!$A$39:$A$782,$A122,СВЦЭМ!$B$39:$B$782,Y$119)+'СЕТ СН'!$I$9+СВЦЭМ!$D$10+'СЕТ СН'!$I$5-'СЕТ СН'!$I$17</f>
        <v>5426.5101834300003</v>
      </c>
    </row>
    <row r="123" spans="1:27" ht="15.75" x14ac:dyDescent="0.2">
      <c r="A123" s="35">
        <f t="shared" si="3"/>
        <v>45142</v>
      </c>
      <c r="B123" s="36">
        <f>SUMIFS(СВЦЭМ!$C$39:$C$782,СВЦЭМ!$A$39:$A$782,$A123,СВЦЭМ!$B$39:$B$782,B$119)+'СЕТ СН'!$I$9+СВЦЭМ!$D$10+'СЕТ СН'!$I$5-'СЕТ СН'!$I$17</f>
        <v>5447.5468506100005</v>
      </c>
      <c r="C123" s="36">
        <f>SUMIFS(СВЦЭМ!$C$39:$C$782,СВЦЭМ!$A$39:$A$782,$A123,СВЦЭМ!$B$39:$B$782,C$119)+'СЕТ СН'!$I$9+СВЦЭМ!$D$10+'СЕТ СН'!$I$5-'СЕТ СН'!$I$17</f>
        <v>5539.4122396100001</v>
      </c>
      <c r="D123" s="36">
        <f>SUMIFS(СВЦЭМ!$C$39:$C$782,СВЦЭМ!$A$39:$A$782,$A123,СВЦЭМ!$B$39:$B$782,D$119)+'СЕТ СН'!$I$9+СВЦЭМ!$D$10+'СЕТ СН'!$I$5-'СЕТ СН'!$I$17</f>
        <v>5578.2833325500005</v>
      </c>
      <c r="E123" s="36">
        <f>SUMIFS(СВЦЭМ!$C$39:$C$782,СВЦЭМ!$A$39:$A$782,$A123,СВЦЭМ!$B$39:$B$782,E$119)+'СЕТ СН'!$I$9+СВЦЭМ!$D$10+'СЕТ СН'!$I$5-'СЕТ СН'!$I$17</f>
        <v>5642.4620998600003</v>
      </c>
      <c r="F123" s="36">
        <f>SUMIFS(СВЦЭМ!$C$39:$C$782,СВЦЭМ!$A$39:$A$782,$A123,СВЦЭМ!$B$39:$B$782,F$119)+'СЕТ СН'!$I$9+СВЦЭМ!$D$10+'СЕТ СН'!$I$5-'СЕТ СН'!$I$17</f>
        <v>5653.5163681100003</v>
      </c>
      <c r="G123" s="36">
        <f>SUMIFS(СВЦЭМ!$C$39:$C$782,СВЦЭМ!$A$39:$A$782,$A123,СВЦЭМ!$B$39:$B$782,G$119)+'СЕТ СН'!$I$9+СВЦЭМ!$D$10+'СЕТ СН'!$I$5-'СЕТ СН'!$I$17</f>
        <v>5649.5446072900004</v>
      </c>
      <c r="H123" s="36">
        <f>SUMIFS(СВЦЭМ!$C$39:$C$782,СВЦЭМ!$A$39:$A$782,$A123,СВЦЭМ!$B$39:$B$782,H$119)+'СЕТ СН'!$I$9+СВЦЭМ!$D$10+'СЕТ СН'!$I$5-'СЕТ СН'!$I$17</f>
        <v>5594.9261628300001</v>
      </c>
      <c r="I123" s="36">
        <f>SUMIFS(СВЦЭМ!$C$39:$C$782,СВЦЭМ!$A$39:$A$782,$A123,СВЦЭМ!$B$39:$B$782,I$119)+'СЕТ СН'!$I$9+СВЦЭМ!$D$10+'СЕТ СН'!$I$5-'СЕТ СН'!$I$17</f>
        <v>5460.4824114399999</v>
      </c>
      <c r="J123" s="36">
        <f>SUMIFS(СВЦЭМ!$C$39:$C$782,СВЦЭМ!$A$39:$A$782,$A123,СВЦЭМ!$B$39:$B$782,J$119)+'СЕТ СН'!$I$9+СВЦЭМ!$D$10+'СЕТ СН'!$I$5-'СЕТ СН'!$I$17</f>
        <v>5351.1523894100001</v>
      </c>
      <c r="K123" s="36">
        <f>SUMIFS(СВЦЭМ!$C$39:$C$782,СВЦЭМ!$A$39:$A$782,$A123,СВЦЭМ!$B$39:$B$782,K$119)+'СЕТ СН'!$I$9+СВЦЭМ!$D$10+'СЕТ СН'!$I$5-'СЕТ СН'!$I$17</f>
        <v>5316.2651810500001</v>
      </c>
      <c r="L123" s="36">
        <f>SUMIFS(СВЦЭМ!$C$39:$C$782,СВЦЭМ!$A$39:$A$782,$A123,СВЦЭМ!$B$39:$B$782,L$119)+'СЕТ СН'!$I$9+СВЦЭМ!$D$10+'СЕТ СН'!$I$5-'СЕТ СН'!$I$17</f>
        <v>5260.1154277900005</v>
      </c>
      <c r="M123" s="36">
        <f>SUMIFS(СВЦЭМ!$C$39:$C$782,СВЦЭМ!$A$39:$A$782,$A123,СВЦЭМ!$B$39:$B$782,M$119)+'СЕТ СН'!$I$9+СВЦЭМ!$D$10+'СЕТ СН'!$I$5-'СЕТ СН'!$I$17</f>
        <v>5251.2783766000002</v>
      </c>
      <c r="N123" s="36">
        <f>SUMIFS(СВЦЭМ!$C$39:$C$782,СВЦЭМ!$A$39:$A$782,$A123,СВЦЭМ!$B$39:$B$782,N$119)+'СЕТ СН'!$I$9+СВЦЭМ!$D$10+'СЕТ СН'!$I$5-'СЕТ СН'!$I$17</f>
        <v>5242.9399688000003</v>
      </c>
      <c r="O123" s="36">
        <f>SUMIFS(СВЦЭМ!$C$39:$C$782,СВЦЭМ!$A$39:$A$782,$A123,СВЦЭМ!$B$39:$B$782,O$119)+'СЕТ СН'!$I$9+СВЦЭМ!$D$10+'СЕТ СН'!$I$5-'СЕТ СН'!$I$17</f>
        <v>5213.1537786099998</v>
      </c>
      <c r="P123" s="36">
        <f>SUMIFS(СВЦЭМ!$C$39:$C$782,СВЦЭМ!$A$39:$A$782,$A123,СВЦЭМ!$B$39:$B$782,P$119)+'СЕТ СН'!$I$9+СВЦЭМ!$D$10+'СЕТ СН'!$I$5-'СЕТ СН'!$I$17</f>
        <v>5204.0934365700004</v>
      </c>
      <c r="Q123" s="36">
        <f>SUMIFS(СВЦЭМ!$C$39:$C$782,СВЦЭМ!$A$39:$A$782,$A123,СВЦЭМ!$B$39:$B$782,Q$119)+'СЕТ СН'!$I$9+СВЦЭМ!$D$10+'СЕТ СН'!$I$5-'СЕТ СН'!$I$17</f>
        <v>5206.9916770899999</v>
      </c>
      <c r="R123" s="36">
        <f>SUMIFS(СВЦЭМ!$C$39:$C$782,СВЦЭМ!$A$39:$A$782,$A123,СВЦЭМ!$B$39:$B$782,R$119)+'СЕТ СН'!$I$9+СВЦЭМ!$D$10+'СЕТ СН'!$I$5-'СЕТ СН'!$I$17</f>
        <v>5224.6446591800004</v>
      </c>
      <c r="S123" s="36">
        <f>SUMIFS(СВЦЭМ!$C$39:$C$782,СВЦЭМ!$A$39:$A$782,$A123,СВЦЭМ!$B$39:$B$782,S$119)+'СЕТ СН'!$I$9+СВЦЭМ!$D$10+'СЕТ СН'!$I$5-'СЕТ СН'!$I$17</f>
        <v>5203.1702593299997</v>
      </c>
      <c r="T123" s="36">
        <f>SUMIFS(СВЦЭМ!$C$39:$C$782,СВЦЭМ!$A$39:$A$782,$A123,СВЦЭМ!$B$39:$B$782,T$119)+'СЕТ СН'!$I$9+СВЦЭМ!$D$10+'СЕТ СН'!$I$5-'СЕТ СН'!$I$17</f>
        <v>5217.9114856800006</v>
      </c>
      <c r="U123" s="36">
        <f>SUMIFS(СВЦЭМ!$C$39:$C$782,СВЦЭМ!$A$39:$A$782,$A123,СВЦЭМ!$B$39:$B$782,U$119)+'СЕТ СН'!$I$9+СВЦЭМ!$D$10+'СЕТ СН'!$I$5-'СЕТ СН'!$I$17</f>
        <v>5237.4080358800002</v>
      </c>
      <c r="V123" s="36">
        <f>SUMIFS(СВЦЭМ!$C$39:$C$782,СВЦЭМ!$A$39:$A$782,$A123,СВЦЭМ!$B$39:$B$782,V$119)+'СЕТ СН'!$I$9+СВЦЭМ!$D$10+'СЕТ СН'!$I$5-'СЕТ СН'!$I$17</f>
        <v>5242.8869446600002</v>
      </c>
      <c r="W123" s="36">
        <f>SUMIFS(СВЦЭМ!$C$39:$C$782,СВЦЭМ!$A$39:$A$782,$A123,СВЦЭМ!$B$39:$B$782,W$119)+'СЕТ СН'!$I$9+СВЦЭМ!$D$10+'СЕТ СН'!$I$5-'СЕТ СН'!$I$17</f>
        <v>5214.7595782600001</v>
      </c>
      <c r="X123" s="36">
        <f>SUMIFS(СВЦЭМ!$C$39:$C$782,СВЦЭМ!$A$39:$A$782,$A123,СВЦЭМ!$B$39:$B$782,X$119)+'СЕТ СН'!$I$9+СВЦЭМ!$D$10+'СЕТ СН'!$I$5-'СЕТ СН'!$I$17</f>
        <v>5275.4380261300003</v>
      </c>
      <c r="Y123" s="36">
        <f>SUMIFS(СВЦЭМ!$C$39:$C$782,СВЦЭМ!$A$39:$A$782,$A123,СВЦЭМ!$B$39:$B$782,Y$119)+'СЕТ СН'!$I$9+СВЦЭМ!$D$10+'СЕТ СН'!$I$5-'СЕТ СН'!$I$17</f>
        <v>5501.7152926400004</v>
      </c>
    </row>
    <row r="124" spans="1:27" ht="15.75" x14ac:dyDescent="0.2">
      <c r="A124" s="35">
        <f t="shared" si="3"/>
        <v>45143</v>
      </c>
      <c r="B124" s="36">
        <f>SUMIFS(СВЦЭМ!$C$39:$C$782,СВЦЭМ!$A$39:$A$782,$A124,СВЦЭМ!$B$39:$B$782,B$119)+'СЕТ СН'!$I$9+СВЦЭМ!$D$10+'СЕТ СН'!$I$5-'СЕТ СН'!$I$17</f>
        <v>5423.1226600500004</v>
      </c>
      <c r="C124" s="36">
        <f>SUMIFS(СВЦЭМ!$C$39:$C$782,СВЦЭМ!$A$39:$A$782,$A124,СВЦЭМ!$B$39:$B$782,C$119)+'СЕТ СН'!$I$9+СВЦЭМ!$D$10+'СЕТ СН'!$I$5-'СЕТ СН'!$I$17</f>
        <v>5501.3701030299999</v>
      </c>
      <c r="D124" s="36">
        <f>SUMIFS(СВЦЭМ!$C$39:$C$782,СВЦЭМ!$A$39:$A$782,$A124,СВЦЭМ!$B$39:$B$782,D$119)+'СЕТ СН'!$I$9+СВЦЭМ!$D$10+'СЕТ СН'!$I$5-'СЕТ СН'!$I$17</f>
        <v>5552.1555137300002</v>
      </c>
      <c r="E124" s="36">
        <f>SUMIFS(СВЦЭМ!$C$39:$C$782,СВЦЭМ!$A$39:$A$782,$A124,СВЦЭМ!$B$39:$B$782,E$119)+'СЕТ СН'!$I$9+СВЦЭМ!$D$10+'СЕТ СН'!$I$5-'СЕТ СН'!$I$17</f>
        <v>5591.82194824</v>
      </c>
      <c r="F124" s="36">
        <f>SUMIFS(СВЦЭМ!$C$39:$C$782,СВЦЭМ!$A$39:$A$782,$A124,СВЦЭМ!$B$39:$B$782,F$119)+'СЕТ СН'!$I$9+СВЦЭМ!$D$10+'СЕТ СН'!$I$5-'СЕТ СН'!$I$17</f>
        <v>5598.0677894199998</v>
      </c>
      <c r="G124" s="36">
        <f>SUMIFS(СВЦЭМ!$C$39:$C$782,СВЦЭМ!$A$39:$A$782,$A124,СВЦЭМ!$B$39:$B$782,G$119)+'СЕТ СН'!$I$9+СВЦЭМ!$D$10+'СЕТ СН'!$I$5-'СЕТ СН'!$I$17</f>
        <v>5590.5689030499998</v>
      </c>
      <c r="H124" s="36">
        <f>SUMIFS(СВЦЭМ!$C$39:$C$782,СВЦЭМ!$A$39:$A$782,$A124,СВЦЭМ!$B$39:$B$782,H$119)+'СЕТ СН'!$I$9+СВЦЭМ!$D$10+'СЕТ СН'!$I$5-'СЕТ СН'!$I$17</f>
        <v>5566.3784761300003</v>
      </c>
      <c r="I124" s="36">
        <f>SUMIFS(СВЦЭМ!$C$39:$C$782,СВЦЭМ!$A$39:$A$782,$A124,СВЦЭМ!$B$39:$B$782,I$119)+'СЕТ СН'!$I$9+СВЦЭМ!$D$10+'СЕТ СН'!$I$5-'СЕТ СН'!$I$17</f>
        <v>5467.2963592000006</v>
      </c>
      <c r="J124" s="36">
        <f>SUMIFS(СВЦЭМ!$C$39:$C$782,СВЦЭМ!$A$39:$A$782,$A124,СВЦЭМ!$B$39:$B$782,J$119)+'СЕТ СН'!$I$9+СВЦЭМ!$D$10+'СЕТ СН'!$I$5-'СЕТ СН'!$I$17</f>
        <v>5365.12916546</v>
      </c>
      <c r="K124" s="36">
        <f>SUMIFS(СВЦЭМ!$C$39:$C$782,СВЦЭМ!$A$39:$A$782,$A124,СВЦЭМ!$B$39:$B$782,K$119)+'СЕТ СН'!$I$9+СВЦЭМ!$D$10+'СЕТ СН'!$I$5-'СЕТ СН'!$I$17</f>
        <v>5289.0147962400006</v>
      </c>
      <c r="L124" s="36">
        <f>SUMIFS(СВЦЭМ!$C$39:$C$782,СВЦЭМ!$A$39:$A$782,$A124,СВЦЭМ!$B$39:$B$782,L$119)+'СЕТ СН'!$I$9+СВЦЭМ!$D$10+'СЕТ СН'!$I$5-'СЕТ СН'!$I$17</f>
        <v>5223.3146981300006</v>
      </c>
      <c r="M124" s="36">
        <f>SUMIFS(СВЦЭМ!$C$39:$C$782,СВЦЭМ!$A$39:$A$782,$A124,СВЦЭМ!$B$39:$B$782,M$119)+'СЕТ СН'!$I$9+СВЦЭМ!$D$10+'СЕТ СН'!$I$5-'СЕТ СН'!$I$17</f>
        <v>5183.2817297199999</v>
      </c>
      <c r="N124" s="36">
        <f>SUMIFS(СВЦЭМ!$C$39:$C$782,СВЦЭМ!$A$39:$A$782,$A124,СВЦЭМ!$B$39:$B$782,N$119)+'СЕТ СН'!$I$9+СВЦЭМ!$D$10+'СЕТ СН'!$I$5-'СЕТ СН'!$I$17</f>
        <v>5180.56538404</v>
      </c>
      <c r="O124" s="36">
        <f>SUMIFS(СВЦЭМ!$C$39:$C$782,СВЦЭМ!$A$39:$A$782,$A124,СВЦЭМ!$B$39:$B$782,O$119)+'СЕТ СН'!$I$9+СВЦЭМ!$D$10+'СЕТ СН'!$I$5-'СЕТ СН'!$I$17</f>
        <v>5181.8412333599999</v>
      </c>
      <c r="P124" s="36">
        <f>SUMIFS(СВЦЭМ!$C$39:$C$782,СВЦЭМ!$A$39:$A$782,$A124,СВЦЭМ!$B$39:$B$782,P$119)+'СЕТ СН'!$I$9+СВЦЭМ!$D$10+'СЕТ СН'!$I$5-'СЕТ СН'!$I$17</f>
        <v>5190.4269795700002</v>
      </c>
      <c r="Q124" s="36">
        <f>SUMIFS(СВЦЭМ!$C$39:$C$782,СВЦЭМ!$A$39:$A$782,$A124,СВЦЭМ!$B$39:$B$782,Q$119)+'СЕТ СН'!$I$9+СВЦЭМ!$D$10+'СЕТ СН'!$I$5-'СЕТ СН'!$I$17</f>
        <v>5205.8387464799998</v>
      </c>
      <c r="R124" s="36">
        <f>SUMIFS(СВЦЭМ!$C$39:$C$782,СВЦЭМ!$A$39:$A$782,$A124,СВЦЭМ!$B$39:$B$782,R$119)+'СЕТ СН'!$I$9+СВЦЭМ!$D$10+'СЕТ СН'!$I$5-'СЕТ СН'!$I$17</f>
        <v>5197.9215392100004</v>
      </c>
      <c r="S124" s="36">
        <f>SUMIFS(СВЦЭМ!$C$39:$C$782,СВЦЭМ!$A$39:$A$782,$A124,СВЦЭМ!$B$39:$B$782,S$119)+'СЕТ СН'!$I$9+СВЦЭМ!$D$10+'СЕТ СН'!$I$5-'СЕТ СН'!$I$17</f>
        <v>5171.7179026700005</v>
      </c>
      <c r="T124" s="36">
        <f>SUMIFS(СВЦЭМ!$C$39:$C$782,СВЦЭМ!$A$39:$A$782,$A124,СВЦЭМ!$B$39:$B$782,T$119)+'СЕТ СН'!$I$9+СВЦЭМ!$D$10+'СЕТ СН'!$I$5-'СЕТ СН'!$I$17</f>
        <v>5205.85181964</v>
      </c>
      <c r="U124" s="36">
        <f>SUMIFS(СВЦЭМ!$C$39:$C$782,СВЦЭМ!$A$39:$A$782,$A124,СВЦЭМ!$B$39:$B$782,U$119)+'СЕТ СН'!$I$9+СВЦЭМ!$D$10+'СЕТ СН'!$I$5-'СЕТ СН'!$I$17</f>
        <v>5218.5649231400002</v>
      </c>
      <c r="V124" s="36">
        <f>SUMIFS(СВЦЭМ!$C$39:$C$782,СВЦЭМ!$A$39:$A$782,$A124,СВЦЭМ!$B$39:$B$782,V$119)+'СЕТ СН'!$I$9+СВЦЭМ!$D$10+'СЕТ СН'!$I$5-'СЕТ СН'!$I$17</f>
        <v>5234.0298998200005</v>
      </c>
      <c r="W124" s="36">
        <f>SUMIFS(СВЦЭМ!$C$39:$C$782,СВЦЭМ!$A$39:$A$782,$A124,СВЦЭМ!$B$39:$B$782,W$119)+'СЕТ СН'!$I$9+СВЦЭМ!$D$10+'СЕТ СН'!$I$5-'СЕТ СН'!$I$17</f>
        <v>5207.4193835799997</v>
      </c>
      <c r="X124" s="36">
        <f>SUMIFS(СВЦЭМ!$C$39:$C$782,СВЦЭМ!$A$39:$A$782,$A124,СВЦЭМ!$B$39:$B$782,X$119)+'СЕТ СН'!$I$9+СВЦЭМ!$D$10+'СЕТ СН'!$I$5-'СЕТ СН'!$I$17</f>
        <v>5254.8486691800008</v>
      </c>
      <c r="Y124" s="36">
        <f>SUMIFS(СВЦЭМ!$C$39:$C$782,СВЦЭМ!$A$39:$A$782,$A124,СВЦЭМ!$B$39:$B$782,Y$119)+'СЕТ СН'!$I$9+СВЦЭМ!$D$10+'СЕТ СН'!$I$5-'СЕТ СН'!$I$17</f>
        <v>5320.6575916800002</v>
      </c>
    </row>
    <row r="125" spans="1:27" ht="15.75" x14ac:dyDescent="0.2">
      <c r="A125" s="35">
        <f t="shared" si="3"/>
        <v>45144</v>
      </c>
      <c r="B125" s="36">
        <f>SUMIFS(СВЦЭМ!$C$39:$C$782,СВЦЭМ!$A$39:$A$782,$A125,СВЦЭМ!$B$39:$B$782,B$119)+'СЕТ СН'!$I$9+СВЦЭМ!$D$10+'СЕТ СН'!$I$5-'СЕТ СН'!$I$17</f>
        <v>5404.9546294700003</v>
      </c>
      <c r="C125" s="36">
        <f>SUMIFS(СВЦЭМ!$C$39:$C$782,СВЦЭМ!$A$39:$A$782,$A125,СВЦЭМ!$B$39:$B$782,C$119)+'СЕТ СН'!$I$9+СВЦЭМ!$D$10+'СЕТ СН'!$I$5-'СЕТ СН'!$I$17</f>
        <v>5423.98693</v>
      </c>
      <c r="D125" s="36">
        <f>SUMIFS(СВЦЭМ!$C$39:$C$782,СВЦЭМ!$A$39:$A$782,$A125,СВЦЭМ!$B$39:$B$782,D$119)+'СЕТ СН'!$I$9+СВЦЭМ!$D$10+'СЕТ СН'!$I$5-'СЕТ СН'!$I$17</f>
        <v>5446.3702964200002</v>
      </c>
      <c r="E125" s="36">
        <f>SUMIFS(СВЦЭМ!$C$39:$C$782,СВЦЭМ!$A$39:$A$782,$A125,СВЦЭМ!$B$39:$B$782,E$119)+'СЕТ СН'!$I$9+СВЦЭМ!$D$10+'СЕТ СН'!$I$5-'СЕТ СН'!$I$17</f>
        <v>5544.1826714199997</v>
      </c>
      <c r="F125" s="36">
        <f>SUMIFS(СВЦЭМ!$C$39:$C$782,СВЦЭМ!$A$39:$A$782,$A125,СВЦЭМ!$B$39:$B$782,F$119)+'СЕТ СН'!$I$9+СВЦЭМ!$D$10+'СЕТ СН'!$I$5-'СЕТ СН'!$I$17</f>
        <v>5577.2725931200002</v>
      </c>
      <c r="G125" s="36">
        <f>SUMIFS(СВЦЭМ!$C$39:$C$782,СВЦЭМ!$A$39:$A$782,$A125,СВЦЭМ!$B$39:$B$782,G$119)+'СЕТ СН'!$I$9+СВЦЭМ!$D$10+'СЕТ СН'!$I$5-'СЕТ СН'!$I$17</f>
        <v>5511.3883664700006</v>
      </c>
      <c r="H125" s="36">
        <f>SUMIFS(СВЦЭМ!$C$39:$C$782,СВЦЭМ!$A$39:$A$782,$A125,СВЦЭМ!$B$39:$B$782,H$119)+'СЕТ СН'!$I$9+СВЦЭМ!$D$10+'СЕТ СН'!$I$5-'СЕТ СН'!$I$17</f>
        <v>5550.8585225799998</v>
      </c>
      <c r="I125" s="36">
        <f>SUMIFS(СВЦЭМ!$C$39:$C$782,СВЦЭМ!$A$39:$A$782,$A125,СВЦЭМ!$B$39:$B$782,I$119)+'СЕТ СН'!$I$9+СВЦЭМ!$D$10+'СЕТ СН'!$I$5-'СЕТ СН'!$I$17</f>
        <v>5474.7796937000003</v>
      </c>
      <c r="J125" s="36">
        <f>SUMIFS(СВЦЭМ!$C$39:$C$782,СВЦЭМ!$A$39:$A$782,$A125,СВЦЭМ!$B$39:$B$782,J$119)+'СЕТ СН'!$I$9+СВЦЭМ!$D$10+'СЕТ СН'!$I$5-'СЕТ СН'!$I$17</f>
        <v>5409.4242410799998</v>
      </c>
      <c r="K125" s="36">
        <f>SUMIFS(СВЦЭМ!$C$39:$C$782,СВЦЭМ!$A$39:$A$782,$A125,СВЦЭМ!$B$39:$B$782,K$119)+'СЕТ СН'!$I$9+СВЦЭМ!$D$10+'СЕТ СН'!$I$5-'СЕТ СН'!$I$17</f>
        <v>5307.4823995400002</v>
      </c>
      <c r="L125" s="36">
        <f>SUMIFS(СВЦЭМ!$C$39:$C$782,СВЦЭМ!$A$39:$A$782,$A125,СВЦЭМ!$B$39:$B$782,L$119)+'СЕТ СН'!$I$9+СВЦЭМ!$D$10+'СЕТ СН'!$I$5-'СЕТ СН'!$I$17</f>
        <v>5238.8649448200003</v>
      </c>
      <c r="M125" s="36">
        <f>SUMIFS(СВЦЭМ!$C$39:$C$782,СВЦЭМ!$A$39:$A$782,$A125,СВЦЭМ!$B$39:$B$782,M$119)+'СЕТ СН'!$I$9+СВЦЭМ!$D$10+'СЕТ СН'!$I$5-'СЕТ СН'!$I$17</f>
        <v>5203.3684140900004</v>
      </c>
      <c r="N125" s="36">
        <f>SUMIFS(СВЦЭМ!$C$39:$C$782,СВЦЭМ!$A$39:$A$782,$A125,СВЦЭМ!$B$39:$B$782,N$119)+'СЕТ СН'!$I$9+СВЦЭМ!$D$10+'СЕТ СН'!$I$5-'СЕТ СН'!$I$17</f>
        <v>5190.6777590300007</v>
      </c>
      <c r="O125" s="36">
        <f>SUMIFS(СВЦЭМ!$C$39:$C$782,СВЦЭМ!$A$39:$A$782,$A125,СВЦЭМ!$B$39:$B$782,O$119)+'СЕТ СН'!$I$9+СВЦЭМ!$D$10+'СЕТ СН'!$I$5-'СЕТ СН'!$I$17</f>
        <v>5208.5191487000002</v>
      </c>
      <c r="P125" s="36">
        <f>SUMIFS(СВЦЭМ!$C$39:$C$782,СВЦЭМ!$A$39:$A$782,$A125,СВЦЭМ!$B$39:$B$782,P$119)+'СЕТ СН'!$I$9+СВЦЭМ!$D$10+'СЕТ СН'!$I$5-'СЕТ СН'!$I$17</f>
        <v>5208.5847472300002</v>
      </c>
      <c r="Q125" s="36">
        <f>SUMIFS(СВЦЭМ!$C$39:$C$782,СВЦЭМ!$A$39:$A$782,$A125,СВЦЭМ!$B$39:$B$782,Q$119)+'СЕТ СН'!$I$9+СВЦЭМ!$D$10+'СЕТ СН'!$I$5-'СЕТ СН'!$I$17</f>
        <v>5219.15718431</v>
      </c>
      <c r="R125" s="36">
        <f>SUMIFS(СВЦЭМ!$C$39:$C$782,СВЦЭМ!$A$39:$A$782,$A125,СВЦЭМ!$B$39:$B$782,R$119)+'СЕТ СН'!$I$9+СВЦЭМ!$D$10+'СЕТ СН'!$I$5-'СЕТ СН'!$I$17</f>
        <v>5201.7456846800005</v>
      </c>
      <c r="S125" s="36">
        <f>SUMIFS(СВЦЭМ!$C$39:$C$782,СВЦЭМ!$A$39:$A$782,$A125,СВЦЭМ!$B$39:$B$782,S$119)+'СЕТ СН'!$I$9+СВЦЭМ!$D$10+'СЕТ СН'!$I$5-'СЕТ СН'!$I$17</f>
        <v>5190.65908347</v>
      </c>
      <c r="T125" s="36">
        <f>SUMIFS(СВЦЭМ!$C$39:$C$782,СВЦЭМ!$A$39:$A$782,$A125,СВЦЭМ!$B$39:$B$782,T$119)+'СЕТ СН'!$I$9+СВЦЭМ!$D$10+'СЕТ СН'!$I$5-'СЕТ СН'!$I$17</f>
        <v>5199.7399124700005</v>
      </c>
      <c r="U125" s="36">
        <f>SUMIFS(СВЦЭМ!$C$39:$C$782,СВЦЭМ!$A$39:$A$782,$A125,СВЦЭМ!$B$39:$B$782,U$119)+'СЕТ СН'!$I$9+СВЦЭМ!$D$10+'СЕТ СН'!$I$5-'СЕТ СН'!$I$17</f>
        <v>5210.0935699300007</v>
      </c>
      <c r="V125" s="36">
        <f>SUMIFS(СВЦЭМ!$C$39:$C$782,СВЦЭМ!$A$39:$A$782,$A125,СВЦЭМ!$B$39:$B$782,V$119)+'СЕТ СН'!$I$9+СВЦЭМ!$D$10+'СЕТ СН'!$I$5-'СЕТ СН'!$I$17</f>
        <v>5218.1705992900006</v>
      </c>
      <c r="W125" s="36">
        <f>SUMIFS(СВЦЭМ!$C$39:$C$782,СВЦЭМ!$A$39:$A$782,$A125,СВЦЭМ!$B$39:$B$782,W$119)+'СЕТ СН'!$I$9+СВЦЭМ!$D$10+'СЕТ СН'!$I$5-'СЕТ СН'!$I$17</f>
        <v>5202.2208105700001</v>
      </c>
      <c r="X125" s="36">
        <f>SUMIFS(СВЦЭМ!$C$39:$C$782,СВЦЭМ!$A$39:$A$782,$A125,СВЦЭМ!$B$39:$B$782,X$119)+'СЕТ СН'!$I$9+СВЦЭМ!$D$10+'СЕТ СН'!$I$5-'СЕТ СН'!$I$17</f>
        <v>5260.3412591800006</v>
      </c>
      <c r="Y125" s="36">
        <f>SUMIFS(СВЦЭМ!$C$39:$C$782,СВЦЭМ!$A$39:$A$782,$A125,СВЦЭМ!$B$39:$B$782,Y$119)+'СЕТ СН'!$I$9+СВЦЭМ!$D$10+'СЕТ СН'!$I$5-'СЕТ СН'!$I$17</f>
        <v>5349.2511014299998</v>
      </c>
    </row>
    <row r="126" spans="1:27" ht="15.75" x14ac:dyDescent="0.2">
      <c r="A126" s="35">
        <f t="shared" si="3"/>
        <v>45145</v>
      </c>
      <c r="B126" s="36">
        <f>SUMIFS(СВЦЭМ!$C$39:$C$782,СВЦЭМ!$A$39:$A$782,$A126,СВЦЭМ!$B$39:$B$782,B$119)+'СЕТ СН'!$I$9+СВЦЭМ!$D$10+'СЕТ СН'!$I$5-'СЕТ СН'!$I$17</f>
        <v>5346.7158874400002</v>
      </c>
      <c r="C126" s="36">
        <f>SUMIFS(СВЦЭМ!$C$39:$C$782,СВЦЭМ!$A$39:$A$782,$A126,СВЦЭМ!$B$39:$B$782,C$119)+'СЕТ СН'!$I$9+СВЦЭМ!$D$10+'СЕТ СН'!$I$5-'СЕТ СН'!$I$17</f>
        <v>5441.3895022100005</v>
      </c>
      <c r="D126" s="36">
        <f>SUMIFS(СВЦЭМ!$C$39:$C$782,СВЦЭМ!$A$39:$A$782,$A126,СВЦЭМ!$B$39:$B$782,D$119)+'СЕТ СН'!$I$9+СВЦЭМ!$D$10+'СЕТ СН'!$I$5-'СЕТ СН'!$I$17</f>
        <v>5487.6249355700002</v>
      </c>
      <c r="E126" s="36">
        <f>SUMIFS(СВЦЭМ!$C$39:$C$782,СВЦЭМ!$A$39:$A$782,$A126,СВЦЭМ!$B$39:$B$782,E$119)+'СЕТ СН'!$I$9+СВЦЭМ!$D$10+'СЕТ СН'!$I$5-'СЕТ СН'!$I$17</f>
        <v>5530.3288187600001</v>
      </c>
      <c r="F126" s="36">
        <f>SUMIFS(СВЦЭМ!$C$39:$C$782,СВЦЭМ!$A$39:$A$782,$A126,СВЦЭМ!$B$39:$B$782,F$119)+'СЕТ СН'!$I$9+СВЦЭМ!$D$10+'СЕТ СН'!$I$5-'СЕТ СН'!$I$17</f>
        <v>5532.7960567500004</v>
      </c>
      <c r="G126" s="36">
        <f>SUMIFS(СВЦЭМ!$C$39:$C$782,СВЦЭМ!$A$39:$A$782,$A126,СВЦЭМ!$B$39:$B$782,G$119)+'СЕТ СН'!$I$9+СВЦЭМ!$D$10+'СЕТ СН'!$I$5-'СЕТ СН'!$I$17</f>
        <v>5532.47690453</v>
      </c>
      <c r="H126" s="36">
        <f>SUMIFS(СВЦЭМ!$C$39:$C$782,СВЦЭМ!$A$39:$A$782,$A126,СВЦЭМ!$B$39:$B$782,H$119)+'СЕТ СН'!$I$9+СВЦЭМ!$D$10+'СЕТ СН'!$I$5-'СЕТ СН'!$I$17</f>
        <v>5578.7842392500006</v>
      </c>
      <c r="I126" s="36">
        <f>SUMIFS(СВЦЭМ!$C$39:$C$782,СВЦЭМ!$A$39:$A$782,$A126,СВЦЭМ!$B$39:$B$782,I$119)+'СЕТ СН'!$I$9+СВЦЭМ!$D$10+'СЕТ СН'!$I$5-'СЕТ СН'!$I$17</f>
        <v>5364.9544393400001</v>
      </c>
      <c r="J126" s="36">
        <f>SUMIFS(СВЦЭМ!$C$39:$C$782,СВЦЭМ!$A$39:$A$782,$A126,СВЦЭМ!$B$39:$B$782,J$119)+'СЕТ СН'!$I$9+СВЦЭМ!$D$10+'СЕТ СН'!$I$5-'СЕТ СН'!$I$17</f>
        <v>5254.55876627</v>
      </c>
      <c r="K126" s="36">
        <f>SUMIFS(СВЦЭМ!$C$39:$C$782,СВЦЭМ!$A$39:$A$782,$A126,СВЦЭМ!$B$39:$B$782,K$119)+'СЕТ СН'!$I$9+СВЦЭМ!$D$10+'СЕТ СН'!$I$5-'СЕТ СН'!$I$17</f>
        <v>5198.5899563600005</v>
      </c>
      <c r="L126" s="36">
        <f>SUMIFS(СВЦЭМ!$C$39:$C$782,СВЦЭМ!$A$39:$A$782,$A126,СВЦЭМ!$B$39:$B$782,L$119)+'СЕТ СН'!$I$9+СВЦЭМ!$D$10+'СЕТ СН'!$I$5-'СЕТ СН'!$I$17</f>
        <v>5146.2986221600004</v>
      </c>
      <c r="M126" s="36">
        <f>SUMIFS(СВЦЭМ!$C$39:$C$782,СВЦЭМ!$A$39:$A$782,$A126,СВЦЭМ!$B$39:$B$782,M$119)+'СЕТ СН'!$I$9+СВЦЭМ!$D$10+'СЕТ СН'!$I$5-'СЕТ СН'!$I$17</f>
        <v>5120.2849724400003</v>
      </c>
      <c r="N126" s="36">
        <f>SUMIFS(СВЦЭМ!$C$39:$C$782,СВЦЭМ!$A$39:$A$782,$A126,СВЦЭМ!$B$39:$B$782,N$119)+'СЕТ СН'!$I$9+СВЦЭМ!$D$10+'СЕТ СН'!$I$5-'СЕТ СН'!$I$17</f>
        <v>5123.4782575999998</v>
      </c>
      <c r="O126" s="36">
        <f>SUMIFS(СВЦЭМ!$C$39:$C$782,СВЦЭМ!$A$39:$A$782,$A126,СВЦЭМ!$B$39:$B$782,O$119)+'СЕТ СН'!$I$9+СВЦЭМ!$D$10+'СЕТ СН'!$I$5-'СЕТ СН'!$I$17</f>
        <v>5125.1037113300008</v>
      </c>
      <c r="P126" s="36">
        <f>SUMIFS(СВЦЭМ!$C$39:$C$782,СВЦЭМ!$A$39:$A$782,$A126,СВЦЭМ!$B$39:$B$782,P$119)+'СЕТ СН'!$I$9+СВЦЭМ!$D$10+'СЕТ СН'!$I$5-'СЕТ СН'!$I$17</f>
        <v>5125.4559445200002</v>
      </c>
      <c r="Q126" s="36">
        <f>SUMIFS(СВЦЭМ!$C$39:$C$782,СВЦЭМ!$A$39:$A$782,$A126,СВЦЭМ!$B$39:$B$782,Q$119)+'СЕТ СН'!$I$9+СВЦЭМ!$D$10+'СЕТ СН'!$I$5-'СЕТ СН'!$I$17</f>
        <v>5131.7766852599998</v>
      </c>
      <c r="R126" s="36">
        <f>SUMIFS(СВЦЭМ!$C$39:$C$782,СВЦЭМ!$A$39:$A$782,$A126,СВЦЭМ!$B$39:$B$782,R$119)+'СЕТ СН'!$I$9+СВЦЭМ!$D$10+'СЕТ СН'!$I$5-'СЕТ СН'!$I$17</f>
        <v>5143.4922486600008</v>
      </c>
      <c r="S126" s="36">
        <f>SUMIFS(СВЦЭМ!$C$39:$C$782,СВЦЭМ!$A$39:$A$782,$A126,СВЦЭМ!$B$39:$B$782,S$119)+'СЕТ СН'!$I$9+СВЦЭМ!$D$10+'СЕТ СН'!$I$5-'СЕТ СН'!$I$17</f>
        <v>5130.9194710400006</v>
      </c>
      <c r="T126" s="36">
        <f>SUMIFS(СВЦЭМ!$C$39:$C$782,СВЦЭМ!$A$39:$A$782,$A126,СВЦЭМ!$B$39:$B$782,T$119)+'СЕТ СН'!$I$9+СВЦЭМ!$D$10+'СЕТ СН'!$I$5-'СЕТ СН'!$I$17</f>
        <v>5134.9105773900001</v>
      </c>
      <c r="U126" s="36">
        <f>SUMIFS(СВЦЭМ!$C$39:$C$782,СВЦЭМ!$A$39:$A$782,$A126,СВЦЭМ!$B$39:$B$782,U$119)+'СЕТ СН'!$I$9+СВЦЭМ!$D$10+'СЕТ СН'!$I$5-'СЕТ СН'!$I$17</f>
        <v>5143.04547714</v>
      </c>
      <c r="V126" s="36">
        <f>SUMIFS(СВЦЭМ!$C$39:$C$782,СВЦЭМ!$A$39:$A$782,$A126,СВЦЭМ!$B$39:$B$782,V$119)+'СЕТ СН'!$I$9+СВЦЭМ!$D$10+'СЕТ СН'!$I$5-'СЕТ СН'!$I$17</f>
        <v>5150.7995446300001</v>
      </c>
      <c r="W126" s="36">
        <f>SUMIFS(СВЦЭМ!$C$39:$C$782,СВЦЭМ!$A$39:$A$782,$A126,СВЦЭМ!$B$39:$B$782,W$119)+'СЕТ СН'!$I$9+СВЦЭМ!$D$10+'СЕТ СН'!$I$5-'СЕТ СН'!$I$17</f>
        <v>5129.9501018400006</v>
      </c>
      <c r="X126" s="36">
        <f>SUMIFS(СВЦЭМ!$C$39:$C$782,СВЦЭМ!$A$39:$A$782,$A126,СВЦЭМ!$B$39:$B$782,X$119)+'СЕТ СН'!$I$9+СВЦЭМ!$D$10+'СЕТ СН'!$I$5-'СЕТ СН'!$I$17</f>
        <v>5193.7431431300001</v>
      </c>
      <c r="Y126" s="36">
        <f>SUMIFS(СВЦЭМ!$C$39:$C$782,СВЦЭМ!$A$39:$A$782,$A126,СВЦЭМ!$B$39:$B$782,Y$119)+'СЕТ СН'!$I$9+СВЦЭМ!$D$10+'СЕТ СН'!$I$5-'СЕТ СН'!$I$17</f>
        <v>5271.9173070900006</v>
      </c>
    </row>
    <row r="127" spans="1:27" ht="15.75" x14ac:dyDescent="0.2">
      <c r="A127" s="35">
        <f t="shared" si="3"/>
        <v>45146</v>
      </c>
      <c r="B127" s="36">
        <f>SUMIFS(СВЦЭМ!$C$39:$C$782,СВЦЭМ!$A$39:$A$782,$A127,СВЦЭМ!$B$39:$B$782,B$119)+'СЕТ СН'!$I$9+СВЦЭМ!$D$10+'СЕТ СН'!$I$5-'СЕТ СН'!$I$17</f>
        <v>5332.7731539200004</v>
      </c>
      <c r="C127" s="36">
        <f>SUMIFS(СВЦЭМ!$C$39:$C$782,СВЦЭМ!$A$39:$A$782,$A127,СВЦЭМ!$B$39:$B$782,C$119)+'СЕТ СН'!$I$9+СВЦЭМ!$D$10+'СЕТ СН'!$I$5-'СЕТ СН'!$I$17</f>
        <v>5437.17132184</v>
      </c>
      <c r="D127" s="36">
        <f>SUMIFS(СВЦЭМ!$C$39:$C$782,СВЦЭМ!$A$39:$A$782,$A127,СВЦЭМ!$B$39:$B$782,D$119)+'СЕТ СН'!$I$9+СВЦЭМ!$D$10+'СЕТ СН'!$I$5-'СЕТ СН'!$I$17</f>
        <v>5456.7013079200005</v>
      </c>
      <c r="E127" s="36">
        <f>SUMIFS(СВЦЭМ!$C$39:$C$782,СВЦЭМ!$A$39:$A$782,$A127,СВЦЭМ!$B$39:$B$782,E$119)+'СЕТ СН'!$I$9+СВЦЭМ!$D$10+'СЕТ СН'!$I$5-'СЕТ СН'!$I$17</f>
        <v>5510.7504167200004</v>
      </c>
      <c r="F127" s="36">
        <f>SUMIFS(СВЦЭМ!$C$39:$C$782,СВЦЭМ!$A$39:$A$782,$A127,СВЦЭМ!$B$39:$B$782,F$119)+'СЕТ СН'!$I$9+СВЦЭМ!$D$10+'СЕТ СН'!$I$5-'СЕТ СН'!$I$17</f>
        <v>5533.0994060400008</v>
      </c>
      <c r="G127" s="36">
        <f>SUMIFS(СВЦЭМ!$C$39:$C$782,СВЦЭМ!$A$39:$A$782,$A127,СВЦЭМ!$B$39:$B$782,G$119)+'СЕТ СН'!$I$9+СВЦЭМ!$D$10+'СЕТ СН'!$I$5-'СЕТ СН'!$I$17</f>
        <v>5515.3899552100002</v>
      </c>
      <c r="H127" s="36">
        <f>SUMIFS(СВЦЭМ!$C$39:$C$782,СВЦЭМ!$A$39:$A$782,$A127,СВЦЭМ!$B$39:$B$782,H$119)+'СЕТ СН'!$I$9+СВЦЭМ!$D$10+'СЕТ СН'!$I$5-'СЕТ СН'!$I$17</f>
        <v>5490.2992599700001</v>
      </c>
      <c r="I127" s="36">
        <f>SUMIFS(СВЦЭМ!$C$39:$C$782,СВЦЭМ!$A$39:$A$782,$A127,СВЦЭМ!$B$39:$B$782,I$119)+'СЕТ СН'!$I$9+СВЦЭМ!$D$10+'СЕТ СН'!$I$5-'СЕТ СН'!$I$17</f>
        <v>5394.3242035100002</v>
      </c>
      <c r="J127" s="36">
        <f>SUMIFS(СВЦЭМ!$C$39:$C$782,СВЦЭМ!$A$39:$A$782,$A127,СВЦЭМ!$B$39:$B$782,J$119)+'СЕТ СН'!$I$9+СВЦЭМ!$D$10+'СЕТ СН'!$I$5-'СЕТ СН'!$I$17</f>
        <v>5350.1110796000003</v>
      </c>
      <c r="K127" s="36">
        <f>SUMIFS(СВЦЭМ!$C$39:$C$782,СВЦЭМ!$A$39:$A$782,$A127,СВЦЭМ!$B$39:$B$782,K$119)+'СЕТ СН'!$I$9+СВЦЭМ!$D$10+'СЕТ СН'!$I$5-'СЕТ СН'!$I$17</f>
        <v>5272.02732113</v>
      </c>
      <c r="L127" s="36">
        <f>SUMIFS(СВЦЭМ!$C$39:$C$782,СВЦЭМ!$A$39:$A$782,$A127,СВЦЭМ!$B$39:$B$782,L$119)+'СЕТ СН'!$I$9+СВЦЭМ!$D$10+'СЕТ СН'!$I$5-'СЕТ СН'!$I$17</f>
        <v>5226.7056814799998</v>
      </c>
      <c r="M127" s="36">
        <f>SUMIFS(СВЦЭМ!$C$39:$C$782,СВЦЭМ!$A$39:$A$782,$A127,СВЦЭМ!$B$39:$B$782,M$119)+'СЕТ СН'!$I$9+СВЦЭМ!$D$10+'СЕТ СН'!$I$5-'СЕТ СН'!$I$17</f>
        <v>5203.0476748300007</v>
      </c>
      <c r="N127" s="36">
        <f>SUMIFS(СВЦЭМ!$C$39:$C$782,СВЦЭМ!$A$39:$A$782,$A127,СВЦЭМ!$B$39:$B$782,N$119)+'СЕТ СН'!$I$9+СВЦЭМ!$D$10+'СЕТ СН'!$I$5-'СЕТ СН'!$I$17</f>
        <v>5196.9852744</v>
      </c>
      <c r="O127" s="36">
        <f>SUMIFS(СВЦЭМ!$C$39:$C$782,СВЦЭМ!$A$39:$A$782,$A127,СВЦЭМ!$B$39:$B$782,O$119)+'СЕТ СН'!$I$9+СВЦЭМ!$D$10+'СЕТ СН'!$I$5-'СЕТ СН'!$I$17</f>
        <v>5197.9005094500008</v>
      </c>
      <c r="P127" s="36">
        <f>SUMIFS(СВЦЭМ!$C$39:$C$782,СВЦЭМ!$A$39:$A$782,$A127,СВЦЭМ!$B$39:$B$782,P$119)+'СЕТ СН'!$I$9+СВЦЭМ!$D$10+'СЕТ СН'!$I$5-'СЕТ СН'!$I$17</f>
        <v>5193.6826438099997</v>
      </c>
      <c r="Q127" s="36">
        <f>SUMIFS(СВЦЭМ!$C$39:$C$782,СВЦЭМ!$A$39:$A$782,$A127,СВЦЭМ!$B$39:$B$782,Q$119)+'СЕТ СН'!$I$9+СВЦЭМ!$D$10+'СЕТ СН'!$I$5-'СЕТ СН'!$I$17</f>
        <v>5193.2132037900001</v>
      </c>
      <c r="R127" s="36">
        <f>SUMIFS(СВЦЭМ!$C$39:$C$782,СВЦЭМ!$A$39:$A$782,$A127,СВЦЭМ!$B$39:$B$782,R$119)+'СЕТ СН'!$I$9+СВЦЭМ!$D$10+'СЕТ СН'!$I$5-'СЕТ СН'!$I$17</f>
        <v>5182.1166160400007</v>
      </c>
      <c r="S127" s="36">
        <f>SUMIFS(СВЦЭМ!$C$39:$C$782,СВЦЭМ!$A$39:$A$782,$A127,СВЦЭМ!$B$39:$B$782,S$119)+'СЕТ СН'!$I$9+СВЦЭМ!$D$10+'СЕТ СН'!$I$5-'СЕТ СН'!$I$17</f>
        <v>5178.6644604000003</v>
      </c>
      <c r="T127" s="36">
        <f>SUMIFS(СВЦЭМ!$C$39:$C$782,СВЦЭМ!$A$39:$A$782,$A127,СВЦЭМ!$B$39:$B$782,T$119)+'СЕТ СН'!$I$9+СВЦЭМ!$D$10+'СЕТ СН'!$I$5-'СЕТ СН'!$I$17</f>
        <v>5222.5173889899997</v>
      </c>
      <c r="U127" s="36">
        <f>SUMIFS(СВЦЭМ!$C$39:$C$782,СВЦЭМ!$A$39:$A$782,$A127,СВЦЭМ!$B$39:$B$782,U$119)+'СЕТ СН'!$I$9+СВЦЭМ!$D$10+'СЕТ СН'!$I$5-'СЕТ СН'!$I$17</f>
        <v>5212.2880513800001</v>
      </c>
      <c r="V127" s="36">
        <f>SUMIFS(СВЦЭМ!$C$39:$C$782,СВЦЭМ!$A$39:$A$782,$A127,СВЦЭМ!$B$39:$B$782,V$119)+'СЕТ СН'!$I$9+СВЦЭМ!$D$10+'СЕТ СН'!$I$5-'СЕТ СН'!$I$17</f>
        <v>5224.04186424</v>
      </c>
      <c r="W127" s="36">
        <f>SUMIFS(СВЦЭМ!$C$39:$C$782,СВЦЭМ!$A$39:$A$782,$A127,СВЦЭМ!$B$39:$B$782,W$119)+'СЕТ СН'!$I$9+СВЦЭМ!$D$10+'СЕТ СН'!$I$5-'СЕТ СН'!$I$17</f>
        <v>5200.6005966700004</v>
      </c>
      <c r="X127" s="36">
        <f>SUMIFS(СВЦЭМ!$C$39:$C$782,СВЦЭМ!$A$39:$A$782,$A127,СВЦЭМ!$B$39:$B$782,X$119)+'СЕТ СН'!$I$9+СВЦЭМ!$D$10+'СЕТ СН'!$I$5-'СЕТ СН'!$I$17</f>
        <v>5263.32314176</v>
      </c>
      <c r="Y127" s="36">
        <f>SUMIFS(СВЦЭМ!$C$39:$C$782,СВЦЭМ!$A$39:$A$782,$A127,СВЦЭМ!$B$39:$B$782,Y$119)+'СЕТ СН'!$I$9+СВЦЭМ!$D$10+'СЕТ СН'!$I$5-'СЕТ СН'!$I$17</f>
        <v>5362.2041902000001</v>
      </c>
    </row>
    <row r="128" spans="1:27" ht="15.75" x14ac:dyDescent="0.2">
      <c r="A128" s="35">
        <f t="shared" si="3"/>
        <v>45147</v>
      </c>
      <c r="B128" s="36">
        <f>SUMIFS(СВЦЭМ!$C$39:$C$782,СВЦЭМ!$A$39:$A$782,$A128,СВЦЭМ!$B$39:$B$782,B$119)+'СЕТ СН'!$I$9+СВЦЭМ!$D$10+'СЕТ СН'!$I$5-'СЕТ СН'!$I$17</f>
        <v>5456.1256827300003</v>
      </c>
      <c r="C128" s="36">
        <f>SUMIFS(СВЦЭМ!$C$39:$C$782,СВЦЭМ!$A$39:$A$782,$A128,СВЦЭМ!$B$39:$B$782,C$119)+'СЕТ СН'!$I$9+СВЦЭМ!$D$10+'СЕТ СН'!$I$5-'СЕТ СН'!$I$17</f>
        <v>5569.45938527</v>
      </c>
      <c r="D128" s="36">
        <f>SUMIFS(СВЦЭМ!$C$39:$C$782,СВЦЭМ!$A$39:$A$782,$A128,СВЦЭМ!$B$39:$B$782,D$119)+'СЕТ СН'!$I$9+СВЦЭМ!$D$10+'СЕТ СН'!$I$5-'СЕТ СН'!$I$17</f>
        <v>5646.5345087400001</v>
      </c>
      <c r="E128" s="36">
        <f>SUMIFS(СВЦЭМ!$C$39:$C$782,СВЦЭМ!$A$39:$A$782,$A128,СВЦЭМ!$B$39:$B$782,E$119)+'СЕТ СН'!$I$9+СВЦЭМ!$D$10+'СЕТ СН'!$I$5-'СЕТ СН'!$I$17</f>
        <v>5676.4429000600003</v>
      </c>
      <c r="F128" s="36">
        <f>SUMIFS(СВЦЭМ!$C$39:$C$782,СВЦЭМ!$A$39:$A$782,$A128,СВЦЭМ!$B$39:$B$782,F$119)+'СЕТ СН'!$I$9+СВЦЭМ!$D$10+'СЕТ СН'!$I$5-'СЕТ СН'!$I$17</f>
        <v>5699.6329624500004</v>
      </c>
      <c r="G128" s="36">
        <f>SUMIFS(СВЦЭМ!$C$39:$C$782,СВЦЭМ!$A$39:$A$782,$A128,СВЦЭМ!$B$39:$B$782,G$119)+'СЕТ СН'!$I$9+СВЦЭМ!$D$10+'СЕТ СН'!$I$5-'СЕТ СН'!$I$17</f>
        <v>5701.3058262499999</v>
      </c>
      <c r="H128" s="36">
        <f>SUMIFS(СВЦЭМ!$C$39:$C$782,СВЦЭМ!$A$39:$A$782,$A128,СВЦЭМ!$B$39:$B$782,H$119)+'СЕТ СН'!$I$9+СВЦЭМ!$D$10+'СЕТ СН'!$I$5-'СЕТ СН'!$I$17</f>
        <v>5648.84962911</v>
      </c>
      <c r="I128" s="36">
        <f>SUMIFS(СВЦЭМ!$C$39:$C$782,СВЦЭМ!$A$39:$A$782,$A128,СВЦЭМ!$B$39:$B$782,I$119)+'СЕТ СН'!$I$9+СВЦЭМ!$D$10+'СЕТ СН'!$I$5-'СЕТ СН'!$I$17</f>
        <v>5542.56734779</v>
      </c>
      <c r="J128" s="36">
        <f>SUMIFS(СВЦЭМ!$C$39:$C$782,СВЦЭМ!$A$39:$A$782,$A128,СВЦЭМ!$B$39:$B$782,J$119)+'СЕТ СН'!$I$9+СВЦЭМ!$D$10+'СЕТ СН'!$I$5-'СЕТ СН'!$I$17</f>
        <v>5445.7344346400005</v>
      </c>
      <c r="K128" s="36">
        <f>SUMIFS(СВЦЭМ!$C$39:$C$782,СВЦЭМ!$A$39:$A$782,$A128,СВЦЭМ!$B$39:$B$782,K$119)+'СЕТ СН'!$I$9+СВЦЭМ!$D$10+'СЕТ СН'!$I$5-'СЕТ СН'!$I$17</f>
        <v>5382.4688825200001</v>
      </c>
      <c r="L128" s="36">
        <f>SUMIFS(СВЦЭМ!$C$39:$C$782,СВЦЭМ!$A$39:$A$782,$A128,СВЦЭМ!$B$39:$B$782,L$119)+'СЕТ СН'!$I$9+СВЦЭМ!$D$10+'СЕТ СН'!$I$5-'СЕТ СН'!$I$17</f>
        <v>5338.1364115100005</v>
      </c>
      <c r="M128" s="36">
        <f>SUMIFS(СВЦЭМ!$C$39:$C$782,СВЦЭМ!$A$39:$A$782,$A128,СВЦЭМ!$B$39:$B$782,M$119)+'СЕТ СН'!$I$9+СВЦЭМ!$D$10+'СЕТ СН'!$I$5-'СЕТ СН'!$I$17</f>
        <v>5330.2152315000003</v>
      </c>
      <c r="N128" s="36">
        <f>SUMIFS(СВЦЭМ!$C$39:$C$782,СВЦЭМ!$A$39:$A$782,$A128,СВЦЭМ!$B$39:$B$782,N$119)+'СЕТ СН'!$I$9+СВЦЭМ!$D$10+'СЕТ СН'!$I$5-'СЕТ СН'!$I$17</f>
        <v>5312.5199709799999</v>
      </c>
      <c r="O128" s="36">
        <f>SUMIFS(СВЦЭМ!$C$39:$C$782,СВЦЭМ!$A$39:$A$782,$A128,СВЦЭМ!$B$39:$B$782,O$119)+'СЕТ СН'!$I$9+СВЦЭМ!$D$10+'СЕТ СН'!$I$5-'СЕТ СН'!$I$17</f>
        <v>5327.1656116900003</v>
      </c>
      <c r="P128" s="36">
        <f>SUMIFS(СВЦЭМ!$C$39:$C$782,СВЦЭМ!$A$39:$A$782,$A128,СВЦЭМ!$B$39:$B$782,P$119)+'СЕТ СН'!$I$9+СВЦЭМ!$D$10+'СЕТ СН'!$I$5-'СЕТ СН'!$I$17</f>
        <v>5330.6149432600005</v>
      </c>
      <c r="Q128" s="36">
        <f>SUMIFS(СВЦЭМ!$C$39:$C$782,СВЦЭМ!$A$39:$A$782,$A128,СВЦЭМ!$B$39:$B$782,Q$119)+'СЕТ СН'!$I$9+СВЦЭМ!$D$10+'СЕТ СН'!$I$5-'СЕТ СН'!$I$17</f>
        <v>5340.0892664399998</v>
      </c>
      <c r="R128" s="36">
        <f>SUMIFS(СВЦЭМ!$C$39:$C$782,СВЦЭМ!$A$39:$A$782,$A128,СВЦЭМ!$B$39:$B$782,R$119)+'СЕТ СН'!$I$9+СВЦЭМ!$D$10+'СЕТ СН'!$I$5-'СЕТ СН'!$I$17</f>
        <v>5301.2539287500003</v>
      </c>
      <c r="S128" s="36">
        <f>SUMIFS(СВЦЭМ!$C$39:$C$782,СВЦЭМ!$A$39:$A$782,$A128,СВЦЭМ!$B$39:$B$782,S$119)+'СЕТ СН'!$I$9+СВЦЭМ!$D$10+'СЕТ СН'!$I$5-'СЕТ СН'!$I$17</f>
        <v>5298.8248840100005</v>
      </c>
      <c r="T128" s="36">
        <f>SUMIFS(СВЦЭМ!$C$39:$C$782,СВЦЭМ!$A$39:$A$782,$A128,СВЦЭМ!$B$39:$B$782,T$119)+'СЕТ СН'!$I$9+СВЦЭМ!$D$10+'СЕТ СН'!$I$5-'СЕТ СН'!$I$17</f>
        <v>5325.2597485400001</v>
      </c>
      <c r="U128" s="36">
        <f>SUMIFS(СВЦЭМ!$C$39:$C$782,СВЦЭМ!$A$39:$A$782,$A128,СВЦЭМ!$B$39:$B$782,U$119)+'СЕТ СН'!$I$9+СВЦЭМ!$D$10+'СЕТ СН'!$I$5-'СЕТ СН'!$I$17</f>
        <v>5330.6526696000001</v>
      </c>
      <c r="V128" s="36">
        <f>SUMIFS(СВЦЭМ!$C$39:$C$782,СВЦЭМ!$A$39:$A$782,$A128,СВЦЭМ!$B$39:$B$782,V$119)+'СЕТ СН'!$I$9+СВЦЭМ!$D$10+'СЕТ СН'!$I$5-'СЕТ СН'!$I$17</f>
        <v>5331.5562392299998</v>
      </c>
      <c r="W128" s="36">
        <f>SUMIFS(СВЦЭМ!$C$39:$C$782,СВЦЭМ!$A$39:$A$782,$A128,СВЦЭМ!$B$39:$B$782,W$119)+'СЕТ СН'!$I$9+СВЦЭМ!$D$10+'СЕТ СН'!$I$5-'СЕТ СН'!$I$17</f>
        <v>5328.8307767100005</v>
      </c>
      <c r="X128" s="36">
        <f>SUMIFS(СВЦЭМ!$C$39:$C$782,СВЦЭМ!$A$39:$A$782,$A128,СВЦЭМ!$B$39:$B$782,X$119)+'СЕТ СН'!$I$9+СВЦЭМ!$D$10+'СЕТ СН'!$I$5-'СЕТ СН'!$I$17</f>
        <v>5385.5504832000006</v>
      </c>
      <c r="Y128" s="36">
        <f>SUMIFS(СВЦЭМ!$C$39:$C$782,СВЦЭМ!$A$39:$A$782,$A128,СВЦЭМ!$B$39:$B$782,Y$119)+'СЕТ СН'!$I$9+СВЦЭМ!$D$10+'СЕТ СН'!$I$5-'СЕТ СН'!$I$17</f>
        <v>5475.0473403000005</v>
      </c>
    </row>
    <row r="129" spans="1:25" ht="15.75" x14ac:dyDescent="0.2">
      <c r="A129" s="35">
        <f t="shared" si="3"/>
        <v>45148</v>
      </c>
      <c r="B129" s="36">
        <f>SUMIFS(СВЦЭМ!$C$39:$C$782,СВЦЭМ!$A$39:$A$782,$A129,СВЦЭМ!$B$39:$B$782,B$119)+'СЕТ СН'!$I$9+СВЦЭМ!$D$10+'СЕТ СН'!$I$5-'СЕТ СН'!$I$17</f>
        <v>5663.3111722499998</v>
      </c>
      <c r="C129" s="36">
        <f>SUMIFS(СВЦЭМ!$C$39:$C$782,СВЦЭМ!$A$39:$A$782,$A129,СВЦЭМ!$B$39:$B$782,C$119)+'СЕТ СН'!$I$9+СВЦЭМ!$D$10+'СЕТ СН'!$I$5-'СЕТ СН'!$I$17</f>
        <v>5741.5502881400007</v>
      </c>
      <c r="D129" s="36">
        <f>SUMIFS(СВЦЭМ!$C$39:$C$782,СВЦЭМ!$A$39:$A$782,$A129,СВЦЭМ!$B$39:$B$782,D$119)+'СЕТ СН'!$I$9+СВЦЭМ!$D$10+'СЕТ СН'!$I$5-'СЕТ СН'!$I$17</f>
        <v>5646.8922887300005</v>
      </c>
      <c r="E129" s="36">
        <f>SUMIFS(СВЦЭМ!$C$39:$C$782,СВЦЭМ!$A$39:$A$782,$A129,СВЦЭМ!$B$39:$B$782,E$119)+'СЕТ СН'!$I$9+СВЦЭМ!$D$10+'СЕТ СН'!$I$5-'СЕТ СН'!$I$17</f>
        <v>5772.4072332199994</v>
      </c>
      <c r="F129" s="36">
        <f>SUMIFS(СВЦЭМ!$C$39:$C$782,СВЦЭМ!$A$39:$A$782,$A129,СВЦЭМ!$B$39:$B$782,F$119)+'СЕТ СН'!$I$9+СВЦЭМ!$D$10+'СЕТ СН'!$I$5-'СЕТ СН'!$I$17</f>
        <v>5812.4275166400002</v>
      </c>
      <c r="G129" s="36">
        <f>SUMIFS(СВЦЭМ!$C$39:$C$782,СВЦЭМ!$A$39:$A$782,$A129,СВЦЭМ!$B$39:$B$782,G$119)+'СЕТ СН'!$I$9+СВЦЭМ!$D$10+'СЕТ СН'!$I$5-'СЕТ СН'!$I$17</f>
        <v>5799.2594642399999</v>
      </c>
      <c r="H129" s="36">
        <f>SUMIFS(СВЦЭМ!$C$39:$C$782,СВЦЭМ!$A$39:$A$782,$A129,СВЦЭМ!$B$39:$B$782,H$119)+'СЕТ СН'!$I$9+СВЦЭМ!$D$10+'СЕТ СН'!$I$5-'СЕТ СН'!$I$17</f>
        <v>5738.4610808200005</v>
      </c>
      <c r="I129" s="36">
        <f>SUMIFS(СВЦЭМ!$C$39:$C$782,СВЦЭМ!$A$39:$A$782,$A129,СВЦЭМ!$B$39:$B$782,I$119)+'СЕТ СН'!$I$9+СВЦЭМ!$D$10+'СЕТ СН'!$I$5-'СЕТ СН'!$I$17</f>
        <v>5631.4994797700001</v>
      </c>
      <c r="J129" s="36">
        <f>SUMIFS(СВЦЭМ!$C$39:$C$782,СВЦЭМ!$A$39:$A$782,$A129,СВЦЭМ!$B$39:$B$782,J$119)+'СЕТ СН'!$I$9+СВЦЭМ!$D$10+'СЕТ СН'!$I$5-'СЕТ СН'!$I$17</f>
        <v>5526.9195855800008</v>
      </c>
      <c r="K129" s="36">
        <f>SUMIFS(СВЦЭМ!$C$39:$C$782,СВЦЭМ!$A$39:$A$782,$A129,СВЦЭМ!$B$39:$B$782,K$119)+'СЕТ СН'!$I$9+СВЦЭМ!$D$10+'СЕТ СН'!$I$5-'СЕТ СН'!$I$17</f>
        <v>5440.8159434500003</v>
      </c>
      <c r="L129" s="36">
        <f>SUMIFS(СВЦЭМ!$C$39:$C$782,СВЦЭМ!$A$39:$A$782,$A129,СВЦЭМ!$B$39:$B$782,L$119)+'СЕТ СН'!$I$9+СВЦЭМ!$D$10+'СЕТ СН'!$I$5-'СЕТ СН'!$I$17</f>
        <v>5404.3701735200002</v>
      </c>
      <c r="M129" s="36">
        <f>SUMIFS(СВЦЭМ!$C$39:$C$782,СВЦЭМ!$A$39:$A$782,$A129,СВЦЭМ!$B$39:$B$782,M$119)+'СЕТ СН'!$I$9+СВЦЭМ!$D$10+'СЕТ СН'!$I$5-'СЕТ СН'!$I$17</f>
        <v>5400.4924897999999</v>
      </c>
      <c r="N129" s="36">
        <f>SUMIFS(СВЦЭМ!$C$39:$C$782,СВЦЭМ!$A$39:$A$782,$A129,СВЦЭМ!$B$39:$B$782,N$119)+'СЕТ СН'!$I$9+СВЦЭМ!$D$10+'СЕТ СН'!$I$5-'СЕТ СН'!$I$17</f>
        <v>5385.4727641200006</v>
      </c>
      <c r="O129" s="36">
        <f>SUMIFS(СВЦЭМ!$C$39:$C$782,СВЦЭМ!$A$39:$A$782,$A129,СВЦЭМ!$B$39:$B$782,O$119)+'СЕТ СН'!$I$9+СВЦЭМ!$D$10+'СЕТ СН'!$I$5-'СЕТ СН'!$I$17</f>
        <v>5389.3174488300001</v>
      </c>
      <c r="P129" s="36">
        <f>SUMIFS(СВЦЭМ!$C$39:$C$782,СВЦЭМ!$A$39:$A$782,$A129,СВЦЭМ!$B$39:$B$782,P$119)+'СЕТ СН'!$I$9+СВЦЭМ!$D$10+'СЕТ СН'!$I$5-'СЕТ СН'!$I$17</f>
        <v>5392.2933896100003</v>
      </c>
      <c r="Q129" s="36">
        <f>SUMIFS(СВЦЭМ!$C$39:$C$782,СВЦЭМ!$A$39:$A$782,$A129,СВЦЭМ!$B$39:$B$782,Q$119)+'СЕТ СН'!$I$9+СВЦЭМ!$D$10+'СЕТ СН'!$I$5-'СЕТ СН'!$I$17</f>
        <v>5389.0374539700006</v>
      </c>
      <c r="R129" s="36">
        <f>SUMIFS(СВЦЭМ!$C$39:$C$782,СВЦЭМ!$A$39:$A$782,$A129,СВЦЭМ!$B$39:$B$782,R$119)+'СЕТ СН'!$I$9+СВЦЭМ!$D$10+'СЕТ СН'!$I$5-'СЕТ СН'!$I$17</f>
        <v>5356.9047825400003</v>
      </c>
      <c r="S129" s="36">
        <f>SUMIFS(СВЦЭМ!$C$39:$C$782,СВЦЭМ!$A$39:$A$782,$A129,СВЦЭМ!$B$39:$B$782,S$119)+'СЕТ СН'!$I$9+СВЦЭМ!$D$10+'СЕТ СН'!$I$5-'СЕТ СН'!$I$17</f>
        <v>5354.7073727400002</v>
      </c>
      <c r="T129" s="36">
        <f>SUMIFS(СВЦЭМ!$C$39:$C$782,СВЦЭМ!$A$39:$A$782,$A129,СВЦЭМ!$B$39:$B$782,T$119)+'СЕТ СН'!$I$9+СВЦЭМ!$D$10+'СЕТ СН'!$I$5-'СЕТ СН'!$I$17</f>
        <v>5396.4904737400002</v>
      </c>
      <c r="U129" s="36">
        <f>SUMIFS(СВЦЭМ!$C$39:$C$782,СВЦЭМ!$A$39:$A$782,$A129,СВЦЭМ!$B$39:$B$782,U$119)+'СЕТ СН'!$I$9+СВЦЭМ!$D$10+'СЕТ СН'!$I$5-'СЕТ СН'!$I$17</f>
        <v>5401.9970234700004</v>
      </c>
      <c r="V129" s="36">
        <f>SUMIFS(СВЦЭМ!$C$39:$C$782,СВЦЭМ!$A$39:$A$782,$A129,СВЦЭМ!$B$39:$B$782,V$119)+'СЕТ СН'!$I$9+СВЦЭМ!$D$10+'СЕТ СН'!$I$5-'СЕТ СН'!$I$17</f>
        <v>5397.8032376600004</v>
      </c>
      <c r="W129" s="36">
        <f>SUMIFS(СВЦЭМ!$C$39:$C$782,СВЦЭМ!$A$39:$A$782,$A129,СВЦЭМ!$B$39:$B$782,W$119)+'СЕТ СН'!$I$9+СВЦЭМ!$D$10+'СЕТ СН'!$I$5-'СЕТ СН'!$I$17</f>
        <v>5376.0633057000005</v>
      </c>
      <c r="X129" s="36">
        <f>SUMIFS(СВЦЭМ!$C$39:$C$782,СВЦЭМ!$A$39:$A$782,$A129,СВЦЭМ!$B$39:$B$782,X$119)+'СЕТ СН'!$I$9+СВЦЭМ!$D$10+'СЕТ СН'!$I$5-'СЕТ СН'!$I$17</f>
        <v>5452.4541821500006</v>
      </c>
      <c r="Y129" s="36">
        <f>SUMIFS(СВЦЭМ!$C$39:$C$782,СВЦЭМ!$A$39:$A$782,$A129,СВЦЭМ!$B$39:$B$782,Y$119)+'СЕТ СН'!$I$9+СВЦЭМ!$D$10+'СЕТ СН'!$I$5-'СЕТ СН'!$I$17</f>
        <v>5565.6361658000005</v>
      </c>
    </row>
    <row r="130" spans="1:25" ht="15.75" x14ac:dyDescent="0.2">
      <c r="A130" s="35">
        <f t="shared" si="3"/>
        <v>45149</v>
      </c>
      <c r="B130" s="36">
        <f>SUMIFS(СВЦЭМ!$C$39:$C$782,СВЦЭМ!$A$39:$A$782,$A130,СВЦЭМ!$B$39:$B$782,B$119)+'СЕТ СН'!$I$9+СВЦЭМ!$D$10+'СЕТ СН'!$I$5-'СЕТ СН'!$I$17</f>
        <v>5545.1800259400006</v>
      </c>
      <c r="C130" s="36">
        <f>SUMIFS(СВЦЭМ!$C$39:$C$782,СВЦЭМ!$A$39:$A$782,$A130,СВЦЭМ!$B$39:$B$782,C$119)+'СЕТ СН'!$I$9+СВЦЭМ!$D$10+'СЕТ СН'!$I$5-'СЕТ СН'!$I$17</f>
        <v>5640.2020703600001</v>
      </c>
      <c r="D130" s="36">
        <f>SUMIFS(СВЦЭМ!$C$39:$C$782,СВЦЭМ!$A$39:$A$782,$A130,СВЦЭМ!$B$39:$B$782,D$119)+'СЕТ СН'!$I$9+СВЦЭМ!$D$10+'СЕТ СН'!$I$5-'СЕТ СН'!$I$17</f>
        <v>5637.4986339799998</v>
      </c>
      <c r="E130" s="36">
        <f>SUMIFS(СВЦЭМ!$C$39:$C$782,СВЦЭМ!$A$39:$A$782,$A130,СВЦЭМ!$B$39:$B$782,E$119)+'СЕТ СН'!$I$9+СВЦЭМ!$D$10+'СЕТ СН'!$I$5-'СЕТ СН'!$I$17</f>
        <v>5675.14538515</v>
      </c>
      <c r="F130" s="36">
        <f>SUMIFS(СВЦЭМ!$C$39:$C$782,СВЦЭМ!$A$39:$A$782,$A130,СВЦЭМ!$B$39:$B$782,F$119)+'СЕТ СН'!$I$9+СВЦЭМ!$D$10+'СЕТ СН'!$I$5-'СЕТ СН'!$I$17</f>
        <v>5740.5150052300005</v>
      </c>
      <c r="G130" s="36">
        <f>SUMIFS(СВЦЭМ!$C$39:$C$782,СВЦЭМ!$A$39:$A$782,$A130,СВЦЭМ!$B$39:$B$782,G$119)+'СЕТ СН'!$I$9+СВЦЭМ!$D$10+'СЕТ СН'!$I$5-'СЕТ СН'!$I$17</f>
        <v>5721.6769921499999</v>
      </c>
      <c r="H130" s="36">
        <f>SUMIFS(СВЦЭМ!$C$39:$C$782,СВЦЭМ!$A$39:$A$782,$A130,СВЦЭМ!$B$39:$B$782,H$119)+'СЕТ СН'!$I$9+СВЦЭМ!$D$10+'СЕТ СН'!$I$5-'СЕТ СН'!$I$17</f>
        <v>5658.1913033199999</v>
      </c>
      <c r="I130" s="36">
        <f>SUMIFS(СВЦЭМ!$C$39:$C$782,СВЦЭМ!$A$39:$A$782,$A130,СВЦЭМ!$B$39:$B$782,I$119)+'СЕТ СН'!$I$9+СВЦЭМ!$D$10+'СЕТ СН'!$I$5-'СЕТ СН'!$I$17</f>
        <v>5525.4102558300001</v>
      </c>
      <c r="J130" s="36">
        <f>SUMIFS(СВЦЭМ!$C$39:$C$782,СВЦЭМ!$A$39:$A$782,$A130,СВЦЭМ!$B$39:$B$782,J$119)+'СЕТ СН'!$I$9+СВЦЭМ!$D$10+'СЕТ СН'!$I$5-'СЕТ СН'!$I$17</f>
        <v>5419.7175515500003</v>
      </c>
      <c r="K130" s="36">
        <f>SUMIFS(СВЦЭМ!$C$39:$C$782,СВЦЭМ!$A$39:$A$782,$A130,СВЦЭМ!$B$39:$B$782,K$119)+'СЕТ СН'!$I$9+СВЦЭМ!$D$10+'СЕТ СН'!$I$5-'СЕТ СН'!$I$17</f>
        <v>5353.28299135</v>
      </c>
      <c r="L130" s="36">
        <f>SUMIFS(СВЦЭМ!$C$39:$C$782,СВЦЭМ!$A$39:$A$782,$A130,СВЦЭМ!$B$39:$B$782,L$119)+'СЕТ СН'!$I$9+СВЦЭМ!$D$10+'СЕТ СН'!$I$5-'СЕТ СН'!$I$17</f>
        <v>5302.9641960600002</v>
      </c>
      <c r="M130" s="36">
        <f>SUMIFS(СВЦЭМ!$C$39:$C$782,СВЦЭМ!$A$39:$A$782,$A130,СВЦЭМ!$B$39:$B$782,M$119)+'СЕТ СН'!$I$9+СВЦЭМ!$D$10+'СЕТ СН'!$I$5-'СЕТ СН'!$I$17</f>
        <v>5278.3794377300001</v>
      </c>
      <c r="N130" s="36">
        <f>SUMIFS(СВЦЭМ!$C$39:$C$782,СВЦЭМ!$A$39:$A$782,$A130,СВЦЭМ!$B$39:$B$782,N$119)+'СЕТ СН'!$I$9+СВЦЭМ!$D$10+'СЕТ СН'!$I$5-'СЕТ СН'!$I$17</f>
        <v>5267.1369582400002</v>
      </c>
      <c r="O130" s="36">
        <f>SUMIFS(СВЦЭМ!$C$39:$C$782,СВЦЭМ!$A$39:$A$782,$A130,СВЦЭМ!$B$39:$B$782,O$119)+'СЕТ СН'!$I$9+СВЦЭМ!$D$10+'СЕТ СН'!$I$5-'СЕТ СН'!$I$17</f>
        <v>5275.5077878900001</v>
      </c>
      <c r="P130" s="36">
        <f>SUMIFS(СВЦЭМ!$C$39:$C$782,СВЦЭМ!$A$39:$A$782,$A130,СВЦЭМ!$B$39:$B$782,P$119)+'СЕТ СН'!$I$9+СВЦЭМ!$D$10+'СЕТ СН'!$I$5-'СЕТ СН'!$I$17</f>
        <v>5271.08497928</v>
      </c>
      <c r="Q130" s="36">
        <f>SUMIFS(СВЦЭМ!$C$39:$C$782,СВЦЭМ!$A$39:$A$782,$A130,СВЦЭМ!$B$39:$B$782,Q$119)+'СЕТ СН'!$I$9+СВЦЭМ!$D$10+'СЕТ СН'!$I$5-'СЕТ СН'!$I$17</f>
        <v>5285.6660730200001</v>
      </c>
      <c r="R130" s="36">
        <f>SUMIFS(СВЦЭМ!$C$39:$C$782,СВЦЭМ!$A$39:$A$782,$A130,СВЦЭМ!$B$39:$B$782,R$119)+'СЕТ СН'!$I$9+СВЦЭМ!$D$10+'СЕТ СН'!$I$5-'СЕТ СН'!$I$17</f>
        <v>5256.7628272300008</v>
      </c>
      <c r="S130" s="36">
        <f>SUMIFS(СВЦЭМ!$C$39:$C$782,СВЦЭМ!$A$39:$A$782,$A130,СВЦЭМ!$B$39:$B$782,S$119)+'СЕТ СН'!$I$9+СВЦЭМ!$D$10+'СЕТ СН'!$I$5-'СЕТ СН'!$I$17</f>
        <v>5279.1147729900003</v>
      </c>
      <c r="T130" s="36">
        <f>SUMIFS(СВЦЭМ!$C$39:$C$782,СВЦЭМ!$A$39:$A$782,$A130,СВЦЭМ!$B$39:$B$782,T$119)+'СЕТ СН'!$I$9+СВЦЭМ!$D$10+'СЕТ СН'!$I$5-'СЕТ СН'!$I$17</f>
        <v>5353.6623858700004</v>
      </c>
      <c r="U130" s="36">
        <f>SUMIFS(СВЦЭМ!$C$39:$C$782,СВЦЭМ!$A$39:$A$782,$A130,СВЦЭМ!$B$39:$B$782,U$119)+'СЕТ СН'!$I$9+СВЦЭМ!$D$10+'СЕТ СН'!$I$5-'СЕТ СН'!$I$17</f>
        <v>5349.9175079200004</v>
      </c>
      <c r="V130" s="36">
        <f>SUMIFS(СВЦЭМ!$C$39:$C$782,СВЦЭМ!$A$39:$A$782,$A130,СВЦЭМ!$B$39:$B$782,V$119)+'СЕТ СН'!$I$9+СВЦЭМ!$D$10+'СЕТ СН'!$I$5-'СЕТ СН'!$I$17</f>
        <v>5344.6408562400002</v>
      </c>
      <c r="W130" s="36">
        <f>SUMIFS(СВЦЭМ!$C$39:$C$782,СВЦЭМ!$A$39:$A$782,$A130,СВЦЭМ!$B$39:$B$782,W$119)+'СЕТ СН'!$I$9+СВЦЭМ!$D$10+'СЕТ СН'!$I$5-'СЕТ СН'!$I$17</f>
        <v>5342.4004776700003</v>
      </c>
      <c r="X130" s="36">
        <f>SUMIFS(СВЦЭМ!$C$39:$C$782,СВЦЭМ!$A$39:$A$782,$A130,СВЦЭМ!$B$39:$B$782,X$119)+'СЕТ СН'!$I$9+СВЦЭМ!$D$10+'СЕТ СН'!$I$5-'СЕТ СН'!$I$17</f>
        <v>5417.7629848300003</v>
      </c>
      <c r="Y130" s="36">
        <f>SUMIFS(СВЦЭМ!$C$39:$C$782,СВЦЭМ!$A$39:$A$782,$A130,СВЦЭМ!$B$39:$B$782,Y$119)+'СЕТ СН'!$I$9+СВЦЭМ!$D$10+'СЕТ СН'!$I$5-'СЕТ СН'!$I$17</f>
        <v>5570.2059084299999</v>
      </c>
    </row>
    <row r="131" spans="1:25" ht="15.75" x14ac:dyDescent="0.2">
      <c r="A131" s="35">
        <f t="shared" si="3"/>
        <v>45150</v>
      </c>
      <c r="B131" s="36">
        <f>SUMIFS(СВЦЭМ!$C$39:$C$782,СВЦЭМ!$A$39:$A$782,$A131,СВЦЭМ!$B$39:$B$782,B$119)+'СЕТ СН'!$I$9+СВЦЭМ!$D$10+'СЕТ СН'!$I$5-'СЕТ СН'!$I$17</f>
        <v>5537.6429824100005</v>
      </c>
      <c r="C131" s="36">
        <f>SUMIFS(СВЦЭМ!$C$39:$C$782,СВЦЭМ!$A$39:$A$782,$A131,СВЦЭМ!$B$39:$B$782,C$119)+'СЕТ СН'!$I$9+СВЦЭМ!$D$10+'СЕТ СН'!$I$5-'СЕТ СН'!$I$17</f>
        <v>5509.5388033300005</v>
      </c>
      <c r="D131" s="36">
        <f>SUMIFS(СВЦЭМ!$C$39:$C$782,СВЦЭМ!$A$39:$A$782,$A131,СВЦЭМ!$B$39:$B$782,D$119)+'СЕТ СН'!$I$9+СВЦЭМ!$D$10+'СЕТ СН'!$I$5-'СЕТ СН'!$I$17</f>
        <v>5497.0109219400001</v>
      </c>
      <c r="E131" s="36">
        <f>SUMIFS(СВЦЭМ!$C$39:$C$782,СВЦЭМ!$A$39:$A$782,$A131,СВЦЭМ!$B$39:$B$782,E$119)+'СЕТ СН'!$I$9+СВЦЭМ!$D$10+'СЕТ СН'!$I$5-'СЕТ СН'!$I$17</f>
        <v>5544.3244176900007</v>
      </c>
      <c r="F131" s="36">
        <f>SUMIFS(СВЦЭМ!$C$39:$C$782,СВЦЭМ!$A$39:$A$782,$A131,СВЦЭМ!$B$39:$B$782,F$119)+'СЕТ СН'!$I$9+СВЦЭМ!$D$10+'СЕТ СН'!$I$5-'СЕТ СН'!$I$17</f>
        <v>5558.8582084300006</v>
      </c>
      <c r="G131" s="36">
        <f>SUMIFS(СВЦЭМ!$C$39:$C$782,СВЦЭМ!$A$39:$A$782,$A131,СВЦЭМ!$B$39:$B$782,G$119)+'СЕТ СН'!$I$9+СВЦЭМ!$D$10+'СЕТ СН'!$I$5-'СЕТ СН'!$I$17</f>
        <v>5546.3345095200002</v>
      </c>
      <c r="H131" s="36">
        <f>SUMIFS(СВЦЭМ!$C$39:$C$782,СВЦЭМ!$A$39:$A$782,$A131,СВЦЭМ!$B$39:$B$782,H$119)+'СЕТ СН'!$I$9+СВЦЭМ!$D$10+'СЕТ СН'!$I$5-'СЕТ СН'!$I$17</f>
        <v>5542.1192703300003</v>
      </c>
      <c r="I131" s="36">
        <f>SUMIFS(СВЦЭМ!$C$39:$C$782,СВЦЭМ!$A$39:$A$782,$A131,СВЦЭМ!$B$39:$B$782,I$119)+'СЕТ СН'!$I$9+СВЦЭМ!$D$10+'СЕТ СН'!$I$5-'СЕТ СН'!$I$17</f>
        <v>5481.5662945000004</v>
      </c>
      <c r="J131" s="36">
        <f>SUMIFS(СВЦЭМ!$C$39:$C$782,СВЦЭМ!$A$39:$A$782,$A131,СВЦЭМ!$B$39:$B$782,J$119)+'СЕТ СН'!$I$9+СВЦЭМ!$D$10+'СЕТ СН'!$I$5-'СЕТ СН'!$I$17</f>
        <v>5368.9709744700003</v>
      </c>
      <c r="K131" s="36">
        <f>SUMIFS(СВЦЭМ!$C$39:$C$782,СВЦЭМ!$A$39:$A$782,$A131,СВЦЭМ!$B$39:$B$782,K$119)+'СЕТ СН'!$I$9+СВЦЭМ!$D$10+'СЕТ СН'!$I$5-'СЕТ СН'!$I$17</f>
        <v>5278.0228198100003</v>
      </c>
      <c r="L131" s="36">
        <f>SUMIFS(СВЦЭМ!$C$39:$C$782,СВЦЭМ!$A$39:$A$782,$A131,СВЦЭМ!$B$39:$B$782,L$119)+'СЕТ СН'!$I$9+СВЦЭМ!$D$10+'СЕТ СН'!$I$5-'СЕТ СН'!$I$17</f>
        <v>5217.2191464900006</v>
      </c>
      <c r="M131" s="36">
        <f>SUMIFS(СВЦЭМ!$C$39:$C$782,СВЦЭМ!$A$39:$A$782,$A131,СВЦЭМ!$B$39:$B$782,M$119)+'СЕТ СН'!$I$9+СВЦЭМ!$D$10+'СЕТ СН'!$I$5-'СЕТ СН'!$I$17</f>
        <v>5186.8571809200002</v>
      </c>
      <c r="N131" s="36">
        <f>SUMIFS(СВЦЭМ!$C$39:$C$782,СВЦЭМ!$A$39:$A$782,$A131,СВЦЭМ!$B$39:$B$782,N$119)+'СЕТ СН'!$I$9+СВЦЭМ!$D$10+'СЕТ СН'!$I$5-'СЕТ СН'!$I$17</f>
        <v>5172.8046643800008</v>
      </c>
      <c r="O131" s="36">
        <f>SUMIFS(СВЦЭМ!$C$39:$C$782,СВЦЭМ!$A$39:$A$782,$A131,СВЦЭМ!$B$39:$B$782,O$119)+'СЕТ СН'!$I$9+СВЦЭМ!$D$10+'СЕТ СН'!$I$5-'СЕТ СН'!$I$17</f>
        <v>5190.0371981799999</v>
      </c>
      <c r="P131" s="36">
        <f>SUMIFS(СВЦЭМ!$C$39:$C$782,СВЦЭМ!$A$39:$A$782,$A131,СВЦЭМ!$B$39:$B$782,P$119)+'СЕТ СН'!$I$9+СВЦЭМ!$D$10+'СЕТ СН'!$I$5-'СЕТ СН'!$I$17</f>
        <v>5194.5334638000004</v>
      </c>
      <c r="Q131" s="36">
        <f>SUMIFS(СВЦЭМ!$C$39:$C$782,СВЦЭМ!$A$39:$A$782,$A131,СВЦЭМ!$B$39:$B$782,Q$119)+'СЕТ СН'!$I$9+СВЦЭМ!$D$10+'СЕТ СН'!$I$5-'СЕТ СН'!$I$17</f>
        <v>5192.2427095700004</v>
      </c>
      <c r="R131" s="36">
        <f>SUMIFS(СВЦЭМ!$C$39:$C$782,СВЦЭМ!$A$39:$A$782,$A131,СВЦЭМ!$B$39:$B$782,R$119)+'СЕТ СН'!$I$9+СВЦЭМ!$D$10+'СЕТ СН'!$I$5-'СЕТ СН'!$I$17</f>
        <v>5187.8250406500001</v>
      </c>
      <c r="S131" s="36">
        <f>SUMIFS(СВЦЭМ!$C$39:$C$782,СВЦЭМ!$A$39:$A$782,$A131,СВЦЭМ!$B$39:$B$782,S$119)+'СЕТ СН'!$I$9+СВЦЭМ!$D$10+'СЕТ СН'!$I$5-'СЕТ СН'!$I$17</f>
        <v>5148.6025441399997</v>
      </c>
      <c r="T131" s="36">
        <f>SUMIFS(СВЦЭМ!$C$39:$C$782,СВЦЭМ!$A$39:$A$782,$A131,СВЦЭМ!$B$39:$B$782,T$119)+'СЕТ СН'!$I$9+СВЦЭМ!$D$10+'СЕТ СН'!$I$5-'СЕТ СН'!$I$17</f>
        <v>5185.7795671000003</v>
      </c>
      <c r="U131" s="36">
        <f>SUMIFS(СВЦЭМ!$C$39:$C$782,СВЦЭМ!$A$39:$A$782,$A131,СВЦЭМ!$B$39:$B$782,U$119)+'СЕТ СН'!$I$9+СВЦЭМ!$D$10+'СЕТ СН'!$I$5-'СЕТ СН'!$I$17</f>
        <v>5182.9688391899999</v>
      </c>
      <c r="V131" s="36">
        <f>SUMIFS(СВЦЭМ!$C$39:$C$782,СВЦЭМ!$A$39:$A$782,$A131,СВЦЭМ!$B$39:$B$782,V$119)+'СЕТ СН'!$I$9+СВЦЭМ!$D$10+'СЕТ СН'!$I$5-'СЕТ СН'!$I$17</f>
        <v>5200.90793889</v>
      </c>
      <c r="W131" s="36">
        <f>SUMIFS(СВЦЭМ!$C$39:$C$782,СВЦЭМ!$A$39:$A$782,$A131,СВЦЭМ!$B$39:$B$782,W$119)+'СЕТ СН'!$I$9+СВЦЭМ!$D$10+'СЕТ СН'!$I$5-'СЕТ СН'!$I$17</f>
        <v>5206.3546105900004</v>
      </c>
      <c r="X131" s="36">
        <f>SUMIFS(СВЦЭМ!$C$39:$C$782,СВЦЭМ!$A$39:$A$782,$A131,СВЦЭМ!$B$39:$B$782,X$119)+'СЕТ СН'!$I$9+СВЦЭМ!$D$10+'СЕТ СН'!$I$5-'СЕТ СН'!$I$17</f>
        <v>5261.8103455500004</v>
      </c>
      <c r="Y131" s="36">
        <f>SUMIFS(СВЦЭМ!$C$39:$C$782,СВЦЭМ!$A$39:$A$782,$A131,СВЦЭМ!$B$39:$B$782,Y$119)+'СЕТ СН'!$I$9+СВЦЭМ!$D$10+'СЕТ СН'!$I$5-'СЕТ СН'!$I$17</f>
        <v>5332.7427849800006</v>
      </c>
    </row>
    <row r="132" spans="1:25" ht="15.75" x14ac:dyDescent="0.2">
      <c r="A132" s="35">
        <f t="shared" si="3"/>
        <v>45151</v>
      </c>
      <c r="B132" s="36">
        <f>SUMIFS(СВЦЭМ!$C$39:$C$782,СВЦЭМ!$A$39:$A$782,$A132,СВЦЭМ!$B$39:$B$782,B$119)+'СЕТ СН'!$I$9+СВЦЭМ!$D$10+'СЕТ СН'!$I$5-'СЕТ СН'!$I$17</f>
        <v>5321.6449621500005</v>
      </c>
      <c r="C132" s="36">
        <f>SUMIFS(СВЦЭМ!$C$39:$C$782,СВЦЭМ!$A$39:$A$782,$A132,СВЦЭМ!$B$39:$B$782,C$119)+'СЕТ СН'!$I$9+СВЦЭМ!$D$10+'СЕТ СН'!$I$5-'СЕТ СН'!$I$17</f>
        <v>5390.2217184300007</v>
      </c>
      <c r="D132" s="36">
        <f>SUMIFS(СВЦЭМ!$C$39:$C$782,СВЦЭМ!$A$39:$A$782,$A132,СВЦЭМ!$B$39:$B$782,D$119)+'СЕТ СН'!$I$9+СВЦЭМ!$D$10+'СЕТ СН'!$I$5-'СЕТ СН'!$I$17</f>
        <v>5393.3229126100005</v>
      </c>
      <c r="E132" s="36">
        <f>SUMIFS(СВЦЭМ!$C$39:$C$782,СВЦЭМ!$A$39:$A$782,$A132,СВЦЭМ!$B$39:$B$782,E$119)+'СЕТ СН'!$I$9+СВЦЭМ!$D$10+'СЕТ СН'!$I$5-'СЕТ СН'!$I$17</f>
        <v>5474.8871843400002</v>
      </c>
      <c r="F132" s="36">
        <f>SUMIFS(СВЦЭМ!$C$39:$C$782,СВЦЭМ!$A$39:$A$782,$A132,СВЦЭМ!$B$39:$B$782,F$119)+'СЕТ СН'!$I$9+СВЦЭМ!$D$10+'СЕТ СН'!$I$5-'СЕТ СН'!$I$17</f>
        <v>5484.0708114400004</v>
      </c>
      <c r="G132" s="36">
        <f>SUMIFS(СВЦЭМ!$C$39:$C$782,СВЦЭМ!$A$39:$A$782,$A132,СВЦЭМ!$B$39:$B$782,G$119)+'СЕТ СН'!$I$9+СВЦЭМ!$D$10+'СЕТ СН'!$I$5-'СЕТ СН'!$I$17</f>
        <v>5459.3257330800006</v>
      </c>
      <c r="H132" s="36">
        <f>SUMIFS(СВЦЭМ!$C$39:$C$782,СВЦЭМ!$A$39:$A$782,$A132,СВЦЭМ!$B$39:$B$782,H$119)+'СЕТ СН'!$I$9+СВЦЭМ!$D$10+'СЕТ СН'!$I$5-'СЕТ СН'!$I$17</f>
        <v>5451.3337758100006</v>
      </c>
      <c r="I132" s="36">
        <f>SUMIFS(СВЦЭМ!$C$39:$C$782,СВЦЭМ!$A$39:$A$782,$A132,СВЦЭМ!$B$39:$B$782,I$119)+'СЕТ СН'!$I$9+СВЦЭМ!$D$10+'СЕТ СН'!$I$5-'СЕТ СН'!$I$17</f>
        <v>5387.4200458800005</v>
      </c>
      <c r="J132" s="36">
        <f>SUMIFS(СВЦЭМ!$C$39:$C$782,СВЦЭМ!$A$39:$A$782,$A132,СВЦЭМ!$B$39:$B$782,J$119)+'СЕТ СН'!$I$9+СВЦЭМ!$D$10+'СЕТ СН'!$I$5-'СЕТ СН'!$I$17</f>
        <v>5281.1052576000002</v>
      </c>
      <c r="K132" s="36">
        <f>SUMIFS(СВЦЭМ!$C$39:$C$782,СВЦЭМ!$A$39:$A$782,$A132,СВЦЭМ!$B$39:$B$782,K$119)+'СЕТ СН'!$I$9+СВЦЭМ!$D$10+'СЕТ СН'!$I$5-'СЕТ СН'!$I$17</f>
        <v>5189.6378728899999</v>
      </c>
      <c r="L132" s="36">
        <f>SUMIFS(СВЦЭМ!$C$39:$C$782,СВЦЭМ!$A$39:$A$782,$A132,СВЦЭМ!$B$39:$B$782,L$119)+'СЕТ СН'!$I$9+СВЦЭМ!$D$10+'СЕТ СН'!$I$5-'СЕТ СН'!$I$17</f>
        <v>5127.76185248</v>
      </c>
      <c r="M132" s="36">
        <f>SUMIFS(СВЦЭМ!$C$39:$C$782,СВЦЭМ!$A$39:$A$782,$A132,СВЦЭМ!$B$39:$B$782,M$119)+'СЕТ СН'!$I$9+СВЦЭМ!$D$10+'СЕТ СН'!$I$5-'СЕТ СН'!$I$17</f>
        <v>5103.1489849200007</v>
      </c>
      <c r="N132" s="36">
        <f>SUMIFS(СВЦЭМ!$C$39:$C$782,СВЦЭМ!$A$39:$A$782,$A132,СВЦЭМ!$B$39:$B$782,N$119)+'СЕТ СН'!$I$9+СВЦЭМ!$D$10+'СЕТ СН'!$I$5-'СЕТ СН'!$I$17</f>
        <v>5103.64318379</v>
      </c>
      <c r="O132" s="36">
        <f>SUMIFS(СВЦЭМ!$C$39:$C$782,СВЦЭМ!$A$39:$A$782,$A132,СВЦЭМ!$B$39:$B$782,O$119)+'СЕТ СН'!$I$9+СВЦЭМ!$D$10+'СЕТ СН'!$I$5-'СЕТ СН'!$I$17</f>
        <v>5111.1067030499999</v>
      </c>
      <c r="P132" s="36">
        <f>SUMIFS(СВЦЭМ!$C$39:$C$782,СВЦЭМ!$A$39:$A$782,$A132,СВЦЭМ!$B$39:$B$782,P$119)+'СЕТ СН'!$I$9+СВЦЭМ!$D$10+'СЕТ СН'!$I$5-'СЕТ СН'!$I$17</f>
        <v>5118.1454282200002</v>
      </c>
      <c r="Q132" s="36">
        <f>SUMIFS(СВЦЭМ!$C$39:$C$782,СВЦЭМ!$A$39:$A$782,$A132,СВЦЭМ!$B$39:$B$782,Q$119)+'СЕТ СН'!$I$9+СВЦЭМ!$D$10+'СЕТ СН'!$I$5-'СЕТ СН'!$I$17</f>
        <v>5117.1265593000007</v>
      </c>
      <c r="R132" s="36">
        <f>SUMIFS(СВЦЭМ!$C$39:$C$782,СВЦЭМ!$A$39:$A$782,$A132,СВЦЭМ!$B$39:$B$782,R$119)+'СЕТ СН'!$I$9+СВЦЭМ!$D$10+'СЕТ СН'!$I$5-'СЕТ СН'!$I$17</f>
        <v>5109.9582057400003</v>
      </c>
      <c r="S132" s="36">
        <f>SUMIFS(СВЦЭМ!$C$39:$C$782,СВЦЭМ!$A$39:$A$782,$A132,СВЦЭМ!$B$39:$B$782,S$119)+'СЕТ СН'!$I$9+СВЦЭМ!$D$10+'СЕТ СН'!$I$5-'СЕТ СН'!$I$17</f>
        <v>5068.5243722800005</v>
      </c>
      <c r="T132" s="36">
        <f>SUMIFS(СВЦЭМ!$C$39:$C$782,СВЦЭМ!$A$39:$A$782,$A132,СВЦЭМ!$B$39:$B$782,T$119)+'СЕТ СН'!$I$9+СВЦЭМ!$D$10+'СЕТ СН'!$I$5-'СЕТ СН'!$I$17</f>
        <v>5101.27227614</v>
      </c>
      <c r="U132" s="36">
        <f>SUMIFS(СВЦЭМ!$C$39:$C$782,СВЦЭМ!$A$39:$A$782,$A132,СВЦЭМ!$B$39:$B$782,U$119)+'СЕТ СН'!$I$9+СВЦЭМ!$D$10+'СЕТ СН'!$I$5-'СЕТ СН'!$I$17</f>
        <v>5093.2344759000007</v>
      </c>
      <c r="V132" s="36">
        <f>SUMIFS(СВЦЭМ!$C$39:$C$782,СВЦЭМ!$A$39:$A$782,$A132,СВЦЭМ!$B$39:$B$782,V$119)+'СЕТ СН'!$I$9+СВЦЭМ!$D$10+'СЕТ СН'!$I$5-'СЕТ СН'!$I$17</f>
        <v>5084.1649173300002</v>
      </c>
      <c r="W132" s="36">
        <f>SUMIFS(СВЦЭМ!$C$39:$C$782,СВЦЭМ!$A$39:$A$782,$A132,СВЦЭМ!$B$39:$B$782,W$119)+'СЕТ СН'!$I$9+СВЦЭМ!$D$10+'СЕТ СН'!$I$5-'СЕТ СН'!$I$17</f>
        <v>5092.3021381899998</v>
      </c>
      <c r="X132" s="36">
        <f>SUMIFS(СВЦЭМ!$C$39:$C$782,СВЦЭМ!$A$39:$A$782,$A132,СВЦЭМ!$B$39:$B$782,X$119)+'СЕТ СН'!$I$9+СВЦЭМ!$D$10+'СЕТ СН'!$I$5-'СЕТ СН'!$I$17</f>
        <v>5157.2652687700001</v>
      </c>
      <c r="Y132" s="36">
        <f>SUMIFS(СВЦЭМ!$C$39:$C$782,СВЦЭМ!$A$39:$A$782,$A132,СВЦЭМ!$B$39:$B$782,Y$119)+'СЕТ СН'!$I$9+СВЦЭМ!$D$10+'СЕТ СН'!$I$5-'СЕТ СН'!$I$17</f>
        <v>5247.2667334600001</v>
      </c>
    </row>
    <row r="133" spans="1:25" ht="15.75" x14ac:dyDescent="0.2">
      <c r="A133" s="35">
        <f t="shared" si="3"/>
        <v>45152</v>
      </c>
      <c r="B133" s="36">
        <f>SUMIFS(СВЦЭМ!$C$39:$C$782,СВЦЭМ!$A$39:$A$782,$A133,СВЦЭМ!$B$39:$B$782,B$119)+'СЕТ СН'!$I$9+СВЦЭМ!$D$10+'СЕТ СН'!$I$5-'СЕТ СН'!$I$17</f>
        <v>5412.9058656100005</v>
      </c>
      <c r="C133" s="36">
        <f>SUMIFS(СВЦЭМ!$C$39:$C$782,СВЦЭМ!$A$39:$A$782,$A133,СВЦЭМ!$B$39:$B$782,C$119)+'СЕТ СН'!$I$9+СВЦЭМ!$D$10+'СЕТ СН'!$I$5-'СЕТ СН'!$I$17</f>
        <v>5519.4008945100004</v>
      </c>
      <c r="D133" s="36">
        <f>SUMIFS(СВЦЭМ!$C$39:$C$782,СВЦЭМ!$A$39:$A$782,$A133,СВЦЭМ!$B$39:$B$782,D$119)+'СЕТ СН'!$I$9+СВЦЭМ!$D$10+'СЕТ СН'!$I$5-'СЕТ СН'!$I$17</f>
        <v>5531.3084692499997</v>
      </c>
      <c r="E133" s="36">
        <f>SUMIFS(СВЦЭМ!$C$39:$C$782,СВЦЭМ!$A$39:$A$782,$A133,СВЦЭМ!$B$39:$B$782,E$119)+'СЕТ СН'!$I$9+СВЦЭМ!$D$10+'СЕТ СН'!$I$5-'СЕТ СН'!$I$17</f>
        <v>5601.2393125600001</v>
      </c>
      <c r="F133" s="36">
        <f>SUMIFS(СВЦЭМ!$C$39:$C$782,СВЦЭМ!$A$39:$A$782,$A133,СВЦЭМ!$B$39:$B$782,F$119)+'СЕТ СН'!$I$9+СВЦЭМ!$D$10+'СЕТ СН'!$I$5-'СЕТ СН'!$I$17</f>
        <v>5607.9599051200003</v>
      </c>
      <c r="G133" s="36">
        <f>SUMIFS(СВЦЭМ!$C$39:$C$782,СВЦЭМ!$A$39:$A$782,$A133,СВЦЭМ!$B$39:$B$782,G$119)+'СЕТ СН'!$I$9+СВЦЭМ!$D$10+'СЕТ СН'!$I$5-'СЕТ СН'!$I$17</f>
        <v>5588.0420498200001</v>
      </c>
      <c r="H133" s="36">
        <f>SUMIFS(СВЦЭМ!$C$39:$C$782,СВЦЭМ!$A$39:$A$782,$A133,СВЦЭМ!$B$39:$B$782,H$119)+'СЕТ СН'!$I$9+СВЦЭМ!$D$10+'СЕТ СН'!$I$5-'СЕТ СН'!$I$17</f>
        <v>5553.0661756999998</v>
      </c>
      <c r="I133" s="36">
        <f>SUMIFS(СВЦЭМ!$C$39:$C$782,СВЦЭМ!$A$39:$A$782,$A133,СВЦЭМ!$B$39:$B$782,I$119)+'СЕТ СН'!$I$9+СВЦЭМ!$D$10+'СЕТ СН'!$I$5-'СЕТ СН'!$I$17</f>
        <v>5411.4899437599997</v>
      </c>
      <c r="J133" s="36">
        <f>SUMIFS(СВЦЭМ!$C$39:$C$782,СВЦЭМ!$A$39:$A$782,$A133,СВЦЭМ!$B$39:$B$782,J$119)+'СЕТ СН'!$I$9+СВЦЭМ!$D$10+'СЕТ СН'!$I$5-'СЕТ СН'!$I$17</f>
        <v>5275.4333756900005</v>
      </c>
      <c r="K133" s="36">
        <f>SUMIFS(СВЦЭМ!$C$39:$C$782,СВЦЭМ!$A$39:$A$782,$A133,СВЦЭМ!$B$39:$B$782,K$119)+'СЕТ СН'!$I$9+СВЦЭМ!$D$10+'СЕТ СН'!$I$5-'СЕТ СН'!$I$17</f>
        <v>5205.9481612500003</v>
      </c>
      <c r="L133" s="36">
        <f>SUMIFS(СВЦЭМ!$C$39:$C$782,СВЦЭМ!$A$39:$A$782,$A133,СВЦЭМ!$B$39:$B$782,L$119)+'СЕТ СН'!$I$9+СВЦЭМ!$D$10+'СЕТ СН'!$I$5-'СЕТ СН'!$I$17</f>
        <v>5173.2048322400005</v>
      </c>
      <c r="M133" s="36">
        <f>SUMIFS(СВЦЭМ!$C$39:$C$782,СВЦЭМ!$A$39:$A$782,$A133,СВЦЭМ!$B$39:$B$782,M$119)+'СЕТ СН'!$I$9+СВЦЭМ!$D$10+'СЕТ СН'!$I$5-'СЕТ СН'!$I$17</f>
        <v>5168.8189100899999</v>
      </c>
      <c r="N133" s="36">
        <f>SUMIFS(СВЦЭМ!$C$39:$C$782,СВЦЭМ!$A$39:$A$782,$A133,СВЦЭМ!$B$39:$B$782,N$119)+'СЕТ СН'!$I$9+СВЦЭМ!$D$10+'СЕТ СН'!$I$5-'СЕТ СН'!$I$17</f>
        <v>5226.8608453699999</v>
      </c>
      <c r="O133" s="36">
        <f>SUMIFS(СВЦЭМ!$C$39:$C$782,СВЦЭМ!$A$39:$A$782,$A133,СВЦЭМ!$B$39:$B$782,O$119)+'СЕТ СН'!$I$9+СВЦЭМ!$D$10+'СЕТ СН'!$I$5-'СЕТ СН'!$I$17</f>
        <v>5266.3008357899998</v>
      </c>
      <c r="P133" s="36">
        <f>SUMIFS(СВЦЭМ!$C$39:$C$782,СВЦЭМ!$A$39:$A$782,$A133,СВЦЭМ!$B$39:$B$782,P$119)+'СЕТ СН'!$I$9+СВЦЭМ!$D$10+'СЕТ СН'!$I$5-'СЕТ СН'!$I$17</f>
        <v>5265.1424909800007</v>
      </c>
      <c r="Q133" s="36">
        <f>SUMIFS(СВЦЭМ!$C$39:$C$782,СВЦЭМ!$A$39:$A$782,$A133,СВЦЭМ!$B$39:$B$782,Q$119)+'СЕТ СН'!$I$9+СВЦЭМ!$D$10+'СЕТ СН'!$I$5-'СЕТ СН'!$I$17</f>
        <v>5273.6578183300007</v>
      </c>
      <c r="R133" s="36">
        <f>SUMIFS(СВЦЭМ!$C$39:$C$782,СВЦЭМ!$A$39:$A$782,$A133,СВЦЭМ!$B$39:$B$782,R$119)+'СЕТ СН'!$I$9+СВЦЭМ!$D$10+'СЕТ СН'!$I$5-'СЕТ СН'!$I$17</f>
        <v>5275.68205906</v>
      </c>
      <c r="S133" s="36">
        <f>SUMIFS(СВЦЭМ!$C$39:$C$782,СВЦЭМ!$A$39:$A$782,$A133,СВЦЭМ!$B$39:$B$782,S$119)+'СЕТ СН'!$I$9+СВЦЭМ!$D$10+'СЕТ СН'!$I$5-'СЕТ СН'!$I$17</f>
        <v>5238.7048624899999</v>
      </c>
      <c r="T133" s="36">
        <f>SUMIFS(СВЦЭМ!$C$39:$C$782,СВЦЭМ!$A$39:$A$782,$A133,СВЦЭМ!$B$39:$B$782,T$119)+'СЕТ СН'!$I$9+СВЦЭМ!$D$10+'СЕТ СН'!$I$5-'СЕТ СН'!$I$17</f>
        <v>5265.2522523000007</v>
      </c>
      <c r="U133" s="36">
        <f>SUMIFS(СВЦЭМ!$C$39:$C$782,СВЦЭМ!$A$39:$A$782,$A133,СВЦЭМ!$B$39:$B$782,U$119)+'СЕТ СН'!$I$9+СВЦЭМ!$D$10+'СЕТ СН'!$I$5-'СЕТ СН'!$I$17</f>
        <v>5282.9867163100007</v>
      </c>
      <c r="V133" s="36">
        <f>SUMIFS(СВЦЭМ!$C$39:$C$782,СВЦЭМ!$A$39:$A$782,$A133,СВЦЭМ!$B$39:$B$782,V$119)+'СЕТ СН'!$I$9+СВЦЭМ!$D$10+'СЕТ СН'!$I$5-'СЕТ СН'!$I$17</f>
        <v>5276.0915070600004</v>
      </c>
      <c r="W133" s="36">
        <f>SUMIFS(СВЦЭМ!$C$39:$C$782,СВЦЭМ!$A$39:$A$782,$A133,СВЦЭМ!$B$39:$B$782,W$119)+'СЕТ СН'!$I$9+СВЦЭМ!$D$10+'СЕТ СН'!$I$5-'СЕТ СН'!$I$17</f>
        <v>5271.7877200800003</v>
      </c>
      <c r="X133" s="36">
        <f>SUMIFS(СВЦЭМ!$C$39:$C$782,СВЦЭМ!$A$39:$A$782,$A133,СВЦЭМ!$B$39:$B$782,X$119)+'СЕТ СН'!$I$9+СВЦЭМ!$D$10+'СЕТ СН'!$I$5-'СЕТ СН'!$I$17</f>
        <v>5351.8022414799998</v>
      </c>
      <c r="Y133" s="36">
        <f>SUMIFS(СВЦЭМ!$C$39:$C$782,СВЦЭМ!$A$39:$A$782,$A133,СВЦЭМ!$B$39:$B$782,Y$119)+'СЕТ СН'!$I$9+СВЦЭМ!$D$10+'СЕТ СН'!$I$5-'СЕТ СН'!$I$17</f>
        <v>5456.9671987199999</v>
      </c>
    </row>
    <row r="134" spans="1:25" ht="15.75" x14ac:dyDescent="0.2">
      <c r="A134" s="35">
        <f t="shared" si="3"/>
        <v>45153</v>
      </c>
      <c r="B134" s="36">
        <f>SUMIFS(СВЦЭМ!$C$39:$C$782,СВЦЭМ!$A$39:$A$782,$A134,СВЦЭМ!$B$39:$B$782,B$119)+'СЕТ СН'!$I$9+СВЦЭМ!$D$10+'СЕТ СН'!$I$5-'СЕТ СН'!$I$17</f>
        <v>5466.5049801700006</v>
      </c>
      <c r="C134" s="36">
        <f>SUMIFS(СВЦЭМ!$C$39:$C$782,СВЦЭМ!$A$39:$A$782,$A134,СВЦЭМ!$B$39:$B$782,C$119)+'СЕТ СН'!$I$9+СВЦЭМ!$D$10+'СЕТ СН'!$I$5-'СЕТ СН'!$I$17</f>
        <v>5563.5956663400002</v>
      </c>
      <c r="D134" s="36">
        <f>SUMIFS(СВЦЭМ!$C$39:$C$782,СВЦЭМ!$A$39:$A$782,$A134,СВЦЭМ!$B$39:$B$782,D$119)+'СЕТ СН'!$I$9+СВЦЭМ!$D$10+'СЕТ СН'!$I$5-'СЕТ СН'!$I$17</f>
        <v>5658.6658398</v>
      </c>
      <c r="E134" s="36">
        <f>SUMIFS(СВЦЭМ!$C$39:$C$782,СВЦЭМ!$A$39:$A$782,$A134,СВЦЭМ!$B$39:$B$782,E$119)+'СЕТ СН'!$I$9+СВЦЭМ!$D$10+'СЕТ СН'!$I$5-'СЕТ СН'!$I$17</f>
        <v>5722.6169820600007</v>
      </c>
      <c r="F134" s="36">
        <f>SUMIFS(СВЦЭМ!$C$39:$C$782,СВЦЭМ!$A$39:$A$782,$A134,СВЦЭМ!$B$39:$B$782,F$119)+'СЕТ СН'!$I$9+СВЦЭМ!$D$10+'СЕТ СН'!$I$5-'СЕТ СН'!$I$17</f>
        <v>5750.52783112</v>
      </c>
      <c r="G134" s="36">
        <f>SUMIFS(СВЦЭМ!$C$39:$C$782,СВЦЭМ!$A$39:$A$782,$A134,СВЦЭМ!$B$39:$B$782,G$119)+'СЕТ СН'!$I$9+СВЦЭМ!$D$10+'СЕТ СН'!$I$5-'СЕТ СН'!$I$17</f>
        <v>5739.2895989999997</v>
      </c>
      <c r="H134" s="36">
        <f>SUMIFS(СВЦЭМ!$C$39:$C$782,СВЦЭМ!$A$39:$A$782,$A134,СВЦЭМ!$B$39:$B$782,H$119)+'СЕТ СН'!$I$9+СВЦЭМ!$D$10+'СЕТ СН'!$I$5-'СЕТ СН'!$I$17</f>
        <v>5641.9642305400002</v>
      </c>
      <c r="I134" s="36">
        <f>SUMIFS(СВЦЭМ!$C$39:$C$782,СВЦЭМ!$A$39:$A$782,$A134,СВЦЭМ!$B$39:$B$782,I$119)+'СЕТ СН'!$I$9+СВЦЭМ!$D$10+'СЕТ СН'!$I$5-'СЕТ СН'!$I$17</f>
        <v>5528.4876358500005</v>
      </c>
      <c r="J134" s="36">
        <f>SUMIFS(СВЦЭМ!$C$39:$C$782,СВЦЭМ!$A$39:$A$782,$A134,СВЦЭМ!$B$39:$B$782,J$119)+'СЕТ СН'!$I$9+СВЦЭМ!$D$10+'СЕТ СН'!$I$5-'СЕТ СН'!$I$17</f>
        <v>5419.63178324</v>
      </c>
      <c r="K134" s="36">
        <f>SUMIFS(СВЦЭМ!$C$39:$C$782,СВЦЭМ!$A$39:$A$782,$A134,СВЦЭМ!$B$39:$B$782,K$119)+'СЕТ СН'!$I$9+СВЦЭМ!$D$10+'СЕТ СН'!$I$5-'СЕТ СН'!$I$17</f>
        <v>5324.9303773000001</v>
      </c>
      <c r="L134" s="36">
        <f>SUMIFS(СВЦЭМ!$C$39:$C$782,СВЦЭМ!$A$39:$A$782,$A134,СВЦЭМ!$B$39:$B$782,L$119)+'СЕТ СН'!$I$9+СВЦЭМ!$D$10+'СЕТ СН'!$I$5-'СЕТ СН'!$I$17</f>
        <v>5311.2878742800003</v>
      </c>
      <c r="M134" s="36">
        <f>SUMIFS(СВЦЭМ!$C$39:$C$782,СВЦЭМ!$A$39:$A$782,$A134,СВЦЭМ!$B$39:$B$782,M$119)+'СЕТ СН'!$I$9+СВЦЭМ!$D$10+'СЕТ СН'!$I$5-'СЕТ СН'!$I$17</f>
        <v>5300.3813551600006</v>
      </c>
      <c r="N134" s="36">
        <f>SUMIFS(СВЦЭМ!$C$39:$C$782,СВЦЭМ!$A$39:$A$782,$A134,СВЦЭМ!$B$39:$B$782,N$119)+'СЕТ СН'!$I$9+СВЦЭМ!$D$10+'СЕТ СН'!$I$5-'СЕТ СН'!$I$17</f>
        <v>5295.1120267599999</v>
      </c>
      <c r="O134" s="36">
        <f>SUMIFS(СВЦЭМ!$C$39:$C$782,СВЦЭМ!$A$39:$A$782,$A134,СВЦЭМ!$B$39:$B$782,O$119)+'СЕТ СН'!$I$9+СВЦЭМ!$D$10+'СЕТ СН'!$I$5-'СЕТ СН'!$I$17</f>
        <v>5280.7717462400005</v>
      </c>
      <c r="P134" s="36">
        <f>SUMIFS(СВЦЭМ!$C$39:$C$782,СВЦЭМ!$A$39:$A$782,$A134,СВЦЭМ!$B$39:$B$782,P$119)+'СЕТ СН'!$I$9+СВЦЭМ!$D$10+'СЕТ СН'!$I$5-'СЕТ СН'!$I$17</f>
        <v>5279.7964756399997</v>
      </c>
      <c r="Q134" s="36">
        <f>SUMIFS(СВЦЭМ!$C$39:$C$782,СВЦЭМ!$A$39:$A$782,$A134,СВЦЭМ!$B$39:$B$782,Q$119)+'СЕТ СН'!$I$9+СВЦЭМ!$D$10+'СЕТ СН'!$I$5-'СЕТ СН'!$I$17</f>
        <v>5282.0481848600002</v>
      </c>
      <c r="R134" s="36">
        <f>SUMIFS(СВЦЭМ!$C$39:$C$782,СВЦЭМ!$A$39:$A$782,$A134,СВЦЭМ!$B$39:$B$782,R$119)+'СЕТ СН'!$I$9+СВЦЭМ!$D$10+'СЕТ СН'!$I$5-'СЕТ СН'!$I$17</f>
        <v>5237.1260414200005</v>
      </c>
      <c r="S134" s="36">
        <f>SUMIFS(СВЦЭМ!$C$39:$C$782,СВЦЭМ!$A$39:$A$782,$A134,СВЦЭМ!$B$39:$B$782,S$119)+'СЕТ СН'!$I$9+СВЦЭМ!$D$10+'СЕТ СН'!$I$5-'СЕТ СН'!$I$17</f>
        <v>5223.0477549300003</v>
      </c>
      <c r="T134" s="36">
        <f>SUMIFS(СВЦЭМ!$C$39:$C$782,СВЦЭМ!$A$39:$A$782,$A134,СВЦЭМ!$B$39:$B$782,T$119)+'СЕТ СН'!$I$9+СВЦЭМ!$D$10+'СЕТ СН'!$I$5-'СЕТ СН'!$I$17</f>
        <v>5271.8250269</v>
      </c>
      <c r="U134" s="36">
        <f>SUMIFS(СВЦЭМ!$C$39:$C$782,СВЦЭМ!$A$39:$A$782,$A134,СВЦЭМ!$B$39:$B$782,U$119)+'СЕТ СН'!$I$9+СВЦЭМ!$D$10+'СЕТ СН'!$I$5-'СЕТ СН'!$I$17</f>
        <v>5263.7967570800001</v>
      </c>
      <c r="V134" s="36">
        <f>SUMIFS(СВЦЭМ!$C$39:$C$782,СВЦЭМ!$A$39:$A$782,$A134,СВЦЭМ!$B$39:$B$782,V$119)+'СЕТ СН'!$I$9+СВЦЭМ!$D$10+'СЕТ СН'!$I$5-'СЕТ СН'!$I$17</f>
        <v>5262.2264741100007</v>
      </c>
      <c r="W134" s="36">
        <f>SUMIFS(СВЦЭМ!$C$39:$C$782,СВЦЭМ!$A$39:$A$782,$A134,СВЦЭМ!$B$39:$B$782,W$119)+'СЕТ СН'!$I$9+СВЦЭМ!$D$10+'СЕТ СН'!$I$5-'СЕТ СН'!$I$17</f>
        <v>5257.5316376600003</v>
      </c>
      <c r="X134" s="36">
        <f>SUMIFS(СВЦЭМ!$C$39:$C$782,СВЦЭМ!$A$39:$A$782,$A134,СВЦЭМ!$B$39:$B$782,X$119)+'СЕТ СН'!$I$9+СВЦЭМ!$D$10+'СЕТ СН'!$I$5-'СЕТ СН'!$I$17</f>
        <v>5355.6836540000004</v>
      </c>
      <c r="Y134" s="36">
        <f>SUMIFS(СВЦЭМ!$C$39:$C$782,СВЦЭМ!$A$39:$A$782,$A134,СВЦЭМ!$B$39:$B$782,Y$119)+'СЕТ СН'!$I$9+СВЦЭМ!$D$10+'СЕТ СН'!$I$5-'СЕТ СН'!$I$17</f>
        <v>5440.7397801100005</v>
      </c>
    </row>
    <row r="135" spans="1:25" ht="15.75" x14ac:dyDescent="0.2">
      <c r="A135" s="35">
        <f t="shared" si="3"/>
        <v>45154</v>
      </c>
      <c r="B135" s="36">
        <f>SUMIFS(СВЦЭМ!$C$39:$C$782,СВЦЭМ!$A$39:$A$782,$A135,СВЦЭМ!$B$39:$B$782,B$119)+'СЕТ СН'!$I$9+СВЦЭМ!$D$10+'СЕТ СН'!$I$5-'СЕТ СН'!$I$17</f>
        <v>5570.0617246300008</v>
      </c>
      <c r="C135" s="36">
        <f>SUMIFS(СВЦЭМ!$C$39:$C$782,СВЦЭМ!$A$39:$A$782,$A135,СВЦЭМ!$B$39:$B$782,C$119)+'СЕТ СН'!$I$9+СВЦЭМ!$D$10+'СЕТ СН'!$I$5-'СЕТ СН'!$I$17</f>
        <v>5587.8690717400004</v>
      </c>
      <c r="D135" s="36">
        <f>SUMIFS(СВЦЭМ!$C$39:$C$782,СВЦЭМ!$A$39:$A$782,$A135,СВЦЭМ!$B$39:$B$782,D$119)+'СЕТ СН'!$I$9+СВЦЭМ!$D$10+'СЕТ СН'!$I$5-'СЕТ СН'!$I$17</f>
        <v>5676.7515260099999</v>
      </c>
      <c r="E135" s="36">
        <f>SUMIFS(СВЦЭМ!$C$39:$C$782,СВЦЭМ!$A$39:$A$782,$A135,СВЦЭМ!$B$39:$B$782,E$119)+'СЕТ СН'!$I$9+СВЦЭМ!$D$10+'СЕТ СН'!$I$5-'СЕТ СН'!$I$17</f>
        <v>5666.5908752000005</v>
      </c>
      <c r="F135" s="36">
        <f>SUMIFS(СВЦЭМ!$C$39:$C$782,СВЦЭМ!$A$39:$A$782,$A135,СВЦЭМ!$B$39:$B$782,F$119)+'СЕТ СН'!$I$9+СВЦЭМ!$D$10+'СЕТ СН'!$I$5-'СЕТ СН'!$I$17</f>
        <v>5691.99467499</v>
      </c>
      <c r="G135" s="36">
        <f>SUMIFS(СВЦЭМ!$C$39:$C$782,СВЦЭМ!$A$39:$A$782,$A135,СВЦЭМ!$B$39:$B$782,G$119)+'СЕТ СН'!$I$9+СВЦЭМ!$D$10+'СЕТ СН'!$I$5-'СЕТ СН'!$I$17</f>
        <v>5662.3386008200005</v>
      </c>
      <c r="H135" s="36">
        <f>SUMIFS(СВЦЭМ!$C$39:$C$782,СВЦЭМ!$A$39:$A$782,$A135,СВЦЭМ!$B$39:$B$782,H$119)+'СЕТ СН'!$I$9+СВЦЭМ!$D$10+'СЕТ СН'!$I$5-'СЕТ СН'!$I$17</f>
        <v>5643.78624459</v>
      </c>
      <c r="I135" s="36">
        <f>SUMIFS(СВЦЭМ!$C$39:$C$782,СВЦЭМ!$A$39:$A$782,$A135,СВЦЭМ!$B$39:$B$782,I$119)+'СЕТ СН'!$I$9+СВЦЭМ!$D$10+'СЕТ СН'!$I$5-'СЕТ СН'!$I$17</f>
        <v>5531.7298698600007</v>
      </c>
      <c r="J135" s="36">
        <f>SUMIFS(СВЦЭМ!$C$39:$C$782,СВЦЭМ!$A$39:$A$782,$A135,СВЦЭМ!$B$39:$B$782,J$119)+'СЕТ СН'!$I$9+СВЦЭМ!$D$10+'СЕТ СН'!$I$5-'СЕТ СН'!$I$17</f>
        <v>5451.8772851700005</v>
      </c>
      <c r="K135" s="36">
        <f>SUMIFS(СВЦЭМ!$C$39:$C$782,СВЦЭМ!$A$39:$A$782,$A135,СВЦЭМ!$B$39:$B$782,K$119)+'СЕТ СН'!$I$9+СВЦЭМ!$D$10+'СЕТ СН'!$I$5-'СЕТ СН'!$I$17</f>
        <v>5376.2114762900001</v>
      </c>
      <c r="L135" s="36">
        <f>SUMIFS(СВЦЭМ!$C$39:$C$782,СВЦЭМ!$A$39:$A$782,$A135,СВЦЭМ!$B$39:$B$782,L$119)+'СЕТ СН'!$I$9+СВЦЭМ!$D$10+'СЕТ СН'!$I$5-'СЕТ СН'!$I$17</f>
        <v>5340.5481649400008</v>
      </c>
      <c r="M135" s="36">
        <f>SUMIFS(СВЦЭМ!$C$39:$C$782,СВЦЭМ!$A$39:$A$782,$A135,СВЦЭМ!$B$39:$B$782,M$119)+'СЕТ СН'!$I$9+СВЦЭМ!$D$10+'СЕТ СН'!$I$5-'СЕТ СН'!$I$17</f>
        <v>5315.9320273200001</v>
      </c>
      <c r="N135" s="36">
        <f>SUMIFS(СВЦЭМ!$C$39:$C$782,СВЦЭМ!$A$39:$A$782,$A135,СВЦЭМ!$B$39:$B$782,N$119)+'СЕТ СН'!$I$9+СВЦЭМ!$D$10+'СЕТ СН'!$I$5-'СЕТ СН'!$I$17</f>
        <v>5327.4919048500005</v>
      </c>
      <c r="O135" s="36">
        <f>SUMIFS(СВЦЭМ!$C$39:$C$782,СВЦЭМ!$A$39:$A$782,$A135,СВЦЭМ!$B$39:$B$782,O$119)+'СЕТ СН'!$I$9+СВЦЭМ!$D$10+'СЕТ СН'!$I$5-'СЕТ СН'!$I$17</f>
        <v>5331.7188802500004</v>
      </c>
      <c r="P135" s="36">
        <f>SUMIFS(СВЦЭМ!$C$39:$C$782,СВЦЭМ!$A$39:$A$782,$A135,СВЦЭМ!$B$39:$B$782,P$119)+'СЕТ СН'!$I$9+СВЦЭМ!$D$10+'СЕТ СН'!$I$5-'СЕТ СН'!$I$17</f>
        <v>5312.3597919599997</v>
      </c>
      <c r="Q135" s="36">
        <f>SUMIFS(СВЦЭМ!$C$39:$C$782,СВЦЭМ!$A$39:$A$782,$A135,СВЦЭМ!$B$39:$B$782,Q$119)+'СЕТ СН'!$I$9+СВЦЭМ!$D$10+'СЕТ СН'!$I$5-'СЕТ СН'!$I$17</f>
        <v>5324.9672752000006</v>
      </c>
      <c r="R135" s="36">
        <f>SUMIFS(СВЦЭМ!$C$39:$C$782,СВЦЭМ!$A$39:$A$782,$A135,СВЦЭМ!$B$39:$B$782,R$119)+'СЕТ СН'!$I$9+СВЦЭМ!$D$10+'СЕТ СН'!$I$5-'СЕТ СН'!$I$17</f>
        <v>5275.8974858900001</v>
      </c>
      <c r="S135" s="36">
        <f>SUMIFS(СВЦЭМ!$C$39:$C$782,СВЦЭМ!$A$39:$A$782,$A135,СВЦЭМ!$B$39:$B$782,S$119)+'СЕТ СН'!$I$9+СВЦЭМ!$D$10+'СЕТ СН'!$I$5-'СЕТ СН'!$I$17</f>
        <v>5265.6316000900006</v>
      </c>
      <c r="T135" s="36">
        <f>SUMIFS(СВЦЭМ!$C$39:$C$782,СВЦЭМ!$A$39:$A$782,$A135,СВЦЭМ!$B$39:$B$782,T$119)+'СЕТ СН'!$I$9+СВЦЭМ!$D$10+'СЕТ СН'!$I$5-'СЕТ СН'!$I$17</f>
        <v>5305.31549412</v>
      </c>
      <c r="U135" s="36">
        <f>SUMIFS(СВЦЭМ!$C$39:$C$782,СВЦЭМ!$A$39:$A$782,$A135,СВЦЭМ!$B$39:$B$782,U$119)+'СЕТ СН'!$I$9+СВЦЭМ!$D$10+'СЕТ СН'!$I$5-'СЕТ СН'!$I$17</f>
        <v>5301.6850902400001</v>
      </c>
      <c r="V135" s="36">
        <f>SUMIFS(СВЦЭМ!$C$39:$C$782,СВЦЭМ!$A$39:$A$782,$A135,СВЦЭМ!$B$39:$B$782,V$119)+'СЕТ СН'!$I$9+СВЦЭМ!$D$10+'СЕТ СН'!$I$5-'СЕТ СН'!$I$17</f>
        <v>5305.0660244200008</v>
      </c>
      <c r="W135" s="36">
        <f>SUMIFS(СВЦЭМ!$C$39:$C$782,СВЦЭМ!$A$39:$A$782,$A135,СВЦЭМ!$B$39:$B$782,W$119)+'СЕТ СН'!$I$9+СВЦЭМ!$D$10+'СЕТ СН'!$I$5-'СЕТ СН'!$I$17</f>
        <v>5299.0455423900003</v>
      </c>
      <c r="X135" s="36">
        <f>SUMIFS(СВЦЭМ!$C$39:$C$782,СВЦЭМ!$A$39:$A$782,$A135,СВЦЭМ!$B$39:$B$782,X$119)+'СЕТ СН'!$I$9+СВЦЭМ!$D$10+'СЕТ СН'!$I$5-'СЕТ СН'!$I$17</f>
        <v>5365.1513541200002</v>
      </c>
      <c r="Y135" s="36">
        <f>SUMIFS(СВЦЭМ!$C$39:$C$782,СВЦЭМ!$A$39:$A$782,$A135,СВЦЭМ!$B$39:$B$782,Y$119)+'СЕТ СН'!$I$9+СВЦЭМ!$D$10+'СЕТ СН'!$I$5-'СЕТ СН'!$I$17</f>
        <v>5467.91452501</v>
      </c>
    </row>
    <row r="136" spans="1:25" ht="15.75" x14ac:dyDescent="0.2">
      <c r="A136" s="35">
        <f t="shared" si="3"/>
        <v>45155</v>
      </c>
      <c r="B136" s="36">
        <f>SUMIFS(СВЦЭМ!$C$39:$C$782,СВЦЭМ!$A$39:$A$782,$A136,СВЦЭМ!$B$39:$B$782,B$119)+'СЕТ СН'!$I$9+СВЦЭМ!$D$10+'СЕТ СН'!$I$5-'СЕТ СН'!$I$17</f>
        <v>5420.1541083800003</v>
      </c>
      <c r="C136" s="36">
        <f>SUMIFS(СВЦЭМ!$C$39:$C$782,СВЦЭМ!$A$39:$A$782,$A136,СВЦЭМ!$B$39:$B$782,C$119)+'СЕТ СН'!$I$9+СВЦЭМ!$D$10+'СЕТ СН'!$I$5-'СЕТ СН'!$I$17</f>
        <v>5489.55499831</v>
      </c>
      <c r="D136" s="36">
        <f>SUMIFS(СВЦЭМ!$C$39:$C$782,СВЦЭМ!$A$39:$A$782,$A136,СВЦЭМ!$B$39:$B$782,D$119)+'СЕТ СН'!$I$9+СВЦЭМ!$D$10+'СЕТ СН'!$I$5-'СЕТ СН'!$I$17</f>
        <v>5509.7575026300001</v>
      </c>
      <c r="E136" s="36">
        <f>SUMIFS(СВЦЭМ!$C$39:$C$782,СВЦЭМ!$A$39:$A$782,$A136,СВЦЭМ!$B$39:$B$782,E$119)+'СЕТ СН'!$I$9+СВЦЭМ!$D$10+'СЕТ СН'!$I$5-'СЕТ СН'!$I$17</f>
        <v>5512.6084920900003</v>
      </c>
      <c r="F136" s="36">
        <f>SUMIFS(СВЦЭМ!$C$39:$C$782,СВЦЭМ!$A$39:$A$782,$A136,СВЦЭМ!$B$39:$B$782,F$119)+'СЕТ СН'!$I$9+СВЦЭМ!$D$10+'СЕТ СН'!$I$5-'СЕТ СН'!$I$17</f>
        <v>5533.57329347</v>
      </c>
      <c r="G136" s="36">
        <f>SUMIFS(СВЦЭМ!$C$39:$C$782,СВЦЭМ!$A$39:$A$782,$A136,СВЦЭМ!$B$39:$B$782,G$119)+'СЕТ СН'!$I$9+СВЦЭМ!$D$10+'СЕТ СН'!$I$5-'СЕТ СН'!$I$17</f>
        <v>5522.6193187300005</v>
      </c>
      <c r="H136" s="36">
        <f>SUMIFS(СВЦЭМ!$C$39:$C$782,СВЦЭМ!$A$39:$A$782,$A136,СВЦЭМ!$B$39:$B$782,H$119)+'СЕТ СН'!$I$9+СВЦЭМ!$D$10+'СЕТ СН'!$I$5-'СЕТ СН'!$I$17</f>
        <v>5444.3580192400004</v>
      </c>
      <c r="I136" s="36">
        <f>SUMIFS(СВЦЭМ!$C$39:$C$782,СВЦЭМ!$A$39:$A$782,$A136,СВЦЭМ!$B$39:$B$782,I$119)+'СЕТ СН'!$I$9+СВЦЭМ!$D$10+'СЕТ СН'!$I$5-'СЕТ СН'!$I$17</f>
        <v>5360.0874442000004</v>
      </c>
      <c r="J136" s="36">
        <f>SUMIFS(СВЦЭМ!$C$39:$C$782,СВЦЭМ!$A$39:$A$782,$A136,СВЦЭМ!$B$39:$B$782,J$119)+'СЕТ СН'!$I$9+СВЦЭМ!$D$10+'СЕТ СН'!$I$5-'СЕТ СН'!$I$17</f>
        <v>5255.6581352700005</v>
      </c>
      <c r="K136" s="36">
        <f>SUMIFS(СВЦЭМ!$C$39:$C$782,СВЦЭМ!$A$39:$A$782,$A136,СВЦЭМ!$B$39:$B$782,K$119)+'СЕТ СН'!$I$9+СВЦЭМ!$D$10+'СЕТ СН'!$I$5-'СЕТ СН'!$I$17</f>
        <v>5199.9518970300005</v>
      </c>
      <c r="L136" s="36">
        <f>SUMIFS(СВЦЭМ!$C$39:$C$782,СВЦЭМ!$A$39:$A$782,$A136,СВЦЭМ!$B$39:$B$782,L$119)+'СЕТ СН'!$I$9+СВЦЭМ!$D$10+'СЕТ СН'!$I$5-'СЕТ СН'!$I$17</f>
        <v>5163.0942307000005</v>
      </c>
      <c r="M136" s="36">
        <f>SUMIFS(СВЦЭМ!$C$39:$C$782,СВЦЭМ!$A$39:$A$782,$A136,СВЦЭМ!$B$39:$B$782,M$119)+'СЕТ СН'!$I$9+СВЦЭМ!$D$10+'СЕТ СН'!$I$5-'СЕТ СН'!$I$17</f>
        <v>5131.7234503199998</v>
      </c>
      <c r="N136" s="36">
        <f>SUMIFS(СВЦЭМ!$C$39:$C$782,СВЦЭМ!$A$39:$A$782,$A136,СВЦЭМ!$B$39:$B$782,N$119)+'СЕТ СН'!$I$9+СВЦЭМ!$D$10+'СЕТ СН'!$I$5-'СЕТ СН'!$I$17</f>
        <v>5159.7499046600005</v>
      </c>
      <c r="O136" s="36">
        <f>SUMIFS(СВЦЭМ!$C$39:$C$782,СВЦЭМ!$A$39:$A$782,$A136,СВЦЭМ!$B$39:$B$782,O$119)+'СЕТ СН'!$I$9+СВЦЭМ!$D$10+'СЕТ СН'!$I$5-'СЕТ СН'!$I$17</f>
        <v>5156.0552822600002</v>
      </c>
      <c r="P136" s="36">
        <f>SUMIFS(СВЦЭМ!$C$39:$C$782,СВЦЭМ!$A$39:$A$782,$A136,СВЦЭМ!$B$39:$B$782,P$119)+'СЕТ СН'!$I$9+СВЦЭМ!$D$10+'СЕТ СН'!$I$5-'СЕТ СН'!$I$17</f>
        <v>5156.6428815100007</v>
      </c>
      <c r="Q136" s="36">
        <f>SUMIFS(СВЦЭМ!$C$39:$C$782,СВЦЭМ!$A$39:$A$782,$A136,СВЦЭМ!$B$39:$B$782,Q$119)+'СЕТ СН'!$I$9+СВЦЭМ!$D$10+'СЕТ СН'!$I$5-'СЕТ СН'!$I$17</f>
        <v>5178.7748029300001</v>
      </c>
      <c r="R136" s="36">
        <f>SUMIFS(СВЦЭМ!$C$39:$C$782,СВЦЭМ!$A$39:$A$782,$A136,СВЦЭМ!$B$39:$B$782,R$119)+'СЕТ СН'!$I$9+СВЦЭМ!$D$10+'СЕТ СН'!$I$5-'СЕТ СН'!$I$17</f>
        <v>5135.7245920599998</v>
      </c>
      <c r="S136" s="36">
        <f>SUMIFS(СВЦЭМ!$C$39:$C$782,СВЦЭМ!$A$39:$A$782,$A136,СВЦЭМ!$B$39:$B$782,S$119)+'СЕТ СН'!$I$9+СВЦЭМ!$D$10+'СЕТ СН'!$I$5-'СЕТ СН'!$I$17</f>
        <v>5136.3315887600002</v>
      </c>
      <c r="T136" s="36">
        <f>SUMIFS(СВЦЭМ!$C$39:$C$782,СВЦЭМ!$A$39:$A$782,$A136,СВЦЭМ!$B$39:$B$782,T$119)+'СЕТ СН'!$I$9+СВЦЭМ!$D$10+'СЕТ СН'!$I$5-'СЕТ СН'!$I$17</f>
        <v>5166.8320449800003</v>
      </c>
      <c r="U136" s="36">
        <f>SUMIFS(СВЦЭМ!$C$39:$C$782,СВЦЭМ!$A$39:$A$782,$A136,СВЦЭМ!$B$39:$B$782,U$119)+'СЕТ СН'!$I$9+СВЦЭМ!$D$10+'СЕТ СН'!$I$5-'СЕТ СН'!$I$17</f>
        <v>5172.1314425700002</v>
      </c>
      <c r="V136" s="36">
        <f>SUMIFS(СВЦЭМ!$C$39:$C$782,СВЦЭМ!$A$39:$A$782,$A136,СВЦЭМ!$B$39:$B$782,V$119)+'СЕТ СН'!$I$9+СВЦЭМ!$D$10+'СЕТ СН'!$I$5-'СЕТ СН'!$I$17</f>
        <v>5179.8122306300002</v>
      </c>
      <c r="W136" s="36">
        <f>SUMIFS(СВЦЭМ!$C$39:$C$782,СВЦЭМ!$A$39:$A$782,$A136,СВЦЭМ!$B$39:$B$782,W$119)+'СЕТ СН'!$I$9+СВЦЭМ!$D$10+'СЕТ СН'!$I$5-'СЕТ СН'!$I$17</f>
        <v>5169.7463304800003</v>
      </c>
      <c r="X136" s="36">
        <f>SUMIFS(СВЦЭМ!$C$39:$C$782,СВЦЭМ!$A$39:$A$782,$A136,СВЦЭМ!$B$39:$B$782,X$119)+'СЕТ СН'!$I$9+СВЦЭМ!$D$10+'СЕТ СН'!$I$5-'СЕТ СН'!$I$17</f>
        <v>5228.8020667600003</v>
      </c>
      <c r="Y136" s="36">
        <f>SUMIFS(СВЦЭМ!$C$39:$C$782,СВЦЭМ!$A$39:$A$782,$A136,СВЦЭМ!$B$39:$B$782,Y$119)+'СЕТ СН'!$I$9+СВЦЭМ!$D$10+'СЕТ СН'!$I$5-'СЕТ СН'!$I$17</f>
        <v>5328.3329689900002</v>
      </c>
    </row>
    <row r="137" spans="1:25" ht="15.75" x14ac:dyDescent="0.2">
      <c r="A137" s="35">
        <f t="shared" si="3"/>
        <v>45156</v>
      </c>
      <c r="B137" s="36">
        <f>SUMIFS(СВЦЭМ!$C$39:$C$782,СВЦЭМ!$A$39:$A$782,$A137,СВЦЭМ!$B$39:$B$782,B$119)+'СЕТ СН'!$I$9+СВЦЭМ!$D$10+'СЕТ СН'!$I$5-'СЕТ СН'!$I$17</f>
        <v>5441.3989008999997</v>
      </c>
      <c r="C137" s="36">
        <f>SUMIFS(СВЦЭМ!$C$39:$C$782,СВЦЭМ!$A$39:$A$782,$A137,СВЦЭМ!$B$39:$B$782,C$119)+'СЕТ СН'!$I$9+СВЦЭМ!$D$10+'СЕТ СН'!$I$5-'СЕТ СН'!$I$17</f>
        <v>5539.9017371400005</v>
      </c>
      <c r="D137" s="36">
        <f>SUMIFS(СВЦЭМ!$C$39:$C$782,СВЦЭМ!$A$39:$A$782,$A137,СВЦЭМ!$B$39:$B$782,D$119)+'СЕТ СН'!$I$9+СВЦЭМ!$D$10+'СЕТ СН'!$I$5-'СЕТ СН'!$I$17</f>
        <v>5563.3480907600006</v>
      </c>
      <c r="E137" s="36">
        <f>SUMIFS(СВЦЭМ!$C$39:$C$782,СВЦЭМ!$A$39:$A$782,$A137,СВЦЭМ!$B$39:$B$782,E$119)+'СЕТ СН'!$I$9+СВЦЭМ!$D$10+'СЕТ СН'!$I$5-'СЕТ СН'!$I$17</f>
        <v>5594.0814262500007</v>
      </c>
      <c r="F137" s="36">
        <f>SUMIFS(СВЦЭМ!$C$39:$C$782,СВЦЭМ!$A$39:$A$782,$A137,СВЦЭМ!$B$39:$B$782,F$119)+'СЕТ СН'!$I$9+СВЦЭМ!$D$10+'СЕТ СН'!$I$5-'СЕТ СН'!$I$17</f>
        <v>5631.2439449800004</v>
      </c>
      <c r="G137" s="36">
        <f>SUMIFS(СВЦЭМ!$C$39:$C$782,СВЦЭМ!$A$39:$A$782,$A137,СВЦЭМ!$B$39:$B$782,G$119)+'СЕТ СН'!$I$9+СВЦЭМ!$D$10+'СЕТ СН'!$I$5-'СЕТ СН'!$I$17</f>
        <v>5623.4457547500006</v>
      </c>
      <c r="H137" s="36">
        <f>SUMIFS(СВЦЭМ!$C$39:$C$782,СВЦЭМ!$A$39:$A$782,$A137,СВЦЭМ!$B$39:$B$782,H$119)+'СЕТ СН'!$I$9+СВЦЭМ!$D$10+'СЕТ СН'!$I$5-'СЕТ СН'!$I$17</f>
        <v>5559.75585581</v>
      </c>
      <c r="I137" s="36">
        <f>SUMIFS(СВЦЭМ!$C$39:$C$782,СВЦЭМ!$A$39:$A$782,$A137,СВЦЭМ!$B$39:$B$782,I$119)+'СЕТ СН'!$I$9+СВЦЭМ!$D$10+'СЕТ СН'!$I$5-'СЕТ СН'!$I$17</f>
        <v>5441.4141498400004</v>
      </c>
      <c r="J137" s="36">
        <f>SUMIFS(СВЦЭМ!$C$39:$C$782,СВЦЭМ!$A$39:$A$782,$A137,СВЦЭМ!$B$39:$B$782,J$119)+'СЕТ СН'!$I$9+СВЦЭМ!$D$10+'СЕТ СН'!$I$5-'СЕТ СН'!$I$17</f>
        <v>5322.6374763399999</v>
      </c>
      <c r="K137" s="36">
        <f>SUMIFS(СВЦЭМ!$C$39:$C$782,СВЦЭМ!$A$39:$A$782,$A137,СВЦЭМ!$B$39:$B$782,K$119)+'СЕТ СН'!$I$9+СВЦЭМ!$D$10+'СЕТ СН'!$I$5-'СЕТ СН'!$I$17</f>
        <v>5248.9129104599997</v>
      </c>
      <c r="L137" s="36">
        <f>SUMIFS(СВЦЭМ!$C$39:$C$782,СВЦЭМ!$A$39:$A$782,$A137,СВЦЭМ!$B$39:$B$782,L$119)+'СЕТ СН'!$I$9+СВЦЭМ!$D$10+'СЕТ СН'!$I$5-'СЕТ СН'!$I$17</f>
        <v>5203.0630881200004</v>
      </c>
      <c r="M137" s="36">
        <f>SUMIFS(СВЦЭМ!$C$39:$C$782,СВЦЭМ!$A$39:$A$782,$A137,СВЦЭМ!$B$39:$B$782,M$119)+'СЕТ СН'!$I$9+СВЦЭМ!$D$10+'СЕТ СН'!$I$5-'СЕТ СН'!$I$17</f>
        <v>5171.8051116300003</v>
      </c>
      <c r="N137" s="36">
        <f>SUMIFS(СВЦЭМ!$C$39:$C$782,СВЦЭМ!$A$39:$A$782,$A137,СВЦЭМ!$B$39:$B$782,N$119)+'СЕТ СН'!$I$9+СВЦЭМ!$D$10+'СЕТ СН'!$I$5-'СЕТ СН'!$I$17</f>
        <v>5275.7010264800001</v>
      </c>
      <c r="O137" s="36">
        <f>SUMIFS(СВЦЭМ!$C$39:$C$782,СВЦЭМ!$A$39:$A$782,$A137,СВЦЭМ!$B$39:$B$782,O$119)+'СЕТ СН'!$I$9+СВЦЭМ!$D$10+'СЕТ СН'!$I$5-'СЕТ СН'!$I$17</f>
        <v>5175.09625787</v>
      </c>
      <c r="P137" s="36">
        <f>SUMIFS(СВЦЭМ!$C$39:$C$782,СВЦЭМ!$A$39:$A$782,$A137,СВЦЭМ!$B$39:$B$782,P$119)+'СЕТ СН'!$I$9+СВЦЭМ!$D$10+'СЕТ СН'!$I$5-'СЕТ СН'!$I$17</f>
        <v>5178.6527984300001</v>
      </c>
      <c r="Q137" s="36">
        <f>SUMIFS(СВЦЭМ!$C$39:$C$782,СВЦЭМ!$A$39:$A$782,$A137,СВЦЭМ!$B$39:$B$782,Q$119)+'СЕТ СН'!$I$9+СВЦЭМ!$D$10+'СЕТ СН'!$I$5-'СЕТ СН'!$I$17</f>
        <v>5186.0272258200002</v>
      </c>
      <c r="R137" s="36">
        <f>SUMIFS(СВЦЭМ!$C$39:$C$782,СВЦЭМ!$A$39:$A$782,$A137,СВЦЭМ!$B$39:$B$782,R$119)+'СЕТ СН'!$I$9+СВЦЭМ!$D$10+'СЕТ СН'!$I$5-'СЕТ СН'!$I$17</f>
        <v>5172.2474435399999</v>
      </c>
      <c r="S137" s="36">
        <f>SUMIFS(СВЦЭМ!$C$39:$C$782,СВЦЭМ!$A$39:$A$782,$A137,СВЦЭМ!$B$39:$B$782,S$119)+'СЕТ СН'!$I$9+СВЦЭМ!$D$10+'СЕТ СН'!$I$5-'СЕТ СН'!$I$17</f>
        <v>5163.9760027000002</v>
      </c>
      <c r="T137" s="36">
        <f>SUMIFS(СВЦЭМ!$C$39:$C$782,СВЦЭМ!$A$39:$A$782,$A137,СВЦЭМ!$B$39:$B$782,T$119)+'СЕТ СН'!$I$9+СВЦЭМ!$D$10+'СЕТ СН'!$I$5-'СЕТ СН'!$I$17</f>
        <v>5199.2240227100001</v>
      </c>
      <c r="U137" s="36">
        <f>SUMIFS(СВЦЭМ!$C$39:$C$782,СВЦЭМ!$A$39:$A$782,$A137,СВЦЭМ!$B$39:$B$782,U$119)+'СЕТ СН'!$I$9+СВЦЭМ!$D$10+'СЕТ СН'!$I$5-'СЕТ СН'!$I$17</f>
        <v>5198.2505588100003</v>
      </c>
      <c r="V137" s="36">
        <f>SUMIFS(СВЦЭМ!$C$39:$C$782,СВЦЭМ!$A$39:$A$782,$A137,СВЦЭМ!$B$39:$B$782,V$119)+'СЕТ СН'!$I$9+СВЦЭМ!$D$10+'СЕТ СН'!$I$5-'СЕТ СН'!$I$17</f>
        <v>5180.4726418600003</v>
      </c>
      <c r="W137" s="36">
        <f>SUMIFS(СВЦЭМ!$C$39:$C$782,СВЦЭМ!$A$39:$A$782,$A137,СВЦЭМ!$B$39:$B$782,W$119)+'СЕТ СН'!$I$9+СВЦЭМ!$D$10+'СЕТ СН'!$I$5-'СЕТ СН'!$I$17</f>
        <v>5167.0331573700005</v>
      </c>
      <c r="X137" s="36">
        <f>SUMIFS(СВЦЭМ!$C$39:$C$782,СВЦЭМ!$A$39:$A$782,$A137,СВЦЭМ!$B$39:$B$782,X$119)+'СЕТ СН'!$I$9+СВЦЭМ!$D$10+'СЕТ СН'!$I$5-'СЕТ СН'!$I$17</f>
        <v>5234.4537569700005</v>
      </c>
      <c r="Y137" s="36">
        <f>SUMIFS(СВЦЭМ!$C$39:$C$782,СВЦЭМ!$A$39:$A$782,$A137,СВЦЭМ!$B$39:$B$782,Y$119)+'СЕТ СН'!$I$9+СВЦЭМ!$D$10+'СЕТ СН'!$I$5-'СЕТ СН'!$I$17</f>
        <v>5333.18277072</v>
      </c>
    </row>
    <row r="138" spans="1:25" ht="15.75" x14ac:dyDescent="0.2">
      <c r="A138" s="35">
        <f t="shared" si="3"/>
        <v>45157</v>
      </c>
      <c r="B138" s="36">
        <f>SUMIFS(СВЦЭМ!$C$39:$C$782,СВЦЭМ!$A$39:$A$782,$A138,СВЦЭМ!$B$39:$B$782,B$119)+'СЕТ СН'!$I$9+СВЦЭМ!$D$10+'СЕТ СН'!$I$5-'СЕТ СН'!$I$17</f>
        <v>5383.28438757</v>
      </c>
      <c r="C138" s="36">
        <f>SUMIFS(СВЦЭМ!$C$39:$C$782,СВЦЭМ!$A$39:$A$782,$A138,СВЦЭМ!$B$39:$B$782,C$119)+'СЕТ СН'!$I$9+СВЦЭМ!$D$10+'СЕТ СН'!$I$5-'СЕТ СН'!$I$17</f>
        <v>5458.5659234800005</v>
      </c>
      <c r="D138" s="36">
        <f>SUMIFS(СВЦЭМ!$C$39:$C$782,СВЦЭМ!$A$39:$A$782,$A138,СВЦЭМ!$B$39:$B$782,D$119)+'СЕТ СН'!$I$9+СВЦЭМ!$D$10+'СЕТ СН'!$I$5-'СЕТ СН'!$I$17</f>
        <v>5455.8274235900008</v>
      </c>
      <c r="E138" s="36">
        <f>SUMIFS(СВЦЭМ!$C$39:$C$782,СВЦЭМ!$A$39:$A$782,$A138,СВЦЭМ!$B$39:$B$782,E$119)+'СЕТ СН'!$I$9+СВЦЭМ!$D$10+'СЕТ СН'!$I$5-'СЕТ СН'!$I$17</f>
        <v>5416.9554834</v>
      </c>
      <c r="F138" s="36">
        <f>SUMIFS(СВЦЭМ!$C$39:$C$782,СВЦЭМ!$A$39:$A$782,$A138,СВЦЭМ!$B$39:$B$782,F$119)+'СЕТ СН'!$I$9+СВЦЭМ!$D$10+'СЕТ СН'!$I$5-'СЕТ СН'!$I$17</f>
        <v>5491.7653250800004</v>
      </c>
      <c r="G138" s="36">
        <f>SUMIFS(СВЦЭМ!$C$39:$C$782,СВЦЭМ!$A$39:$A$782,$A138,СВЦЭМ!$B$39:$B$782,G$119)+'СЕТ СН'!$I$9+СВЦЭМ!$D$10+'СЕТ СН'!$I$5-'СЕТ СН'!$I$17</f>
        <v>5502.4892922700001</v>
      </c>
      <c r="H138" s="36">
        <f>SUMIFS(СВЦЭМ!$C$39:$C$782,СВЦЭМ!$A$39:$A$782,$A138,СВЦЭМ!$B$39:$B$782,H$119)+'СЕТ СН'!$I$9+СВЦЭМ!$D$10+'СЕТ СН'!$I$5-'СЕТ СН'!$I$17</f>
        <v>5516.0762681300002</v>
      </c>
      <c r="I138" s="36">
        <f>SUMIFS(СВЦЭМ!$C$39:$C$782,СВЦЭМ!$A$39:$A$782,$A138,СВЦЭМ!$B$39:$B$782,I$119)+'СЕТ СН'!$I$9+СВЦЭМ!$D$10+'СЕТ СН'!$I$5-'СЕТ СН'!$I$17</f>
        <v>5480.1764919400002</v>
      </c>
      <c r="J138" s="36">
        <f>SUMIFS(СВЦЭМ!$C$39:$C$782,СВЦЭМ!$A$39:$A$782,$A138,СВЦЭМ!$B$39:$B$782,J$119)+'СЕТ СН'!$I$9+СВЦЭМ!$D$10+'СЕТ СН'!$I$5-'СЕТ СН'!$I$17</f>
        <v>5393.89116569</v>
      </c>
      <c r="K138" s="36">
        <f>SUMIFS(СВЦЭМ!$C$39:$C$782,СВЦЭМ!$A$39:$A$782,$A138,СВЦЭМ!$B$39:$B$782,K$119)+'СЕТ СН'!$I$9+СВЦЭМ!$D$10+'СЕТ СН'!$I$5-'СЕТ СН'!$I$17</f>
        <v>5286.2566002500007</v>
      </c>
      <c r="L138" s="36">
        <f>SUMIFS(СВЦЭМ!$C$39:$C$782,СВЦЭМ!$A$39:$A$782,$A138,СВЦЭМ!$B$39:$B$782,L$119)+'СЕТ СН'!$I$9+СВЦЭМ!$D$10+'СЕТ СН'!$I$5-'СЕТ СН'!$I$17</f>
        <v>5217.3144564300001</v>
      </c>
      <c r="M138" s="36">
        <f>SUMIFS(СВЦЭМ!$C$39:$C$782,СВЦЭМ!$A$39:$A$782,$A138,СВЦЭМ!$B$39:$B$782,M$119)+'СЕТ СН'!$I$9+СВЦЭМ!$D$10+'СЕТ СН'!$I$5-'СЕТ СН'!$I$17</f>
        <v>5179.8833998299997</v>
      </c>
      <c r="N138" s="36">
        <f>SUMIFS(СВЦЭМ!$C$39:$C$782,СВЦЭМ!$A$39:$A$782,$A138,СВЦЭМ!$B$39:$B$782,N$119)+'СЕТ СН'!$I$9+СВЦЭМ!$D$10+'СЕТ СН'!$I$5-'СЕТ СН'!$I$17</f>
        <v>5174.6451062900005</v>
      </c>
      <c r="O138" s="36">
        <f>SUMIFS(СВЦЭМ!$C$39:$C$782,СВЦЭМ!$A$39:$A$782,$A138,СВЦЭМ!$B$39:$B$782,O$119)+'СЕТ СН'!$I$9+СВЦЭМ!$D$10+'СЕТ СН'!$I$5-'СЕТ СН'!$I$17</f>
        <v>5188.1709742000003</v>
      </c>
      <c r="P138" s="36">
        <f>SUMIFS(СВЦЭМ!$C$39:$C$782,СВЦЭМ!$A$39:$A$782,$A138,СВЦЭМ!$B$39:$B$782,P$119)+'СЕТ СН'!$I$9+СВЦЭМ!$D$10+'СЕТ СН'!$I$5-'СЕТ СН'!$I$17</f>
        <v>5161.7146486500005</v>
      </c>
      <c r="Q138" s="36">
        <f>SUMIFS(СВЦЭМ!$C$39:$C$782,СВЦЭМ!$A$39:$A$782,$A138,СВЦЭМ!$B$39:$B$782,Q$119)+'СЕТ СН'!$I$9+СВЦЭМ!$D$10+'СЕТ СН'!$I$5-'СЕТ СН'!$I$17</f>
        <v>5164.2371342700008</v>
      </c>
      <c r="R138" s="36">
        <f>SUMIFS(СВЦЭМ!$C$39:$C$782,СВЦЭМ!$A$39:$A$782,$A138,СВЦЭМ!$B$39:$B$782,R$119)+'СЕТ СН'!$I$9+СВЦЭМ!$D$10+'СЕТ СН'!$I$5-'СЕТ СН'!$I$17</f>
        <v>5197.6227526500006</v>
      </c>
      <c r="S138" s="36">
        <f>SUMIFS(СВЦЭМ!$C$39:$C$782,СВЦЭМ!$A$39:$A$782,$A138,СВЦЭМ!$B$39:$B$782,S$119)+'СЕТ СН'!$I$9+СВЦЭМ!$D$10+'СЕТ СН'!$I$5-'СЕТ СН'!$I$17</f>
        <v>5203.0700744900005</v>
      </c>
      <c r="T138" s="36">
        <f>SUMIFS(СВЦЭМ!$C$39:$C$782,СВЦЭМ!$A$39:$A$782,$A138,СВЦЭМ!$B$39:$B$782,T$119)+'СЕТ СН'!$I$9+СВЦЭМ!$D$10+'СЕТ СН'!$I$5-'СЕТ СН'!$I$17</f>
        <v>5209.49729974</v>
      </c>
      <c r="U138" s="36">
        <f>SUMIFS(СВЦЭМ!$C$39:$C$782,СВЦЭМ!$A$39:$A$782,$A138,СВЦЭМ!$B$39:$B$782,U$119)+'СЕТ СН'!$I$9+СВЦЭМ!$D$10+'СЕТ СН'!$I$5-'СЕТ СН'!$I$17</f>
        <v>5225.3323123500004</v>
      </c>
      <c r="V138" s="36">
        <f>SUMIFS(СВЦЭМ!$C$39:$C$782,СВЦЭМ!$A$39:$A$782,$A138,СВЦЭМ!$B$39:$B$782,V$119)+'СЕТ СН'!$I$9+СВЦЭМ!$D$10+'СЕТ СН'!$I$5-'СЕТ СН'!$I$17</f>
        <v>5225.7877650600003</v>
      </c>
      <c r="W138" s="36">
        <f>SUMIFS(СВЦЭМ!$C$39:$C$782,СВЦЭМ!$A$39:$A$782,$A138,СВЦЭМ!$B$39:$B$782,W$119)+'СЕТ СН'!$I$9+СВЦЭМ!$D$10+'СЕТ СН'!$I$5-'СЕТ СН'!$I$17</f>
        <v>5213.65502767</v>
      </c>
      <c r="X138" s="36">
        <f>SUMIFS(СВЦЭМ!$C$39:$C$782,СВЦЭМ!$A$39:$A$782,$A138,СВЦЭМ!$B$39:$B$782,X$119)+'СЕТ СН'!$I$9+СВЦЭМ!$D$10+'СЕТ СН'!$I$5-'СЕТ СН'!$I$17</f>
        <v>5281.3308398500003</v>
      </c>
      <c r="Y138" s="36">
        <f>SUMIFS(СВЦЭМ!$C$39:$C$782,СВЦЭМ!$A$39:$A$782,$A138,СВЦЭМ!$B$39:$B$782,Y$119)+'СЕТ СН'!$I$9+СВЦЭМ!$D$10+'СЕТ СН'!$I$5-'СЕТ СН'!$I$17</f>
        <v>5359.3759624300001</v>
      </c>
    </row>
    <row r="139" spans="1:25" ht="15.75" x14ac:dyDescent="0.2">
      <c r="A139" s="35">
        <f t="shared" si="3"/>
        <v>45158</v>
      </c>
      <c r="B139" s="36">
        <f>SUMIFS(СВЦЭМ!$C$39:$C$782,СВЦЭМ!$A$39:$A$782,$A139,СВЦЭМ!$B$39:$B$782,B$119)+'СЕТ СН'!$I$9+СВЦЭМ!$D$10+'СЕТ СН'!$I$5-'СЕТ СН'!$I$17</f>
        <v>5405.0327728499997</v>
      </c>
      <c r="C139" s="36">
        <f>SUMIFS(СВЦЭМ!$C$39:$C$782,СВЦЭМ!$A$39:$A$782,$A139,СВЦЭМ!$B$39:$B$782,C$119)+'СЕТ СН'!$I$9+СВЦЭМ!$D$10+'СЕТ СН'!$I$5-'СЕТ СН'!$I$17</f>
        <v>5471.96500603</v>
      </c>
      <c r="D139" s="36">
        <f>SUMIFS(СВЦЭМ!$C$39:$C$782,СВЦЭМ!$A$39:$A$782,$A139,СВЦЭМ!$B$39:$B$782,D$119)+'СЕТ СН'!$I$9+СВЦЭМ!$D$10+'СЕТ СН'!$I$5-'СЕТ СН'!$I$17</f>
        <v>5486.0141748799997</v>
      </c>
      <c r="E139" s="36">
        <f>SUMIFS(СВЦЭМ!$C$39:$C$782,СВЦЭМ!$A$39:$A$782,$A139,СВЦЭМ!$B$39:$B$782,E$119)+'СЕТ СН'!$I$9+СВЦЭМ!$D$10+'СЕТ СН'!$I$5-'СЕТ СН'!$I$17</f>
        <v>5531.6853974900005</v>
      </c>
      <c r="F139" s="36">
        <f>SUMIFS(СВЦЭМ!$C$39:$C$782,СВЦЭМ!$A$39:$A$782,$A139,СВЦЭМ!$B$39:$B$782,F$119)+'СЕТ СН'!$I$9+СВЦЭМ!$D$10+'СЕТ СН'!$I$5-'СЕТ СН'!$I$17</f>
        <v>5571.0593488300001</v>
      </c>
      <c r="G139" s="36">
        <f>SUMIFS(СВЦЭМ!$C$39:$C$782,СВЦЭМ!$A$39:$A$782,$A139,СВЦЭМ!$B$39:$B$782,G$119)+'СЕТ СН'!$I$9+СВЦЭМ!$D$10+'СЕТ СН'!$I$5-'СЕТ СН'!$I$17</f>
        <v>5562.3507855200005</v>
      </c>
      <c r="H139" s="36">
        <f>SUMIFS(СВЦЭМ!$C$39:$C$782,СВЦЭМ!$A$39:$A$782,$A139,СВЦЭМ!$B$39:$B$782,H$119)+'СЕТ СН'!$I$9+СВЦЭМ!$D$10+'СЕТ СН'!$I$5-'СЕТ СН'!$I$17</f>
        <v>5559.0134694300004</v>
      </c>
      <c r="I139" s="36">
        <f>SUMIFS(СВЦЭМ!$C$39:$C$782,СВЦЭМ!$A$39:$A$782,$A139,СВЦЭМ!$B$39:$B$782,I$119)+'СЕТ СН'!$I$9+СВЦЭМ!$D$10+'СЕТ СН'!$I$5-'СЕТ СН'!$I$17</f>
        <v>5411.9510931100003</v>
      </c>
      <c r="J139" s="36">
        <f>SUMIFS(СВЦЭМ!$C$39:$C$782,СВЦЭМ!$A$39:$A$782,$A139,СВЦЭМ!$B$39:$B$782,J$119)+'СЕТ СН'!$I$9+СВЦЭМ!$D$10+'СЕТ СН'!$I$5-'СЕТ СН'!$I$17</f>
        <v>5384.9533487200006</v>
      </c>
      <c r="K139" s="36">
        <f>SUMIFS(СВЦЭМ!$C$39:$C$782,СВЦЭМ!$A$39:$A$782,$A139,СВЦЭМ!$B$39:$B$782,K$119)+'СЕТ СН'!$I$9+СВЦЭМ!$D$10+'СЕТ СН'!$I$5-'СЕТ СН'!$I$17</f>
        <v>5271.5223154600008</v>
      </c>
      <c r="L139" s="36">
        <f>SUMIFS(СВЦЭМ!$C$39:$C$782,СВЦЭМ!$A$39:$A$782,$A139,СВЦЭМ!$B$39:$B$782,L$119)+'СЕТ СН'!$I$9+СВЦЭМ!$D$10+'СЕТ СН'!$I$5-'СЕТ СН'!$I$17</f>
        <v>5207.8617564000006</v>
      </c>
      <c r="M139" s="36">
        <f>SUMIFS(СВЦЭМ!$C$39:$C$782,СВЦЭМ!$A$39:$A$782,$A139,СВЦЭМ!$B$39:$B$782,M$119)+'СЕТ СН'!$I$9+СВЦЭМ!$D$10+'СЕТ СН'!$I$5-'СЕТ СН'!$I$17</f>
        <v>5187.4708685000005</v>
      </c>
      <c r="N139" s="36">
        <f>SUMIFS(СВЦЭМ!$C$39:$C$782,СВЦЭМ!$A$39:$A$782,$A139,СВЦЭМ!$B$39:$B$782,N$119)+'СЕТ СН'!$I$9+СВЦЭМ!$D$10+'СЕТ СН'!$I$5-'СЕТ СН'!$I$17</f>
        <v>5186.3275357399998</v>
      </c>
      <c r="O139" s="36">
        <f>SUMIFS(СВЦЭМ!$C$39:$C$782,СВЦЭМ!$A$39:$A$782,$A139,СВЦЭМ!$B$39:$B$782,O$119)+'СЕТ СН'!$I$9+СВЦЭМ!$D$10+'СЕТ СН'!$I$5-'СЕТ СН'!$I$17</f>
        <v>5201.7498958000006</v>
      </c>
      <c r="P139" s="36">
        <f>SUMIFS(СВЦЭМ!$C$39:$C$782,СВЦЭМ!$A$39:$A$782,$A139,СВЦЭМ!$B$39:$B$782,P$119)+'СЕТ СН'!$I$9+СВЦЭМ!$D$10+'СЕТ СН'!$I$5-'СЕТ СН'!$I$17</f>
        <v>5197.4400301100004</v>
      </c>
      <c r="Q139" s="36">
        <f>SUMIFS(СВЦЭМ!$C$39:$C$782,СВЦЭМ!$A$39:$A$782,$A139,СВЦЭМ!$B$39:$B$782,Q$119)+'СЕТ СН'!$I$9+СВЦЭМ!$D$10+'СЕТ СН'!$I$5-'СЕТ СН'!$I$17</f>
        <v>5195.3192408000004</v>
      </c>
      <c r="R139" s="36">
        <f>SUMIFS(СВЦЭМ!$C$39:$C$782,СВЦЭМ!$A$39:$A$782,$A139,СВЦЭМ!$B$39:$B$782,R$119)+'СЕТ СН'!$I$9+СВЦЭМ!$D$10+'СЕТ СН'!$I$5-'СЕТ СН'!$I$17</f>
        <v>5221.5682290500008</v>
      </c>
      <c r="S139" s="36">
        <f>SUMIFS(СВЦЭМ!$C$39:$C$782,СВЦЭМ!$A$39:$A$782,$A139,СВЦЭМ!$B$39:$B$782,S$119)+'СЕТ СН'!$I$9+СВЦЭМ!$D$10+'СЕТ СН'!$I$5-'СЕТ СН'!$I$17</f>
        <v>5222.8524387300004</v>
      </c>
      <c r="T139" s="36">
        <f>SUMIFS(СВЦЭМ!$C$39:$C$782,СВЦЭМ!$A$39:$A$782,$A139,СВЦЭМ!$B$39:$B$782,T$119)+'СЕТ СН'!$I$9+СВЦЭМ!$D$10+'СЕТ СН'!$I$5-'СЕТ СН'!$I$17</f>
        <v>5209.1746717400001</v>
      </c>
      <c r="U139" s="36">
        <f>SUMIFS(СВЦЭМ!$C$39:$C$782,СВЦЭМ!$A$39:$A$782,$A139,СВЦЭМ!$B$39:$B$782,U$119)+'СЕТ СН'!$I$9+СВЦЭМ!$D$10+'СЕТ СН'!$I$5-'СЕТ СН'!$I$17</f>
        <v>5202.6831375800002</v>
      </c>
      <c r="V139" s="36">
        <f>SUMIFS(СВЦЭМ!$C$39:$C$782,СВЦЭМ!$A$39:$A$782,$A139,СВЦЭМ!$B$39:$B$782,V$119)+'СЕТ СН'!$I$9+СВЦЭМ!$D$10+'СЕТ СН'!$I$5-'СЕТ СН'!$I$17</f>
        <v>5210.3459268400002</v>
      </c>
      <c r="W139" s="36">
        <f>SUMIFS(СВЦЭМ!$C$39:$C$782,СВЦЭМ!$A$39:$A$782,$A139,СВЦЭМ!$B$39:$B$782,W$119)+'СЕТ СН'!$I$9+СВЦЭМ!$D$10+'СЕТ СН'!$I$5-'СЕТ СН'!$I$17</f>
        <v>5205.1280881100001</v>
      </c>
      <c r="X139" s="36">
        <f>SUMIFS(СВЦЭМ!$C$39:$C$782,СВЦЭМ!$A$39:$A$782,$A139,СВЦЭМ!$B$39:$B$782,X$119)+'СЕТ СН'!$I$9+СВЦЭМ!$D$10+'СЕТ СН'!$I$5-'СЕТ СН'!$I$17</f>
        <v>5252.6188851400002</v>
      </c>
      <c r="Y139" s="36">
        <f>SUMIFS(СВЦЭМ!$C$39:$C$782,СВЦЭМ!$A$39:$A$782,$A139,СВЦЭМ!$B$39:$B$782,Y$119)+'СЕТ СН'!$I$9+СВЦЭМ!$D$10+'СЕТ СН'!$I$5-'СЕТ СН'!$I$17</f>
        <v>5347.6354768600004</v>
      </c>
    </row>
    <row r="140" spans="1:25" ht="15.75" x14ac:dyDescent="0.2">
      <c r="A140" s="35">
        <f t="shared" si="3"/>
        <v>45159</v>
      </c>
      <c r="B140" s="36">
        <f>SUMIFS(СВЦЭМ!$C$39:$C$782,СВЦЭМ!$A$39:$A$782,$A140,СВЦЭМ!$B$39:$B$782,B$119)+'СЕТ СН'!$I$9+СВЦЭМ!$D$10+'СЕТ СН'!$I$5-'СЕТ СН'!$I$17</f>
        <v>5615.4022849000003</v>
      </c>
      <c r="C140" s="36">
        <f>SUMIFS(СВЦЭМ!$C$39:$C$782,СВЦЭМ!$A$39:$A$782,$A140,СВЦЭМ!$B$39:$B$782,C$119)+'СЕТ СН'!$I$9+СВЦЭМ!$D$10+'СЕТ СН'!$I$5-'СЕТ СН'!$I$17</f>
        <v>5642.9614980799997</v>
      </c>
      <c r="D140" s="36">
        <f>SUMIFS(СВЦЭМ!$C$39:$C$782,СВЦЭМ!$A$39:$A$782,$A140,СВЦЭМ!$B$39:$B$782,D$119)+'СЕТ СН'!$I$9+СВЦЭМ!$D$10+'СЕТ СН'!$I$5-'СЕТ СН'!$I$17</f>
        <v>5688.8437555099999</v>
      </c>
      <c r="E140" s="36">
        <f>SUMIFS(СВЦЭМ!$C$39:$C$782,СВЦЭМ!$A$39:$A$782,$A140,СВЦЭМ!$B$39:$B$782,E$119)+'СЕТ СН'!$I$9+СВЦЭМ!$D$10+'СЕТ СН'!$I$5-'СЕТ СН'!$I$17</f>
        <v>5698.9154705600004</v>
      </c>
      <c r="F140" s="36">
        <f>SUMIFS(СВЦЭМ!$C$39:$C$782,СВЦЭМ!$A$39:$A$782,$A140,СВЦЭМ!$B$39:$B$782,F$119)+'СЕТ СН'!$I$9+СВЦЭМ!$D$10+'СЕТ СН'!$I$5-'СЕТ СН'!$I$17</f>
        <v>5764.6498466100002</v>
      </c>
      <c r="G140" s="36">
        <f>SUMIFS(СВЦЭМ!$C$39:$C$782,СВЦЭМ!$A$39:$A$782,$A140,СВЦЭМ!$B$39:$B$782,G$119)+'СЕТ СН'!$I$9+СВЦЭМ!$D$10+'СЕТ СН'!$I$5-'СЕТ СН'!$I$17</f>
        <v>5777.8744314699998</v>
      </c>
      <c r="H140" s="36">
        <f>SUMIFS(СВЦЭМ!$C$39:$C$782,СВЦЭМ!$A$39:$A$782,$A140,СВЦЭМ!$B$39:$B$782,H$119)+'СЕТ СН'!$I$9+СВЦЭМ!$D$10+'СЕТ СН'!$I$5-'СЕТ СН'!$I$17</f>
        <v>5801.1018361299994</v>
      </c>
      <c r="I140" s="36">
        <f>SUMIFS(СВЦЭМ!$C$39:$C$782,СВЦЭМ!$A$39:$A$782,$A140,СВЦЭМ!$B$39:$B$782,I$119)+'СЕТ СН'!$I$9+СВЦЭМ!$D$10+'СЕТ СН'!$I$5-'СЕТ СН'!$I$17</f>
        <v>5666.1263223599999</v>
      </c>
      <c r="J140" s="36">
        <f>SUMIFS(СВЦЭМ!$C$39:$C$782,СВЦЭМ!$A$39:$A$782,$A140,СВЦЭМ!$B$39:$B$782,J$119)+'СЕТ СН'!$I$9+СВЦЭМ!$D$10+'СЕТ СН'!$I$5-'СЕТ СН'!$I$17</f>
        <v>5547.1538743399997</v>
      </c>
      <c r="K140" s="36">
        <f>SUMIFS(СВЦЭМ!$C$39:$C$782,СВЦЭМ!$A$39:$A$782,$A140,СВЦЭМ!$B$39:$B$782,K$119)+'СЕТ СН'!$I$9+СВЦЭМ!$D$10+'СЕТ СН'!$I$5-'СЕТ СН'!$I$17</f>
        <v>5467.3989903000002</v>
      </c>
      <c r="L140" s="36">
        <f>SUMIFS(СВЦЭМ!$C$39:$C$782,СВЦЭМ!$A$39:$A$782,$A140,СВЦЭМ!$B$39:$B$782,L$119)+'СЕТ СН'!$I$9+СВЦЭМ!$D$10+'СЕТ СН'!$I$5-'СЕТ СН'!$I$17</f>
        <v>5415.2503402300008</v>
      </c>
      <c r="M140" s="36">
        <f>SUMIFS(СВЦЭМ!$C$39:$C$782,СВЦЭМ!$A$39:$A$782,$A140,СВЦЭМ!$B$39:$B$782,M$119)+'СЕТ СН'!$I$9+СВЦЭМ!$D$10+'СЕТ СН'!$I$5-'СЕТ СН'!$I$17</f>
        <v>5404.4153527600001</v>
      </c>
      <c r="N140" s="36">
        <f>SUMIFS(СВЦЭМ!$C$39:$C$782,СВЦЭМ!$A$39:$A$782,$A140,СВЦЭМ!$B$39:$B$782,N$119)+'СЕТ СН'!$I$9+СВЦЭМ!$D$10+'СЕТ СН'!$I$5-'СЕТ СН'!$I$17</f>
        <v>5403.6558947499998</v>
      </c>
      <c r="O140" s="36">
        <f>SUMIFS(СВЦЭМ!$C$39:$C$782,СВЦЭМ!$A$39:$A$782,$A140,СВЦЭМ!$B$39:$B$782,O$119)+'СЕТ СН'!$I$9+СВЦЭМ!$D$10+'СЕТ СН'!$I$5-'СЕТ СН'!$I$17</f>
        <v>5411.8475073400004</v>
      </c>
      <c r="P140" s="36">
        <f>SUMIFS(СВЦЭМ!$C$39:$C$782,СВЦЭМ!$A$39:$A$782,$A140,СВЦЭМ!$B$39:$B$782,P$119)+'СЕТ СН'!$I$9+СВЦЭМ!$D$10+'СЕТ СН'!$I$5-'СЕТ СН'!$I$17</f>
        <v>5370.1710785800005</v>
      </c>
      <c r="Q140" s="36">
        <f>SUMIFS(СВЦЭМ!$C$39:$C$782,СВЦЭМ!$A$39:$A$782,$A140,СВЦЭМ!$B$39:$B$782,Q$119)+'СЕТ СН'!$I$9+СВЦЭМ!$D$10+'СЕТ СН'!$I$5-'СЕТ СН'!$I$17</f>
        <v>5383.0745181600005</v>
      </c>
      <c r="R140" s="36">
        <f>SUMIFS(СВЦЭМ!$C$39:$C$782,СВЦЭМ!$A$39:$A$782,$A140,СВЦЭМ!$B$39:$B$782,R$119)+'СЕТ СН'!$I$9+СВЦЭМ!$D$10+'СЕТ СН'!$I$5-'СЕТ СН'!$I$17</f>
        <v>5419.42200349</v>
      </c>
      <c r="S140" s="36">
        <f>SUMIFS(СВЦЭМ!$C$39:$C$782,СВЦЭМ!$A$39:$A$782,$A140,СВЦЭМ!$B$39:$B$782,S$119)+'СЕТ СН'!$I$9+СВЦЭМ!$D$10+'СЕТ СН'!$I$5-'СЕТ СН'!$I$17</f>
        <v>5406.1768340400004</v>
      </c>
      <c r="T140" s="36">
        <f>SUMIFS(СВЦЭМ!$C$39:$C$782,СВЦЭМ!$A$39:$A$782,$A140,СВЦЭМ!$B$39:$B$782,T$119)+'СЕТ СН'!$I$9+СВЦЭМ!$D$10+'СЕТ СН'!$I$5-'СЕТ СН'!$I$17</f>
        <v>5409.6628011400007</v>
      </c>
      <c r="U140" s="36">
        <f>SUMIFS(СВЦЭМ!$C$39:$C$782,СВЦЭМ!$A$39:$A$782,$A140,СВЦЭМ!$B$39:$B$782,U$119)+'СЕТ СН'!$I$9+СВЦЭМ!$D$10+'СЕТ СН'!$I$5-'СЕТ СН'!$I$17</f>
        <v>5414.8354976800001</v>
      </c>
      <c r="V140" s="36">
        <f>SUMIFS(СВЦЭМ!$C$39:$C$782,СВЦЭМ!$A$39:$A$782,$A140,СВЦЭМ!$B$39:$B$782,V$119)+'СЕТ СН'!$I$9+СВЦЭМ!$D$10+'СЕТ СН'!$I$5-'СЕТ СН'!$I$17</f>
        <v>5408.71679537</v>
      </c>
      <c r="W140" s="36">
        <f>SUMIFS(СВЦЭМ!$C$39:$C$782,СВЦЭМ!$A$39:$A$782,$A140,СВЦЭМ!$B$39:$B$782,W$119)+'СЕТ СН'!$I$9+СВЦЭМ!$D$10+'СЕТ СН'!$I$5-'СЕТ СН'!$I$17</f>
        <v>5388.5535443700001</v>
      </c>
      <c r="X140" s="36">
        <f>SUMIFS(СВЦЭМ!$C$39:$C$782,СВЦЭМ!$A$39:$A$782,$A140,СВЦЭМ!$B$39:$B$782,X$119)+'СЕТ СН'!$I$9+СВЦЭМ!$D$10+'СЕТ СН'!$I$5-'СЕТ СН'!$I$17</f>
        <v>5488.9069243200001</v>
      </c>
      <c r="Y140" s="36">
        <f>SUMIFS(СВЦЭМ!$C$39:$C$782,СВЦЭМ!$A$39:$A$782,$A140,СВЦЭМ!$B$39:$B$782,Y$119)+'СЕТ СН'!$I$9+СВЦЭМ!$D$10+'СЕТ СН'!$I$5-'СЕТ СН'!$I$17</f>
        <v>5594.0162079900001</v>
      </c>
    </row>
    <row r="141" spans="1:25" ht="15.75" x14ac:dyDescent="0.2">
      <c r="A141" s="35">
        <f t="shared" si="3"/>
        <v>45160</v>
      </c>
      <c r="B141" s="36">
        <f>SUMIFS(СВЦЭМ!$C$39:$C$782,СВЦЭМ!$A$39:$A$782,$A141,СВЦЭМ!$B$39:$B$782,B$119)+'СЕТ СН'!$I$9+СВЦЭМ!$D$10+'СЕТ СН'!$I$5-'СЕТ СН'!$I$17</f>
        <v>5515.3658340800002</v>
      </c>
      <c r="C141" s="36">
        <f>SUMIFS(СВЦЭМ!$C$39:$C$782,СВЦЭМ!$A$39:$A$782,$A141,СВЦЭМ!$B$39:$B$782,C$119)+'СЕТ СН'!$I$9+СВЦЭМ!$D$10+'СЕТ СН'!$I$5-'СЕТ СН'!$I$17</f>
        <v>5625.3053287500006</v>
      </c>
      <c r="D141" s="36">
        <f>SUMIFS(СВЦЭМ!$C$39:$C$782,СВЦЭМ!$A$39:$A$782,$A141,СВЦЭМ!$B$39:$B$782,D$119)+'СЕТ СН'!$I$9+СВЦЭМ!$D$10+'СЕТ СН'!$I$5-'СЕТ СН'!$I$17</f>
        <v>5669.7440129799998</v>
      </c>
      <c r="E141" s="36">
        <f>SUMIFS(СВЦЭМ!$C$39:$C$782,СВЦЭМ!$A$39:$A$782,$A141,СВЦЭМ!$B$39:$B$782,E$119)+'СЕТ СН'!$I$9+СВЦЭМ!$D$10+'СЕТ СН'!$I$5-'СЕТ СН'!$I$17</f>
        <v>5647.4294750700001</v>
      </c>
      <c r="F141" s="36">
        <f>SUMIFS(СВЦЭМ!$C$39:$C$782,СВЦЭМ!$A$39:$A$782,$A141,СВЦЭМ!$B$39:$B$782,F$119)+'СЕТ СН'!$I$9+СВЦЭМ!$D$10+'СЕТ СН'!$I$5-'СЕТ СН'!$I$17</f>
        <v>5675.6952406700002</v>
      </c>
      <c r="G141" s="36">
        <f>SUMIFS(СВЦЭМ!$C$39:$C$782,СВЦЭМ!$A$39:$A$782,$A141,СВЦЭМ!$B$39:$B$782,G$119)+'СЕТ СН'!$I$9+СВЦЭМ!$D$10+'СЕТ СН'!$I$5-'СЕТ СН'!$I$17</f>
        <v>5674.6199810200005</v>
      </c>
      <c r="H141" s="36">
        <f>SUMIFS(СВЦЭМ!$C$39:$C$782,СВЦЭМ!$A$39:$A$782,$A141,СВЦЭМ!$B$39:$B$782,H$119)+'СЕТ СН'!$I$9+СВЦЭМ!$D$10+'СЕТ СН'!$I$5-'СЕТ СН'!$I$17</f>
        <v>5589.3921956900003</v>
      </c>
      <c r="I141" s="36">
        <f>SUMIFS(СВЦЭМ!$C$39:$C$782,СВЦЭМ!$A$39:$A$782,$A141,СВЦЭМ!$B$39:$B$782,I$119)+'СЕТ СН'!$I$9+СВЦЭМ!$D$10+'СЕТ СН'!$I$5-'СЕТ СН'!$I$17</f>
        <v>5492.44571834</v>
      </c>
      <c r="J141" s="36">
        <f>SUMIFS(СВЦЭМ!$C$39:$C$782,СВЦЭМ!$A$39:$A$782,$A141,СВЦЭМ!$B$39:$B$782,J$119)+'СЕТ СН'!$I$9+СВЦЭМ!$D$10+'СЕТ СН'!$I$5-'СЕТ СН'!$I$17</f>
        <v>5444.4821868100007</v>
      </c>
      <c r="K141" s="36">
        <f>SUMIFS(СВЦЭМ!$C$39:$C$782,СВЦЭМ!$A$39:$A$782,$A141,СВЦЭМ!$B$39:$B$782,K$119)+'СЕТ СН'!$I$9+СВЦЭМ!$D$10+'СЕТ СН'!$I$5-'СЕТ СН'!$I$17</f>
        <v>5343.5467061700001</v>
      </c>
      <c r="L141" s="36">
        <f>SUMIFS(СВЦЭМ!$C$39:$C$782,СВЦЭМ!$A$39:$A$782,$A141,СВЦЭМ!$B$39:$B$782,L$119)+'СЕТ СН'!$I$9+СВЦЭМ!$D$10+'СЕТ СН'!$I$5-'СЕТ СН'!$I$17</f>
        <v>5315.18578402</v>
      </c>
      <c r="M141" s="36">
        <f>SUMIFS(СВЦЭМ!$C$39:$C$782,СВЦЭМ!$A$39:$A$782,$A141,СВЦЭМ!$B$39:$B$782,M$119)+'СЕТ СН'!$I$9+СВЦЭМ!$D$10+'СЕТ СН'!$I$5-'СЕТ СН'!$I$17</f>
        <v>5301.2231040900006</v>
      </c>
      <c r="N141" s="36">
        <f>SUMIFS(СВЦЭМ!$C$39:$C$782,СВЦЭМ!$A$39:$A$782,$A141,СВЦЭМ!$B$39:$B$782,N$119)+'СЕТ СН'!$I$9+СВЦЭМ!$D$10+'СЕТ СН'!$I$5-'СЕТ СН'!$I$17</f>
        <v>5292.6491982900006</v>
      </c>
      <c r="O141" s="36">
        <f>SUMIFS(СВЦЭМ!$C$39:$C$782,СВЦЭМ!$A$39:$A$782,$A141,СВЦЭМ!$B$39:$B$782,O$119)+'СЕТ СН'!$I$9+СВЦЭМ!$D$10+'СЕТ СН'!$I$5-'СЕТ СН'!$I$17</f>
        <v>5285.9493039500003</v>
      </c>
      <c r="P141" s="36">
        <f>SUMIFS(СВЦЭМ!$C$39:$C$782,СВЦЭМ!$A$39:$A$782,$A141,СВЦЭМ!$B$39:$B$782,P$119)+'СЕТ СН'!$I$9+СВЦЭМ!$D$10+'СЕТ СН'!$I$5-'СЕТ СН'!$I$17</f>
        <v>5250.37588297</v>
      </c>
      <c r="Q141" s="36">
        <f>SUMIFS(СВЦЭМ!$C$39:$C$782,СВЦЭМ!$A$39:$A$782,$A141,СВЦЭМ!$B$39:$B$782,Q$119)+'СЕТ СН'!$I$9+СВЦЭМ!$D$10+'СЕТ СН'!$I$5-'СЕТ СН'!$I$17</f>
        <v>5235.8481201300001</v>
      </c>
      <c r="R141" s="36">
        <f>SUMIFS(СВЦЭМ!$C$39:$C$782,СВЦЭМ!$A$39:$A$782,$A141,СВЦЭМ!$B$39:$B$782,R$119)+'СЕТ СН'!$I$9+СВЦЭМ!$D$10+'СЕТ СН'!$I$5-'СЕТ СН'!$I$17</f>
        <v>5255.5450220000002</v>
      </c>
      <c r="S141" s="36">
        <f>SUMIFS(СВЦЭМ!$C$39:$C$782,СВЦЭМ!$A$39:$A$782,$A141,СВЦЭМ!$B$39:$B$782,S$119)+'СЕТ СН'!$I$9+СВЦЭМ!$D$10+'СЕТ СН'!$I$5-'СЕТ СН'!$I$17</f>
        <v>5271.1864149400008</v>
      </c>
      <c r="T141" s="36">
        <f>SUMIFS(СВЦЭМ!$C$39:$C$782,СВЦЭМ!$A$39:$A$782,$A141,СВЦЭМ!$B$39:$B$782,T$119)+'СЕТ СН'!$I$9+СВЦЭМ!$D$10+'СЕТ СН'!$I$5-'СЕТ СН'!$I$17</f>
        <v>5280.6905168100002</v>
      </c>
      <c r="U141" s="36">
        <f>SUMIFS(СВЦЭМ!$C$39:$C$782,СВЦЭМ!$A$39:$A$782,$A141,СВЦЭМ!$B$39:$B$782,U$119)+'СЕТ СН'!$I$9+СВЦЭМ!$D$10+'СЕТ СН'!$I$5-'СЕТ СН'!$I$17</f>
        <v>5273.6712975700002</v>
      </c>
      <c r="V141" s="36">
        <f>SUMIFS(СВЦЭМ!$C$39:$C$782,СВЦЭМ!$A$39:$A$782,$A141,СВЦЭМ!$B$39:$B$782,V$119)+'СЕТ СН'!$I$9+СВЦЭМ!$D$10+'СЕТ СН'!$I$5-'СЕТ СН'!$I$17</f>
        <v>5282.1288240499998</v>
      </c>
      <c r="W141" s="36">
        <f>SUMIFS(СВЦЭМ!$C$39:$C$782,СВЦЭМ!$A$39:$A$782,$A141,СВЦЭМ!$B$39:$B$782,W$119)+'СЕТ СН'!$I$9+СВЦЭМ!$D$10+'СЕТ СН'!$I$5-'СЕТ СН'!$I$17</f>
        <v>5274.9598164199997</v>
      </c>
      <c r="X141" s="36">
        <f>SUMIFS(СВЦЭМ!$C$39:$C$782,СВЦЭМ!$A$39:$A$782,$A141,СВЦЭМ!$B$39:$B$782,X$119)+'СЕТ СН'!$I$9+СВЦЭМ!$D$10+'СЕТ СН'!$I$5-'СЕТ СН'!$I$17</f>
        <v>5354.9953806700005</v>
      </c>
      <c r="Y141" s="36">
        <f>SUMIFS(СВЦЭМ!$C$39:$C$782,СВЦЭМ!$A$39:$A$782,$A141,СВЦЭМ!$B$39:$B$782,Y$119)+'СЕТ СН'!$I$9+СВЦЭМ!$D$10+'СЕТ СН'!$I$5-'СЕТ СН'!$I$17</f>
        <v>5453.4533484399999</v>
      </c>
    </row>
    <row r="142" spans="1:25" ht="15.75" x14ac:dyDescent="0.2">
      <c r="A142" s="35">
        <f t="shared" si="3"/>
        <v>45161</v>
      </c>
      <c r="B142" s="36">
        <f>SUMIFS(СВЦЭМ!$C$39:$C$782,СВЦЭМ!$A$39:$A$782,$A142,СВЦЭМ!$B$39:$B$782,B$119)+'СЕТ СН'!$I$9+СВЦЭМ!$D$10+'СЕТ СН'!$I$5-'СЕТ СН'!$I$17</f>
        <v>5552.1841322600003</v>
      </c>
      <c r="C142" s="36">
        <f>SUMIFS(СВЦЭМ!$C$39:$C$782,СВЦЭМ!$A$39:$A$782,$A142,СВЦЭМ!$B$39:$B$782,C$119)+'СЕТ СН'!$I$9+СВЦЭМ!$D$10+'СЕТ СН'!$I$5-'СЕТ СН'!$I$17</f>
        <v>5622.1371010399998</v>
      </c>
      <c r="D142" s="36">
        <f>SUMIFS(СВЦЭМ!$C$39:$C$782,СВЦЭМ!$A$39:$A$782,$A142,СВЦЭМ!$B$39:$B$782,D$119)+'СЕТ СН'!$I$9+СВЦЭМ!$D$10+'СЕТ СН'!$I$5-'СЕТ СН'!$I$17</f>
        <v>5656.0745802300007</v>
      </c>
      <c r="E142" s="36">
        <f>SUMIFS(СВЦЭМ!$C$39:$C$782,СВЦЭМ!$A$39:$A$782,$A142,СВЦЭМ!$B$39:$B$782,E$119)+'СЕТ СН'!$I$9+СВЦЭМ!$D$10+'СЕТ СН'!$I$5-'СЕТ СН'!$I$17</f>
        <v>5661.9598939799998</v>
      </c>
      <c r="F142" s="36">
        <f>SUMIFS(СВЦЭМ!$C$39:$C$782,СВЦЭМ!$A$39:$A$782,$A142,СВЦЭМ!$B$39:$B$782,F$119)+'СЕТ СН'!$I$9+СВЦЭМ!$D$10+'СЕТ СН'!$I$5-'СЕТ СН'!$I$17</f>
        <v>5711.6583561500001</v>
      </c>
      <c r="G142" s="36">
        <f>SUMIFS(СВЦЭМ!$C$39:$C$782,СВЦЭМ!$A$39:$A$782,$A142,СВЦЭМ!$B$39:$B$782,G$119)+'СЕТ СН'!$I$9+СВЦЭМ!$D$10+'СЕТ СН'!$I$5-'СЕТ СН'!$I$17</f>
        <v>5678.1092791000001</v>
      </c>
      <c r="H142" s="36">
        <f>SUMIFS(СВЦЭМ!$C$39:$C$782,СВЦЭМ!$A$39:$A$782,$A142,СВЦЭМ!$B$39:$B$782,H$119)+'СЕТ СН'!$I$9+СВЦЭМ!$D$10+'СЕТ СН'!$I$5-'СЕТ СН'!$I$17</f>
        <v>5629.3824187299997</v>
      </c>
      <c r="I142" s="36">
        <f>SUMIFS(СВЦЭМ!$C$39:$C$782,СВЦЭМ!$A$39:$A$782,$A142,СВЦЭМ!$B$39:$B$782,I$119)+'СЕТ СН'!$I$9+СВЦЭМ!$D$10+'СЕТ СН'!$I$5-'СЕТ СН'!$I$17</f>
        <v>5507.5848772700001</v>
      </c>
      <c r="J142" s="36">
        <f>SUMIFS(СВЦЭМ!$C$39:$C$782,СВЦЭМ!$A$39:$A$782,$A142,СВЦЭМ!$B$39:$B$782,J$119)+'СЕТ СН'!$I$9+СВЦЭМ!$D$10+'СЕТ СН'!$I$5-'СЕТ СН'!$I$17</f>
        <v>5367.8784866100004</v>
      </c>
      <c r="K142" s="36">
        <f>SUMIFS(СВЦЭМ!$C$39:$C$782,СВЦЭМ!$A$39:$A$782,$A142,СВЦЭМ!$B$39:$B$782,K$119)+'СЕТ СН'!$I$9+СВЦЭМ!$D$10+'СЕТ СН'!$I$5-'СЕТ СН'!$I$17</f>
        <v>5315.8915349700001</v>
      </c>
      <c r="L142" s="36">
        <f>SUMIFS(СВЦЭМ!$C$39:$C$782,СВЦЭМ!$A$39:$A$782,$A142,СВЦЭМ!$B$39:$B$782,L$119)+'СЕТ СН'!$I$9+СВЦЭМ!$D$10+'СЕТ СН'!$I$5-'СЕТ СН'!$I$17</f>
        <v>5291.5645685</v>
      </c>
      <c r="M142" s="36">
        <f>SUMIFS(СВЦЭМ!$C$39:$C$782,СВЦЭМ!$A$39:$A$782,$A142,СВЦЭМ!$B$39:$B$782,M$119)+'СЕТ СН'!$I$9+СВЦЭМ!$D$10+'СЕТ СН'!$I$5-'СЕТ СН'!$I$17</f>
        <v>5279.3309600800003</v>
      </c>
      <c r="N142" s="36">
        <f>SUMIFS(СВЦЭМ!$C$39:$C$782,СВЦЭМ!$A$39:$A$782,$A142,СВЦЭМ!$B$39:$B$782,N$119)+'СЕТ СН'!$I$9+СВЦЭМ!$D$10+'СЕТ СН'!$I$5-'СЕТ СН'!$I$17</f>
        <v>5265.1996431699999</v>
      </c>
      <c r="O142" s="36">
        <f>SUMIFS(СВЦЭМ!$C$39:$C$782,СВЦЭМ!$A$39:$A$782,$A142,СВЦЭМ!$B$39:$B$782,O$119)+'СЕТ СН'!$I$9+СВЦЭМ!$D$10+'СЕТ СН'!$I$5-'СЕТ СН'!$I$17</f>
        <v>5266.6352140700001</v>
      </c>
      <c r="P142" s="36">
        <f>SUMIFS(СВЦЭМ!$C$39:$C$782,СВЦЭМ!$A$39:$A$782,$A142,СВЦЭМ!$B$39:$B$782,P$119)+'СЕТ СН'!$I$9+СВЦЭМ!$D$10+'СЕТ СН'!$I$5-'СЕТ СН'!$I$17</f>
        <v>5234.0428448600005</v>
      </c>
      <c r="Q142" s="36">
        <f>SUMIFS(СВЦЭМ!$C$39:$C$782,СВЦЭМ!$A$39:$A$782,$A142,СВЦЭМ!$B$39:$B$782,Q$119)+'СЕТ СН'!$I$9+СВЦЭМ!$D$10+'СЕТ СН'!$I$5-'СЕТ СН'!$I$17</f>
        <v>5235.8671412800004</v>
      </c>
      <c r="R142" s="36">
        <f>SUMIFS(СВЦЭМ!$C$39:$C$782,СВЦЭМ!$A$39:$A$782,$A142,СВЦЭМ!$B$39:$B$782,R$119)+'СЕТ СН'!$I$9+СВЦЭМ!$D$10+'СЕТ СН'!$I$5-'СЕТ СН'!$I$17</f>
        <v>5274.8395559999999</v>
      </c>
      <c r="S142" s="36">
        <f>SUMIFS(СВЦЭМ!$C$39:$C$782,СВЦЭМ!$A$39:$A$782,$A142,СВЦЭМ!$B$39:$B$782,S$119)+'СЕТ СН'!$I$9+СВЦЭМ!$D$10+'СЕТ СН'!$I$5-'СЕТ СН'!$I$17</f>
        <v>5280.12051539</v>
      </c>
      <c r="T142" s="36">
        <f>SUMIFS(СВЦЭМ!$C$39:$C$782,СВЦЭМ!$A$39:$A$782,$A142,СВЦЭМ!$B$39:$B$782,T$119)+'СЕТ СН'!$I$9+СВЦЭМ!$D$10+'СЕТ СН'!$I$5-'СЕТ СН'!$I$17</f>
        <v>5273.7197710700002</v>
      </c>
      <c r="U142" s="36">
        <f>SUMIFS(СВЦЭМ!$C$39:$C$782,СВЦЭМ!$A$39:$A$782,$A142,СВЦЭМ!$B$39:$B$782,U$119)+'СЕТ СН'!$I$9+СВЦЭМ!$D$10+'СЕТ СН'!$I$5-'СЕТ СН'!$I$17</f>
        <v>5290.3489943000004</v>
      </c>
      <c r="V142" s="36">
        <f>SUMIFS(СВЦЭМ!$C$39:$C$782,СВЦЭМ!$A$39:$A$782,$A142,СВЦЭМ!$B$39:$B$782,V$119)+'СЕТ СН'!$I$9+СВЦЭМ!$D$10+'СЕТ СН'!$I$5-'СЕТ СН'!$I$17</f>
        <v>5287.0448759000001</v>
      </c>
      <c r="W142" s="36">
        <f>SUMIFS(СВЦЭМ!$C$39:$C$782,СВЦЭМ!$A$39:$A$782,$A142,СВЦЭМ!$B$39:$B$782,W$119)+'СЕТ СН'!$I$9+СВЦЭМ!$D$10+'СЕТ СН'!$I$5-'СЕТ СН'!$I$17</f>
        <v>5276.9259317900005</v>
      </c>
      <c r="X142" s="36">
        <f>SUMIFS(СВЦЭМ!$C$39:$C$782,СВЦЭМ!$A$39:$A$782,$A142,СВЦЭМ!$B$39:$B$782,X$119)+'СЕТ СН'!$I$9+СВЦЭМ!$D$10+'СЕТ СН'!$I$5-'СЕТ СН'!$I$17</f>
        <v>5319.1745648100004</v>
      </c>
      <c r="Y142" s="36">
        <f>SUMIFS(СВЦЭМ!$C$39:$C$782,СВЦЭМ!$A$39:$A$782,$A142,СВЦЭМ!$B$39:$B$782,Y$119)+'СЕТ СН'!$I$9+СВЦЭМ!$D$10+'СЕТ СН'!$I$5-'СЕТ СН'!$I$17</f>
        <v>5408.6768602000002</v>
      </c>
    </row>
    <row r="143" spans="1:25" ht="15.75" x14ac:dyDescent="0.2">
      <c r="A143" s="35">
        <f t="shared" si="3"/>
        <v>45162</v>
      </c>
      <c r="B143" s="36">
        <f>SUMIFS(СВЦЭМ!$C$39:$C$782,СВЦЭМ!$A$39:$A$782,$A143,СВЦЭМ!$B$39:$B$782,B$119)+'СЕТ СН'!$I$9+СВЦЭМ!$D$10+'СЕТ СН'!$I$5-'СЕТ СН'!$I$17</f>
        <v>5443.7406044300005</v>
      </c>
      <c r="C143" s="36">
        <f>SUMIFS(СВЦЭМ!$C$39:$C$782,СВЦЭМ!$A$39:$A$782,$A143,СВЦЭМ!$B$39:$B$782,C$119)+'СЕТ СН'!$I$9+СВЦЭМ!$D$10+'СЕТ СН'!$I$5-'СЕТ СН'!$I$17</f>
        <v>5517.7147091700008</v>
      </c>
      <c r="D143" s="36">
        <f>SUMIFS(СВЦЭМ!$C$39:$C$782,СВЦЭМ!$A$39:$A$782,$A143,СВЦЭМ!$B$39:$B$782,D$119)+'СЕТ СН'!$I$9+СВЦЭМ!$D$10+'СЕТ СН'!$I$5-'СЕТ СН'!$I$17</f>
        <v>5536.2697193900003</v>
      </c>
      <c r="E143" s="36">
        <f>SUMIFS(СВЦЭМ!$C$39:$C$782,СВЦЭМ!$A$39:$A$782,$A143,СВЦЭМ!$B$39:$B$782,E$119)+'СЕТ СН'!$I$9+СВЦЭМ!$D$10+'СЕТ СН'!$I$5-'СЕТ СН'!$I$17</f>
        <v>5547.1810540100005</v>
      </c>
      <c r="F143" s="36">
        <f>SUMIFS(СВЦЭМ!$C$39:$C$782,СВЦЭМ!$A$39:$A$782,$A143,СВЦЭМ!$B$39:$B$782,F$119)+'СЕТ СН'!$I$9+СВЦЭМ!$D$10+'СЕТ СН'!$I$5-'СЕТ СН'!$I$17</f>
        <v>5583.5704588200006</v>
      </c>
      <c r="G143" s="36">
        <f>SUMIFS(СВЦЭМ!$C$39:$C$782,СВЦЭМ!$A$39:$A$782,$A143,СВЦЭМ!$B$39:$B$782,G$119)+'СЕТ СН'!$I$9+СВЦЭМ!$D$10+'СЕТ СН'!$I$5-'СЕТ СН'!$I$17</f>
        <v>5559.34099324</v>
      </c>
      <c r="H143" s="36">
        <f>SUMIFS(СВЦЭМ!$C$39:$C$782,СВЦЭМ!$A$39:$A$782,$A143,СВЦЭМ!$B$39:$B$782,H$119)+'СЕТ СН'!$I$9+СВЦЭМ!$D$10+'СЕТ СН'!$I$5-'СЕТ СН'!$I$17</f>
        <v>5480.1962699600008</v>
      </c>
      <c r="I143" s="36">
        <f>SUMIFS(СВЦЭМ!$C$39:$C$782,СВЦЭМ!$A$39:$A$782,$A143,СВЦЭМ!$B$39:$B$782,I$119)+'СЕТ СН'!$I$9+СВЦЭМ!$D$10+'СЕТ СН'!$I$5-'СЕТ СН'!$I$17</f>
        <v>5424.1779904499999</v>
      </c>
      <c r="J143" s="36">
        <f>SUMIFS(СВЦЭМ!$C$39:$C$782,СВЦЭМ!$A$39:$A$782,$A143,СВЦЭМ!$B$39:$B$782,J$119)+'СЕТ СН'!$I$9+СВЦЭМ!$D$10+'СЕТ СН'!$I$5-'СЕТ СН'!$I$17</f>
        <v>5329.4070093999999</v>
      </c>
      <c r="K143" s="36">
        <f>SUMIFS(СВЦЭМ!$C$39:$C$782,СВЦЭМ!$A$39:$A$782,$A143,СВЦЭМ!$B$39:$B$782,K$119)+'СЕТ СН'!$I$9+СВЦЭМ!$D$10+'СЕТ СН'!$I$5-'СЕТ СН'!$I$17</f>
        <v>5301.9914321400001</v>
      </c>
      <c r="L143" s="36">
        <f>SUMIFS(СВЦЭМ!$C$39:$C$782,СВЦЭМ!$A$39:$A$782,$A143,СВЦЭМ!$B$39:$B$782,L$119)+'СЕТ СН'!$I$9+СВЦЭМ!$D$10+'СЕТ СН'!$I$5-'СЕТ СН'!$I$17</f>
        <v>5305.8724003500001</v>
      </c>
      <c r="M143" s="36">
        <f>SUMIFS(СВЦЭМ!$C$39:$C$782,СВЦЭМ!$A$39:$A$782,$A143,СВЦЭМ!$B$39:$B$782,M$119)+'СЕТ СН'!$I$9+СВЦЭМ!$D$10+'СЕТ СН'!$I$5-'СЕТ СН'!$I$17</f>
        <v>5299.6863049100002</v>
      </c>
      <c r="N143" s="36">
        <f>SUMIFS(СВЦЭМ!$C$39:$C$782,СВЦЭМ!$A$39:$A$782,$A143,СВЦЭМ!$B$39:$B$782,N$119)+'СЕТ СН'!$I$9+СВЦЭМ!$D$10+'СЕТ СН'!$I$5-'СЕТ СН'!$I$17</f>
        <v>5292.22121763</v>
      </c>
      <c r="O143" s="36">
        <f>SUMIFS(СВЦЭМ!$C$39:$C$782,СВЦЭМ!$A$39:$A$782,$A143,СВЦЭМ!$B$39:$B$782,O$119)+'СЕТ СН'!$I$9+СВЦЭМ!$D$10+'СЕТ СН'!$I$5-'СЕТ СН'!$I$17</f>
        <v>5294.6629746100007</v>
      </c>
      <c r="P143" s="36">
        <f>SUMIFS(СВЦЭМ!$C$39:$C$782,СВЦЭМ!$A$39:$A$782,$A143,СВЦЭМ!$B$39:$B$782,P$119)+'СЕТ СН'!$I$9+СВЦЭМ!$D$10+'СЕТ СН'!$I$5-'СЕТ СН'!$I$17</f>
        <v>5256.8635903000004</v>
      </c>
      <c r="Q143" s="36">
        <f>SUMIFS(СВЦЭМ!$C$39:$C$782,СВЦЭМ!$A$39:$A$782,$A143,СВЦЭМ!$B$39:$B$782,Q$119)+'СЕТ СН'!$I$9+СВЦЭМ!$D$10+'СЕТ СН'!$I$5-'СЕТ СН'!$I$17</f>
        <v>5273.5667389200007</v>
      </c>
      <c r="R143" s="36">
        <f>SUMIFS(СВЦЭМ!$C$39:$C$782,СВЦЭМ!$A$39:$A$782,$A143,СВЦЭМ!$B$39:$B$782,R$119)+'СЕТ СН'!$I$9+СВЦЭМ!$D$10+'СЕТ СН'!$I$5-'СЕТ СН'!$I$17</f>
        <v>5299.6550925900001</v>
      </c>
      <c r="S143" s="36">
        <f>SUMIFS(СВЦЭМ!$C$39:$C$782,СВЦЭМ!$A$39:$A$782,$A143,СВЦЭМ!$B$39:$B$782,S$119)+'СЕТ СН'!$I$9+СВЦЭМ!$D$10+'СЕТ СН'!$I$5-'СЕТ СН'!$I$17</f>
        <v>5292.1233484700006</v>
      </c>
      <c r="T143" s="36">
        <f>SUMIFS(СВЦЭМ!$C$39:$C$782,СВЦЭМ!$A$39:$A$782,$A143,СВЦЭМ!$B$39:$B$782,T$119)+'СЕТ СН'!$I$9+СВЦЭМ!$D$10+'СЕТ СН'!$I$5-'СЕТ СН'!$I$17</f>
        <v>5297.2328599000002</v>
      </c>
      <c r="U143" s="36">
        <f>SUMIFS(СВЦЭМ!$C$39:$C$782,СВЦЭМ!$A$39:$A$782,$A143,СВЦЭМ!$B$39:$B$782,U$119)+'СЕТ СН'!$I$9+СВЦЭМ!$D$10+'СЕТ СН'!$I$5-'СЕТ СН'!$I$17</f>
        <v>5304.5520450399999</v>
      </c>
      <c r="V143" s="36">
        <f>SUMIFS(СВЦЭМ!$C$39:$C$782,СВЦЭМ!$A$39:$A$782,$A143,СВЦЭМ!$B$39:$B$782,V$119)+'СЕТ СН'!$I$9+СВЦЭМ!$D$10+'СЕТ СН'!$I$5-'СЕТ СН'!$I$17</f>
        <v>5287.3507258700001</v>
      </c>
      <c r="W143" s="36">
        <f>SUMIFS(СВЦЭМ!$C$39:$C$782,СВЦЭМ!$A$39:$A$782,$A143,СВЦЭМ!$B$39:$B$782,W$119)+'СЕТ СН'!$I$9+СВЦЭМ!$D$10+'СЕТ СН'!$I$5-'СЕТ СН'!$I$17</f>
        <v>5255.8354128800001</v>
      </c>
      <c r="X143" s="36">
        <f>SUMIFS(СВЦЭМ!$C$39:$C$782,СВЦЭМ!$A$39:$A$782,$A143,СВЦЭМ!$B$39:$B$782,X$119)+'СЕТ СН'!$I$9+СВЦЭМ!$D$10+'СЕТ СН'!$I$5-'СЕТ СН'!$I$17</f>
        <v>5304.6420463499999</v>
      </c>
      <c r="Y143" s="36">
        <f>SUMIFS(СВЦЭМ!$C$39:$C$782,СВЦЭМ!$A$39:$A$782,$A143,СВЦЭМ!$B$39:$B$782,Y$119)+'СЕТ СН'!$I$9+СВЦЭМ!$D$10+'СЕТ СН'!$I$5-'СЕТ СН'!$I$17</f>
        <v>5395.3257226800006</v>
      </c>
    </row>
    <row r="144" spans="1:25" ht="15.75" x14ac:dyDescent="0.2">
      <c r="A144" s="35">
        <f t="shared" si="3"/>
        <v>45163</v>
      </c>
      <c r="B144" s="36">
        <f>SUMIFS(СВЦЭМ!$C$39:$C$782,СВЦЭМ!$A$39:$A$782,$A144,СВЦЭМ!$B$39:$B$782,B$119)+'СЕТ СН'!$I$9+СВЦЭМ!$D$10+'СЕТ СН'!$I$5-'СЕТ СН'!$I$17</f>
        <v>5578.6274461900002</v>
      </c>
      <c r="C144" s="36">
        <f>SUMIFS(СВЦЭМ!$C$39:$C$782,СВЦЭМ!$A$39:$A$782,$A144,СВЦЭМ!$B$39:$B$782,C$119)+'СЕТ СН'!$I$9+СВЦЭМ!$D$10+'СЕТ СН'!$I$5-'СЕТ СН'!$I$17</f>
        <v>5662.57005415</v>
      </c>
      <c r="D144" s="36">
        <f>SUMIFS(СВЦЭМ!$C$39:$C$782,СВЦЭМ!$A$39:$A$782,$A144,СВЦЭМ!$B$39:$B$782,D$119)+'СЕТ СН'!$I$9+СВЦЭМ!$D$10+'СЕТ СН'!$I$5-'СЕТ СН'!$I$17</f>
        <v>5689.5266218500001</v>
      </c>
      <c r="E144" s="36">
        <f>SUMIFS(СВЦЭМ!$C$39:$C$782,СВЦЭМ!$A$39:$A$782,$A144,СВЦЭМ!$B$39:$B$782,E$119)+'СЕТ СН'!$I$9+СВЦЭМ!$D$10+'СЕТ СН'!$I$5-'СЕТ СН'!$I$17</f>
        <v>5721.2167890300007</v>
      </c>
      <c r="F144" s="36">
        <f>SUMIFS(СВЦЭМ!$C$39:$C$782,СВЦЭМ!$A$39:$A$782,$A144,СВЦЭМ!$B$39:$B$782,F$119)+'СЕТ СН'!$I$9+СВЦЭМ!$D$10+'СЕТ СН'!$I$5-'СЕТ СН'!$I$17</f>
        <v>5743.7297746700006</v>
      </c>
      <c r="G144" s="36">
        <f>SUMIFS(СВЦЭМ!$C$39:$C$782,СВЦЭМ!$A$39:$A$782,$A144,СВЦЭМ!$B$39:$B$782,G$119)+'СЕТ СН'!$I$9+СВЦЭМ!$D$10+'СЕТ СН'!$I$5-'СЕТ СН'!$I$17</f>
        <v>5720.5267405300001</v>
      </c>
      <c r="H144" s="36">
        <f>SUMIFS(СВЦЭМ!$C$39:$C$782,СВЦЭМ!$A$39:$A$782,$A144,СВЦЭМ!$B$39:$B$782,H$119)+'СЕТ СН'!$I$9+СВЦЭМ!$D$10+'СЕТ СН'!$I$5-'СЕТ СН'!$I$17</f>
        <v>5642.6170854000002</v>
      </c>
      <c r="I144" s="36">
        <f>SUMIFS(СВЦЭМ!$C$39:$C$782,СВЦЭМ!$A$39:$A$782,$A144,СВЦЭМ!$B$39:$B$782,I$119)+'СЕТ СН'!$I$9+СВЦЭМ!$D$10+'СЕТ СН'!$I$5-'СЕТ СН'!$I$17</f>
        <v>5534.4844484700006</v>
      </c>
      <c r="J144" s="36">
        <f>SUMIFS(СВЦЭМ!$C$39:$C$782,СВЦЭМ!$A$39:$A$782,$A144,СВЦЭМ!$B$39:$B$782,J$119)+'СЕТ СН'!$I$9+СВЦЭМ!$D$10+'СЕТ СН'!$I$5-'СЕТ СН'!$I$17</f>
        <v>5417.8810382700003</v>
      </c>
      <c r="K144" s="36">
        <f>SUMIFS(СВЦЭМ!$C$39:$C$782,СВЦЭМ!$A$39:$A$782,$A144,СВЦЭМ!$B$39:$B$782,K$119)+'СЕТ СН'!$I$9+СВЦЭМ!$D$10+'СЕТ СН'!$I$5-'СЕТ СН'!$I$17</f>
        <v>5370.82377894</v>
      </c>
      <c r="L144" s="36">
        <f>SUMIFS(СВЦЭМ!$C$39:$C$782,СВЦЭМ!$A$39:$A$782,$A144,СВЦЭМ!$B$39:$B$782,L$119)+'СЕТ СН'!$I$9+СВЦЭМ!$D$10+'СЕТ СН'!$I$5-'СЕТ СН'!$I$17</f>
        <v>5363.2103069000004</v>
      </c>
      <c r="M144" s="36">
        <f>SUMIFS(СВЦЭМ!$C$39:$C$782,СВЦЭМ!$A$39:$A$782,$A144,СВЦЭМ!$B$39:$B$782,M$119)+'СЕТ СН'!$I$9+СВЦЭМ!$D$10+'СЕТ СН'!$I$5-'СЕТ СН'!$I$17</f>
        <v>5342.3609447199997</v>
      </c>
      <c r="N144" s="36">
        <f>SUMIFS(СВЦЭМ!$C$39:$C$782,СВЦЭМ!$A$39:$A$782,$A144,СВЦЭМ!$B$39:$B$782,N$119)+'СЕТ СН'!$I$9+СВЦЭМ!$D$10+'СЕТ СН'!$I$5-'СЕТ СН'!$I$17</f>
        <v>5357.5806996299998</v>
      </c>
      <c r="O144" s="36">
        <f>SUMIFS(СВЦЭМ!$C$39:$C$782,СВЦЭМ!$A$39:$A$782,$A144,СВЦЭМ!$B$39:$B$782,O$119)+'СЕТ СН'!$I$9+СВЦЭМ!$D$10+'СЕТ СН'!$I$5-'СЕТ СН'!$I$17</f>
        <v>5339.9905248000005</v>
      </c>
      <c r="P144" s="36">
        <f>SUMIFS(СВЦЭМ!$C$39:$C$782,СВЦЭМ!$A$39:$A$782,$A144,СВЦЭМ!$B$39:$B$782,P$119)+'СЕТ СН'!$I$9+СВЦЭМ!$D$10+'СЕТ СН'!$I$5-'СЕТ СН'!$I$17</f>
        <v>5312.38958043</v>
      </c>
      <c r="Q144" s="36">
        <f>SUMIFS(СВЦЭМ!$C$39:$C$782,СВЦЭМ!$A$39:$A$782,$A144,СВЦЭМ!$B$39:$B$782,Q$119)+'СЕТ СН'!$I$9+СВЦЭМ!$D$10+'СЕТ СН'!$I$5-'СЕТ СН'!$I$17</f>
        <v>5283.30444747</v>
      </c>
      <c r="R144" s="36">
        <f>SUMIFS(СВЦЭМ!$C$39:$C$782,СВЦЭМ!$A$39:$A$782,$A144,СВЦЭМ!$B$39:$B$782,R$119)+'СЕТ СН'!$I$9+СВЦЭМ!$D$10+'СЕТ СН'!$I$5-'СЕТ СН'!$I$17</f>
        <v>5298.2804032900003</v>
      </c>
      <c r="S144" s="36">
        <f>SUMIFS(СВЦЭМ!$C$39:$C$782,СВЦЭМ!$A$39:$A$782,$A144,СВЦЭМ!$B$39:$B$782,S$119)+'СЕТ СН'!$I$9+СВЦЭМ!$D$10+'СЕТ СН'!$I$5-'СЕТ СН'!$I$17</f>
        <v>5300.5344084300004</v>
      </c>
      <c r="T144" s="36">
        <f>SUMIFS(СВЦЭМ!$C$39:$C$782,СВЦЭМ!$A$39:$A$782,$A144,СВЦЭМ!$B$39:$B$782,T$119)+'СЕТ СН'!$I$9+СВЦЭМ!$D$10+'СЕТ СН'!$I$5-'СЕТ СН'!$I$17</f>
        <v>5307.7226295800001</v>
      </c>
      <c r="U144" s="36">
        <f>SUMIFS(СВЦЭМ!$C$39:$C$782,СВЦЭМ!$A$39:$A$782,$A144,СВЦЭМ!$B$39:$B$782,U$119)+'СЕТ СН'!$I$9+СВЦЭМ!$D$10+'СЕТ СН'!$I$5-'СЕТ СН'!$I$17</f>
        <v>5317.7189140400005</v>
      </c>
      <c r="V144" s="36">
        <f>SUMIFS(СВЦЭМ!$C$39:$C$782,СВЦЭМ!$A$39:$A$782,$A144,СВЦЭМ!$B$39:$B$782,V$119)+'СЕТ СН'!$I$9+СВЦЭМ!$D$10+'СЕТ СН'!$I$5-'СЕТ СН'!$I$17</f>
        <v>5315.3034144100002</v>
      </c>
      <c r="W144" s="36">
        <f>SUMIFS(СВЦЭМ!$C$39:$C$782,СВЦЭМ!$A$39:$A$782,$A144,СВЦЭМ!$B$39:$B$782,W$119)+'СЕТ СН'!$I$9+СВЦЭМ!$D$10+'СЕТ СН'!$I$5-'СЕТ СН'!$I$17</f>
        <v>5309.88801943</v>
      </c>
      <c r="X144" s="36">
        <f>SUMIFS(СВЦЭМ!$C$39:$C$782,СВЦЭМ!$A$39:$A$782,$A144,СВЦЭМ!$B$39:$B$782,X$119)+'СЕТ СН'!$I$9+СВЦЭМ!$D$10+'СЕТ СН'!$I$5-'СЕТ СН'!$I$17</f>
        <v>5420.7086439900004</v>
      </c>
      <c r="Y144" s="36">
        <f>SUMIFS(СВЦЭМ!$C$39:$C$782,СВЦЭМ!$A$39:$A$782,$A144,СВЦЭМ!$B$39:$B$782,Y$119)+'СЕТ СН'!$I$9+СВЦЭМ!$D$10+'СЕТ СН'!$I$5-'СЕТ СН'!$I$17</f>
        <v>5537.3813153700003</v>
      </c>
    </row>
    <row r="145" spans="1:26" ht="15.75" x14ac:dyDescent="0.2">
      <c r="A145" s="35">
        <f t="shared" si="3"/>
        <v>45164</v>
      </c>
      <c r="B145" s="36">
        <f>SUMIFS(СВЦЭМ!$C$39:$C$782,СВЦЭМ!$A$39:$A$782,$A145,СВЦЭМ!$B$39:$B$782,B$119)+'СЕТ СН'!$I$9+СВЦЭМ!$D$10+'СЕТ СН'!$I$5-'СЕТ СН'!$I$17</f>
        <v>5423.14284408</v>
      </c>
      <c r="C145" s="36">
        <f>SUMIFS(СВЦЭМ!$C$39:$C$782,СВЦЭМ!$A$39:$A$782,$A145,СВЦЭМ!$B$39:$B$782,C$119)+'СЕТ СН'!$I$9+СВЦЭМ!$D$10+'СЕТ СН'!$I$5-'СЕТ СН'!$I$17</f>
        <v>5505.6416244100001</v>
      </c>
      <c r="D145" s="36">
        <f>SUMIFS(СВЦЭМ!$C$39:$C$782,СВЦЭМ!$A$39:$A$782,$A145,СВЦЭМ!$B$39:$B$782,D$119)+'СЕТ СН'!$I$9+СВЦЭМ!$D$10+'СЕТ СН'!$I$5-'СЕТ СН'!$I$17</f>
        <v>5579.6935654300005</v>
      </c>
      <c r="E145" s="36">
        <f>SUMIFS(СВЦЭМ!$C$39:$C$782,СВЦЭМ!$A$39:$A$782,$A145,СВЦЭМ!$B$39:$B$782,E$119)+'СЕТ СН'!$I$9+СВЦЭМ!$D$10+'СЕТ СН'!$I$5-'СЕТ СН'!$I$17</f>
        <v>5604.5362533400003</v>
      </c>
      <c r="F145" s="36">
        <f>SUMIFS(СВЦЭМ!$C$39:$C$782,СВЦЭМ!$A$39:$A$782,$A145,СВЦЭМ!$B$39:$B$782,F$119)+'СЕТ СН'!$I$9+СВЦЭМ!$D$10+'СЕТ СН'!$I$5-'СЕТ СН'!$I$17</f>
        <v>5653.2288392099999</v>
      </c>
      <c r="G145" s="36">
        <f>SUMIFS(СВЦЭМ!$C$39:$C$782,СВЦЭМ!$A$39:$A$782,$A145,СВЦЭМ!$B$39:$B$782,G$119)+'СЕТ СН'!$I$9+СВЦЭМ!$D$10+'СЕТ СН'!$I$5-'СЕТ СН'!$I$17</f>
        <v>5635.6118299300006</v>
      </c>
      <c r="H145" s="36">
        <f>SUMIFS(СВЦЭМ!$C$39:$C$782,СВЦЭМ!$A$39:$A$782,$A145,СВЦЭМ!$B$39:$B$782,H$119)+'СЕТ СН'!$I$9+СВЦЭМ!$D$10+'СЕТ СН'!$I$5-'СЕТ СН'!$I$17</f>
        <v>5596.1829760600003</v>
      </c>
      <c r="I145" s="36">
        <f>SUMIFS(СВЦЭМ!$C$39:$C$782,СВЦЭМ!$A$39:$A$782,$A145,СВЦЭМ!$B$39:$B$782,I$119)+'СЕТ СН'!$I$9+СВЦЭМ!$D$10+'СЕТ СН'!$I$5-'СЕТ СН'!$I$17</f>
        <v>5519.0141564100004</v>
      </c>
      <c r="J145" s="36">
        <f>SUMIFS(СВЦЭМ!$C$39:$C$782,СВЦЭМ!$A$39:$A$782,$A145,СВЦЭМ!$B$39:$B$782,J$119)+'СЕТ СН'!$I$9+СВЦЭМ!$D$10+'СЕТ СН'!$I$5-'СЕТ СН'!$I$17</f>
        <v>5413.5980408699997</v>
      </c>
      <c r="K145" s="36">
        <f>SUMIFS(СВЦЭМ!$C$39:$C$782,СВЦЭМ!$A$39:$A$782,$A145,СВЦЭМ!$B$39:$B$782,K$119)+'СЕТ СН'!$I$9+СВЦЭМ!$D$10+'СЕТ СН'!$I$5-'СЕТ СН'!$I$17</f>
        <v>5303.7780650700006</v>
      </c>
      <c r="L145" s="36">
        <f>SUMIFS(СВЦЭМ!$C$39:$C$782,СВЦЭМ!$A$39:$A$782,$A145,СВЦЭМ!$B$39:$B$782,L$119)+'СЕТ СН'!$I$9+СВЦЭМ!$D$10+'СЕТ СН'!$I$5-'СЕТ СН'!$I$17</f>
        <v>5240.9514407900006</v>
      </c>
      <c r="M145" s="36">
        <f>SUMIFS(СВЦЭМ!$C$39:$C$782,СВЦЭМ!$A$39:$A$782,$A145,СВЦЭМ!$B$39:$B$782,M$119)+'СЕТ СН'!$I$9+СВЦЭМ!$D$10+'СЕТ СН'!$I$5-'СЕТ СН'!$I$17</f>
        <v>5270.6255460800003</v>
      </c>
      <c r="N145" s="36">
        <f>SUMIFS(СВЦЭМ!$C$39:$C$782,СВЦЭМ!$A$39:$A$782,$A145,СВЦЭМ!$B$39:$B$782,N$119)+'СЕТ СН'!$I$9+СВЦЭМ!$D$10+'СЕТ СН'!$I$5-'СЕТ СН'!$I$17</f>
        <v>5251.8135677999999</v>
      </c>
      <c r="O145" s="36">
        <f>SUMIFS(СВЦЭМ!$C$39:$C$782,СВЦЭМ!$A$39:$A$782,$A145,СВЦЭМ!$B$39:$B$782,O$119)+'СЕТ СН'!$I$9+СВЦЭМ!$D$10+'СЕТ СН'!$I$5-'СЕТ СН'!$I$17</f>
        <v>5262.6094374200002</v>
      </c>
      <c r="P145" s="36">
        <f>SUMIFS(СВЦЭМ!$C$39:$C$782,СВЦЭМ!$A$39:$A$782,$A145,СВЦЭМ!$B$39:$B$782,P$119)+'СЕТ СН'!$I$9+СВЦЭМ!$D$10+'СЕТ СН'!$I$5-'СЕТ СН'!$I$17</f>
        <v>5242.2476901500004</v>
      </c>
      <c r="Q145" s="36">
        <f>SUMIFS(СВЦЭМ!$C$39:$C$782,СВЦЭМ!$A$39:$A$782,$A145,СВЦЭМ!$B$39:$B$782,Q$119)+'СЕТ СН'!$I$9+СВЦЭМ!$D$10+'СЕТ СН'!$I$5-'СЕТ СН'!$I$17</f>
        <v>5245.6430408200004</v>
      </c>
      <c r="R145" s="36">
        <f>SUMIFS(СВЦЭМ!$C$39:$C$782,СВЦЭМ!$A$39:$A$782,$A145,СВЦЭМ!$B$39:$B$782,R$119)+'СЕТ СН'!$I$9+СВЦЭМ!$D$10+'СЕТ СН'!$I$5-'СЕТ СН'!$I$17</f>
        <v>5261.8543740200003</v>
      </c>
      <c r="S145" s="36">
        <f>SUMIFS(СВЦЭМ!$C$39:$C$782,СВЦЭМ!$A$39:$A$782,$A145,СВЦЭМ!$B$39:$B$782,S$119)+'СЕТ СН'!$I$9+СВЦЭМ!$D$10+'СЕТ СН'!$I$5-'СЕТ СН'!$I$17</f>
        <v>5264.7035210000004</v>
      </c>
      <c r="T145" s="36">
        <f>SUMIFS(СВЦЭМ!$C$39:$C$782,СВЦЭМ!$A$39:$A$782,$A145,СВЦЭМ!$B$39:$B$782,T$119)+'СЕТ СН'!$I$9+СВЦЭМ!$D$10+'СЕТ СН'!$I$5-'СЕТ СН'!$I$17</f>
        <v>5265.8140666199997</v>
      </c>
      <c r="U145" s="36">
        <f>SUMIFS(СВЦЭМ!$C$39:$C$782,СВЦЭМ!$A$39:$A$782,$A145,СВЦЭМ!$B$39:$B$782,U$119)+'СЕТ СН'!$I$9+СВЦЭМ!$D$10+'СЕТ СН'!$I$5-'СЕТ СН'!$I$17</f>
        <v>5271.0692267700006</v>
      </c>
      <c r="V145" s="36">
        <f>SUMIFS(СВЦЭМ!$C$39:$C$782,СВЦЭМ!$A$39:$A$782,$A145,СВЦЭМ!$B$39:$B$782,V$119)+'СЕТ СН'!$I$9+СВЦЭМ!$D$10+'СЕТ СН'!$I$5-'СЕТ СН'!$I$17</f>
        <v>5279.1971342500001</v>
      </c>
      <c r="W145" s="36">
        <f>SUMIFS(СВЦЭМ!$C$39:$C$782,СВЦЭМ!$A$39:$A$782,$A145,СВЦЭМ!$B$39:$B$782,W$119)+'СЕТ СН'!$I$9+СВЦЭМ!$D$10+'СЕТ СН'!$I$5-'СЕТ СН'!$I$17</f>
        <v>5265.6985453200004</v>
      </c>
      <c r="X145" s="36">
        <f>SUMIFS(СВЦЭМ!$C$39:$C$782,СВЦЭМ!$A$39:$A$782,$A145,СВЦЭМ!$B$39:$B$782,X$119)+'СЕТ СН'!$I$9+СВЦЭМ!$D$10+'СЕТ СН'!$I$5-'СЕТ СН'!$I$17</f>
        <v>5343.1392820000001</v>
      </c>
      <c r="Y145" s="36">
        <f>SUMIFS(СВЦЭМ!$C$39:$C$782,СВЦЭМ!$A$39:$A$782,$A145,СВЦЭМ!$B$39:$B$782,Y$119)+'СЕТ СН'!$I$9+СВЦЭМ!$D$10+'СЕТ СН'!$I$5-'СЕТ СН'!$I$17</f>
        <v>5489.0204624400003</v>
      </c>
    </row>
    <row r="146" spans="1:26" ht="15.75" x14ac:dyDescent="0.2">
      <c r="A146" s="35">
        <f t="shared" si="3"/>
        <v>45165</v>
      </c>
      <c r="B146" s="36">
        <f>SUMIFS(СВЦЭМ!$C$39:$C$782,СВЦЭМ!$A$39:$A$782,$A146,СВЦЭМ!$B$39:$B$782,B$119)+'СЕТ СН'!$I$9+СВЦЭМ!$D$10+'СЕТ СН'!$I$5-'СЕТ СН'!$I$17</f>
        <v>5637.4173500900006</v>
      </c>
      <c r="C146" s="36">
        <f>SUMIFS(СВЦЭМ!$C$39:$C$782,СВЦЭМ!$A$39:$A$782,$A146,СВЦЭМ!$B$39:$B$782,C$119)+'СЕТ СН'!$I$9+СВЦЭМ!$D$10+'СЕТ СН'!$I$5-'СЕТ СН'!$I$17</f>
        <v>5719.3808860900008</v>
      </c>
      <c r="D146" s="36">
        <f>SUMIFS(СВЦЭМ!$C$39:$C$782,СВЦЭМ!$A$39:$A$782,$A146,СВЦЭМ!$B$39:$B$782,D$119)+'СЕТ СН'!$I$9+СВЦЭМ!$D$10+'СЕТ СН'!$I$5-'СЕТ СН'!$I$17</f>
        <v>5765.8287246599994</v>
      </c>
      <c r="E146" s="36">
        <f>SUMIFS(СВЦЭМ!$C$39:$C$782,СВЦЭМ!$A$39:$A$782,$A146,СВЦЭМ!$B$39:$B$782,E$119)+'СЕТ СН'!$I$9+СВЦЭМ!$D$10+'СЕТ СН'!$I$5-'СЕТ СН'!$I$17</f>
        <v>5800.6291846300001</v>
      </c>
      <c r="F146" s="36">
        <f>SUMIFS(СВЦЭМ!$C$39:$C$782,СВЦЭМ!$A$39:$A$782,$A146,СВЦЭМ!$B$39:$B$782,F$119)+'СЕТ СН'!$I$9+СВЦЭМ!$D$10+'СЕТ СН'!$I$5-'СЕТ СН'!$I$17</f>
        <v>5834.69850142</v>
      </c>
      <c r="G146" s="36">
        <f>SUMIFS(СВЦЭМ!$C$39:$C$782,СВЦЭМ!$A$39:$A$782,$A146,СВЦЭМ!$B$39:$B$782,G$119)+'СЕТ СН'!$I$9+СВЦЭМ!$D$10+'СЕТ СН'!$I$5-'СЕТ СН'!$I$17</f>
        <v>5825.4288517300001</v>
      </c>
      <c r="H146" s="36">
        <f>SUMIFS(СВЦЭМ!$C$39:$C$782,СВЦЭМ!$A$39:$A$782,$A146,СВЦЭМ!$B$39:$B$782,H$119)+'СЕТ СН'!$I$9+СВЦЭМ!$D$10+'СЕТ СН'!$I$5-'СЕТ СН'!$I$17</f>
        <v>5769.1065249599997</v>
      </c>
      <c r="I146" s="36">
        <f>SUMIFS(СВЦЭМ!$C$39:$C$782,СВЦЭМ!$A$39:$A$782,$A146,СВЦЭМ!$B$39:$B$782,I$119)+'СЕТ СН'!$I$9+СВЦЭМ!$D$10+'СЕТ СН'!$I$5-'СЕТ СН'!$I$17</f>
        <v>5727.5653158200003</v>
      </c>
      <c r="J146" s="36">
        <f>SUMIFS(СВЦЭМ!$C$39:$C$782,СВЦЭМ!$A$39:$A$782,$A146,СВЦЭМ!$B$39:$B$782,J$119)+'СЕТ СН'!$I$9+СВЦЭМ!$D$10+'СЕТ СН'!$I$5-'СЕТ СН'!$I$17</f>
        <v>5605.2179808700002</v>
      </c>
      <c r="K146" s="36">
        <f>SUMIFS(СВЦЭМ!$C$39:$C$782,СВЦЭМ!$A$39:$A$782,$A146,СВЦЭМ!$B$39:$B$782,K$119)+'СЕТ СН'!$I$9+СВЦЭМ!$D$10+'СЕТ СН'!$I$5-'СЕТ СН'!$I$17</f>
        <v>5483.4751821700002</v>
      </c>
      <c r="L146" s="36">
        <f>SUMIFS(СВЦЭМ!$C$39:$C$782,СВЦЭМ!$A$39:$A$782,$A146,СВЦЭМ!$B$39:$B$782,L$119)+'СЕТ СН'!$I$9+СВЦЭМ!$D$10+'СЕТ СН'!$I$5-'СЕТ СН'!$I$17</f>
        <v>5421.2640078500008</v>
      </c>
      <c r="M146" s="36">
        <f>SUMIFS(СВЦЭМ!$C$39:$C$782,СВЦЭМ!$A$39:$A$782,$A146,СВЦЭМ!$B$39:$B$782,M$119)+'СЕТ СН'!$I$9+СВЦЭМ!$D$10+'СЕТ СН'!$I$5-'СЕТ СН'!$I$17</f>
        <v>5394.9094658499998</v>
      </c>
      <c r="N146" s="36">
        <f>SUMIFS(СВЦЭМ!$C$39:$C$782,СВЦЭМ!$A$39:$A$782,$A146,СВЦЭМ!$B$39:$B$782,N$119)+'СЕТ СН'!$I$9+СВЦЭМ!$D$10+'СЕТ СН'!$I$5-'СЕТ СН'!$I$17</f>
        <v>5382.5453139300007</v>
      </c>
      <c r="O146" s="36">
        <f>SUMIFS(СВЦЭМ!$C$39:$C$782,СВЦЭМ!$A$39:$A$782,$A146,СВЦЭМ!$B$39:$B$782,O$119)+'СЕТ СН'!$I$9+СВЦЭМ!$D$10+'СЕТ СН'!$I$5-'СЕТ СН'!$I$17</f>
        <v>5387.8858583399997</v>
      </c>
      <c r="P146" s="36">
        <f>SUMIFS(СВЦЭМ!$C$39:$C$782,СВЦЭМ!$A$39:$A$782,$A146,СВЦЭМ!$B$39:$B$782,P$119)+'СЕТ СН'!$I$9+СВЦЭМ!$D$10+'СЕТ СН'!$I$5-'СЕТ СН'!$I$17</f>
        <v>5355.2578644100004</v>
      </c>
      <c r="Q146" s="36">
        <f>SUMIFS(СВЦЭМ!$C$39:$C$782,СВЦЭМ!$A$39:$A$782,$A146,СВЦЭМ!$B$39:$B$782,Q$119)+'СЕТ СН'!$I$9+СВЦЭМ!$D$10+'СЕТ СН'!$I$5-'СЕТ СН'!$I$17</f>
        <v>5365.7907426700003</v>
      </c>
      <c r="R146" s="36">
        <f>SUMIFS(СВЦЭМ!$C$39:$C$782,СВЦЭМ!$A$39:$A$782,$A146,СВЦЭМ!$B$39:$B$782,R$119)+'СЕТ СН'!$I$9+СВЦЭМ!$D$10+'СЕТ СН'!$I$5-'СЕТ СН'!$I$17</f>
        <v>5403.9073519900003</v>
      </c>
      <c r="S146" s="36">
        <f>SUMIFS(СВЦЭМ!$C$39:$C$782,СВЦЭМ!$A$39:$A$782,$A146,СВЦЭМ!$B$39:$B$782,S$119)+'СЕТ СН'!$I$9+СВЦЭМ!$D$10+'СЕТ СН'!$I$5-'СЕТ СН'!$I$17</f>
        <v>5400.2619654800001</v>
      </c>
      <c r="T146" s="36">
        <f>SUMIFS(СВЦЭМ!$C$39:$C$782,СВЦЭМ!$A$39:$A$782,$A146,СВЦЭМ!$B$39:$B$782,T$119)+'СЕТ СН'!$I$9+СВЦЭМ!$D$10+'СЕТ СН'!$I$5-'СЕТ СН'!$I$17</f>
        <v>5402.98367659</v>
      </c>
      <c r="U146" s="36">
        <f>SUMIFS(СВЦЭМ!$C$39:$C$782,СВЦЭМ!$A$39:$A$782,$A146,СВЦЭМ!$B$39:$B$782,U$119)+'СЕТ СН'!$I$9+СВЦЭМ!$D$10+'СЕТ СН'!$I$5-'СЕТ СН'!$I$17</f>
        <v>5407.5900279899997</v>
      </c>
      <c r="V146" s="36">
        <f>SUMIFS(СВЦЭМ!$C$39:$C$782,СВЦЭМ!$A$39:$A$782,$A146,СВЦЭМ!$B$39:$B$782,V$119)+'СЕТ СН'!$I$9+СВЦЭМ!$D$10+'СЕТ СН'!$I$5-'СЕТ СН'!$I$17</f>
        <v>5392.1200789200002</v>
      </c>
      <c r="W146" s="36">
        <f>SUMIFS(СВЦЭМ!$C$39:$C$782,СВЦЭМ!$A$39:$A$782,$A146,СВЦЭМ!$B$39:$B$782,W$119)+'СЕТ СН'!$I$9+СВЦЭМ!$D$10+'СЕТ СН'!$I$5-'СЕТ СН'!$I$17</f>
        <v>5393.5655301900006</v>
      </c>
      <c r="X146" s="36">
        <f>SUMIFS(СВЦЭМ!$C$39:$C$782,СВЦЭМ!$A$39:$A$782,$A146,СВЦЭМ!$B$39:$B$782,X$119)+'СЕТ СН'!$I$9+СВЦЭМ!$D$10+'СЕТ СН'!$I$5-'СЕТ СН'!$I$17</f>
        <v>5474.05526396</v>
      </c>
      <c r="Y146" s="36">
        <f>SUMIFS(СВЦЭМ!$C$39:$C$782,СВЦЭМ!$A$39:$A$782,$A146,СВЦЭМ!$B$39:$B$782,Y$119)+'СЕТ СН'!$I$9+СВЦЭМ!$D$10+'СЕТ СН'!$I$5-'СЕТ СН'!$I$17</f>
        <v>5545.5920016199998</v>
      </c>
    </row>
    <row r="147" spans="1:26" ht="15.75" x14ac:dyDescent="0.2">
      <c r="A147" s="35">
        <f t="shared" si="3"/>
        <v>45166</v>
      </c>
      <c r="B147" s="36">
        <f>SUMIFS(СВЦЭМ!$C$39:$C$782,СВЦЭМ!$A$39:$A$782,$A147,СВЦЭМ!$B$39:$B$782,B$119)+'СЕТ СН'!$I$9+СВЦЭМ!$D$10+'СЕТ СН'!$I$5-'СЕТ СН'!$I$17</f>
        <v>5500.8775247200001</v>
      </c>
      <c r="C147" s="36">
        <f>SUMIFS(СВЦЭМ!$C$39:$C$782,СВЦЭМ!$A$39:$A$782,$A147,СВЦЭМ!$B$39:$B$782,C$119)+'СЕТ СН'!$I$9+СВЦЭМ!$D$10+'СЕТ СН'!$I$5-'СЕТ СН'!$I$17</f>
        <v>5586.29258888</v>
      </c>
      <c r="D147" s="36">
        <f>SUMIFS(СВЦЭМ!$C$39:$C$782,СВЦЭМ!$A$39:$A$782,$A147,СВЦЭМ!$B$39:$B$782,D$119)+'СЕТ СН'!$I$9+СВЦЭМ!$D$10+'СЕТ СН'!$I$5-'СЕТ СН'!$I$17</f>
        <v>5619.6514367600003</v>
      </c>
      <c r="E147" s="36">
        <f>SUMIFS(СВЦЭМ!$C$39:$C$782,СВЦЭМ!$A$39:$A$782,$A147,СВЦЭМ!$B$39:$B$782,E$119)+'СЕТ СН'!$I$9+СВЦЭМ!$D$10+'СЕТ СН'!$I$5-'СЕТ СН'!$I$17</f>
        <v>5652.7356215</v>
      </c>
      <c r="F147" s="36">
        <f>SUMIFS(СВЦЭМ!$C$39:$C$782,СВЦЭМ!$A$39:$A$782,$A147,СВЦЭМ!$B$39:$B$782,F$119)+'СЕТ СН'!$I$9+СВЦЭМ!$D$10+'СЕТ СН'!$I$5-'СЕТ СН'!$I$17</f>
        <v>5707.3525600700004</v>
      </c>
      <c r="G147" s="36">
        <f>SUMIFS(СВЦЭМ!$C$39:$C$782,СВЦЭМ!$A$39:$A$782,$A147,СВЦЭМ!$B$39:$B$782,G$119)+'СЕТ СН'!$I$9+СВЦЭМ!$D$10+'СЕТ СН'!$I$5-'СЕТ СН'!$I$17</f>
        <v>5715.4724474800005</v>
      </c>
      <c r="H147" s="36">
        <f>SUMIFS(СВЦЭМ!$C$39:$C$782,СВЦЭМ!$A$39:$A$782,$A147,СВЦЭМ!$B$39:$B$782,H$119)+'СЕТ СН'!$I$9+СВЦЭМ!$D$10+'СЕТ СН'!$I$5-'СЕТ СН'!$I$17</f>
        <v>5729.8208854700006</v>
      </c>
      <c r="I147" s="36">
        <f>SUMIFS(СВЦЭМ!$C$39:$C$782,СВЦЭМ!$A$39:$A$782,$A147,СВЦЭМ!$B$39:$B$782,I$119)+'СЕТ СН'!$I$9+СВЦЭМ!$D$10+'СЕТ СН'!$I$5-'СЕТ СН'!$I$17</f>
        <v>5508.3819885800003</v>
      </c>
      <c r="J147" s="36">
        <f>SUMIFS(СВЦЭМ!$C$39:$C$782,СВЦЭМ!$A$39:$A$782,$A147,СВЦЭМ!$B$39:$B$782,J$119)+'СЕТ СН'!$I$9+СВЦЭМ!$D$10+'СЕТ СН'!$I$5-'СЕТ СН'!$I$17</f>
        <v>5377.4552911999999</v>
      </c>
      <c r="K147" s="36">
        <f>SUMIFS(СВЦЭМ!$C$39:$C$782,СВЦЭМ!$A$39:$A$782,$A147,СВЦЭМ!$B$39:$B$782,K$119)+'СЕТ СН'!$I$9+СВЦЭМ!$D$10+'СЕТ СН'!$I$5-'СЕТ СН'!$I$17</f>
        <v>5311.0916184300004</v>
      </c>
      <c r="L147" s="36">
        <f>SUMIFS(СВЦЭМ!$C$39:$C$782,СВЦЭМ!$A$39:$A$782,$A147,СВЦЭМ!$B$39:$B$782,L$119)+'СЕТ СН'!$I$9+СВЦЭМ!$D$10+'СЕТ СН'!$I$5-'СЕТ СН'!$I$17</f>
        <v>5241.7065596800003</v>
      </c>
      <c r="M147" s="36">
        <f>SUMIFS(СВЦЭМ!$C$39:$C$782,СВЦЭМ!$A$39:$A$782,$A147,СВЦЭМ!$B$39:$B$782,M$119)+'СЕТ СН'!$I$9+СВЦЭМ!$D$10+'СЕТ СН'!$I$5-'СЕТ СН'!$I$17</f>
        <v>5233.6995979900003</v>
      </c>
      <c r="N147" s="36">
        <f>SUMIFS(СВЦЭМ!$C$39:$C$782,СВЦЭМ!$A$39:$A$782,$A147,СВЦЭМ!$B$39:$B$782,N$119)+'СЕТ СН'!$I$9+СВЦЭМ!$D$10+'СЕТ СН'!$I$5-'СЕТ СН'!$I$17</f>
        <v>5217.7926349500003</v>
      </c>
      <c r="O147" s="36">
        <f>SUMIFS(СВЦЭМ!$C$39:$C$782,СВЦЭМ!$A$39:$A$782,$A147,СВЦЭМ!$B$39:$B$782,O$119)+'СЕТ СН'!$I$9+СВЦЭМ!$D$10+'СЕТ СН'!$I$5-'СЕТ СН'!$I$17</f>
        <v>5218.9437934400003</v>
      </c>
      <c r="P147" s="36">
        <f>SUMIFS(СВЦЭМ!$C$39:$C$782,СВЦЭМ!$A$39:$A$782,$A147,СВЦЭМ!$B$39:$B$782,P$119)+'СЕТ СН'!$I$9+СВЦЭМ!$D$10+'СЕТ СН'!$I$5-'СЕТ СН'!$I$17</f>
        <v>5188.4869521400005</v>
      </c>
      <c r="Q147" s="36">
        <f>SUMIFS(СВЦЭМ!$C$39:$C$782,СВЦЭМ!$A$39:$A$782,$A147,СВЦЭМ!$B$39:$B$782,Q$119)+'СЕТ СН'!$I$9+СВЦЭМ!$D$10+'СЕТ СН'!$I$5-'СЕТ СН'!$I$17</f>
        <v>5212.1969496700003</v>
      </c>
      <c r="R147" s="36">
        <f>SUMIFS(СВЦЭМ!$C$39:$C$782,СВЦЭМ!$A$39:$A$782,$A147,СВЦЭМ!$B$39:$B$782,R$119)+'СЕТ СН'!$I$9+СВЦЭМ!$D$10+'СЕТ СН'!$I$5-'СЕТ СН'!$I$17</f>
        <v>5244.7841625400006</v>
      </c>
      <c r="S147" s="36">
        <f>SUMIFS(СВЦЭМ!$C$39:$C$782,СВЦЭМ!$A$39:$A$782,$A147,СВЦЭМ!$B$39:$B$782,S$119)+'СЕТ СН'!$I$9+СВЦЭМ!$D$10+'СЕТ СН'!$I$5-'СЕТ СН'!$I$17</f>
        <v>5243.2348727400004</v>
      </c>
      <c r="T147" s="36">
        <f>SUMIFS(СВЦЭМ!$C$39:$C$782,СВЦЭМ!$A$39:$A$782,$A147,СВЦЭМ!$B$39:$B$782,T$119)+'СЕТ СН'!$I$9+СВЦЭМ!$D$10+'СЕТ СН'!$I$5-'СЕТ СН'!$I$17</f>
        <v>5254.5122687600006</v>
      </c>
      <c r="U147" s="36">
        <f>SUMIFS(СВЦЭМ!$C$39:$C$782,СВЦЭМ!$A$39:$A$782,$A147,СВЦЭМ!$B$39:$B$782,U$119)+'СЕТ СН'!$I$9+СВЦЭМ!$D$10+'СЕТ СН'!$I$5-'СЕТ СН'!$I$17</f>
        <v>5277.5211372800004</v>
      </c>
      <c r="V147" s="36">
        <f>SUMIFS(СВЦЭМ!$C$39:$C$782,СВЦЭМ!$A$39:$A$782,$A147,СВЦЭМ!$B$39:$B$782,V$119)+'СЕТ СН'!$I$9+СВЦЭМ!$D$10+'СЕТ СН'!$I$5-'СЕТ СН'!$I$17</f>
        <v>5262.9773931100008</v>
      </c>
      <c r="W147" s="36">
        <f>SUMIFS(СВЦЭМ!$C$39:$C$782,СВЦЭМ!$A$39:$A$782,$A147,СВЦЭМ!$B$39:$B$782,W$119)+'СЕТ СН'!$I$9+СВЦЭМ!$D$10+'СЕТ СН'!$I$5-'СЕТ СН'!$I$17</f>
        <v>5259.69421685</v>
      </c>
      <c r="X147" s="36">
        <f>SUMIFS(СВЦЭМ!$C$39:$C$782,СВЦЭМ!$A$39:$A$782,$A147,СВЦЭМ!$B$39:$B$782,X$119)+'СЕТ СН'!$I$9+СВЦЭМ!$D$10+'СЕТ СН'!$I$5-'СЕТ СН'!$I$17</f>
        <v>5344.4775478000001</v>
      </c>
      <c r="Y147" s="36">
        <f>SUMIFS(СВЦЭМ!$C$39:$C$782,СВЦЭМ!$A$39:$A$782,$A147,СВЦЭМ!$B$39:$B$782,Y$119)+'СЕТ СН'!$I$9+СВЦЭМ!$D$10+'СЕТ СН'!$I$5-'СЕТ СН'!$I$17</f>
        <v>5424.7645079499998</v>
      </c>
    </row>
    <row r="148" spans="1:26" ht="15.75" x14ac:dyDescent="0.2">
      <c r="A148" s="35">
        <f t="shared" si="3"/>
        <v>45167</v>
      </c>
      <c r="B148" s="36">
        <f>SUMIFS(СВЦЭМ!$C$39:$C$782,СВЦЭМ!$A$39:$A$782,$A148,СВЦЭМ!$B$39:$B$782,B$119)+'СЕТ СН'!$I$9+СВЦЭМ!$D$10+'СЕТ СН'!$I$5-'СЕТ СН'!$I$17</f>
        <v>5429.5699101400005</v>
      </c>
      <c r="C148" s="36">
        <f>SUMIFS(СВЦЭМ!$C$39:$C$782,СВЦЭМ!$A$39:$A$782,$A148,СВЦЭМ!$B$39:$B$782,C$119)+'СЕТ СН'!$I$9+СВЦЭМ!$D$10+'СЕТ СН'!$I$5-'СЕТ СН'!$I$17</f>
        <v>5520.8799269500005</v>
      </c>
      <c r="D148" s="36">
        <f>SUMIFS(СВЦЭМ!$C$39:$C$782,СВЦЭМ!$A$39:$A$782,$A148,СВЦЭМ!$B$39:$B$782,D$119)+'СЕТ СН'!$I$9+СВЦЭМ!$D$10+'СЕТ СН'!$I$5-'СЕТ СН'!$I$17</f>
        <v>5548.4267470000004</v>
      </c>
      <c r="E148" s="36">
        <f>SUMIFS(СВЦЭМ!$C$39:$C$782,СВЦЭМ!$A$39:$A$782,$A148,СВЦЭМ!$B$39:$B$782,E$119)+'СЕТ СН'!$I$9+СВЦЭМ!$D$10+'СЕТ СН'!$I$5-'СЕТ СН'!$I$17</f>
        <v>5571.6054235700003</v>
      </c>
      <c r="F148" s="36">
        <f>SUMIFS(СВЦЭМ!$C$39:$C$782,СВЦЭМ!$A$39:$A$782,$A148,СВЦЭМ!$B$39:$B$782,F$119)+'СЕТ СН'!$I$9+СВЦЭМ!$D$10+'СЕТ СН'!$I$5-'СЕТ СН'!$I$17</f>
        <v>5577.9411606399999</v>
      </c>
      <c r="G148" s="36">
        <f>SUMIFS(СВЦЭМ!$C$39:$C$782,СВЦЭМ!$A$39:$A$782,$A148,СВЦЭМ!$B$39:$B$782,G$119)+'СЕТ СН'!$I$9+СВЦЭМ!$D$10+'СЕТ СН'!$I$5-'СЕТ СН'!$I$17</f>
        <v>5589.2616818900005</v>
      </c>
      <c r="H148" s="36">
        <f>SUMIFS(СВЦЭМ!$C$39:$C$782,СВЦЭМ!$A$39:$A$782,$A148,СВЦЭМ!$B$39:$B$782,H$119)+'СЕТ СН'!$I$9+СВЦЭМ!$D$10+'СЕТ СН'!$I$5-'СЕТ СН'!$I$17</f>
        <v>5530.7808996100002</v>
      </c>
      <c r="I148" s="36">
        <f>SUMIFS(СВЦЭМ!$C$39:$C$782,СВЦЭМ!$A$39:$A$782,$A148,СВЦЭМ!$B$39:$B$782,I$119)+'СЕТ СН'!$I$9+СВЦЭМ!$D$10+'СЕТ СН'!$I$5-'СЕТ СН'!$I$17</f>
        <v>5443.6311940300002</v>
      </c>
      <c r="J148" s="36">
        <f>SUMIFS(СВЦЭМ!$C$39:$C$782,СВЦЭМ!$A$39:$A$782,$A148,СВЦЭМ!$B$39:$B$782,J$119)+'СЕТ СН'!$I$9+СВЦЭМ!$D$10+'СЕТ СН'!$I$5-'СЕТ СН'!$I$17</f>
        <v>5300.7876641700004</v>
      </c>
      <c r="K148" s="36">
        <f>SUMIFS(СВЦЭМ!$C$39:$C$782,СВЦЭМ!$A$39:$A$782,$A148,СВЦЭМ!$B$39:$B$782,K$119)+'СЕТ СН'!$I$9+СВЦЭМ!$D$10+'СЕТ СН'!$I$5-'СЕТ СН'!$I$17</f>
        <v>5217.3134049</v>
      </c>
      <c r="L148" s="36">
        <f>SUMIFS(СВЦЭМ!$C$39:$C$782,СВЦЭМ!$A$39:$A$782,$A148,СВЦЭМ!$B$39:$B$782,L$119)+'СЕТ СН'!$I$9+СВЦЭМ!$D$10+'СЕТ СН'!$I$5-'СЕТ СН'!$I$17</f>
        <v>5171.6051783299999</v>
      </c>
      <c r="M148" s="36">
        <f>SUMIFS(СВЦЭМ!$C$39:$C$782,СВЦЭМ!$A$39:$A$782,$A148,СВЦЭМ!$B$39:$B$782,M$119)+'СЕТ СН'!$I$9+СВЦЭМ!$D$10+'СЕТ СН'!$I$5-'СЕТ СН'!$I$17</f>
        <v>5154.8995521300003</v>
      </c>
      <c r="N148" s="36">
        <f>SUMIFS(СВЦЭМ!$C$39:$C$782,СВЦЭМ!$A$39:$A$782,$A148,СВЦЭМ!$B$39:$B$782,N$119)+'СЕТ СН'!$I$9+СВЦЭМ!$D$10+'СЕТ СН'!$I$5-'СЕТ СН'!$I$17</f>
        <v>5153.72800835</v>
      </c>
      <c r="O148" s="36">
        <f>SUMIFS(СВЦЭМ!$C$39:$C$782,СВЦЭМ!$A$39:$A$782,$A148,СВЦЭМ!$B$39:$B$782,O$119)+'СЕТ СН'!$I$9+СВЦЭМ!$D$10+'СЕТ СН'!$I$5-'СЕТ СН'!$I$17</f>
        <v>5135.5878418499997</v>
      </c>
      <c r="P148" s="36">
        <f>SUMIFS(СВЦЭМ!$C$39:$C$782,СВЦЭМ!$A$39:$A$782,$A148,СВЦЭМ!$B$39:$B$782,P$119)+'СЕТ СН'!$I$9+СВЦЭМ!$D$10+'СЕТ СН'!$I$5-'СЕТ СН'!$I$17</f>
        <v>5127.5315944100003</v>
      </c>
      <c r="Q148" s="36">
        <f>SUMIFS(СВЦЭМ!$C$39:$C$782,СВЦЭМ!$A$39:$A$782,$A148,СВЦЭМ!$B$39:$B$782,Q$119)+'СЕТ СН'!$I$9+СВЦЭМ!$D$10+'СЕТ СН'!$I$5-'СЕТ СН'!$I$17</f>
        <v>5131.2198636200001</v>
      </c>
      <c r="R148" s="36">
        <f>SUMIFS(СВЦЭМ!$C$39:$C$782,СВЦЭМ!$A$39:$A$782,$A148,СВЦЭМ!$B$39:$B$782,R$119)+'СЕТ СН'!$I$9+СВЦЭМ!$D$10+'СЕТ СН'!$I$5-'СЕТ СН'!$I$17</f>
        <v>5154.6707235399999</v>
      </c>
      <c r="S148" s="36">
        <f>SUMIFS(СВЦЭМ!$C$39:$C$782,СВЦЭМ!$A$39:$A$782,$A148,СВЦЭМ!$B$39:$B$782,S$119)+'СЕТ СН'!$I$9+СВЦЭМ!$D$10+'СЕТ СН'!$I$5-'СЕТ СН'!$I$17</f>
        <v>5158.23612813</v>
      </c>
      <c r="T148" s="36">
        <f>SUMIFS(СВЦЭМ!$C$39:$C$782,СВЦЭМ!$A$39:$A$782,$A148,СВЦЭМ!$B$39:$B$782,T$119)+'СЕТ СН'!$I$9+СВЦЭМ!$D$10+'СЕТ СН'!$I$5-'СЕТ СН'!$I$17</f>
        <v>5164.3511155300002</v>
      </c>
      <c r="U148" s="36">
        <f>SUMIFS(СВЦЭМ!$C$39:$C$782,СВЦЭМ!$A$39:$A$782,$A148,СВЦЭМ!$B$39:$B$782,U$119)+'СЕТ СН'!$I$9+СВЦЭМ!$D$10+'СЕТ СН'!$I$5-'СЕТ СН'!$I$17</f>
        <v>5160.6824579599997</v>
      </c>
      <c r="V148" s="36">
        <f>SUMIFS(СВЦЭМ!$C$39:$C$782,СВЦЭМ!$A$39:$A$782,$A148,СВЦЭМ!$B$39:$B$782,V$119)+'СЕТ СН'!$I$9+СВЦЭМ!$D$10+'СЕТ СН'!$I$5-'СЕТ СН'!$I$17</f>
        <v>5166.9353629500001</v>
      </c>
      <c r="W148" s="36">
        <f>SUMIFS(СВЦЭМ!$C$39:$C$782,СВЦЭМ!$A$39:$A$782,$A148,СВЦЭМ!$B$39:$B$782,W$119)+'СЕТ СН'!$I$9+СВЦЭМ!$D$10+'СЕТ СН'!$I$5-'СЕТ СН'!$I$17</f>
        <v>5162.6424639100005</v>
      </c>
      <c r="X148" s="36">
        <f>SUMIFS(СВЦЭМ!$C$39:$C$782,СВЦЭМ!$A$39:$A$782,$A148,СВЦЭМ!$B$39:$B$782,X$119)+'СЕТ СН'!$I$9+СВЦЭМ!$D$10+'СЕТ СН'!$I$5-'СЕТ СН'!$I$17</f>
        <v>5237.7908768200004</v>
      </c>
      <c r="Y148" s="36">
        <f>SUMIFS(СВЦЭМ!$C$39:$C$782,СВЦЭМ!$A$39:$A$782,$A148,СВЦЭМ!$B$39:$B$782,Y$119)+'СЕТ СН'!$I$9+СВЦЭМ!$D$10+'СЕТ СН'!$I$5-'СЕТ СН'!$I$17</f>
        <v>5325.4430483200003</v>
      </c>
    </row>
    <row r="149" spans="1:26" ht="15.75" x14ac:dyDescent="0.2">
      <c r="A149" s="35">
        <f t="shared" si="3"/>
        <v>45168</v>
      </c>
      <c r="B149" s="36">
        <f>SUMIFS(СВЦЭМ!$C$39:$C$782,СВЦЭМ!$A$39:$A$782,$A149,СВЦЭМ!$B$39:$B$782,B$119)+'СЕТ СН'!$I$9+СВЦЭМ!$D$10+'СЕТ СН'!$I$5-'СЕТ СН'!$I$17</f>
        <v>5457.5018133200001</v>
      </c>
      <c r="C149" s="36">
        <f>SUMIFS(СВЦЭМ!$C$39:$C$782,СВЦЭМ!$A$39:$A$782,$A149,СВЦЭМ!$B$39:$B$782,C$119)+'СЕТ СН'!$I$9+СВЦЭМ!$D$10+'СЕТ СН'!$I$5-'СЕТ СН'!$I$17</f>
        <v>5531.4094165300003</v>
      </c>
      <c r="D149" s="36">
        <f>SUMIFS(СВЦЭМ!$C$39:$C$782,СВЦЭМ!$A$39:$A$782,$A149,СВЦЭМ!$B$39:$B$782,D$119)+'СЕТ СН'!$I$9+СВЦЭМ!$D$10+'СЕТ СН'!$I$5-'СЕТ СН'!$I$17</f>
        <v>5576.6588941</v>
      </c>
      <c r="E149" s="36">
        <f>SUMIFS(СВЦЭМ!$C$39:$C$782,СВЦЭМ!$A$39:$A$782,$A149,СВЦЭМ!$B$39:$B$782,E$119)+'СЕТ СН'!$I$9+СВЦЭМ!$D$10+'СЕТ СН'!$I$5-'СЕТ СН'!$I$17</f>
        <v>5604.4115413600002</v>
      </c>
      <c r="F149" s="36">
        <f>SUMIFS(СВЦЭМ!$C$39:$C$782,СВЦЭМ!$A$39:$A$782,$A149,СВЦЭМ!$B$39:$B$782,F$119)+'СЕТ СН'!$I$9+СВЦЭМ!$D$10+'СЕТ СН'!$I$5-'СЕТ СН'!$I$17</f>
        <v>5656.9236003200003</v>
      </c>
      <c r="G149" s="36">
        <f>SUMIFS(СВЦЭМ!$C$39:$C$782,СВЦЭМ!$A$39:$A$782,$A149,СВЦЭМ!$B$39:$B$782,G$119)+'СЕТ СН'!$I$9+СВЦЭМ!$D$10+'СЕТ СН'!$I$5-'СЕТ СН'!$I$17</f>
        <v>5637.7658080500005</v>
      </c>
      <c r="H149" s="36">
        <f>SUMIFS(СВЦЭМ!$C$39:$C$782,СВЦЭМ!$A$39:$A$782,$A149,СВЦЭМ!$B$39:$B$782,H$119)+'СЕТ СН'!$I$9+СВЦЭМ!$D$10+'СЕТ СН'!$I$5-'СЕТ СН'!$I$17</f>
        <v>5553.51567359</v>
      </c>
      <c r="I149" s="36">
        <f>SUMIFS(СВЦЭМ!$C$39:$C$782,СВЦЭМ!$A$39:$A$782,$A149,СВЦЭМ!$B$39:$B$782,I$119)+'СЕТ СН'!$I$9+СВЦЭМ!$D$10+'СЕТ СН'!$I$5-'СЕТ СН'!$I$17</f>
        <v>5443.49849421</v>
      </c>
      <c r="J149" s="36">
        <f>SUMIFS(СВЦЭМ!$C$39:$C$782,СВЦЭМ!$A$39:$A$782,$A149,СВЦЭМ!$B$39:$B$782,J$119)+'СЕТ СН'!$I$9+СВЦЭМ!$D$10+'СЕТ СН'!$I$5-'СЕТ СН'!$I$17</f>
        <v>5353.4915491600004</v>
      </c>
      <c r="K149" s="36">
        <f>SUMIFS(СВЦЭМ!$C$39:$C$782,СВЦЭМ!$A$39:$A$782,$A149,СВЦЭМ!$B$39:$B$782,K$119)+'СЕТ СН'!$I$9+СВЦЭМ!$D$10+'СЕТ СН'!$I$5-'СЕТ СН'!$I$17</f>
        <v>5282.52154307</v>
      </c>
      <c r="L149" s="36">
        <f>SUMIFS(СВЦЭМ!$C$39:$C$782,СВЦЭМ!$A$39:$A$782,$A149,СВЦЭМ!$B$39:$B$782,L$119)+'СЕТ СН'!$I$9+СВЦЭМ!$D$10+'СЕТ СН'!$I$5-'СЕТ СН'!$I$17</f>
        <v>5233.7107037100004</v>
      </c>
      <c r="M149" s="36">
        <f>SUMIFS(СВЦЭМ!$C$39:$C$782,СВЦЭМ!$A$39:$A$782,$A149,СВЦЭМ!$B$39:$B$782,M$119)+'СЕТ СН'!$I$9+СВЦЭМ!$D$10+'СЕТ СН'!$I$5-'СЕТ СН'!$I$17</f>
        <v>5224.38549453</v>
      </c>
      <c r="N149" s="36">
        <f>SUMIFS(СВЦЭМ!$C$39:$C$782,СВЦЭМ!$A$39:$A$782,$A149,СВЦЭМ!$B$39:$B$782,N$119)+'СЕТ СН'!$I$9+СВЦЭМ!$D$10+'СЕТ СН'!$I$5-'СЕТ СН'!$I$17</f>
        <v>5219.4307648399999</v>
      </c>
      <c r="O149" s="36">
        <f>SUMIFS(СВЦЭМ!$C$39:$C$782,СВЦЭМ!$A$39:$A$782,$A149,СВЦЭМ!$B$39:$B$782,O$119)+'СЕТ СН'!$I$9+СВЦЭМ!$D$10+'СЕТ СН'!$I$5-'СЕТ СН'!$I$17</f>
        <v>5249.5096100800001</v>
      </c>
      <c r="P149" s="36">
        <f>SUMIFS(СВЦЭМ!$C$39:$C$782,СВЦЭМ!$A$39:$A$782,$A149,СВЦЭМ!$B$39:$B$782,P$119)+'СЕТ СН'!$I$9+СВЦЭМ!$D$10+'СЕТ СН'!$I$5-'СЕТ СН'!$I$17</f>
        <v>5211.78236474</v>
      </c>
      <c r="Q149" s="36">
        <f>SUMIFS(СВЦЭМ!$C$39:$C$782,СВЦЭМ!$A$39:$A$782,$A149,СВЦЭМ!$B$39:$B$782,Q$119)+'СЕТ СН'!$I$9+СВЦЭМ!$D$10+'СЕТ СН'!$I$5-'СЕТ СН'!$I$17</f>
        <v>5218.2244555200004</v>
      </c>
      <c r="R149" s="36">
        <f>SUMIFS(СВЦЭМ!$C$39:$C$782,СВЦЭМ!$A$39:$A$782,$A149,СВЦЭМ!$B$39:$B$782,R$119)+'СЕТ СН'!$I$9+СВЦЭМ!$D$10+'СЕТ СН'!$I$5-'СЕТ СН'!$I$17</f>
        <v>5248.3164147200005</v>
      </c>
      <c r="S149" s="36">
        <f>SUMIFS(СВЦЭМ!$C$39:$C$782,СВЦЭМ!$A$39:$A$782,$A149,СВЦЭМ!$B$39:$B$782,S$119)+'СЕТ СН'!$I$9+СВЦЭМ!$D$10+'СЕТ СН'!$I$5-'СЕТ СН'!$I$17</f>
        <v>5223.9947712900002</v>
      </c>
      <c r="T149" s="36">
        <f>SUMIFS(СВЦЭМ!$C$39:$C$782,СВЦЭМ!$A$39:$A$782,$A149,СВЦЭМ!$B$39:$B$782,T$119)+'СЕТ СН'!$I$9+СВЦЭМ!$D$10+'СЕТ СН'!$I$5-'СЕТ СН'!$I$17</f>
        <v>5220.4126745400008</v>
      </c>
      <c r="U149" s="36">
        <f>SUMIFS(СВЦЭМ!$C$39:$C$782,СВЦЭМ!$A$39:$A$782,$A149,СВЦЭМ!$B$39:$B$782,U$119)+'СЕТ СН'!$I$9+СВЦЭМ!$D$10+'СЕТ СН'!$I$5-'СЕТ СН'!$I$17</f>
        <v>5224.7918316000005</v>
      </c>
      <c r="V149" s="36">
        <f>SUMIFS(СВЦЭМ!$C$39:$C$782,СВЦЭМ!$A$39:$A$782,$A149,СВЦЭМ!$B$39:$B$782,V$119)+'СЕТ СН'!$I$9+СВЦЭМ!$D$10+'СЕТ СН'!$I$5-'СЕТ СН'!$I$17</f>
        <v>5200.75365685</v>
      </c>
      <c r="W149" s="36">
        <f>SUMIFS(СВЦЭМ!$C$39:$C$782,СВЦЭМ!$A$39:$A$782,$A149,СВЦЭМ!$B$39:$B$782,W$119)+'СЕТ СН'!$I$9+СВЦЭМ!$D$10+'СЕТ СН'!$I$5-'СЕТ СН'!$I$17</f>
        <v>5210.2120066699999</v>
      </c>
      <c r="X149" s="36">
        <f>SUMIFS(СВЦЭМ!$C$39:$C$782,СВЦЭМ!$A$39:$A$782,$A149,СВЦЭМ!$B$39:$B$782,X$119)+'СЕТ СН'!$I$9+СВЦЭМ!$D$10+'СЕТ СН'!$I$5-'СЕТ СН'!$I$17</f>
        <v>5259.8113771999997</v>
      </c>
      <c r="Y149" s="36">
        <f>SUMIFS(СВЦЭМ!$C$39:$C$782,СВЦЭМ!$A$39:$A$782,$A149,СВЦЭМ!$B$39:$B$782,Y$119)+'СЕТ СН'!$I$9+СВЦЭМ!$D$10+'СЕТ СН'!$I$5-'СЕТ СН'!$I$17</f>
        <v>5368.3118408299997</v>
      </c>
    </row>
    <row r="150" spans="1:26" ht="15.75" x14ac:dyDescent="0.2">
      <c r="A150" s="35">
        <f t="shared" si="3"/>
        <v>45169</v>
      </c>
      <c r="B150" s="36">
        <f>SUMIFS(СВЦЭМ!$C$39:$C$782,СВЦЭМ!$A$39:$A$782,$A150,СВЦЭМ!$B$39:$B$782,B$119)+'СЕТ СН'!$I$9+СВЦЭМ!$D$10+'СЕТ СН'!$I$5-'СЕТ СН'!$I$17</f>
        <v>5460.2817220699999</v>
      </c>
      <c r="C150" s="36">
        <f>SUMIFS(СВЦЭМ!$C$39:$C$782,СВЦЭМ!$A$39:$A$782,$A150,СВЦЭМ!$B$39:$B$782,C$119)+'СЕТ СН'!$I$9+СВЦЭМ!$D$10+'СЕТ СН'!$I$5-'СЕТ СН'!$I$17</f>
        <v>5531.4923778900002</v>
      </c>
      <c r="D150" s="36">
        <f>SUMIFS(СВЦЭМ!$C$39:$C$782,СВЦЭМ!$A$39:$A$782,$A150,СВЦЭМ!$B$39:$B$782,D$119)+'СЕТ СН'!$I$9+СВЦЭМ!$D$10+'СЕТ СН'!$I$5-'СЕТ СН'!$I$17</f>
        <v>5579.1061431200005</v>
      </c>
      <c r="E150" s="36">
        <f>SUMIFS(СВЦЭМ!$C$39:$C$782,СВЦЭМ!$A$39:$A$782,$A150,СВЦЭМ!$B$39:$B$782,E$119)+'СЕТ СН'!$I$9+СВЦЭМ!$D$10+'СЕТ СН'!$I$5-'СЕТ СН'!$I$17</f>
        <v>5603.7098453100007</v>
      </c>
      <c r="F150" s="36">
        <f>SUMIFS(СВЦЭМ!$C$39:$C$782,СВЦЭМ!$A$39:$A$782,$A150,СВЦЭМ!$B$39:$B$782,F$119)+'СЕТ СН'!$I$9+СВЦЭМ!$D$10+'СЕТ СН'!$I$5-'СЕТ СН'!$I$17</f>
        <v>5579.53586412</v>
      </c>
      <c r="G150" s="36">
        <f>SUMIFS(СВЦЭМ!$C$39:$C$782,СВЦЭМ!$A$39:$A$782,$A150,СВЦЭМ!$B$39:$B$782,G$119)+'СЕТ СН'!$I$9+СВЦЭМ!$D$10+'СЕТ СН'!$I$5-'СЕТ СН'!$I$17</f>
        <v>5598.38130138</v>
      </c>
      <c r="H150" s="36">
        <f>SUMIFS(СВЦЭМ!$C$39:$C$782,СВЦЭМ!$A$39:$A$782,$A150,СВЦЭМ!$B$39:$B$782,H$119)+'СЕТ СН'!$I$9+СВЦЭМ!$D$10+'СЕТ СН'!$I$5-'СЕТ СН'!$I$17</f>
        <v>5489.1257065500004</v>
      </c>
      <c r="I150" s="36">
        <f>SUMIFS(СВЦЭМ!$C$39:$C$782,СВЦЭМ!$A$39:$A$782,$A150,СВЦЭМ!$B$39:$B$782,I$119)+'СЕТ СН'!$I$9+СВЦЭМ!$D$10+'СЕТ СН'!$I$5-'СЕТ СН'!$I$17</f>
        <v>5441.0720530899998</v>
      </c>
      <c r="J150" s="36">
        <f>SUMIFS(СВЦЭМ!$C$39:$C$782,СВЦЭМ!$A$39:$A$782,$A150,СВЦЭМ!$B$39:$B$782,J$119)+'СЕТ СН'!$I$9+СВЦЭМ!$D$10+'СЕТ СН'!$I$5-'СЕТ СН'!$I$17</f>
        <v>5335.81547288</v>
      </c>
      <c r="K150" s="36">
        <f>SUMIFS(СВЦЭМ!$C$39:$C$782,СВЦЭМ!$A$39:$A$782,$A150,СВЦЭМ!$B$39:$B$782,K$119)+'СЕТ СН'!$I$9+СВЦЭМ!$D$10+'СЕТ СН'!$I$5-'СЕТ СН'!$I$17</f>
        <v>5250.1292007900001</v>
      </c>
      <c r="L150" s="36">
        <f>SUMIFS(СВЦЭМ!$C$39:$C$782,СВЦЭМ!$A$39:$A$782,$A150,СВЦЭМ!$B$39:$B$782,L$119)+'СЕТ СН'!$I$9+СВЦЭМ!$D$10+'СЕТ СН'!$I$5-'СЕТ СН'!$I$17</f>
        <v>5221.6303648200001</v>
      </c>
      <c r="M150" s="36">
        <f>SUMIFS(СВЦЭМ!$C$39:$C$782,СВЦЭМ!$A$39:$A$782,$A150,СВЦЭМ!$B$39:$B$782,M$119)+'СЕТ СН'!$I$9+СВЦЭМ!$D$10+'СЕТ СН'!$I$5-'СЕТ СН'!$I$17</f>
        <v>5207.2802462600002</v>
      </c>
      <c r="N150" s="36">
        <f>SUMIFS(СВЦЭМ!$C$39:$C$782,СВЦЭМ!$A$39:$A$782,$A150,СВЦЭМ!$B$39:$B$782,N$119)+'СЕТ СН'!$I$9+СВЦЭМ!$D$10+'СЕТ СН'!$I$5-'СЕТ СН'!$I$17</f>
        <v>5211.6129862200005</v>
      </c>
      <c r="O150" s="36">
        <f>SUMIFS(СВЦЭМ!$C$39:$C$782,СВЦЭМ!$A$39:$A$782,$A150,СВЦЭМ!$B$39:$B$782,O$119)+'СЕТ СН'!$I$9+СВЦЭМ!$D$10+'СЕТ СН'!$I$5-'СЕТ СН'!$I$17</f>
        <v>5213.05457329</v>
      </c>
      <c r="P150" s="36">
        <f>SUMIFS(СВЦЭМ!$C$39:$C$782,СВЦЭМ!$A$39:$A$782,$A150,СВЦЭМ!$B$39:$B$782,P$119)+'СЕТ СН'!$I$9+СВЦЭМ!$D$10+'СЕТ СН'!$I$5-'СЕТ СН'!$I$17</f>
        <v>5194.7017088400007</v>
      </c>
      <c r="Q150" s="36">
        <f>SUMIFS(СВЦЭМ!$C$39:$C$782,СВЦЭМ!$A$39:$A$782,$A150,СВЦЭМ!$B$39:$B$782,Q$119)+'СЕТ СН'!$I$9+СВЦЭМ!$D$10+'СЕТ СН'!$I$5-'СЕТ СН'!$I$17</f>
        <v>5209.93130475</v>
      </c>
      <c r="R150" s="36">
        <f>SUMIFS(СВЦЭМ!$C$39:$C$782,СВЦЭМ!$A$39:$A$782,$A150,СВЦЭМ!$B$39:$B$782,R$119)+'СЕТ СН'!$I$9+СВЦЭМ!$D$10+'СЕТ СН'!$I$5-'СЕТ СН'!$I$17</f>
        <v>5239.3305238000003</v>
      </c>
      <c r="S150" s="36">
        <f>SUMIFS(СВЦЭМ!$C$39:$C$782,СВЦЭМ!$A$39:$A$782,$A150,СВЦЭМ!$B$39:$B$782,S$119)+'СЕТ СН'!$I$9+СВЦЭМ!$D$10+'СЕТ СН'!$I$5-'СЕТ СН'!$I$17</f>
        <v>5238.92683167</v>
      </c>
      <c r="T150" s="36">
        <f>SUMIFS(СВЦЭМ!$C$39:$C$782,СВЦЭМ!$A$39:$A$782,$A150,СВЦЭМ!$B$39:$B$782,T$119)+'СЕТ СН'!$I$9+СВЦЭМ!$D$10+'СЕТ СН'!$I$5-'СЕТ СН'!$I$17</f>
        <v>5240.4639982200006</v>
      </c>
      <c r="U150" s="36">
        <f>SUMIFS(СВЦЭМ!$C$39:$C$782,СВЦЭМ!$A$39:$A$782,$A150,СВЦЭМ!$B$39:$B$782,U$119)+'СЕТ СН'!$I$9+СВЦЭМ!$D$10+'СЕТ СН'!$I$5-'СЕТ СН'!$I$17</f>
        <v>5245.6684089200007</v>
      </c>
      <c r="V150" s="36">
        <f>SUMIFS(СВЦЭМ!$C$39:$C$782,СВЦЭМ!$A$39:$A$782,$A150,СВЦЭМ!$B$39:$B$782,V$119)+'СЕТ СН'!$I$9+СВЦЭМ!$D$10+'СЕТ СН'!$I$5-'СЕТ СН'!$I$17</f>
        <v>5225.4820071000004</v>
      </c>
      <c r="W150" s="36">
        <f>SUMIFS(СВЦЭМ!$C$39:$C$782,СВЦЭМ!$A$39:$A$782,$A150,СВЦЭМ!$B$39:$B$782,W$119)+'СЕТ СН'!$I$9+СВЦЭМ!$D$10+'СЕТ СН'!$I$5-'СЕТ СН'!$I$17</f>
        <v>5239.6618792400004</v>
      </c>
      <c r="X150" s="36">
        <f>SUMIFS(СВЦЭМ!$C$39:$C$782,СВЦЭМ!$A$39:$A$782,$A150,СВЦЭМ!$B$39:$B$782,X$119)+'СЕТ СН'!$I$9+СВЦЭМ!$D$10+'СЕТ СН'!$I$5-'СЕТ СН'!$I$17</f>
        <v>5310.4413692400003</v>
      </c>
      <c r="Y150" s="36">
        <f>SUMIFS(СВЦЭМ!$C$39:$C$782,СВЦЭМ!$A$39:$A$782,$A150,СВЦЭМ!$B$39:$B$782,Y$119)+'СЕТ СН'!$I$9+СВЦЭМ!$D$10+'СЕТ СН'!$I$5-'СЕТ СН'!$I$17</f>
        <v>5407.3029305700002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640800.38759689918</v>
      </c>
      <c r="O155" s="139"/>
      <c r="P155" s="138">
        <f>СВЦЭМ!$D$12+'СЕТ СН'!$F$10-'СЕТ СН'!$G$18</f>
        <v>640800.38759689918</v>
      </c>
      <c r="Q155" s="139"/>
      <c r="R155" s="138">
        <f>СВЦЭМ!$D$12+'СЕТ СН'!$F$10-'СЕТ СН'!$H$18</f>
        <v>640800.38759689918</v>
      </c>
      <c r="S155" s="139"/>
      <c r="T155" s="138">
        <f>СВЦЭМ!$D$12+'СЕТ СН'!$F$10-'СЕТ СН'!$I$18</f>
        <v>640800.38759689918</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СН'!$F$9+СВЦЭМ!$D$10+'СЕТ СН'!$F$6-'СЕТ СН'!$F$19</f>
        <v>1704.33489648</v>
      </c>
      <c r="C12" s="36">
        <f>SUMIFS(СВЦЭМ!$C$39:$C$782,СВЦЭМ!$A$39:$A$782,$A12,СВЦЭМ!$B$39:$B$782,C$11)+'СЕТ СН'!$F$9+СВЦЭМ!$D$10+'СЕТ СН'!$F$6-'СЕТ СН'!$F$19</f>
        <v>1872.1241127999999</v>
      </c>
      <c r="D12" s="36">
        <f>SUMIFS(СВЦЭМ!$C$39:$C$782,СВЦЭМ!$A$39:$A$782,$A12,СВЦЭМ!$B$39:$B$782,D$11)+'СЕТ СН'!$F$9+СВЦЭМ!$D$10+'СЕТ СН'!$F$6-'СЕТ СН'!$F$19</f>
        <v>1929.15890777</v>
      </c>
      <c r="E12" s="36">
        <f>SUMIFS(СВЦЭМ!$C$39:$C$782,СВЦЭМ!$A$39:$A$782,$A12,СВЦЭМ!$B$39:$B$782,E$11)+'СЕТ СН'!$F$9+СВЦЭМ!$D$10+'СЕТ СН'!$F$6-'СЕТ СН'!$F$19</f>
        <v>1973.30973277</v>
      </c>
      <c r="F12" s="36">
        <f>SUMIFS(СВЦЭМ!$C$39:$C$782,СВЦЭМ!$A$39:$A$782,$A12,СВЦЭМ!$B$39:$B$782,F$11)+'СЕТ СН'!$F$9+СВЦЭМ!$D$10+'СЕТ СН'!$F$6-'СЕТ СН'!$F$19</f>
        <v>1972.8017888899999</v>
      </c>
      <c r="G12" s="36">
        <f>SUMIFS(СВЦЭМ!$C$39:$C$782,СВЦЭМ!$A$39:$A$782,$A12,СВЦЭМ!$B$39:$B$782,G$11)+'СЕТ СН'!$F$9+СВЦЭМ!$D$10+'СЕТ СН'!$F$6-'СЕТ СН'!$F$19</f>
        <v>1982.74670212</v>
      </c>
      <c r="H12" s="36">
        <f>SUMIFS(СВЦЭМ!$C$39:$C$782,СВЦЭМ!$A$39:$A$782,$A12,СВЦЭМ!$B$39:$B$782,H$11)+'СЕТ СН'!$F$9+СВЦЭМ!$D$10+'СЕТ СН'!$F$6-'СЕТ СН'!$F$19</f>
        <v>1933.3843402</v>
      </c>
      <c r="I12" s="36">
        <f>SUMIFS(СВЦЭМ!$C$39:$C$782,СВЦЭМ!$A$39:$A$782,$A12,СВЦЭМ!$B$39:$B$782,I$11)+'СЕТ СН'!$F$9+СВЦЭМ!$D$10+'СЕТ СН'!$F$6-'СЕТ СН'!$F$19</f>
        <v>1760.2249124099999</v>
      </c>
      <c r="J12" s="36">
        <f>SUMIFS(СВЦЭМ!$C$39:$C$782,СВЦЭМ!$A$39:$A$782,$A12,СВЦЭМ!$B$39:$B$782,J$11)+'СЕТ СН'!$F$9+СВЦЭМ!$D$10+'СЕТ СН'!$F$6-'СЕТ СН'!$F$19</f>
        <v>1626.8319116499999</v>
      </c>
      <c r="K12" s="36">
        <f>SUMIFS(СВЦЭМ!$C$39:$C$782,СВЦЭМ!$A$39:$A$782,$A12,СВЦЭМ!$B$39:$B$782,K$11)+'СЕТ СН'!$F$9+СВЦЭМ!$D$10+'СЕТ СН'!$F$6-'СЕТ СН'!$F$19</f>
        <v>1616.8073768299998</v>
      </c>
      <c r="L12" s="36">
        <f>SUMIFS(СВЦЭМ!$C$39:$C$782,СВЦЭМ!$A$39:$A$782,$A12,СВЦЭМ!$B$39:$B$782,L$11)+'СЕТ СН'!$F$9+СВЦЭМ!$D$10+'СЕТ СН'!$F$6-'СЕТ СН'!$F$19</f>
        <v>1567.18187326</v>
      </c>
      <c r="M12" s="36">
        <f>SUMIFS(СВЦЭМ!$C$39:$C$782,СВЦЭМ!$A$39:$A$782,$A12,СВЦЭМ!$B$39:$B$782,M$11)+'СЕТ СН'!$F$9+СВЦЭМ!$D$10+'СЕТ СН'!$F$6-'СЕТ СН'!$F$19</f>
        <v>1535.3253319599999</v>
      </c>
      <c r="N12" s="36">
        <f>SUMIFS(СВЦЭМ!$C$39:$C$782,СВЦЭМ!$A$39:$A$782,$A12,СВЦЭМ!$B$39:$B$782,N$11)+'СЕТ СН'!$F$9+СВЦЭМ!$D$10+'СЕТ СН'!$F$6-'СЕТ СН'!$F$19</f>
        <v>1545.2321706499999</v>
      </c>
      <c r="O12" s="36">
        <f>SUMIFS(СВЦЭМ!$C$39:$C$782,СВЦЭМ!$A$39:$A$782,$A12,СВЦЭМ!$B$39:$B$782,O$11)+'СЕТ СН'!$F$9+СВЦЭМ!$D$10+'СЕТ СН'!$F$6-'СЕТ СН'!$F$19</f>
        <v>1539.9233058</v>
      </c>
      <c r="P12" s="36">
        <f>SUMIFS(СВЦЭМ!$C$39:$C$782,СВЦЭМ!$A$39:$A$782,$A12,СВЦЭМ!$B$39:$B$782,P$11)+'СЕТ СН'!$F$9+СВЦЭМ!$D$10+'СЕТ СН'!$F$6-'СЕТ СН'!$F$19</f>
        <v>1531.8949083499999</v>
      </c>
      <c r="Q12" s="36">
        <f>SUMIFS(СВЦЭМ!$C$39:$C$782,СВЦЭМ!$A$39:$A$782,$A12,СВЦЭМ!$B$39:$B$782,Q$11)+'СЕТ СН'!$F$9+СВЦЭМ!$D$10+'СЕТ СН'!$F$6-'СЕТ СН'!$F$19</f>
        <v>1513.6105880799998</v>
      </c>
      <c r="R12" s="36">
        <f>SUMIFS(СВЦЭМ!$C$39:$C$782,СВЦЭМ!$A$39:$A$782,$A12,СВЦЭМ!$B$39:$B$782,R$11)+'СЕТ СН'!$F$9+СВЦЭМ!$D$10+'СЕТ СН'!$F$6-'СЕТ СН'!$F$19</f>
        <v>1527.0703387799999</v>
      </c>
      <c r="S12" s="36">
        <f>SUMIFS(СВЦЭМ!$C$39:$C$782,СВЦЭМ!$A$39:$A$782,$A12,СВЦЭМ!$B$39:$B$782,S$11)+'СЕТ СН'!$F$9+СВЦЭМ!$D$10+'СЕТ СН'!$F$6-'СЕТ СН'!$F$19</f>
        <v>1524.8255457599998</v>
      </c>
      <c r="T12" s="36">
        <f>SUMIFS(СВЦЭМ!$C$39:$C$782,СВЦЭМ!$A$39:$A$782,$A12,СВЦЭМ!$B$39:$B$782,T$11)+'СЕТ СН'!$F$9+СВЦЭМ!$D$10+'СЕТ СН'!$F$6-'СЕТ СН'!$F$19</f>
        <v>1553.0319130999999</v>
      </c>
      <c r="U12" s="36">
        <f>SUMIFS(СВЦЭМ!$C$39:$C$782,СВЦЭМ!$A$39:$A$782,$A12,СВЦЭМ!$B$39:$B$782,U$11)+'СЕТ СН'!$F$9+СВЦЭМ!$D$10+'СЕТ СН'!$F$6-'СЕТ СН'!$F$19</f>
        <v>1561.0831993100001</v>
      </c>
      <c r="V12" s="36">
        <f>SUMIFS(СВЦЭМ!$C$39:$C$782,СВЦЭМ!$A$39:$A$782,$A12,СВЦЭМ!$B$39:$B$782,V$11)+'СЕТ СН'!$F$9+СВЦЭМ!$D$10+'СЕТ СН'!$F$6-'СЕТ СН'!$F$19</f>
        <v>1565.0842862</v>
      </c>
      <c r="W12" s="36">
        <f>SUMIFS(СВЦЭМ!$C$39:$C$782,СВЦЭМ!$A$39:$A$782,$A12,СВЦЭМ!$B$39:$B$782,W$11)+'СЕТ СН'!$F$9+СВЦЭМ!$D$10+'СЕТ СН'!$F$6-'СЕТ СН'!$F$19</f>
        <v>1553.74372081</v>
      </c>
      <c r="X12" s="36">
        <f>SUMIFS(СВЦЭМ!$C$39:$C$782,СВЦЭМ!$A$39:$A$782,$A12,СВЦЭМ!$B$39:$B$782,X$11)+'СЕТ СН'!$F$9+СВЦЭМ!$D$10+'СЕТ СН'!$F$6-'СЕТ СН'!$F$19</f>
        <v>1623.39235768</v>
      </c>
      <c r="Y12" s="36">
        <f>SUMIFS(СВЦЭМ!$C$39:$C$782,СВЦЭМ!$A$39:$A$782,$A12,СВЦЭМ!$B$39:$B$782,Y$11)+'СЕТ СН'!$F$9+СВЦЭМ!$D$10+'СЕТ СН'!$F$6-'СЕТ СН'!$F$19</f>
        <v>1698.09308764</v>
      </c>
      <c r="AA12" s="37"/>
    </row>
    <row r="13" spans="1:27" ht="15.75" x14ac:dyDescent="0.2">
      <c r="A13" s="35">
        <f>A12+1</f>
        <v>45140</v>
      </c>
      <c r="B13" s="36">
        <f>SUMIFS(СВЦЭМ!$C$39:$C$782,СВЦЭМ!$A$39:$A$782,$A13,СВЦЭМ!$B$39:$B$782,B$11)+'СЕТ СН'!$F$9+СВЦЭМ!$D$10+'СЕТ СН'!$F$6-'СЕТ СН'!$F$19</f>
        <v>1679.9451683</v>
      </c>
      <c r="C13" s="36">
        <f>SUMIFS(СВЦЭМ!$C$39:$C$782,СВЦЭМ!$A$39:$A$782,$A13,СВЦЭМ!$B$39:$B$782,C$11)+'СЕТ СН'!$F$9+СВЦЭМ!$D$10+'СЕТ СН'!$F$6-'СЕТ СН'!$F$19</f>
        <v>1764.1575135999999</v>
      </c>
      <c r="D13" s="36">
        <f>SUMIFS(СВЦЭМ!$C$39:$C$782,СВЦЭМ!$A$39:$A$782,$A13,СВЦЭМ!$B$39:$B$782,D$11)+'СЕТ СН'!$F$9+СВЦЭМ!$D$10+'СЕТ СН'!$F$6-'СЕТ СН'!$F$19</f>
        <v>1846.89984985</v>
      </c>
      <c r="E13" s="36">
        <f>SUMIFS(СВЦЭМ!$C$39:$C$782,СВЦЭМ!$A$39:$A$782,$A13,СВЦЭМ!$B$39:$B$782,E$11)+'СЕТ СН'!$F$9+СВЦЭМ!$D$10+'СЕТ СН'!$F$6-'СЕТ СН'!$F$19</f>
        <v>1912.0970518199999</v>
      </c>
      <c r="F13" s="36">
        <f>SUMIFS(СВЦЭМ!$C$39:$C$782,СВЦЭМ!$A$39:$A$782,$A13,СВЦЭМ!$B$39:$B$782,F$11)+'СЕТ СН'!$F$9+СВЦЭМ!$D$10+'СЕТ СН'!$F$6-'СЕТ СН'!$F$19</f>
        <v>1939.84844559</v>
      </c>
      <c r="G13" s="36">
        <f>SUMIFS(СВЦЭМ!$C$39:$C$782,СВЦЭМ!$A$39:$A$782,$A13,СВЦЭМ!$B$39:$B$782,G$11)+'СЕТ СН'!$F$9+СВЦЭМ!$D$10+'СЕТ СН'!$F$6-'СЕТ СН'!$F$19</f>
        <v>1926.4801567699999</v>
      </c>
      <c r="H13" s="36">
        <f>SUMIFS(СВЦЭМ!$C$39:$C$782,СВЦЭМ!$A$39:$A$782,$A13,СВЦЭМ!$B$39:$B$782,H$11)+'СЕТ СН'!$F$9+СВЦЭМ!$D$10+'СЕТ СН'!$F$6-'СЕТ СН'!$F$19</f>
        <v>1867.0428093</v>
      </c>
      <c r="I13" s="36">
        <f>SUMIFS(СВЦЭМ!$C$39:$C$782,СВЦЭМ!$A$39:$A$782,$A13,СВЦЭМ!$B$39:$B$782,I$11)+'СЕТ СН'!$F$9+СВЦЭМ!$D$10+'СЕТ СН'!$F$6-'СЕТ СН'!$F$19</f>
        <v>1738.36589572</v>
      </c>
      <c r="J13" s="36">
        <f>SUMIFS(СВЦЭМ!$C$39:$C$782,СВЦЭМ!$A$39:$A$782,$A13,СВЦЭМ!$B$39:$B$782,J$11)+'СЕТ СН'!$F$9+СВЦЭМ!$D$10+'СЕТ СН'!$F$6-'СЕТ СН'!$F$19</f>
        <v>1620.9429582799999</v>
      </c>
      <c r="K13" s="36">
        <f>SUMIFS(СВЦЭМ!$C$39:$C$782,СВЦЭМ!$A$39:$A$782,$A13,СВЦЭМ!$B$39:$B$782,K$11)+'СЕТ СН'!$F$9+СВЦЭМ!$D$10+'СЕТ СН'!$F$6-'СЕТ СН'!$F$19</f>
        <v>1610.3360109099999</v>
      </c>
      <c r="L13" s="36">
        <f>SUMIFS(СВЦЭМ!$C$39:$C$782,СВЦЭМ!$A$39:$A$782,$A13,СВЦЭМ!$B$39:$B$782,L$11)+'СЕТ СН'!$F$9+СВЦЭМ!$D$10+'СЕТ СН'!$F$6-'СЕТ СН'!$F$19</f>
        <v>1581.62913828</v>
      </c>
      <c r="M13" s="36">
        <f>SUMIFS(СВЦЭМ!$C$39:$C$782,СВЦЭМ!$A$39:$A$782,$A13,СВЦЭМ!$B$39:$B$782,M$11)+'СЕТ СН'!$F$9+СВЦЭМ!$D$10+'СЕТ СН'!$F$6-'СЕТ СН'!$F$19</f>
        <v>1551.9304455500001</v>
      </c>
      <c r="N13" s="36">
        <f>SUMIFS(СВЦЭМ!$C$39:$C$782,СВЦЭМ!$A$39:$A$782,$A13,СВЦЭМ!$B$39:$B$782,N$11)+'СЕТ СН'!$F$9+СВЦЭМ!$D$10+'СЕТ СН'!$F$6-'СЕТ СН'!$F$19</f>
        <v>1526.5724191299998</v>
      </c>
      <c r="O13" s="36">
        <f>SUMIFS(СВЦЭМ!$C$39:$C$782,СВЦЭМ!$A$39:$A$782,$A13,СВЦЭМ!$B$39:$B$782,O$11)+'СЕТ СН'!$F$9+СВЦЭМ!$D$10+'СЕТ СН'!$F$6-'СЕТ СН'!$F$19</f>
        <v>1423.6195943299999</v>
      </c>
      <c r="P13" s="36">
        <f>SUMIFS(СВЦЭМ!$C$39:$C$782,СВЦЭМ!$A$39:$A$782,$A13,СВЦЭМ!$B$39:$B$782,P$11)+'СЕТ СН'!$F$9+СВЦЭМ!$D$10+'СЕТ СН'!$F$6-'СЕТ СН'!$F$19</f>
        <v>1470.96092823</v>
      </c>
      <c r="Q13" s="36">
        <f>SUMIFS(СВЦЭМ!$C$39:$C$782,СВЦЭМ!$A$39:$A$782,$A13,СВЦЭМ!$B$39:$B$782,Q$11)+'СЕТ СН'!$F$9+СВЦЭМ!$D$10+'СЕТ СН'!$F$6-'СЕТ СН'!$F$19</f>
        <v>1496.09859336</v>
      </c>
      <c r="R13" s="36">
        <f>SUMIFS(СВЦЭМ!$C$39:$C$782,СВЦЭМ!$A$39:$A$782,$A13,СВЦЭМ!$B$39:$B$782,R$11)+'СЕТ СН'!$F$9+СВЦЭМ!$D$10+'СЕТ СН'!$F$6-'СЕТ СН'!$F$19</f>
        <v>1515.1140293399999</v>
      </c>
      <c r="S13" s="36">
        <f>SUMIFS(СВЦЭМ!$C$39:$C$782,СВЦЭМ!$A$39:$A$782,$A13,СВЦЭМ!$B$39:$B$782,S$11)+'СЕТ СН'!$F$9+СВЦЭМ!$D$10+'СЕТ СН'!$F$6-'СЕТ СН'!$F$19</f>
        <v>1525.65863083</v>
      </c>
      <c r="T13" s="36">
        <f>SUMIFS(СВЦЭМ!$C$39:$C$782,СВЦЭМ!$A$39:$A$782,$A13,СВЦЭМ!$B$39:$B$782,T$11)+'СЕТ СН'!$F$9+СВЦЭМ!$D$10+'СЕТ СН'!$F$6-'СЕТ СН'!$F$19</f>
        <v>1552.5046670199999</v>
      </c>
      <c r="U13" s="36">
        <f>SUMIFS(СВЦЭМ!$C$39:$C$782,СВЦЭМ!$A$39:$A$782,$A13,СВЦЭМ!$B$39:$B$782,U$11)+'СЕТ СН'!$F$9+СВЦЭМ!$D$10+'СЕТ СН'!$F$6-'СЕТ СН'!$F$19</f>
        <v>1571.17545135</v>
      </c>
      <c r="V13" s="36">
        <f>SUMIFS(СВЦЭМ!$C$39:$C$782,СВЦЭМ!$A$39:$A$782,$A13,СВЦЭМ!$B$39:$B$782,V$11)+'СЕТ СН'!$F$9+СВЦЭМ!$D$10+'СЕТ СН'!$F$6-'СЕТ СН'!$F$19</f>
        <v>1601.1013359799999</v>
      </c>
      <c r="W13" s="36">
        <f>SUMIFS(СВЦЭМ!$C$39:$C$782,СВЦЭМ!$A$39:$A$782,$A13,СВЦЭМ!$B$39:$B$782,W$11)+'СЕТ СН'!$F$9+СВЦЭМ!$D$10+'СЕТ СН'!$F$6-'СЕТ СН'!$F$19</f>
        <v>1585.4364216699998</v>
      </c>
      <c r="X13" s="36">
        <f>SUMIFS(СВЦЭМ!$C$39:$C$782,СВЦЭМ!$A$39:$A$782,$A13,СВЦЭМ!$B$39:$B$782,X$11)+'СЕТ СН'!$F$9+СВЦЭМ!$D$10+'СЕТ СН'!$F$6-'СЕТ СН'!$F$19</f>
        <v>1574.0361298</v>
      </c>
      <c r="Y13" s="36">
        <f>SUMIFS(СВЦЭМ!$C$39:$C$782,СВЦЭМ!$A$39:$A$782,$A13,СВЦЭМ!$B$39:$B$782,Y$11)+'СЕТ СН'!$F$9+СВЦЭМ!$D$10+'СЕТ СН'!$F$6-'СЕТ СН'!$F$19</f>
        <v>1628.6239791099999</v>
      </c>
    </row>
    <row r="14" spans="1:27" ht="15.75" x14ac:dyDescent="0.2">
      <c r="A14" s="35">
        <f t="shared" ref="A14:A42" si="0">A13+1</f>
        <v>45141</v>
      </c>
      <c r="B14" s="36">
        <f>SUMIFS(СВЦЭМ!$C$39:$C$782,СВЦЭМ!$A$39:$A$782,$A14,СВЦЭМ!$B$39:$B$782,B$11)+'СЕТ СН'!$F$9+СВЦЭМ!$D$10+'СЕТ СН'!$F$6-'СЕТ СН'!$F$19</f>
        <v>1777.45223517</v>
      </c>
      <c r="C14" s="36">
        <f>SUMIFS(СВЦЭМ!$C$39:$C$782,СВЦЭМ!$A$39:$A$782,$A14,СВЦЭМ!$B$39:$B$782,C$11)+'СЕТ СН'!$F$9+СВЦЭМ!$D$10+'СЕТ СН'!$F$6-'СЕТ СН'!$F$19</f>
        <v>1869.86882737</v>
      </c>
      <c r="D14" s="36">
        <f>SUMIFS(СВЦЭМ!$C$39:$C$782,СВЦЭМ!$A$39:$A$782,$A14,СВЦЭМ!$B$39:$B$782,D$11)+'СЕТ СН'!$F$9+СВЦЭМ!$D$10+'СЕТ СН'!$F$6-'СЕТ СН'!$F$19</f>
        <v>1892.08400454</v>
      </c>
      <c r="E14" s="36">
        <f>SUMIFS(СВЦЭМ!$C$39:$C$782,СВЦЭМ!$A$39:$A$782,$A14,СВЦЭМ!$B$39:$B$782,E$11)+'СЕТ СН'!$F$9+СВЦЭМ!$D$10+'СЕТ СН'!$F$6-'СЕТ СН'!$F$19</f>
        <v>1915.4485419600001</v>
      </c>
      <c r="F14" s="36">
        <f>SUMIFS(СВЦЭМ!$C$39:$C$782,СВЦЭМ!$A$39:$A$782,$A14,СВЦЭМ!$B$39:$B$782,F$11)+'СЕТ СН'!$F$9+СВЦЭМ!$D$10+'СЕТ СН'!$F$6-'СЕТ СН'!$F$19</f>
        <v>1914.10432756</v>
      </c>
      <c r="G14" s="36">
        <f>SUMIFS(СВЦЭМ!$C$39:$C$782,СВЦЭМ!$A$39:$A$782,$A14,СВЦЭМ!$B$39:$B$782,G$11)+'СЕТ СН'!$F$9+СВЦЭМ!$D$10+'СЕТ СН'!$F$6-'СЕТ СН'!$F$19</f>
        <v>1916.3339495499999</v>
      </c>
      <c r="H14" s="36">
        <f>SUMIFS(СВЦЭМ!$C$39:$C$782,СВЦЭМ!$A$39:$A$782,$A14,СВЦЭМ!$B$39:$B$782,H$11)+'СЕТ СН'!$F$9+СВЦЭМ!$D$10+'СЕТ СН'!$F$6-'СЕТ СН'!$F$19</f>
        <v>1864.24959167</v>
      </c>
      <c r="I14" s="36">
        <f>SUMIFS(СВЦЭМ!$C$39:$C$782,СВЦЭМ!$A$39:$A$782,$A14,СВЦЭМ!$B$39:$B$782,I$11)+'СЕТ СН'!$F$9+СВЦЭМ!$D$10+'СЕТ СН'!$F$6-'СЕТ СН'!$F$19</f>
        <v>1769.09877454</v>
      </c>
      <c r="J14" s="36">
        <f>SUMIFS(СВЦЭМ!$C$39:$C$782,СВЦЭМ!$A$39:$A$782,$A14,СВЦЭМ!$B$39:$B$782,J$11)+'СЕТ СН'!$F$9+СВЦЭМ!$D$10+'СЕТ СН'!$F$6-'СЕТ СН'!$F$19</f>
        <v>1652.13600419</v>
      </c>
      <c r="K14" s="36">
        <f>SUMIFS(СВЦЭМ!$C$39:$C$782,СВЦЭМ!$A$39:$A$782,$A14,СВЦЭМ!$B$39:$B$782,K$11)+'СЕТ СН'!$F$9+СВЦЭМ!$D$10+'СЕТ СН'!$F$6-'СЕТ СН'!$F$19</f>
        <v>1647.1266054499999</v>
      </c>
      <c r="L14" s="36">
        <f>SUMIFS(СВЦЭМ!$C$39:$C$782,СВЦЭМ!$A$39:$A$782,$A14,СВЦЭМ!$B$39:$B$782,L$11)+'СЕТ СН'!$F$9+СВЦЭМ!$D$10+'СЕТ СН'!$F$6-'СЕТ СН'!$F$19</f>
        <v>1618.11742841</v>
      </c>
      <c r="M14" s="36">
        <f>SUMIFS(СВЦЭМ!$C$39:$C$782,СВЦЭМ!$A$39:$A$782,$A14,СВЦЭМ!$B$39:$B$782,M$11)+'СЕТ СН'!$F$9+СВЦЭМ!$D$10+'СЕТ СН'!$F$6-'СЕТ СН'!$F$19</f>
        <v>1598.97235901</v>
      </c>
      <c r="N14" s="36">
        <f>SUMIFS(СВЦЭМ!$C$39:$C$782,СВЦЭМ!$A$39:$A$782,$A14,СВЦЭМ!$B$39:$B$782,N$11)+'СЕТ СН'!$F$9+СВЦЭМ!$D$10+'СЕТ СН'!$F$6-'СЕТ СН'!$F$19</f>
        <v>1602.91850327</v>
      </c>
      <c r="O14" s="36">
        <f>SUMIFS(СВЦЭМ!$C$39:$C$782,СВЦЭМ!$A$39:$A$782,$A14,СВЦЭМ!$B$39:$B$782,O$11)+'СЕТ СН'!$F$9+СВЦЭМ!$D$10+'СЕТ СН'!$F$6-'СЕТ СН'!$F$19</f>
        <v>1601.73934949</v>
      </c>
      <c r="P14" s="36">
        <f>SUMIFS(СВЦЭМ!$C$39:$C$782,СВЦЭМ!$A$39:$A$782,$A14,СВЦЭМ!$B$39:$B$782,P$11)+'СЕТ СН'!$F$9+СВЦЭМ!$D$10+'СЕТ СН'!$F$6-'СЕТ СН'!$F$19</f>
        <v>1607.6563168499999</v>
      </c>
      <c r="Q14" s="36">
        <f>SUMIFS(СВЦЭМ!$C$39:$C$782,СВЦЭМ!$A$39:$A$782,$A14,СВЦЭМ!$B$39:$B$782,Q$11)+'СЕТ СН'!$F$9+СВЦЭМ!$D$10+'СЕТ СН'!$F$6-'СЕТ СН'!$F$19</f>
        <v>1610.1246422300001</v>
      </c>
      <c r="R14" s="36">
        <f>SUMIFS(СВЦЭМ!$C$39:$C$782,СВЦЭМ!$A$39:$A$782,$A14,СВЦЭМ!$B$39:$B$782,R$11)+'СЕТ СН'!$F$9+СВЦЭМ!$D$10+'СЕТ СН'!$F$6-'СЕТ СН'!$F$19</f>
        <v>1605.40559338</v>
      </c>
      <c r="S14" s="36">
        <f>SUMIFS(СВЦЭМ!$C$39:$C$782,СВЦЭМ!$A$39:$A$782,$A14,СВЦЭМ!$B$39:$B$782,S$11)+'СЕТ СН'!$F$9+СВЦЭМ!$D$10+'СЕТ СН'!$F$6-'СЕТ СН'!$F$19</f>
        <v>1595.72513041</v>
      </c>
      <c r="T14" s="36">
        <f>SUMIFS(СВЦЭМ!$C$39:$C$782,СВЦЭМ!$A$39:$A$782,$A14,СВЦЭМ!$B$39:$B$782,T$11)+'СЕТ СН'!$F$9+СВЦЭМ!$D$10+'СЕТ СН'!$F$6-'СЕТ СН'!$F$19</f>
        <v>1619.58912085</v>
      </c>
      <c r="U14" s="36">
        <f>SUMIFS(СВЦЭМ!$C$39:$C$782,СВЦЭМ!$A$39:$A$782,$A14,СВЦЭМ!$B$39:$B$782,U$11)+'СЕТ СН'!$F$9+СВЦЭМ!$D$10+'СЕТ СН'!$F$6-'СЕТ СН'!$F$19</f>
        <v>1635.3392331</v>
      </c>
      <c r="V14" s="36">
        <f>SUMIFS(СВЦЭМ!$C$39:$C$782,СВЦЭМ!$A$39:$A$782,$A14,СВЦЭМ!$B$39:$B$782,V$11)+'СЕТ СН'!$F$9+СВЦЭМ!$D$10+'СЕТ СН'!$F$6-'СЕТ СН'!$F$19</f>
        <v>1638.0467314299999</v>
      </c>
      <c r="W14" s="36">
        <f>SUMIFS(СВЦЭМ!$C$39:$C$782,СВЦЭМ!$A$39:$A$782,$A14,СВЦЭМ!$B$39:$B$782,W$11)+'СЕТ СН'!$F$9+СВЦЭМ!$D$10+'СЕТ СН'!$F$6-'СЕТ СН'!$F$19</f>
        <v>1607.8777808499999</v>
      </c>
      <c r="X14" s="36">
        <f>SUMIFS(СВЦЭМ!$C$39:$C$782,СВЦЭМ!$A$39:$A$782,$A14,СВЦЭМ!$B$39:$B$782,X$11)+'СЕТ СН'!$F$9+СВЦЭМ!$D$10+'СЕТ СН'!$F$6-'СЕТ СН'!$F$19</f>
        <v>1666.6941020100001</v>
      </c>
      <c r="Y14" s="36">
        <f>SUMIFS(СВЦЭМ!$C$39:$C$782,СВЦЭМ!$A$39:$A$782,$A14,СВЦЭМ!$B$39:$B$782,Y$11)+'СЕТ СН'!$F$9+СВЦЭМ!$D$10+'СЕТ СН'!$F$6-'СЕТ СН'!$F$19</f>
        <v>1788.08018343</v>
      </c>
    </row>
    <row r="15" spans="1:27" ht="15.75" x14ac:dyDescent="0.2">
      <c r="A15" s="35">
        <f t="shared" si="0"/>
        <v>45142</v>
      </c>
      <c r="B15" s="36">
        <f>SUMIFS(СВЦЭМ!$C$39:$C$782,СВЦЭМ!$A$39:$A$782,$A15,СВЦЭМ!$B$39:$B$782,B$11)+'СЕТ СН'!$F$9+СВЦЭМ!$D$10+'СЕТ СН'!$F$6-'СЕТ СН'!$F$19</f>
        <v>1809.11685061</v>
      </c>
      <c r="C15" s="36">
        <f>SUMIFS(СВЦЭМ!$C$39:$C$782,СВЦЭМ!$A$39:$A$782,$A15,СВЦЭМ!$B$39:$B$782,C$11)+'СЕТ СН'!$F$9+СВЦЭМ!$D$10+'СЕТ СН'!$F$6-'СЕТ СН'!$F$19</f>
        <v>1900.9822396099999</v>
      </c>
      <c r="D15" s="36">
        <f>SUMIFS(СВЦЭМ!$C$39:$C$782,СВЦЭМ!$A$39:$A$782,$A15,СВЦЭМ!$B$39:$B$782,D$11)+'СЕТ СН'!$F$9+СВЦЭМ!$D$10+'СЕТ СН'!$F$6-'СЕТ СН'!$F$19</f>
        <v>1939.85333255</v>
      </c>
      <c r="E15" s="36">
        <f>SUMIFS(СВЦЭМ!$C$39:$C$782,СВЦЭМ!$A$39:$A$782,$A15,СВЦЭМ!$B$39:$B$782,E$11)+'СЕТ СН'!$F$9+СВЦЭМ!$D$10+'СЕТ СН'!$F$6-'СЕТ СН'!$F$19</f>
        <v>2004.03209986</v>
      </c>
      <c r="F15" s="36">
        <f>SUMIFS(СВЦЭМ!$C$39:$C$782,СВЦЭМ!$A$39:$A$782,$A15,СВЦЭМ!$B$39:$B$782,F$11)+'СЕТ СН'!$F$9+СВЦЭМ!$D$10+'СЕТ СН'!$F$6-'СЕТ СН'!$F$19</f>
        <v>2015.08636811</v>
      </c>
      <c r="G15" s="36">
        <f>SUMIFS(СВЦЭМ!$C$39:$C$782,СВЦЭМ!$A$39:$A$782,$A15,СВЦЭМ!$B$39:$B$782,G$11)+'СЕТ СН'!$F$9+СВЦЭМ!$D$10+'СЕТ СН'!$F$6-'СЕТ СН'!$F$19</f>
        <v>2011.1146072899999</v>
      </c>
      <c r="H15" s="36">
        <f>SUMIFS(СВЦЭМ!$C$39:$C$782,СВЦЭМ!$A$39:$A$782,$A15,СВЦЭМ!$B$39:$B$782,H$11)+'СЕТ СН'!$F$9+СВЦЭМ!$D$10+'СЕТ СН'!$F$6-'СЕТ СН'!$F$19</f>
        <v>1956.49616283</v>
      </c>
      <c r="I15" s="36">
        <f>SUMIFS(СВЦЭМ!$C$39:$C$782,СВЦЭМ!$A$39:$A$782,$A15,СВЦЭМ!$B$39:$B$782,I$11)+'СЕТ СН'!$F$9+СВЦЭМ!$D$10+'СЕТ СН'!$F$6-'СЕТ СН'!$F$19</f>
        <v>1822.05241144</v>
      </c>
      <c r="J15" s="36">
        <f>SUMIFS(СВЦЭМ!$C$39:$C$782,СВЦЭМ!$A$39:$A$782,$A15,СВЦЭМ!$B$39:$B$782,J$11)+'СЕТ СН'!$F$9+СВЦЭМ!$D$10+'СЕТ СН'!$F$6-'СЕТ СН'!$F$19</f>
        <v>1712.72238941</v>
      </c>
      <c r="K15" s="36">
        <f>SUMIFS(СВЦЭМ!$C$39:$C$782,СВЦЭМ!$A$39:$A$782,$A15,СВЦЭМ!$B$39:$B$782,K$11)+'СЕТ СН'!$F$9+СВЦЭМ!$D$10+'СЕТ СН'!$F$6-'СЕТ СН'!$F$19</f>
        <v>1677.8351810499998</v>
      </c>
      <c r="L15" s="36">
        <f>SUMIFS(СВЦЭМ!$C$39:$C$782,СВЦЭМ!$A$39:$A$782,$A15,СВЦЭМ!$B$39:$B$782,L$11)+'СЕТ СН'!$F$9+СВЦЭМ!$D$10+'СЕТ СН'!$F$6-'СЕТ СН'!$F$19</f>
        <v>1621.6854277899999</v>
      </c>
      <c r="M15" s="36">
        <f>SUMIFS(СВЦЭМ!$C$39:$C$782,СВЦЭМ!$A$39:$A$782,$A15,СВЦЭМ!$B$39:$B$782,M$11)+'СЕТ СН'!$F$9+СВЦЭМ!$D$10+'СЕТ СН'!$F$6-'СЕТ СН'!$F$19</f>
        <v>1612.8483765999999</v>
      </c>
      <c r="N15" s="36">
        <f>SUMIFS(СВЦЭМ!$C$39:$C$782,СВЦЭМ!$A$39:$A$782,$A15,СВЦЭМ!$B$39:$B$782,N$11)+'СЕТ СН'!$F$9+СВЦЭМ!$D$10+'СЕТ СН'!$F$6-'СЕТ СН'!$F$19</f>
        <v>1604.5099688</v>
      </c>
      <c r="O15" s="36">
        <f>SUMIFS(СВЦЭМ!$C$39:$C$782,СВЦЭМ!$A$39:$A$782,$A15,СВЦЭМ!$B$39:$B$782,O$11)+'СЕТ СН'!$F$9+СВЦЭМ!$D$10+'СЕТ СН'!$F$6-'СЕТ СН'!$F$19</f>
        <v>1574.72377861</v>
      </c>
      <c r="P15" s="36">
        <f>SUMIFS(СВЦЭМ!$C$39:$C$782,СВЦЭМ!$A$39:$A$782,$A15,СВЦЭМ!$B$39:$B$782,P$11)+'СЕТ СН'!$F$9+СВЦЭМ!$D$10+'СЕТ СН'!$F$6-'СЕТ СН'!$F$19</f>
        <v>1565.6634365699999</v>
      </c>
      <c r="Q15" s="36">
        <f>SUMIFS(СВЦЭМ!$C$39:$C$782,СВЦЭМ!$A$39:$A$782,$A15,СВЦЭМ!$B$39:$B$782,Q$11)+'СЕТ СН'!$F$9+СВЦЭМ!$D$10+'СЕТ СН'!$F$6-'СЕТ СН'!$F$19</f>
        <v>1568.5616770899999</v>
      </c>
      <c r="R15" s="36">
        <f>SUMIFS(СВЦЭМ!$C$39:$C$782,СВЦЭМ!$A$39:$A$782,$A15,СВЦЭМ!$B$39:$B$782,R$11)+'СЕТ СН'!$F$9+СВЦЭМ!$D$10+'СЕТ СН'!$F$6-'СЕТ СН'!$F$19</f>
        <v>1586.2146591799999</v>
      </c>
      <c r="S15" s="36">
        <f>SUMIFS(СВЦЭМ!$C$39:$C$782,СВЦЭМ!$A$39:$A$782,$A15,СВЦЭМ!$B$39:$B$782,S$11)+'СЕТ СН'!$F$9+СВЦЭМ!$D$10+'СЕТ СН'!$F$6-'СЕТ СН'!$F$19</f>
        <v>1564.7402593299998</v>
      </c>
      <c r="T15" s="36">
        <f>SUMIFS(СВЦЭМ!$C$39:$C$782,СВЦЭМ!$A$39:$A$782,$A15,СВЦЭМ!$B$39:$B$782,T$11)+'СЕТ СН'!$F$9+СВЦЭМ!$D$10+'СЕТ СН'!$F$6-'СЕТ СН'!$F$19</f>
        <v>1579.4814856799999</v>
      </c>
      <c r="U15" s="36">
        <f>SUMIFS(СВЦЭМ!$C$39:$C$782,СВЦЭМ!$A$39:$A$782,$A15,СВЦЭМ!$B$39:$B$782,U$11)+'СЕТ СН'!$F$9+СВЦЭМ!$D$10+'СЕТ СН'!$F$6-'СЕТ СН'!$F$19</f>
        <v>1598.9780358799999</v>
      </c>
      <c r="V15" s="36">
        <f>SUMIFS(СВЦЭМ!$C$39:$C$782,СВЦЭМ!$A$39:$A$782,$A15,СВЦЭМ!$B$39:$B$782,V$11)+'СЕТ СН'!$F$9+СВЦЭМ!$D$10+'СЕТ СН'!$F$6-'СЕТ СН'!$F$19</f>
        <v>1604.4569446599999</v>
      </c>
      <c r="W15" s="36">
        <f>SUMIFS(СВЦЭМ!$C$39:$C$782,СВЦЭМ!$A$39:$A$782,$A15,СВЦЭМ!$B$39:$B$782,W$11)+'СЕТ СН'!$F$9+СВЦЭМ!$D$10+'СЕТ СН'!$F$6-'СЕТ СН'!$F$19</f>
        <v>1576.3295782600001</v>
      </c>
      <c r="X15" s="36">
        <f>SUMIFS(СВЦЭМ!$C$39:$C$782,СВЦЭМ!$A$39:$A$782,$A15,СВЦЭМ!$B$39:$B$782,X$11)+'СЕТ СН'!$F$9+СВЦЭМ!$D$10+'СЕТ СН'!$F$6-'СЕТ СН'!$F$19</f>
        <v>1637.00802613</v>
      </c>
      <c r="Y15" s="36">
        <f>SUMIFS(СВЦЭМ!$C$39:$C$782,СВЦЭМ!$A$39:$A$782,$A15,СВЦЭМ!$B$39:$B$782,Y$11)+'СЕТ СН'!$F$9+СВЦЭМ!$D$10+'СЕТ СН'!$F$6-'СЕТ СН'!$F$19</f>
        <v>1863.2852926399999</v>
      </c>
    </row>
    <row r="16" spans="1:27" ht="15.75" x14ac:dyDescent="0.2">
      <c r="A16" s="35">
        <f t="shared" si="0"/>
        <v>45143</v>
      </c>
      <c r="B16" s="36">
        <f>SUMIFS(СВЦЭМ!$C$39:$C$782,СВЦЭМ!$A$39:$A$782,$A16,СВЦЭМ!$B$39:$B$782,B$11)+'СЕТ СН'!$F$9+СВЦЭМ!$D$10+'СЕТ СН'!$F$6-'СЕТ СН'!$F$19</f>
        <v>1784.6926600499999</v>
      </c>
      <c r="C16" s="36">
        <f>SUMIFS(СВЦЭМ!$C$39:$C$782,СВЦЭМ!$A$39:$A$782,$A16,СВЦЭМ!$B$39:$B$782,C$11)+'СЕТ СН'!$F$9+СВЦЭМ!$D$10+'СЕТ СН'!$F$6-'СЕТ СН'!$F$19</f>
        <v>1862.94010303</v>
      </c>
      <c r="D16" s="36">
        <f>SUMIFS(СВЦЭМ!$C$39:$C$782,СВЦЭМ!$A$39:$A$782,$A16,СВЦЭМ!$B$39:$B$782,D$11)+'СЕТ СН'!$F$9+СВЦЭМ!$D$10+'СЕТ СН'!$F$6-'СЕТ СН'!$F$19</f>
        <v>1913.7255137299999</v>
      </c>
      <c r="E16" s="36">
        <f>SUMIFS(СВЦЭМ!$C$39:$C$782,СВЦЭМ!$A$39:$A$782,$A16,СВЦЭМ!$B$39:$B$782,E$11)+'СЕТ СН'!$F$9+СВЦЭМ!$D$10+'СЕТ СН'!$F$6-'СЕТ СН'!$F$19</f>
        <v>1953.3919482399999</v>
      </c>
      <c r="F16" s="36">
        <f>SUMIFS(СВЦЭМ!$C$39:$C$782,СВЦЭМ!$A$39:$A$782,$A16,СВЦЭМ!$B$39:$B$782,F$11)+'СЕТ СН'!$F$9+СВЦЭМ!$D$10+'СЕТ СН'!$F$6-'СЕТ СН'!$F$19</f>
        <v>1959.63778942</v>
      </c>
      <c r="G16" s="36">
        <f>SUMIFS(СВЦЭМ!$C$39:$C$782,СВЦЭМ!$A$39:$A$782,$A16,СВЦЭМ!$B$39:$B$782,G$11)+'СЕТ СН'!$F$9+СВЦЭМ!$D$10+'СЕТ СН'!$F$6-'СЕТ СН'!$F$19</f>
        <v>1952.13890305</v>
      </c>
      <c r="H16" s="36">
        <f>SUMIFS(СВЦЭМ!$C$39:$C$782,СВЦЭМ!$A$39:$A$782,$A16,СВЦЭМ!$B$39:$B$782,H$11)+'СЕТ СН'!$F$9+СВЦЭМ!$D$10+'СЕТ СН'!$F$6-'СЕТ СН'!$F$19</f>
        <v>1927.94847613</v>
      </c>
      <c r="I16" s="36">
        <f>SUMIFS(СВЦЭМ!$C$39:$C$782,СВЦЭМ!$A$39:$A$782,$A16,СВЦЭМ!$B$39:$B$782,I$11)+'СЕТ СН'!$F$9+СВЦЭМ!$D$10+'СЕТ СН'!$F$6-'СЕТ СН'!$F$19</f>
        <v>1828.8663592</v>
      </c>
      <c r="J16" s="36">
        <f>SUMIFS(СВЦЭМ!$C$39:$C$782,СВЦЭМ!$A$39:$A$782,$A16,СВЦЭМ!$B$39:$B$782,J$11)+'СЕТ СН'!$F$9+СВЦЭМ!$D$10+'СЕТ СН'!$F$6-'СЕТ СН'!$F$19</f>
        <v>1726.6991654599999</v>
      </c>
      <c r="K16" s="36">
        <f>SUMIFS(СВЦЭМ!$C$39:$C$782,СВЦЭМ!$A$39:$A$782,$A16,СВЦЭМ!$B$39:$B$782,K$11)+'СЕТ СН'!$F$9+СВЦЭМ!$D$10+'СЕТ СН'!$F$6-'СЕТ СН'!$F$19</f>
        <v>1650.5847962400001</v>
      </c>
      <c r="L16" s="36">
        <f>SUMIFS(СВЦЭМ!$C$39:$C$782,СВЦЭМ!$A$39:$A$782,$A16,СВЦЭМ!$B$39:$B$782,L$11)+'СЕТ СН'!$F$9+СВЦЭМ!$D$10+'СЕТ СН'!$F$6-'СЕТ СН'!$F$19</f>
        <v>1584.8846981300001</v>
      </c>
      <c r="M16" s="36">
        <f>SUMIFS(СВЦЭМ!$C$39:$C$782,СВЦЭМ!$A$39:$A$782,$A16,СВЦЭМ!$B$39:$B$782,M$11)+'СЕТ СН'!$F$9+СВЦЭМ!$D$10+'СЕТ СН'!$F$6-'СЕТ СН'!$F$19</f>
        <v>1544.8517297199999</v>
      </c>
      <c r="N16" s="36">
        <f>SUMIFS(СВЦЭМ!$C$39:$C$782,СВЦЭМ!$A$39:$A$782,$A16,СВЦЭМ!$B$39:$B$782,N$11)+'СЕТ СН'!$F$9+СВЦЭМ!$D$10+'СЕТ СН'!$F$6-'СЕТ СН'!$F$19</f>
        <v>1542.13538404</v>
      </c>
      <c r="O16" s="36">
        <f>SUMIFS(СВЦЭМ!$C$39:$C$782,СВЦЭМ!$A$39:$A$782,$A16,СВЦЭМ!$B$39:$B$782,O$11)+'СЕТ СН'!$F$9+СВЦЭМ!$D$10+'СЕТ СН'!$F$6-'СЕТ СН'!$F$19</f>
        <v>1543.4112333599999</v>
      </c>
      <c r="P16" s="36">
        <f>SUMIFS(СВЦЭМ!$C$39:$C$782,СВЦЭМ!$A$39:$A$782,$A16,СВЦЭМ!$B$39:$B$782,P$11)+'СЕТ СН'!$F$9+СВЦЭМ!$D$10+'СЕТ СН'!$F$6-'СЕТ СН'!$F$19</f>
        <v>1551.9969795699999</v>
      </c>
      <c r="Q16" s="36">
        <f>SUMIFS(СВЦЭМ!$C$39:$C$782,СВЦЭМ!$A$39:$A$782,$A16,СВЦЭМ!$B$39:$B$782,Q$11)+'СЕТ СН'!$F$9+СВЦЭМ!$D$10+'СЕТ СН'!$F$6-'СЕТ СН'!$F$19</f>
        <v>1567.40874648</v>
      </c>
      <c r="R16" s="36">
        <f>SUMIFS(СВЦЭМ!$C$39:$C$782,СВЦЭМ!$A$39:$A$782,$A16,СВЦЭМ!$B$39:$B$782,R$11)+'СЕТ СН'!$F$9+СВЦЭМ!$D$10+'СЕТ СН'!$F$6-'СЕТ СН'!$F$19</f>
        <v>1559.4915392099999</v>
      </c>
      <c r="S16" s="36">
        <f>SUMIFS(СВЦЭМ!$C$39:$C$782,СВЦЭМ!$A$39:$A$782,$A16,СВЦЭМ!$B$39:$B$782,S$11)+'СЕТ СН'!$F$9+СВЦЭМ!$D$10+'СЕТ СН'!$F$6-'СЕТ СН'!$F$19</f>
        <v>1533.28790267</v>
      </c>
      <c r="T16" s="36">
        <f>SUMIFS(СВЦЭМ!$C$39:$C$782,СВЦЭМ!$A$39:$A$782,$A16,СВЦЭМ!$B$39:$B$782,T$11)+'СЕТ СН'!$F$9+СВЦЭМ!$D$10+'СЕТ СН'!$F$6-'СЕТ СН'!$F$19</f>
        <v>1567.42181964</v>
      </c>
      <c r="U16" s="36">
        <f>SUMIFS(СВЦЭМ!$C$39:$C$782,СВЦЭМ!$A$39:$A$782,$A16,СВЦЭМ!$B$39:$B$782,U$11)+'СЕТ СН'!$F$9+СВЦЭМ!$D$10+'СЕТ СН'!$F$6-'СЕТ СН'!$F$19</f>
        <v>1580.13492314</v>
      </c>
      <c r="V16" s="36">
        <f>SUMIFS(СВЦЭМ!$C$39:$C$782,СВЦЭМ!$A$39:$A$782,$A16,СВЦЭМ!$B$39:$B$782,V$11)+'СЕТ СН'!$F$9+СВЦЭМ!$D$10+'СЕТ СН'!$F$6-'СЕТ СН'!$F$19</f>
        <v>1595.59989982</v>
      </c>
      <c r="W16" s="36">
        <f>SUMIFS(СВЦЭМ!$C$39:$C$782,СВЦЭМ!$A$39:$A$782,$A16,СВЦЭМ!$B$39:$B$782,W$11)+'СЕТ СН'!$F$9+СВЦЭМ!$D$10+'СЕТ СН'!$F$6-'СЕТ СН'!$F$19</f>
        <v>1568.9893835799999</v>
      </c>
      <c r="X16" s="36">
        <f>SUMIFS(СВЦЭМ!$C$39:$C$782,СВЦЭМ!$A$39:$A$782,$A16,СВЦЭМ!$B$39:$B$782,X$11)+'СЕТ СН'!$F$9+СВЦЭМ!$D$10+'СЕТ СН'!$F$6-'СЕТ СН'!$F$19</f>
        <v>1616.4186691800001</v>
      </c>
      <c r="Y16" s="36">
        <f>SUMIFS(СВЦЭМ!$C$39:$C$782,СВЦЭМ!$A$39:$A$782,$A16,СВЦЭМ!$B$39:$B$782,Y$11)+'СЕТ СН'!$F$9+СВЦЭМ!$D$10+'СЕТ СН'!$F$6-'СЕТ СН'!$F$19</f>
        <v>1682.2275916799999</v>
      </c>
    </row>
    <row r="17" spans="1:25" ht="15.75" x14ac:dyDescent="0.2">
      <c r="A17" s="35">
        <f t="shared" si="0"/>
        <v>45144</v>
      </c>
      <c r="B17" s="36">
        <f>SUMIFS(СВЦЭМ!$C$39:$C$782,СВЦЭМ!$A$39:$A$782,$A17,СВЦЭМ!$B$39:$B$782,B$11)+'СЕТ СН'!$F$9+СВЦЭМ!$D$10+'СЕТ СН'!$F$6-'СЕТ СН'!$F$19</f>
        <v>1766.52462947</v>
      </c>
      <c r="C17" s="36">
        <f>SUMIFS(СВЦЭМ!$C$39:$C$782,СВЦЭМ!$A$39:$A$782,$A17,СВЦЭМ!$B$39:$B$782,C$11)+'СЕТ СН'!$F$9+СВЦЭМ!$D$10+'СЕТ СН'!$F$6-'СЕТ СН'!$F$19</f>
        <v>1785.55693</v>
      </c>
      <c r="D17" s="36">
        <f>SUMIFS(СВЦЭМ!$C$39:$C$782,СВЦЭМ!$A$39:$A$782,$A17,СВЦЭМ!$B$39:$B$782,D$11)+'СЕТ СН'!$F$9+СВЦЭМ!$D$10+'СЕТ СН'!$F$6-'СЕТ СН'!$F$19</f>
        <v>1807.9402964199999</v>
      </c>
      <c r="E17" s="36">
        <f>SUMIFS(СВЦЭМ!$C$39:$C$782,СВЦЭМ!$A$39:$A$782,$A17,СВЦЭМ!$B$39:$B$782,E$11)+'СЕТ СН'!$F$9+СВЦЭМ!$D$10+'СЕТ СН'!$F$6-'СЕТ СН'!$F$19</f>
        <v>1905.7526714199998</v>
      </c>
      <c r="F17" s="36">
        <f>SUMIFS(СВЦЭМ!$C$39:$C$782,СВЦЭМ!$A$39:$A$782,$A17,СВЦЭМ!$B$39:$B$782,F$11)+'СЕТ СН'!$F$9+СВЦЭМ!$D$10+'СЕТ СН'!$F$6-'СЕТ СН'!$F$19</f>
        <v>1938.8425931199999</v>
      </c>
      <c r="G17" s="36">
        <f>SUMIFS(СВЦЭМ!$C$39:$C$782,СВЦЭМ!$A$39:$A$782,$A17,СВЦЭМ!$B$39:$B$782,G$11)+'СЕТ СН'!$F$9+СВЦЭМ!$D$10+'СЕТ СН'!$F$6-'СЕТ СН'!$F$19</f>
        <v>1872.9583664699999</v>
      </c>
      <c r="H17" s="36">
        <f>SUMIFS(СВЦЭМ!$C$39:$C$782,СВЦЭМ!$A$39:$A$782,$A17,СВЦЭМ!$B$39:$B$782,H$11)+'СЕТ СН'!$F$9+СВЦЭМ!$D$10+'СЕТ СН'!$F$6-'СЕТ СН'!$F$19</f>
        <v>1912.4285225799999</v>
      </c>
      <c r="I17" s="36">
        <f>SUMIFS(СВЦЭМ!$C$39:$C$782,СВЦЭМ!$A$39:$A$782,$A17,СВЦЭМ!$B$39:$B$782,I$11)+'СЕТ СН'!$F$9+СВЦЭМ!$D$10+'СЕТ СН'!$F$6-'СЕТ СН'!$F$19</f>
        <v>1836.3496937</v>
      </c>
      <c r="J17" s="36">
        <f>SUMIFS(СВЦЭМ!$C$39:$C$782,СВЦЭМ!$A$39:$A$782,$A17,СВЦЭМ!$B$39:$B$782,J$11)+'СЕТ СН'!$F$9+СВЦЭМ!$D$10+'СЕТ СН'!$F$6-'СЕТ СН'!$F$19</f>
        <v>1770.9942410799999</v>
      </c>
      <c r="K17" s="36">
        <f>SUMIFS(СВЦЭМ!$C$39:$C$782,СВЦЭМ!$A$39:$A$782,$A17,СВЦЭМ!$B$39:$B$782,K$11)+'СЕТ СН'!$F$9+СВЦЭМ!$D$10+'СЕТ СН'!$F$6-'СЕТ СН'!$F$19</f>
        <v>1669.0523995399999</v>
      </c>
      <c r="L17" s="36">
        <f>SUMIFS(СВЦЭМ!$C$39:$C$782,СВЦЭМ!$A$39:$A$782,$A17,СВЦЭМ!$B$39:$B$782,L$11)+'СЕТ СН'!$F$9+СВЦЭМ!$D$10+'СЕТ СН'!$F$6-'СЕТ СН'!$F$19</f>
        <v>1600.4349448200001</v>
      </c>
      <c r="M17" s="36">
        <f>SUMIFS(СВЦЭМ!$C$39:$C$782,СВЦЭМ!$A$39:$A$782,$A17,СВЦЭМ!$B$39:$B$782,M$11)+'СЕТ СН'!$F$9+СВЦЭМ!$D$10+'СЕТ СН'!$F$6-'СЕТ СН'!$F$19</f>
        <v>1564.9384140899999</v>
      </c>
      <c r="N17" s="36">
        <f>SUMIFS(СВЦЭМ!$C$39:$C$782,СВЦЭМ!$A$39:$A$782,$A17,СВЦЭМ!$B$39:$B$782,N$11)+'СЕТ СН'!$F$9+СВЦЭМ!$D$10+'СЕТ СН'!$F$6-'СЕТ СН'!$F$19</f>
        <v>1552.24775903</v>
      </c>
      <c r="O17" s="36">
        <f>SUMIFS(СВЦЭМ!$C$39:$C$782,СВЦЭМ!$A$39:$A$782,$A17,СВЦЭМ!$B$39:$B$782,O$11)+'СЕТ СН'!$F$9+СВЦЭМ!$D$10+'СЕТ СН'!$F$6-'СЕТ СН'!$F$19</f>
        <v>1570.0891486999999</v>
      </c>
      <c r="P17" s="36">
        <f>SUMIFS(СВЦЭМ!$C$39:$C$782,СВЦЭМ!$A$39:$A$782,$A17,СВЦЭМ!$B$39:$B$782,P$11)+'СЕТ СН'!$F$9+СВЦЭМ!$D$10+'СЕТ СН'!$F$6-'СЕТ СН'!$F$19</f>
        <v>1570.1547472299999</v>
      </c>
      <c r="Q17" s="36">
        <f>SUMIFS(СВЦЭМ!$C$39:$C$782,СВЦЭМ!$A$39:$A$782,$A17,СВЦЭМ!$B$39:$B$782,Q$11)+'СЕТ СН'!$F$9+СВЦЭМ!$D$10+'СЕТ СН'!$F$6-'СЕТ СН'!$F$19</f>
        <v>1580.72718431</v>
      </c>
      <c r="R17" s="36">
        <f>SUMIFS(СВЦЭМ!$C$39:$C$782,СВЦЭМ!$A$39:$A$782,$A17,СВЦЭМ!$B$39:$B$782,R$11)+'СЕТ СН'!$F$9+СВЦЭМ!$D$10+'СЕТ СН'!$F$6-'СЕТ СН'!$F$19</f>
        <v>1563.31568468</v>
      </c>
      <c r="S17" s="36">
        <f>SUMIFS(СВЦЭМ!$C$39:$C$782,СВЦЭМ!$A$39:$A$782,$A17,СВЦЭМ!$B$39:$B$782,S$11)+'СЕТ СН'!$F$9+СВЦЭМ!$D$10+'СЕТ СН'!$F$6-'СЕТ СН'!$F$19</f>
        <v>1552.22908347</v>
      </c>
      <c r="T17" s="36">
        <f>SUMIFS(СВЦЭМ!$C$39:$C$782,СВЦЭМ!$A$39:$A$782,$A17,СВЦЭМ!$B$39:$B$782,T$11)+'СЕТ СН'!$F$9+СВЦЭМ!$D$10+'СЕТ СН'!$F$6-'СЕТ СН'!$F$19</f>
        <v>1561.30991247</v>
      </c>
      <c r="U17" s="36">
        <f>SUMIFS(СВЦЭМ!$C$39:$C$782,СВЦЭМ!$A$39:$A$782,$A17,СВЦЭМ!$B$39:$B$782,U$11)+'СЕТ СН'!$F$9+СВЦЭМ!$D$10+'СЕТ СН'!$F$6-'СЕТ СН'!$F$19</f>
        <v>1571.66356993</v>
      </c>
      <c r="V17" s="36">
        <f>SUMIFS(СВЦЭМ!$C$39:$C$782,СВЦЭМ!$A$39:$A$782,$A17,СВЦЭМ!$B$39:$B$782,V$11)+'СЕТ СН'!$F$9+СВЦЭМ!$D$10+'СЕТ СН'!$F$6-'СЕТ СН'!$F$19</f>
        <v>1579.7405992899999</v>
      </c>
      <c r="W17" s="36">
        <f>SUMIFS(СВЦЭМ!$C$39:$C$782,СВЦЭМ!$A$39:$A$782,$A17,СВЦЭМ!$B$39:$B$782,W$11)+'СЕТ СН'!$F$9+СВЦЭМ!$D$10+'СЕТ СН'!$F$6-'СЕТ СН'!$F$19</f>
        <v>1563.7908105699998</v>
      </c>
      <c r="X17" s="36">
        <f>SUMIFS(СВЦЭМ!$C$39:$C$782,СВЦЭМ!$A$39:$A$782,$A17,СВЦЭМ!$B$39:$B$782,X$11)+'СЕТ СН'!$F$9+СВЦЭМ!$D$10+'СЕТ СН'!$F$6-'СЕТ СН'!$F$19</f>
        <v>1621.9112591799999</v>
      </c>
      <c r="Y17" s="36">
        <f>SUMIFS(СВЦЭМ!$C$39:$C$782,СВЦЭМ!$A$39:$A$782,$A17,СВЦЭМ!$B$39:$B$782,Y$11)+'СЕТ СН'!$F$9+СВЦЭМ!$D$10+'СЕТ СН'!$F$6-'СЕТ СН'!$F$19</f>
        <v>1710.82110143</v>
      </c>
    </row>
    <row r="18" spans="1:25" ht="15.75" x14ac:dyDescent="0.2">
      <c r="A18" s="35">
        <f t="shared" si="0"/>
        <v>45145</v>
      </c>
      <c r="B18" s="36">
        <f>SUMIFS(СВЦЭМ!$C$39:$C$782,СВЦЭМ!$A$39:$A$782,$A18,СВЦЭМ!$B$39:$B$782,B$11)+'СЕТ СН'!$F$9+СВЦЭМ!$D$10+'СЕТ СН'!$F$6-'СЕТ СН'!$F$19</f>
        <v>1708.2858874399999</v>
      </c>
      <c r="C18" s="36">
        <f>SUMIFS(СВЦЭМ!$C$39:$C$782,СВЦЭМ!$A$39:$A$782,$A18,СВЦЭМ!$B$39:$B$782,C$11)+'СЕТ СН'!$F$9+СВЦЭМ!$D$10+'СЕТ СН'!$F$6-'СЕТ СН'!$F$19</f>
        <v>1802.95950221</v>
      </c>
      <c r="D18" s="36">
        <f>SUMIFS(СВЦЭМ!$C$39:$C$782,СВЦЭМ!$A$39:$A$782,$A18,СВЦЭМ!$B$39:$B$782,D$11)+'СЕТ СН'!$F$9+СВЦЭМ!$D$10+'СЕТ СН'!$F$6-'СЕТ СН'!$F$19</f>
        <v>1849.1949355699999</v>
      </c>
      <c r="E18" s="36">
        <f>SUMIFS(СВЦЭМ!$C$39:$C$782,СВЦЭМ!$A$39:$A$782,$A18,СВЦЭМ!$B$39:$B$782,E$11)+'СЕТ СН'!$F$9+СВЦЭМ!$D$10+'СЕТ СН'!$F$6-'СЕТ СН'!$F$19</f>
        <v>1891.89881876</v>
      </c>
      <c r="F18" s="36">
        <f>SUMIFS(СВЦЭМ!$C$39:$C$782,СВЦЭМ!$A$39:$A$782,$A18,СВЦЭМ!$B$39:$B$782,F$11)+'СЕТ СН'!$F$9+СВЦЭМ!$D$10+'СЕТ СН'!$F$6-'СЕТ СН'!$F$19</f>
        <v>1894.3660567499999</v>
      </c>
      <c r="G18" s="36">
        <f>SUMIFS(СВЦЭМ!$C$39:$C$782,СВЦЭМ!$A$39:$A$782,$A18,СВЦЭМ!$B$39:$B$782,G$11)+'СЕТ СН'!$F$9+СВЦЭМ!$D$10+'СЕТ СН'!$F$6-'СЕТ СН'!$F$19</f>
        <v>1894.0469045299999</v>
      </c>
      <c r="H18" s="36">
        <f>SUMIFS(СВЦЭМ!$C$39:$C$782,СВЦЭМ!$A$39:$A$782,$A18,СВЦЭМ!$B$39:$B$782,H$11)+'СЕТ СН'!$F$9+СВЦЭМ!$D$10+'СЕТ СН'!$F$6-'СЕТ СН'!$F$19</f>
        <v>1940.3542392499999</v>
      </c>
      <c r="I18" s="36">
        <f>SUMIFS(СВЦЭМ!$C$39:$C$782,СВЦЭМ!$A$39:$A$782,$A18,СВЦЭМ!$B$39:$B$782,I$11)+'СЕТ СН'!$F$9+СВЦЭМ!$D$10+'СЕТ СН'!$F$6-'СЕТ СН'!$F$19</f>
        <v>1726.5244393399998</v>
      </c>
      <c r="J18" s="36">
        <f>SUMIFS(СВЦЭМ!$C$39:$C$782,СВЦЭМ!$A$39:$A$782,$A18,СВЦЭМ!$B$39:$B$782,J$11)+'СЕТ СН'!$F$9+СВЦЭМ!$D$10+'СЕТ СН'!$F$6-'СЕТ СН'!$F$19</f>
        <v>1616.1287662699999</v>
      </c>
      <c r="K18" s="36">
        <f>SUMIFS(СВЦЭМ!$C$39:$C$782,СВЦЭМ!$A$39:$A$782,$A18,СВЦЭМ!$B$39:$B$782,K$11)+'СЕТ СН'!$F$9+СВЦЭМ!$D$10+'СЕТ СН'!$F$6-'СЕТ СН'!$F$19</f>
        <v>1560.15995636</v>
      </c>
      <c r="L18" s="36">
        <f>SUMIFS(СВЦЭМ!$C$39:$C$782,СВЦЭМ!$A$39:$A$782,$A18,СВЦЭМ!$B$39:$B$782,L$11)+'СЕТ СН'!$F$9+СВЦЭМ!$D$10+'СЕТ СН'!$F$6-'СЕТ СН'!$F$19</f>
        <v>1507.8686221599999</v>
      </c>
      <c r="M18" s="36">
        <f>SUMIFS(СВЦЭМ!$C$39:$C$782,СВЦЭМ!$A$39:$A$782,$A18,СВЦЭМ!$B$39:$B$782,M$11)+'СЕТ СН'!$F$9+СВЦЭМ!$D$10+'СЕТ СН'!$F$6-'СЕТ СН'!$F$19</f>
        <v>1481.85497244</v>
      </c>
      <c r="N18" s="36">
        <f>SUMIFS(СВЦЭМ!$C$39:$C$782,СВЦЭМ!$A$39:$A$782,$A18,СВЦЭМ!$B$39:$B$782,N$11)+'СЕТ СН'!$F$9+СВЦЭМ!$D$10+'СЕТ СН'!$F$6-'СЕТ СН'!$F$19</f>
        <v>1485.0482575999999</v>
      </c>
      <c r="O18" s="36">
        <f>SUMIFS(СВЦЭМ!$C$39:$C$782,СВЦЭМ!$A$39:$A$782,$A18,СВЦЭМ!$B$39:$B$782,O$11)+'СЕТ СН'!$F$9+СВЦЭМ!$D$10+'СЕТ СН'!$F$6-'СЕТ СН'!$F$19</f>
        <v>1486.6737113300001</v>
      </c>
      <c r="P18" s="36">
        <f>SUMIFS(СВЦЭМ!$C$39:$C$782,СВЦЭМ!$A$39:$A$782,$A18,СВЦЭМ!$B$39:$B$782,P$11)+'СЕТ СН'!$F$9+СВЦЭМ!$D$10+'СЕТ СН'!$F$6-'СЕТ СН'!$F$19</f>
        <v>1487.0259445199999</v>
      </c>
      <c r="Q18" s="36">
        <f>SUMIFS(СВЦЭМ!$C$39:$C$782,СВЦЭМ!$A$39:$A$782,$A18,СВЦЭМ!$B$39:$B$782,Q$11)+'СЕТ СН'!$F$9+СВЦЭМ!$D$10+'СЕТ СН'!$F$6-'СЕТ СН'!$F$19</f>
        <v>1493.34668526</v>
      </c>
      <c r="R18" s="36">
        <f>SUMIFS(СВЦЭМ!$C$39:$C$782,СВЦЭМ!$A$39:$A$782,$A18,СВЦЭМ!$B$39:$B$782,R$11)+'СЕТ СН'!$F$9+СВЦЭМ!$D$10+'СЕТ СН'!$F$6-'СЕТ СН'!$F$19</f>
        <v>1505.06224866</v>
      </c>
      <c r="S18" s="36">
        <f>SUMIFS(СВЦЭМ!$C$39:$C$782,СВЦЭМ!$A$39:$A$782,$A18,СВЦЭМ!$B$39:$B$782,S$11)+'СЕТ СН'!$F$9+СВЦЭМ!$D$10+'СЕТ СН'!$F$6-'СЕТ СН'!$F$19</f>
        <v>1492.4894710399999</v>
      </c>
      <c r="T18" s="36">
        <f>SUMIFS(СВЦЭМ!$C$39:$C$782,СВЦЭМ!$A$39:$A$782,$A18,СВЦЭМ!$B$39:$B$782,T$11)+'СЕТ СН'!$F$9+СВЦЭМ!$D$10+'СЕТ СН'!$F$6-'СЕТ СН'!$F$19</f>
        <v>1496.48057739</v>
      </c>
      <c r="U18" s="36">
        <f>SUMIFS(СВЦЭМ!$C$39:$C$782,СВЦЭМ!$A$39:$A$782,$A18,СВЦЭМ!$B$39:$B$782,U$11)+'СЕТ СН'!$F$9+СВЦЭМ!$D$10+'СЕТ СН'!$F$6-'СЕТ СН'!$F$19</f>
        <v>1504.6154771399999</v>
      </c>
      <c r="V18" s="36">
        <f>SUMIFS(СВЦЭМ!$C$39:$C$782,СВЦЭМ!$A$39:$A$782,$A18,СВЦЭМ!$B$39:$B$782,V$11)+'СЕТ СН'!$F$9+СВЦЭМ!$D$10+'СЕТ СН'!$F$6-'СЕТ СН'!$F$19</f>
        <v>1512.3695446300001</v>
      </c>
      <c r="W18" s="36">
        <f>SUMIFS(СВЦЭМ!$C$39:$C$782,СВЦЭМ!$A$39:$A$782,$A18,СВЦЭМ!$B$39:$B$782,W$11)+'СЕТ СН'!$F$9+СВЦЭМ!$D$10+'СЕТ СН'!$F$6-'СЕТ СН'!$F$19</f>
        <v>1491.5201018400001</v>
      </c>
      <c r="X18" s="36">
        <f>SUMIFS(СВЦЭМ!$C$39:$C$782,СВЦЭМ!$A$39:$A$782,$A18,СВЦЭМ!$B$39:$B$782,X$11)+'СЕТ СН'!$F$9+СВЦЭМ!$D$10+'СЕТ СН'!$F$6-'СЕТ СН'!$F$19</f>
        <v>1555.3131431299998</v>
      </c>
      <c r="Y18" s="36">
        <f>SUMIFS(СВЦЭМ!$C$39:$C$782,СВЦЭМ!$A$39:$A$782,$A18,СВЦЭМ!$B$39:$B$782,Y$11)+'СЕТ СН'!$F$9+СВЦЭМ!$D$10+'СЕТ СН'!$F$6-'СЕТ СН'!$F$19</f>
        <v>1633.4873070900001</v>
      </c>
    </row>
    <row r="19" spans="1:25" ht="15.75" x14ac:dyDescent="0.2">
      <c r="A19" s="35">
        <f t="shared" si="0"/>
        <v>45146</v>
      </c>
      <c r="B19" s="36">
        <f>SUMIFS(СВЦЭМ!$C$39:$C$782,СВЦЭМ!$A$39:$A$782,$A19,СВЦЭМ!$B$39:$B$782,B$11)+'СЕТ СН'!$F$9+СВЦЭМ!$D$10+'СЕТ СН'!$F$6-'СЕТ СН'!$F$19</f>
        <v>1694.3431539199998</v>
      </c>
      <c r="C19" s="36">
        <f>SUMIFS(СВЦЭМ!$C$39:$C$782,СВЦЭМ!$A$39:$A$782,$A19,СВЦЭМ!$B$39:$B$782,C$11)+'СЕТ СН'!$F$9+СВЦЭМ!$D$10+'СЕТ СН'!$F$6-'СЕТ СН'!$F$19</f>
        <v>1798.74132184</v>
      </c>
      <c r="D19" s="36">
        <f>SUMIFS(СВЦЭМ!$C$39:$C$782,СВЦЭМ!$A$39:$A$782,$A19,СВЦЭМ!$B$39:$B$782,D$11)+'СЕТ СН'!$F$9+СВЦЭМ!$D$10+'СЕТ СН'!$F$6-'СЕТ СН'!$F$19</f>
        <v>1818.27130792</v>
      </c>
      <c r="E19" s="36">
        <f>SUMIFS(СВЦЭМ!$C$39:$C$782,СВЦЭМ!$A$39:$A$782,$A19,СВЦЭМ!$B$39:$B$782,E$11)+'СЕТ СН'!$F$9+СВЦЭМ!$D$10+'СЕТ СН'!$F$6-'СЕТ СН'!$F$19</f>
        <v>1872.3204167199999</v>
      </c>
      <c r="F19" s="36">
        <f>SUMIFS(СВЦЭМ!$C$39:$C$782,СВЦЭМ!$A$39:$A$782,$A19,СВЦЭМ!$B$39:$B$782,F$11)+'СЕТ СН'!$F$9+СВЦЭМ!$D$10+'СЕТ СН'!$F$6-'СЕТ СН'!$F$19</f>
        <v>1894.66940604</v>
      </c>
      <c r="G19" s="36">
        <f>SUMIFS(СВЦЭМ!$C$39:$C$782,СВЦЭМ!$A$39:$A$782,$A19,СВЦЭМ!$B$39:$B$782,G$11)+'СЕТ СН'!$F$9+СВЦЭМ!$D$10+'СЕТ СН'!$F$6-'СЕТ СН'!$F$19</f>
        <v>1876.9599552099999</v>
      </c>
      <c r="H19" s="36">
        <f>SUMIFS(СВЦЭМ!$C$39:$C$782,СВЦЭМ!$A$39:$A$782,$A19,СВЦЭМ!$B$39:$B$782,H$11)+'СЕТ СН'!$F$9+СВЦЭМ!$D$10+'СЕТ СН'!$F$6-'СЕТ СН'!$F$19</f>
        <v>1851.86925997</v>
      </c>
      <c r="I19" s="36">
        <f>SUMIFS(СВЦЭМ!$C$39:$C$782,СВЦЭМ!$A$39:$A$782,$A19,СВЦЭМ!$B$39:$B$782,I$11)+'СЕТ СН'!$F$9+СВЦЭМ!$D$10+'СЕТ СН'!$F$6-'СЕТ СН'!$F$19</f>
        <v>1755.8942035099999</v>
      </c>
      <c r="J19" s="36">
        <f>SUMIFS(СВЦЭМ!$C$39:$C$782,СВЦЭМ!$A$39:$A$782,$A19,СВЦЭМ!$B$39:$B$782,J$11)+'СЕТ СН'!$F$9+СВЦЭМ!$D$10+'СЕТ СН'!$F$6-'СЕТ СН'!$F$19</f>
        <v>1711.6810796</v>
      </c>
      <c r="K19" s="36">
        <f>SUMIFS(СВЦЭМ!$C$39:$C$782,СВЦЭМ!$A$39:$A$782,$A19,СВЦЭМ!$B$39:$B$782,K$11)+'СЕТ СН'!$F$9+СВЦЭМ!$D$10+'СЕТ СН'!$F$6-'СЕТ СН'!$F$19</f>
        <v>1633.59732113</v>
      </c>
      <c r="L19" s="36">
        <f>SUMIFS(СВЦЭМ!$C$39:$C$782,СВЦЭМ!$A$39:$A$782,$A19,СВЦЭМ!$B$39:$B$782,L$11)+'СЕТ СН'!$F$9+СВЦЭМ!$D$10+'СЕТ СН'!$F$6-'СЕТ СН'!$F$19</f>
        <v>1588.27568148</v>
      </c>
      <c r="M19" s="36">
        <f>SUMIFS(СВЦЭМ!$C$39:$C$782,СВЦЭМ!$A$39:$A$782,$A19,СВЦЭМ!$B$39:$B$782,M$11)+'СЕТ СН'!$F$9+СВЦЭМ!$D$10+'СЕТ СН'!$F$6-'СЕТ СН'!$F$19</f>
        <v>1564.6176748299999</v>
      </c>
      <c r="N19" s="36">
        <f>SUMIFS(СВЦЭМ!$C$39:$C$782,СВЦЭМ!$A$39:$A$782,$A19,СВЦЭМ!$B$39:$B$782,N$11)+'СЕТ СН'!$F$9+СВЦЭМ!$D$10+'СЕТ СН'!$F$6-'СЕТ СН'!$F$19</f>
        <v>1558.5552743999999</v>
      </c>
      <c r="O19" s="36">
        <f>SUMIFS(СВЦЭМ!$C$39:$C$782,СВЦЭМ!$A$39:$A$782,$A19,СВЦЭМ!$B$39:$B$782,O$11)+'СЕТ СН'!$F$9+СВЦЭМ!$D$10+'СЕТ СН'!$F$6-'СЕТ СН'!$F$19</f>
        <v>1559.47050945</v>
      </c>
      <c r="P19" s="36">
        <f>SUMIFS(СВЦЭМ!$C$39:$C$782,СВЦЭМ!$A$39:$A$782,$A19,СВЦЭМ!$B$39:$B$782,P$11)+'СЕТ СН'!$F$9+СВЦЭМ!$D$10+'СЕТ СН'!$F$6-'СЕТ СН'!$F$19</f>
        <v>1555.2526438099999</v>
      </c>
      <c r="Q19" s="36">
        <f>SUMIFS(СВЦЭМ!$C$39:$C$782,СВЦЭМ!$A$39:$A$782,$A19,СВЦЭМ!$B$39:$B$782,Q$11)+'СЕТ СН'!$F$9+СВЦЭМ!$D$10+'СЕТ СН'!$F$6-'СЕТ СН'!$F$19</f>
        <v>1554.78320379</v>
      </c>
      <c r="R19" s="36">
        <f>SUMIFS(СВЦЭМ!$C$39:$C$782,СВЦЭМ!$A$39:$A$782,$A19,СВЦЭМ!$B$39:$B$782,R$11)+'СЕТ СН'!$F$9+СВЦЭМ!$D$10+'СЕТ СН'!$F$6-'СЕТ СН'!$F$19</f>
        <v>1543.68661604</v>
      </c>
      <c r="S19" s="36">
        <f>SUMIFS(СВЦЭМ!$C$39:$C$782,СВЦЭМ!$A$39:$A$782,$A19,СВЦЭМ!$B$39:$B$782,S$11)+'СЕТ СН'!$F$9+СВЦЭМ!$D$10+'СЕТ СН'!$F$6-'СЕТ СН'!$F$19</f>
        <v>1540.2344604</v>
      </c>
      <c r="T19" s="36">
        <f>SUMIFS(СВЦЭМ!$C$39:$C$782,СВЦЭМ!$A$39:$A$782,$A19,СВЦЭМ!$B$39:$B$782,T$11)+'СЕТ СН'!$F$9+СВЦЭМ!$D$10+'СЕТ СН'!$F$6-'СЕТ СН'!$F$19</f>
        <v>1584.0873889899999</v>
      </c>
      <c r="U19" s="36">
        <f>SUMIFS(СВЦЭМ!$C$39:$C$782,СВЦЭМ!$A$39:$A$782,$A19,СВЦЭМ!$B$39:$B$782,U$11)+'СЕТ СН'!$F$9+СВЦЭМ!$D$10+'СЕТ СН'!$F$6-'СЕТ СН'!$F$19</f>
        <v>1573.85805138</v>
      </c>
      <c r="V19" s="36">
        <f>SUMIFS(СВЦЭМ!$C$39:$C$782,СВЦЭМ!$A$39:$A$782,$A19,СВЦЭМ!$B$39:$B$782,V$11)+'СЕТ СН'!$F$9+СВЦЭМ!$D$10+'СЕТ СН'!$F$6-'СЕТ СН'!$F$19</f>
        <v>1585.6118642399999</v>
      </c>
      <c r="W19" s="36">
        <f>SUMIFS(СВЦЭМ!$C$39:$C$782,СВЦЭМ!$A$39:$A$782,$A19,СВЦЭМ!$B$39:$B$782,W$11)+'СЕТ СН'!$F$9+СВЦЭМ!$D$10+'СЕТ СН'!$F$6-'СЕТ СН'!$F$19</f>
        <v>1562.1705966699999</v>
      </c>
      <c r="X19" s="36">
        <f>SUMIFS(СВЦЭМ!$C$39:$C$782,СВЦЭМ!$A$39:$A$782,$A19,СВЦЭМ!$B$39:$B$782,X$11)+'СЕТ СН'!$F$9+СВЦЭМ!$D$10+'СЕТ СН'!$F$6-'СЕТ СН'!$F$19</f>
        <v>1624.8931417599999</v>
      </c>
      <c r="Y19" s="36">
        <f>SUMIFS(СВЦЭМ!$C$39:$C$782,СВЦЭМ!$A$39:$A$782,$A19,СВЦЭМ!$B$39:$B$782,Y$11)+'СЕТ СН'!$F$9+СВЦЭМ!$D$10+'СЕТ СН'!$F$6-'СЕТ СН'!$F$19</f>
        <v>1723.7741902</v>
      </c>
    </row>
    <row r="20" spans="1:25" ht="15.75" x14ac:dyDescent="0.2">
      <c r="A20" s="35">
        <f t="shared" si="0"/>
        <v>45147</v>
      </c>
      <c r="B20" s="36">
        <f>SUMIFS(СВЦЭМ!$C$39:$C$782,СВЦЭМ!$A$39:$A$782,$A20,СВЦЭМ!$B$39:$B$782,B$11)+'СЕТ СН'!$F$9+СВЦЭМ!$D$10+'СЕТ СН'!$F$6-'СЕТ СН'!$F$19</f>
        <v>1817.69568273</v>
      </c>
      <c r="C20" s="36">
        <f>SUMIFS(СВЦЭМ!$C$39:$C$782,СВЦЭМ!$A$39:$A$782,$A20,СВЦЭМ!$B$39:$B$782,C$11)+'СЕТ СН'!$F$9+СВЦЭМ!$D$10+'СЕТ СН'!$F$6-'СЕТ СН'!$F$19</f>
        <v>1931.0293852699999</v>
      </c>
      <c r="D20" s="36">
        <f>SUMIFS(СВЦЭМ!$C$39:$C$782,СВЦЭМ!$A$39:$A$782,$A20,СВЦЭМ!$B$39:$B$782,D$11)+'СЕТ СН'!$F$9+СВЦЭМ!$D$10+'СЕТ СН'!$F$6-'СЕТ СН'!$F$19</f>
        <v>2008.10450874</v>
      </c>
      <c r="E20" s="36">
        <f>SUMIFS(СВЦЭМ!$C$39:$C$782,СВЦЭМ!$A$39:$A$782,$A20,СВЦЭМ!$B$39:$B$782,E$11)+'СЕТ СН'!$F$9+СВЦЭМ!$D$10+'СЕТ СН'!$F$6-'СЕТ СН'!$F$19</f>
        <v>2038.01290006</v>
      </c>
      <c r="F20" s="36">
        <f>SUMIFS(СВЦЭМ!$C$39:$C$782,СВЦЭМ!$A$39:$A$782,$A20,СВЦЭМ!$B$39:$B$782,F$11)+'СЕТ СН'!$F$9+СВЦЭМ!$D$10+'СЕТ СН'!$F$6-'СЕТ СН'!$F$19</f>
        <v>2061.2029624500001</v>
      </c>
      <c r="G20" s="36">
        <f>SUMIFS(СВЦЭМ!$C$39:$C$782,СВЦЭМ!$A$39:$A$782,$A20,СВЦЭМ!$B$39:$B$782,G$11)+'СЕТ СН'!$F$9+СВЦЭМ!$D$10+'СЕТ СН'!$F$6-'СЕТ СН'!$F$19</f>
        <v>2062.87582625</v>
      </c>
      <c r="H20" s="36">
        <f>SUMIFS(СВЦЭМ!$C$39:$C$782,СВЦЭМ!$A$39:$A$782,$A20,СВЦЭМ!$B$39:$B$782,H$11)+'СЕТ СН'!$F$9+СВЦЭМ!$D$10+'СЕТ СН'!$F$6-'СЕТ СН'!$F$19</f>
        <v>2010.41962911</v>
      </c>
      <c r="I20" s="36">
        <f>SUMIFS(СВЦЭМ!$C$39:$C$782,СВЦЭМ!$A$39:$A$782,$A20,СВЦЭМ!$B$39:$B$782,I$11)+'СЕТ СН'!$F$9+СВЦЭМ!$D$10+'СЕТ СН'!$F$6-'СЕТ СН'!$F$19</f>
        <v>1904.1373477899999</v>
      </c>
      <c r="J20" s="36">
        <f>SUMIFS(СВЦЭМ!$C$39:$C$782,СВЦЭМ!$A$39:$A$782,$A20,СВЦЭМ!$B$39:$B$782,J$11)+'СЕТ СН'!$F$9+СВЦЭМ!$D$10+'СЕТ СН'!$F$6-'СЕТ СН'!$F$19</f>
        <v>1807.30443464</v>
      </c>
      <c r="K20" s="36">
        <f>SUMIFS(СВЦЭМ!$C$39:$C$782,СВЦЭМ!$A$39:$A$782,$A20,СВЦЭМ!$B$39:$B$782,K$11)+'СЕТ СН'!$F$9+СВЦЭМ!$D$10+'СЕТ СН'!$F$6-'СЕТ СН'!$F$19</f>
        <v>1744.03888252</v>
      </c>
      <c r="L20" s="36">
        <f>SUMIFS(СВЦЭМ!$C$39:$C$782,СВЦЭМ!$A$39:$A$782,$A20,СВЦЭМ!$B$39:$B$782,L$11)+'СЕТ СН'!$F$9+СВЦЭМ!$D$10+'СЕТ СН'!$F$6-'СЕТ СН'!$F$19</f>
        <v>1699.70641151</v>
      </c>
      <c r="M20" s="36">
        <f>SUMIFS(СВЦЭМ!$C$39:$C$782,СВЦЭМ!$A$39:$A$782,$A20,СВЦЭМ!$B$39:$B$782,M$11)+'СЕТ СН'!$F$9+СВЦЭМ!$D$10+'СЕТ СН'!$F$6-'СЕТ СН'!$F$19</f>
        <v>1691.7852315</v>
      </c>
      <c r="N20" s="36">
        <f>SUMIFS(СВЦЭМ!$C$39:$C$782,СВЦЭМ!$A$39:$A$782,$A20,СВЦЭМ!$B$39:$B$782,N$11)+'СЕТ СН'!$F$9+СВЦЭМ!$D$10+'СЕТ СН'!$F$6-'СЕТ СН'!$F$19</f>
        <v>1674.0899709799999</v>
      </c>
      <c r="O20" s="36">
        <f>SUMIFS(СВЦЭМ!$C$39:$C$782,СВЦЭМ!$A$39:$A$782,$A20,СВЦЭМ!$B$39:$B$782,O$11)+'СЕТ СН'!$F$9+СВЦЭМ!$D$10+'СЕТ СН'!$F$6-'СЕТ СН'!$F$19</f>
        <v>1688.73561169</v>
      </c>
      <c r="P20" s="36">
        <f>SUMIFS(СВЦЭМ!$C$39:$C$782,СВЦЭМ!$A$39:$A$782,$A20,СВЦЭМ!$B$39:$B$782,P$11)+'СЕТ СН'!$F$9+СВЦЭМ!$D$10+'СЕТ СН'!$F$6-'СЕТ СН'!$F$19</f>
        <v>1692.18494326</v>
      </c>
      <c r="Q20" s="36">
        <f>SUMIFS(СВЦЭМ!$C$39:$C$782,СВЦЭМ!$A$39:$A$782,$A20,СВЦЭМ!$B$39:$B$782,Q$11)+'СЕТ СН'!$F$9+СВЦЭМ!$D$10+'СЕТ СН'!$F$6-'СЕТ СН'!$F$19</f>
        <v>1701.65926644</v>
      </c>
      <c r="R20" s="36">
        <f>SUMIFS(СВЦЭМ!$C$39:$C$782,СВЦЭМ!$A$39:$A$782,$A20,СВЦЭМ!$B$39:$B$782,R$11)+'СЕТ СН'!$F$9+СВЦЭМ!$D$10+'СЕТ СН'!$F$6-'СЕТ СН'!$F$19</f>
        <v>1662.8239287500001</v>
      </c>
      <c r="S20" s="36">
        <f>SUMIFS(СВЦЭМ!$C$39:$C$782,СВЦЭМ!$A$39:$A$782,$A20,СВЦЭМ!$B$39:$B$782,S$11)+'СЕТ СН'!$F$9+СВЦЭМ!$D$10+'СЕТ СН'!$F$6-'СЕТ СН'!$F$19</f>
        <v>1660.3948840099999</v>
      </c>
      <c r="T20" s="36">
        <f>SUMIFS(СВЦЭМ!$C$39:$C$782,СВЦЭМ!$A$39:$A$782,$A20,СВЦЭМ!$B$39:$B$782,T$11)+'СЕТ СН'!$F$9+СВЦЭМ!$D$10+'СЕТ СН'!$F$6-'СЕТ СН'!$F$19</f>
        <v>1686.8297485399999</v>
      </c>
      <c r="U20" s="36">
        <f>SUMIFS(СВЦЭМ!$C$39:$C$782,СВЦЭМ!$A$39:$A$782,$A20,СВЦЭМ!$B$39:$B$782,U$11)+'СЕТ СН'!$F$9+СВЦЭМ!$D$10+'СЕТ СН'!$F$6-'СЕТ СН'!$F$19</f>
        <v>1692.2226696</v>
      </c>
      <c r="V20" s="36">
        <f>SUMIFS(СВЦЭМ!$C$39:$C$782,СВЦЭМ!$A$39:$A$782,$A20,СВЦЭМ!$B$39:$B$782,V$11)+'СЕТ СН'!$F$9+СВЦЭМ!$D$10+'СЕТ СН'!$F$6-'СЕТ СН'!$F$19</f>
        <v>1693.12623923</v>
      </c>
      <c r="W20" s="36">
        <f>SUMIFS(СВЦЭМ!$C$39:$C$782,СВЦЭМ!$A$39:$A$782,$A20,СВЦЭМ!$B$39:$B$782,W$11)+'СЕТ СН'!$F$9+СВЦЭМ!$D$10+'СЕТ СН'!$F$6-'СЕТ СН'!$F$19</f>
        <v>1690.4007767099999</v>
      </c>
      <c r="X20" s="36">
        <f>SUMIFS(СВЦЭМ!$C$39:$C$782,СВЦЭМ!$A$39:$A$782,$A20,СВЦЭМ!$B$39:$B$782,X$11)+'СЕТ СН'!$F$9+СВЦЭМ!$D$10+'СЕТ СН'!$F$6-'СЕТ СН'!$F$19</f>
        <v>1747.1204831999999</v>
      </c>
      <c r="Y20" s="36">
        <f>SUMIFS(СВЦЭМ!$C$39:$C$782,СВЦЭМ!$A$39:$A$782,$A20,СВЦЭМ!$B$39:$B$782,Y$11)+'СЕТ СН'!$F$9+СВЦЭМ!$D$10+'СЕТ СН'!$F$6-'СЕТ СН'!$F$19</f>
        <v>1836.6173403</v>
      </c>
    </row>
    <row r="21" spans="1:25" ht="15.75" x14ac:dyDescent="0.2">
      <c r="A21" s="35">
        <f t="shared" si="0"/>
        <v>45148</v>
      </c>
      <c r="B21" s="36">
        <f>SUMIFS(СВЦЭМ!$C$39:$C$782,СВЦЭМ!$A$39:$A$782,$A21,СВЦЭМ!$B$39:$B$782,B$11)+'СЕТ СН'!$F$9+СВЦЭМ!$D$10+'СЕТ СН'!$F$6-'СЕТ СН'!$F$19</f>
        <v>2024.88117225</v>
      </c>
      <c r="C21" s="36">
        <f>SUMIFS(СВЦЭМ!$C$39:$C$782,СВЦЭМ!$A$39:$A$782,$A21,СВЦЭМ!$B$39:$B$782,C$11)+'СЕТ СН'!$F$9+СВЦЭМ!$D$10+'СЕТ СН'!$F$6-'СЕТ СН'!$F$19</f>
        <v>2103.12028814</v>
      </c>
      <c r="D21" s="36">
        <f>SUMIFS(СВЦЭМ!$C$39:$C$782,СВЦЭМ!$A$39:$A$782,$A21,СВЦЭМ!$B$39:$B$782,D$11)+'СЕТ СН'!$F$9+СВЦЭМ!$D$10+'СЕТ СН'!$F$6-'СЕТ СН'!$F$19</f>
        <v>2008.46228873</v>
      </c>
      <c r="E21" s="36">
        <f>SUMIFS(СВЦЭМ!$C$39:$C$782,СВЦЭМ!$A$39:$A$782,$A21,СВЦЭМ!$B$39:$B$782,E$11)+'СЕТ СН'!$F$9+СВЦЭМ!$D$10+'СЕТ СН'!$F$6-'СЕТ СН'!$F$19</f>
        <v>2133.9772332199996</v>
      </c>
      <c r="F21" s="36">
        <f>SUMIFS(СВЦЭМ!$C$39:$C$782,СВЦЭМ!$A$39:$A$782,$A21,СВЦЭМ!$B$39:$B$782,F$11)+'СЕТ СН'!$F$9+СВЦЭМ!$D$10+'СЕТ СН'!$F$6-'СЕТ СН'!$F$19</f>
        <v>2173.9975166399995</v>
      </c>
      <c r="G21" s="36">
        <f>SUMIFS(СВЦЭМ!$C$39:$C$782,СВЦЭМ!$A$39:$A$782,$A21,СВЦЭМ!$B$39:$B$782,G$11)+'СЕТ СН'!$F$9+СВЦЭМ!$D$10+'СЕТ СН'!$F$6-'СЕТ СН'!$F$19</f>
        <v>2160.8294642399997</v>
      </c>
      <c r="H21" s="36">
        <f>SUMIFS(СВЦЭМ!$C$39:$C$782,СВЦЭМ!$A$39:$A$782,$A21,СВЦЭМ!$B$39:$B$782,H$11)+'СЕТ СН'!$F$9+СВЦЭМ!$D$10+'СЕТ СН'!$F$6-'СЕТ СН'!$F$19</f>
        <v>2100.0310808200002</v>
      </c>
      <c r="I21" s="36">
        <f>SUMIFS(СВЦЭМ!$C$39:$C$782,СВЦЭМ!$A$39:$A$782,$A21,СВЦЭМ!$B$39:$B$782,I$11)+'СЕТ СН'!$F$9+СВЦЭМ!$D$10+'СЕТ СН'!$F$6-'СЕТ СН'!$F$19</f>
        <v>1993.06947977</v>
      </c>
      <c r="J21" s="36">
        <f>SUMIFS(СВЦЭМ!$C$39:$C$782,СВЦЭМ!$A$39:$A$782,$A21,СВЦЭМ!$B$39:$B$782,J$11)+'СЕТ СН'!$F$9+СВЦЭМ!$D$10+'СЕТ СН'!$F$6-'СЕТ СН'!$F$19</f>
        <v>1888.48958558</v>
      </c>
      <c r="K21" s="36">
        <f>SUMIFS(СВЦЭМ!$C$39:$C$782,СВЦЭМ!$A$39:$A$782,$A21,СВЦЭМ!$B$39:$B$782,K$11)+'СЕТ СН'!$F$9+СВЦЭМ!$D$10+'СЕТ СН'!$F$6-'СЕТ СН'!$F$19</f>
        <v>1802.38594345</v>
      </c>
      <c r="L21" s="36">
        <f>SUMIFS(СВЦЭМ!$C$39:$C$782,СВЦЭМ!$A$39:$A$782,$A21,СВЦЭМ!$B$39:$B$782,L$11)+'СЕТ СН'!$F$9+СВЦЭМ!$D$10+'СЕТ СН'!$F$6-'СЕТ СН'!$F$19</f>
        <v>1765.9401735199999</v>
      </c>
      <c r="M21" s="36">
        <f>SUMIFS(СВЦЭМ!$C$39:$C$782,СВЦЭМ!$A$39:$A$782,$A21,СВЦЭМ!$B$39:$B$782,M$11)+'СЕТ СН'!$F$9+СВЦЭМ!$D$10+'СЕТ СН'!$F$6-'СЕТ СН'!$F$19</f>
        <v>1762.0624897999999</v>
      </c>
      <c r="N21" s="36">
        <f>SUMIFS(СВЦЭМ!$C$39:$C$782,СВЦЭМ!$A$39:$A$782,$A21,СВЦЭМ!$B$39:$B$782,N$11)+'СЕТ СН'!$F$9+СВЦЭМ!$D$10+'СЕТ СН'!$F$6-'СЕТ СН'!$F$19</f>
        <v>1747.0427641199999</v>
      </c>
      <c r="O21" s="36">
        <f>SUMIFS(СВЦЭМ!$C$39:$C$782,СВЦЭМ!$A$39:$A$782,$A21,СВЦЭМ!$B$39:$B$782,O$11)+'СЕТ СН'!$F$9+СВЦЭМ!$D$10+'СЕТ СН'!$F$6-'СЕТ СН'!$F$19</f>
        <v>1750.88744883</v>
      </c>
      <c r="P21" s="36">
        <f>SUMIFS(СВЦЭМ!$C$39:$C$782,СВЦЭМ!$A$39:$A$782,$A21,СВЦЭМ!$B$39:$B$782,P$11)+'СЕТ СН'!$F$9+СВЦЭМ!$D$10+'СЕТ СН'!$F$6-'СЕТ СН'!$F$19</f>
        <v>1753.86338961</v>
      </c>
      <c r="Q21" s="36">
        <f>SUMIFS(СВЦЭМ!$C$39:$C$782,СВЦЭМ!$A$39:$A$782,$A21,СВЦЭМ!$B$39:$B$782,Q$11)+'СЕТ СН'!$F$9+СВЦЭМ!$D$10+'СЕТ СН'!$F$6-'СЕТ СН'!$F$19</f>
        <v>1750.6074539700001</v>
      </c>
      <c r="R21" s="36">
        <f>SUMIFS(СВЦЭМ!$C$39:$C$782,СВЦЭМ!$A$39:$A$782,$A21,СВЦЭМ!$B$39:$B$782,R$11)+'СЕТ СН'!$F$9+СВЦЭМ!$D$10+'СЕТ СН'!$F$6-'СЕТ СН'!$F$19</f>
        <v>1718.47478254</v>
      </c>
      <c r="S21" s="36">
        <f>SUMIFS(СВЦЭМ!$C$39:$C$782,СВЦЭМ!$A$39:$A$782,$A21,СВЦЭМ!$B$39:$B$782,S$11)+'СЕТ СН'!$F$9+СВЦЭМ!$D$10+'СЕТ СН'!$F$6-'СЕТ СН'!$F$19</f>
        <v>1716.2773727399999</v>
      </c>
      <c r="T21" s="36">
        <f>SUMIFS(СВЦЭМ!$C$39:$C$782,СВЦЭМ!$A$39:$A$782,$A21,СВЦЭМ!$B$39:$B$782,T$11)+'СЕТ СН'!$F$9+СВЦЭМ!$D$10+'СЕТ СН'!$F$6-'СЕТ СН'!$F$19</f>
        <v>1758.0604737399999</v>
      </c>
      <c r="U21" s="36">
        <f>SUMIFS(СВЦЭМ!$C$39:$C$782,СВЦЭМ!$A$39:$A$782,$A21,СВЦЭМ!$B$39:$B$782,U$11)+'СЕТ СН'!$F$9+СВЦЭМ!$D$10+'СЕТ СН'!$F$6-'СЕТ СН'!$F$19</f>
        <v>1763.5670234699999</v>
      </c>
      <c r="V21" s="36">
        <f>SUMIFS(СВЦЭМ!$C$39:$C$782,СВЦЭМ!$A$39:$A$782,$A21,СВЦЭМ!$B$39:$B$782,V$11)+'СЕТ СН'!$F$9+СВЦЭМ!$D$10+'СЕТ СН'!$F$6-'СЕТ СН'!$F$19</f>
        <v>1759.3732376599999</v>
      </c>
      <c r="W21" s="36">
        <f>SUMIFS(СВЦЭМ!$C$39:$C$782,СВЦЭМ!$A$39:$A$782,$A21,СВЦЭМ!$B$39:$B$782,W$11)+'СЕТ СН'!$F$9+СВЦЭМ!$D$10+'СЕТ СН'!$F$6-'СЕТ СН'!$F$19</f>
        <v>1737.6333056999999</v>
      </c>
      <c r="X21" s="36">
        <f>SUMIFS(СВЦЭМ!$C$39:$C$782,СВЦЭМ!$A$39:$A$782,$A21,СВЦЭМ!$B$39:$B$782,X$11)+'СЕТ СН'!$F$9+СВЦЭМ!$D$10+'СЕТ СН'!$F$6-'СЕТ СН'!$F$19</f>
        <v>1814.0241821499999</v>
      </c>
      <c r="Y21" s="36">
        <f>SUMIFS(СВЦЭМ!$C$39:$C$782,СВЦЭМ!$A$39:$A$782,$A21,СВЦЭМ!$B$39:$B$782,Y$11)+'СЕТ СН'!$F$9+СВЦЭМ!$D$10+'СЕТ СН'!$F$6-'СЕТ СН'!$F$19</f>
        <v>1927.2061658</v>
      </c>
    </row>
    <row r="22" spans="1:25" ht="15.75" x14ac:dyDescent="0.2">
      <c r="A22" s="35">
        <f t="shared" si="0"/>
        <v>45149</v>
      </c>
      <c r="B22" s="36">
        <f>SUMIFS(СВЦЭМ!$C$39:$C$782,СВЦЭМ!$A$39:$A$782,$A22,СВЦЭМ!$B$39:$B$782,B$11)+'СЕТ СН'!$F$9+СВЦЭМ!$D$10+'СЕТ СН'!$F$6-'СЕТ СН'!$F$19</f>
        <v>1906.7500259399999</v>
      </c>
      <c r="C22" s="36">
        <f>SUMIFS(СВЦЭМ!$C$39:$C$782,СВЦЭМ!$A$39:$A$782,$A22,СВЦЭМ!$B$39:$B$782,C$11)+'СЕТ СН'!$F$9+СВЦЭМ!$D$10+'СЕТ СН'!$F$6-'СЕТ СН'!$F$19</f>
        <v>2001.77207036</v>
      </c>
      <c r="D22" s="36">
        <f>SUMIFS(СВЦЭМ!$C$39:$C$782,СВЦЭМ!$A$39:$A$782,$A22,СВЦЭМ!$B$39:$B$782,D$11)+'СЕТ СН'!$F$9+СВЦЭМ!$D$10+'СЕТ СН'!$F$6-'СЕТ СН'!$F$19</f>
        <v>1999.06863398</v>
      </c>
      <c r="E22" s="36">
        <f>SUMIFS(СВЦЭМ!$C$39:$C$782,СВЦЭМ!$A$39:$A$782,$A22,СВЦЭМ!$B$39:$B$782,E$11)+'СЕТ СН'!$F$9+СВЦЭМ!$D$10+'СЕТ СН'!$F$6-'СЕТ СН'!$F$19</f>
        <v>2036.71538515</v>
      </c>
      <c r="F22" s="36">
        <f>SUMIFS(СВЦЭМ!$C$39:$C$782,СВЦЭМ!$A$39:$A$782,$A22,СВЦЭМ!$B$39:$B$782,F$11)+'СЕТ СН'!$F$9+СВЦЭМ!$D$10+'СЕТ СН'!$F$6-'СЕТ СН'!$F$19</f>
        <v>2102.0850052300002</v>
      </c>
      <c r="G22" s="36">
        <f>SUMIFS(СВЦЭМ!$C$39:$C$782,СВЦЭМ!$A$39:$A$782,$A22,СВЦЭМ!$B$39:$B$782,G$11)+'СЕТ СН'!$F$9+СВЦЭМ!$D$10+'СЕТ СН'!$F$6-'СЕТ СН'!$F$19</f>
        <v>2083.2469921500001</v>
      </c>
      <c r="H22" s="36">
        <f>SUMIFS(СВЦЭМ!$C$39:$C$782,СВЦЭМ!$A$39:$A$782,$A22,СВЦЭМ!$B$39:$B$782,H$11)+'СЕТ СН'!$F$9+СВЦЭМ!$D$10+'СЕТ СН'!$F$6-'СЕТ СН'!$F$19</f>
        <v>2019.76130332</v>
      </c>
      <c r="I22" s="36">
        <f>SUMIFS(СВЦЭМ!$C$39:$C$782,СВЦЭМ!$A$39:$A$782,$A22,СВЦЭМ!$B$39:$B$782,I$11)+'СЕТ СН'!$F$9+СВЦЭМ!$D$10+'СЕТ СН'!$F$6-'СЕТ СН'!$F$19</f>
        <v>1886.98025583</v>
      </c>
      <c r="J22" s="36">
        <f>SUMIFS(СВЦЭМ!$C$39:$C$782,СВЦЭМ!$A$39:$A$782,$A22,СВЦЭМ!$B$39:$B$782,J$11)+'СЕТ СН'!$F$9+СВЦЭМ!$D$10+'СЕТ СН'!$F$6-'СЕТ СН'!$F$19</f>
        <v>1781.28755155</v>
      </c>
      <c r="K22" s="36">
        <f>SUMIFS(СВЦЭМ!$C$39:$C$782,СВЦЭМ!$A$39:$A$782,$A22,СВЦЭМ!$B$39:$B$782,K$11)+'СЕТ СН'!$F$9+СВЦЭМ!$D$10+'СЕТ СН'!$F$6-'СЕТ СН'!$F$19</f>
        <v>1714.8529913499999</v>
      </c>
      <c r="L22" s="36">
        <f>SUMIFS(СВЦЭМ!$C$39:$C$782,СВЦЭМ!$A$39:$A$782,$A22,СВЦЭМ!$B$39:$B$782,L$11)+'СЕТ СН'!$F$9+СВЦЭМ!$D$10+'СЕТ СН'!$F$6-'СЕТ СН'!$F$19</f>
        <v>1664.5341960599999</v>
      </c>
      <c r="M22" s="36">
        <f>SUMIFS(СВЦЭМ!$C$39:$C$782,СВЦЭМ!$A$39:$A$782,$A22,СВЦЭМ!$B$39:$B$782,M$11)+'СЕТ СН'!$F$9+СВЦЭМ!$D$10+'СЕТ СН'!$F$6-'СЕТ СН'!$F$19</f>
        <v>1639.94943773</v>
      </c>
      <c r="N22" s="36">
        <f>SUMIFS(СВЦЭМ!$C$39:$C$782,СВЦЭМ!$A$39:$A$782,$A22,СВЦЭМ!$B$39:$B$782,N$11)+'СЕТ СН'!$F$9+СВЦЭМ!$D$10+'СЕТ СН'!$F$6-'СЕТ СН'!$F$19</f>
        <v>1628.7069582399999</v>
      </c>
      <c r="O22" s="36">
        <f>SUMIFS(СВЦЭМ!$C$39:$C$782,СВЦЭМ!$A$39:$A$782,$A22,СВЦЭМ!$B$39:$B$782,O$11)+'СЕТ СН'!$F$9+СВЦЭМ!$D$10+'СЕТ СН'!$F$6-'СЕТ СН'!$F$19</f>
        <v>1637.0777878899999</v>
      </c>
      <c r="P22" s="36">
        <f>SUMIFS(СВЦЭМ!$C$39:$C$782,СВЦЭМ!$A$39:$A$782,$A22,СВЦЭМ!$B$39:$B$782,P$11)+'СЕТ СН'!$F$9+СВЦЭМ!$D$10+'СЕТ СН'!$F$6-'СЕТ СН'!$F$19</f>
        <v>1632.6549792799999</v>
      </c>
      <c r="Q22" s="36">
        <f>SUMIFS(СВЦЭМ!$C$39:$C$782,СВЦЭМ!$A$39:$A$782,$A22,СВЦЭМ!$B$39:$B$782,Q$11)+'СЕТ СН'!$F$9+СВЦЭМ!$D$10+'СЕТ СН'!$F$6-'СЕТ СН'!$F$19</f>
        <v>1647.23607302</v>
      </c>
      <c r="R22" s="36">
        <f>SUMIFS(СВЦЭМ!$C$39:$C$782,СВЦЭМ!$A$39:$A$782,$A22,СВЦЭМ!$B$39:$B$782,R$11)+'СЕТ СН'!$F$9+СВЦЭМ!$D$10+'СЕТ СН'!$F$6-'СЕТ СН'!$F$19</f>
        <v>1618.33282723</v>
      </c>
      <c r="S22" s="36">
        <f>SUMIFS(СВЦЭМ!$C$39:$C$782,СВЦЭМ!$A$39:$A$782,$A22,СВЦЭМ!$B$39:$B$782,S$11)+'СЕТ СН'!$F$9+СВЦЭМ!$D$10+'СЕТ СН'!$F$6-'СЕТ СН'!$F$19</f>
        <v>1640.6847729900001</v>
      </c>
      <c r="T22" s="36">
        <f>SUMIFS(СВЦЭМ!$C$39:$C$782,СВЦЭМ!$A$39:$A$782,$A22,СВЦЭМ!$B$39:$B$782,T$11)+'СЕТ СН'!$F$9+СВЦЭМ!$D$10+'СЕТ СН'!$F$6-'СЕТ СН'!$F$19</f>
        <v>1715.2323858699999</v>
      </c>
      <c r="U22" s="36">
        <f>SUMIFS(СВЦЭМ!$C$39:$C$782,СВЦЭМ!$A$39:$A$782,$A22,СВЦЭМ!$B$39:$B$782,U$11)+'СЕТ СН'!$F$9+СВЦЭМ!$D$10+'СЕТ СН'!$F$6-'СЕТ СН'!$F$19</f>
        <v>1711.4875079199999</v>
      </c>
      <c r="V22" s="36">
        <f>SUMIFS(СВЦЭМ!$C$39:$C$782,СВЦЭМ!$A$39:$A$782,$A22,СВЦЭМ!$B$39:$B$782,V$11)+'СЕТ СН'!$F$9+СВЦЭМ!$D$10+'СЕТ СН'!$F$6-'СЕТ СН'!$F$19</f>
        <v>1706.2108562399999</v>
      </c>
      <c r="W22" s="36">
        <f>SUMIFS(СВЦЭМ!$C$39:$C$782,СВЦЭМ!$A$39:$A$782,$A22,СВЦЭМ!$B$39:$B$782,W$11)+'СЕТ СН'!$F$9+СВЦЭМ!$D$10+'СЕТ СН'!$F$6-'СЕТ СН'!$F$19</f>
        <v>1703.97047767</v>
      </c>
      <c r="X22" s="36">
        <f>SUMIFS(СВЦЭМ!$C$39:$C$782,СВЦЭМ!$A$39:$A$782,$A22,СВЦЭМ!$B$39:$B$782,X$11)+'СЕТ СН'!$F$9+СВЦЭМ!$D$10+'СЕТ СН'!$F$6-'СЕТ СН'!$F$19</f>
        <v>1779.33298483</v>
      </c>
      <c r="Y22" s="36">
        <f>SUMIFS(СВЦЭМ!$C$39:$C$782,СВЦЭМ!$A$39:$A$782,$A22,СВЦЭМ!$B$39:$B$782,Y$11)+'СЕТ СН'!$F$9+СВЦЭМ!$D$10+'СЕТ СН'!$F$6-'СЕТ СН'!$F$19</f>
        <v>1931.7759084299998</v>
      </c>
    </row>
    <row r="23" spans="1:25" ht="15.75" x14ac:dyDescent="0.2">
      <c r="A23" s="35">
        <f t="shared" si="0"/>
        <v>45150</v>
      </c>
      <c r="B23" s="36">
        <f>SUMIFS(СВЦЭМ!$C$39:$C$782,СВЦЭМ!$A$39:$A$782,$A23,СВЦЭМ!$B$39:$B$782,B$11)+'СЕТ СН'!$F$9+СВЦЭМ!$D$10+'СЕТ СН'!$F$6-'СЕТ СН'!$F$19</f>
        <v>1899.21298241</v>
      </c>
      <c r="C23" s="36">
        <f>SUMIFS(СВЦЭМ!$C$39:$C$782,СВЦЭМ!$A$39:$A$782,$A23,СВЦЭМ!$B$39:$B$782,C$11)+'СЕТ СН'!$F$9+СВЦЭМ!$D$10+'СЕТ СН'!$F$6-'СЕТ СН'!$F$19</f>
        <v>1871.10880333</v>
      </c>
      <c r="D23" s="36">
        <f>SUMIFS(СВЦЭМ!$C$39:$C$782,СВЦЭМ!$A$39:$A$782,$A23,СВЦЭМ!$B$39:$B$782,D$11)+'СЕТ СН'!$F$9+СВЦЭМ!$D$10+'СЕТ СН'!$F$6-'СЕТ СН'!$F$19</f>
        <v>1858.5809219400001</v>
      </c>
      <c r="E23" s="36">
        <f>SUMIFS(СВЦЭМ!$C$39:$C$782,СВЦЭМ!$A$39:$A$782,$A23,СВЦЭМ!$B$39:$B$782,E$11)+'СЕТ СН'!$F$9+СВЦЭМ!$D$10+'СЕТ СН'!$F$6-'СЕТ СН'!$F$19</f>
        <v>1905.89441769</v>
      </c>
      <c r="F23" s="36">
        <f>SUMIFS(СВЦЭМ!$C$39:$C$782,СВЦЭМ!$A$39:$A$782,$A23,СВЦЭМ!$B$39:$B$782,F$11)+'СЕТ СН'!$F$9+СВЦЭМ!$D$10+'СЕТ СН'!$F$6-'СЕТ СН'!$F$19</f>
        <v>1920.42820843</v>
      </c>
      <c r="G23" s="36">
        <f>SUMIFS(СВЦЭМ!$C$39:$C$782,СВЦЭМ!$A$39:$A$782,$A23,СВЦЭМ!$B$39:$B$782,G$11)+'СЕТ СН'!$F$9+СВЦЭМ!$D$10+'СЕТ СН'!$F$6-'СЕТ СН'!$F$19</f>
        <v>1907.9045095199999</v>
      </c>
      <c r="H23" s="36">
        <f>SUMIFS(СВЦЭМ!$C$39:$C$782,СВЦЭМ!$A$39:$A$782,$A23,СВЦЭМ!$B$39:$B$782,H$11)+'СЕТ СН'!$F$9+СВЦЭМ!$D$10+'СЕТ СН'!$F$6-'СЕТ СН'!$F$19</f>
        <v>1903.68927033</v>
      </c>
      <c r="I23" s="36">
        <f>SUMIFS(СВЦЭМ!$C$39:$C$782,СВЦЭМ!$A$39:$A$782,$A23,СВЦЭМ!$B$39:$B$782,I$11)+'СЕТ СН'!$F$9+СВЦЭМ!$D$10+'СЕТ СН'!$F$6-'СЕТ СН'!$F$19</f>
        <v>1843.1362944999998</v>
      </c>
      <c r="J23" s="36">
        <f>SUMIFS(СВЦЭМ!$C$39:$C$782,СВЦЭМ!$A$39:$A$782,$A23,СВЦЭМ!$B$39:$B$782,J$11)+'СЕТ СН'!$F$9+СВЦЭМ!$D$10+'СЕТ СН'!$F$6-'СЕТ СН'!$F$19</f>
        <v>1730.54097447</v>
      </c>
      <c r="K23" s="36">
        <f>SUMIFS(СВЦЭМ!$C$39:$C$782,СВЦЭМ!$A$39:$A$782,$A23,СВЦЭМ!$B$39:$B$782,K$11)+'СЕТ СН'!$F$9+СВЦЭМ!$D$10+'СЕТ СН'!$F$6-'СЕТ СН'!$F$19</f>
        <v>1639.59281981</v>
      </c>
      <c r="L23" s="36">
        <f>SUMIFS(СВЦЭМ!$C$39:$C$782,СВЦЭМ!$A$39:$A$782,$A23,СВЦЭМ!$B$39:$B$782,L$11)+'СЕТ СН'!$F$9+СВЦЭМ!$D$10+'СЕТ СН'!$F$6-'СЕТ СН'!$F$19</f>
        <v>1578.7891464899999</v>
      </c>
      <c r="M23" s="36">
        <f>SUMIFS(СВЦЭМ!$C$39:$C$782,СВЦЭМ!$A$39:$A$782,$A23,СВЦЭМ!$B$39:$B$782,M$11)+'СЕТ СН'!$F$9+СВЦЭМ!$D$10+'СЕТ СН'!$F$6-'СЕТ СН'!$F$19</f>
        <v>1548.42718092</v>
      </c>
      <c r="N23" s="36">
        <f>SUMIFS(СВЦЭМ!$C$39:$C$782,СВЦЭМ!$A$39:$A$782,$A23,СВЦЭМ!$B$39:$B$782,N$11)+'СЕТ СН'!$F$9+СВЦЭМ!$D$10+'СЕТ СН'!$F$6-'СЕТ СН'!$F$19</f>
        <v>1534.37466438</v>
      </c>
      <c r="O23" s="36">
        <f>SUMIFS(СВЦЭМ!$C$39:$C$782,СВЦЭМ!$A$39:$A$782,$A23,СВЦЭМ!$B$39:$B$782,O$11)+'СЕТ СН'!$F$9+СВЦЭМ!$D$10+'СЕТ СН'!$F$6-'СЕТ СН'!$F$19</f>
        <v>1551.6071981799998</v>
      </c>
      <c r="P23" s="36">
        <f>SUMIFS(СВЦЭМ!$C$39:$C$782,СВЦЭМ!$A$39:$A$782,$A23,СВЦЭМ!$B$39:$B$782,P$11)+'СЕТ СН'!$F$9+СВЦЭМ!$D$10+'СЕТ СН'!$F$6-'СЕТ СН'!$F$19</f>
        <v>1556.1034637999999</v>
      </c>
      <c r="Q23" s="36">
        <f>SUMIFS(СВЦЭМ!$C$39:$C$782,СВЦЭМ!$A$39:$A$782,$A23,СВЦЭМ!$B$39:$B$782,Q$11)+'СЕТ СН'!$F$9+СВЦЭМ!$D$10+'СЕТ СН'!$F$6-'СЕТ СН'!$F$19</f>
        <v>1553.8127095699999</v>
      </c>
      <c r="R23" s="36">
        <f>SUMIFS(СВЦЭМ!$C$39:$C$782,СВЦЭМ!$A$39:$A$782,$A23,СВЦЭМ!$B$39:$B$782,R$11)+'СЕТ СН'!$F$9+СВЦЭМ!$D$10+'СЕТ СН'!$F$6-'СЕТ СН'!$F$19</f>
        <v>1549.3950406500001</v>
      </c>
      <c r="S23" s="36">
        <f>SUMIFS(СВЦЭМ!$C$39:$C$782,СВЦЭМ!$A$39:$A$782,$A23,СВЦЭМ!$B$39:$B$782,S$11)+'СЕТ СН'!$F$9+СВЦЭМ!$D$10+'СЕТ СН'!$F$6-'СЕТ СН'!$F$19</f>
        <v>1510.1725441399999</v>
      </c>
      <c r="T23" s="36">
        <f>SUMIFS(СВЦЭМ!$C$39:$C$782,СВЦЭМ!$A$39:$A$782,$A23,СВЦЭМ!$B$39:$B$782,T$11)+'СЕТ СН'!$F$9+СВЦЭМ!$D$10+'СЕТ СН'!$F$6-'СЕТ СН'!$F$19</f>
        <v>1547.3495671000001</v>
      </c>
      <c r="U23" s="36">
        <f>SUMIFS(СВЦЭМ!$C$39:$C$782,СВЦЭМ!$A$39:$A$782,$A23,СВЦЭМ!$B$39:$B$782,U$11)+'СЕТ СН'!$F$9+СВЦЭМ!$D$10+'СЕТ СН'!$F$6-'СЕТ СН'!$F$19</f>
        <v>1544.5388391899999</v>
      </c>
      <c r="V23" s="36">
        <f>SUMIFS(СВЦЭМ!$C$39:$C$782,СВЦЭМ!$A$39:$A$782,$A23,СВЦЭМ!$B$39:$B$782,V$11)+'СЕТ СН'!$F$9+СВЦЭМ!$D$10+'СЕТ СН'!$F$6-'СЕТ СН'!$F$19</f>
        <v>1562.4779388899999</v>
      </c>
      <c r="W23" s="36">
        <f>SUMIFS(СВЦЭМ!$C$39:$C$782,СВЦЭМ!$A$39:$A$782,$A23,СВЦЭМ!$B$39:$B$782,W$11)+'СЕТ СН'!$F$9+СВЦЭМ!$D$10+'СЕТ СН'!$F$6-'СЕТ СН'!$F$19</f>
        <v>1567.9246105899999</v>
      </c>
      <c r="X23" s="36">
        <f>SUMIFS(СВЦЭМ!$C$39:$C$782,СВЦЭМ!$A$39:$A$782,$A23,СВЦЭМ!$B$39:$B$782,X$11)+'СЕТ СН'!$F$9+СВЦЭМ!$D$10+'СЕТ СН'!$F$6-'СЕТ СН'!$F$19</f>
        <v>1623.3803455499999</v>
      </c>
      <c r="Y23" s="36">
        <f>SUMIFS(СВЦЭМ!$C$39:$C$782,СВЦЭМ!$A$39:$A$782,$A23,СВЦЭМ!$B$39:$B$782,Y$11)+'СЕТ СН'!$F$9+СВЦЭМ!$D$10+'СЕТ СН'!$F$6-'СЕТ СН'!$F$19</f>
        <v>1694.3127849800001</v>
      </c>
    </row>
    <row r="24" spans="1:25" ht="15.75" x14ac:dyDescent="0.2">
      <c r="A24" s="35">
        <f t="shared" si="0"/>
        <v>45151</v>
      </c>
      <c r="B24" s="36">
        <f>SUMIFS(СВЦЭМ!$C$39:$C$782,СВЦЭМ!$A$39:$A$782,$A24,СВЦЭМ!$B$39:$B$782,B$11)+'СЕТ СН'!$F$9+СВЦЭМ!$D$10+'СЕТ СН'!$F$6-'СЕТ СН'!$F$19</f>
        <v>1683.21496215</v>
      </c>
      <c r="C24" s="36">
        <f>SUMIFS(СВЦЭМ!$C$39:$C$782,СВЦЭМ!$A$39:$A$782,$A24,СВЦЭМ!$B$39:$B$782,C$11)+'СЕТ СН'!$F$9+СВЦЭМ!$D$10+'СЕТ СН'!$F$6-'СЕТ СН'!$F$19</f>
        <v>1751.7917184299999</v>
      </c>
      <c r="D24" s="36">
        <f>SUMIFS(СВЦЭМ!$C$39:$C$782,СВЦЭМ!$A$39:$A$782,$A24,СВЦЭМ!$B$39:$B$782,D$11)+'СЕТ СН'!$F$9+СВЦЭМ!$D$10+'СЕТ СН'!$F$6-'СЕТ СН'!$F$19</f>
        <v>1754.8929126099999</v>
      </c>
      <c r="E24" s="36">
        <f>SUMIFS(СВЦЭМ!$C$39:$C$782,СВЦЭМ!$A$39:$A$782,$A24,СВЦЭМ!$B$39:$B$782,E$11)+'СЕТ СН'!$F$9+СВЦЭМ!$D$10+'СЕТ СН'!$F$6-'СЕТ СН'!$F$19</f>
        <v>1836.4571843399999</v>
      </c>
      <c r="F24" s="36">
        <f>SUMIFS(СВЦЭМ!$C$39:$C$782,СВЦЭМ!$A$39:$A$782,$A24,СВЦЭМ!$B$39:$B$782,F$11)+'СЕТ СН'!$F$9+СВЦЭМ!$D$10+'СЕТ СН'!$F$6-'СЕТ СН'!$F$19</f>
        <v>1845.6408114399999</v>
      </c>
      <c r="G24" s="36">
        <f>SUMIFS(СВЦЭМ!$C$39:$C$782,СВЦЭМ!$A$39:$A$782,$A24,СВЦЭМ!$B$39:$B$782,G$11)+'СЕТ СН'!$F$9+СВЦЭМ!$D$10+'СЕТ СН'!$F$6-'СЕТ СН'!$F$19</f>
        <v>1820.8957330799999</v>
      </c>
      <c r="H24" s="36">
        <f>SUMIFS(СВЦЭМ!$C$39:$C$782,СВЦЭМ!$A$39:$A$782,$A24,СВЦЭМ!$B$39:$B$782,H$11)+'СЕТ СН'!$F$9+СВЦЭМ!$D$10+'СЕТ СН'!$F$6-'СЕТ СН'!$F$19</f>
        <v>1812.9037758099998</v>
      </c>
      <c r="I24" s="36">
        <f>SUMIFS(СВЦЭМ!$C$39:$C$782,СВЦЭМ!$A$39:$A$782,$A24,СВЦЭМ!$B$39:$B$782,I$11)+'СЕТ СН'!$F$9+СВЦЭМ!$D$10+'СЕТ СН'!$F$6-'СЕТ СН'!$F$19</f>
        <v>1748.99004588</v>
      </c>
      <c r="J24" s="36">
        <f>SUMIFS(СВЦЭМ!$C$39:$C$782,СВЦЭМ!$A$39:$A$782,$A24,СВЦЭМ!$B$39:$B$782,J$11)+'СЕТ СН'!$F$9+СВЦЭМ!$D$10+'СЕТ СН'!$F$6-'СЕТ СН'!$F$19</f>
        <v>1642.6752575999999</v>
      </c>
      <c r="K24" s="36">
        <f>SUMIFS(СВЦЭМ!$C$39:$C$782,СВЦЭМ!$A$39:$A$782,$A24,СВЦЭМ!$B$39:$B$782,K$11)+'СЕТ СН'!$F$9+СВЦЭМ!$D$10+'СЕТ СН'!$F$6-'СЕТ СН'!$F$19</f>
        <v>1551.2078728899999</v>
      </c>
      <c r="L24" s="36">
        <f>SUMIFS(СВЦЭМ!$C$39:$C$782,СВЦЭМ!$A$39:$A$782,$A24,СВЦЭМ!$B$39:$B$782,L$11)+'СЕТ СН'!$F$9+СВЦЭМ!$D$10+'СЕТ СН'!$F$6-'СЕТ СН'!$F$19</f>
        <v>1489.33185248</v>
      </c>
      <c r="M24" s="36">
        <f>SUMIFS(СВЦЭМ!$C$39:$C$782,СВЦЭМ!$A$39:$A$782,$A24,СВЦЭМ!$B$39:$B$782,M$11)+'СЕТ СН'!$F$9+СВЦЭМ!$D$10+'СЕТ СН'!$F$6-'СЕТ СН'!$F$19</f>
        <v>1464.7189849199999</v>
      </c>
      <c r="N24" s="36">
        <f>SUMIFS(СВЦЭМ!$C$39:$C$782,СВЦЭМ!$A$39:$A$782,$A24,СВЦЭМ!$B$39:$B$782,N$11)+'СЕТ СН'!$F$9+СВЦЭМ!$D$10+'СЕТ СН'!$F$6-'СЕТ СН'!$F$19</f>
        <v>1465.2131837899999</v>
      </c>
      <c r="O24" s="36">
        <f>SUMIFS(СВЦЭМ!$C$39:$C$782,СВЦЭМ!$A$39:$A$782,$A24,СВЦЭМ!$B$39:$B$782,O$11)+'СЕТ СН'!$F$9+СВЦЭМ!$D$10+'СЕТ СН'!$F$6-'СЕТ СН'!$F$19</f>
        <v>1472.67670305</v>
      </c>
      <c r="P24" s="36">
        <f>SUMIFS(СВЦЭМ!$C$39:$C$782,СВЦЭМ!$A$39:$A$782,$A24,СВЦЭМ!$B$39:$B$782,P$11)+'СЕТ СН'!$F$9+СВЦЭМ!$D$10+'СЕТ СН'!$F$6-'СЕТ СН'!$F$19</f>
        <v>1479.7154282199999</v>
      </c>
      <c r="Q24" s="36">
        <f>SUMIFS(СВЦЭМ!$C$39:$C$782,СВЦЭМ!$A$39:$A$782,$A24,СВЦЭМ!$B$39:$B$782,Q$11)+'СЕТ СН'!$F$9+СВЦЭМ!$D$10+'СЕТ СН'!$F$6-'СЕТ СН'!$F$19</f>
        <v>1478.6965593</v>
      </c>
      <c r="R24" s="36">
        <f>SUMIFS(СВЦЭМ!$C$39:$C$782,СВЦЭМ!$A$39:$A$782,$A24,СВЦЭМ!$B$39:$B$782,R$11)+'СЕТ СН'!$F$9+СВЦЭМ!$D$10+'СЕТ СН'!$F$6-'СЕТ СН'!$F$19</f>
        <v>1471.52820574</v>
      </c>
      <c r="S24" s="36">
        <f>SUMIFS(СВЦЭМ!$C$39:$C$782,СВЦЭМ!$A$39:$A$782,$A24,СВЦЭМ!$B$39:$B$782,S$11)+'СЕТ СН'!$F$9+СВЦЭМ!$D$10+'СЕТ СН'!$F$6-'СЕТ СН'!$F$19</f>
        <v>1430.09437228</v>
      </c>
      <c r="T24" s="36">
        <f>SUMIFS(СВЦЭМ!$C$39:$C$782,СВЦЭМ!$A$39:$A$782,$A24,СВЦЭМ!$B$39:$B$782,T$11)+'СЕТ СН'!$F$9+СВЦЭМ!$D$10+'СЕТ СН'!$F$6-'СЕТ СН'!$F$19</f>
        <v>1462.84227614</v>
      </c>
      <c r="U24" s="36">
        <f>SUMIFS(СВЦЭМ!$C$39:$C$782,СВЦЭМ!$A$39:$A$782,$A24,СВЦЭМ!$B$39:$B$782,U$11)+'СЕТ СН'!$F$9+СВЦЭМ!$D$10+'СЕТ СН'!$F$6-'СЕТ СН'!$F$19</f>
        <v>1454.8044758999999</v>
      </c>
      <c r="V24" s="36">
        <f>SUMIFS(СВЦЭМ!$C$39:$C$782,СВЦЭМ!$A$39:$A$782,$A24,СВЦЭМ!$B$39:$B$782,V$11)+'СЕТ СН'!$F$9+СВЦЭМ!$D$10+'СЕТ СН'!$F$6-'СЕТ СН'!$F$19</f>
        <v>1445.7349173299999</v>
      </c>
      <c r="W24" s="36">
        <f>SUMIFS(СВЦЭМ!$C$39:$C$782,СВЦЭМ!$A$39:$A$782,$A24,СВЦЭМ!$B$39:$B$782,W$11)+'СЕТ СН'!$F$9+СВЦЭМ!$D$10+'СЕТ СН'!$F$6-'СЕТ СН'!$F$19</f>
        <v>1453.87213819</v>
      </c>
      <c r="X24" s="36">
        <f>SUMIFS(СВЦЭМ!$C$39:$C$782,СВЦЭМ!$A$39:$A$782,$A24,СВЦЭМ!$B$39:$B$782,X$11)+'СЕТ СН'!$F$9+СВЦЭМ!$D$10+'СЕТ СН'!$F$6-'СЕТ СН'!$F$19</f>
        <v>1518.8352687699999</v>
      </c>
      <c r="Y24" s="36">
        <f>SUMIFS(СВЦЭМ!$C$39:$C$782,СВЦЭМ!$A$39:$A$782,$A24,СВЦЭМ!$B$39:$B$782,Y$11)+'СЕТ СН'!$F$9+СВЦЭМ!$D$10+'СЕТ СН'!$F$6-'СЕТ СН'!$F$19</f>
        <v>1608.83673346</v>
      </c>
    </row>
    <row r="25" spans="1:25" ht="15.75" x14ac:dyDescent="0.2">
      <c r="A25" s="35">
        <f t="shared" si="0"/>
        <v>45152</v>
      </c>
      <c r="B25" s="36">
        <f>SUMIFS(СВЦЭМ!$C$39:$C$782,СВЦЭМ!$A$39:$A$782,$A25,СВЦЭМ!$B$39:$B$782,B$11)+'СЕТ СН'!$F$9+СВЦЭМ!$D$10+'СЕТ СН'!$F$6-'СЕТ СН'!$F$19</f>
        <v>1774.47586561</v>
      </c>
      <c r="C25" s="36">
        <f>SUMIFS(СВЦЭМ!$C$39:$C$782,СВЦЭМ!$A$39:$A$782,$A25,СВЦЭМ!$B$39:$B$782,C$11)+'СЕТ СН'!$F$9+СВЦЭМ!$D$10+'СЕТ СН'!$F$6-'СЕТ СН'!$F$19</f>
        <v>1880.9708945099999</v>
      </c>
      <c r="D25" s="36">
        <f>SUMIFS(СВЦЭМ!$C$39:$C$782,СВЦЭМ!$A$39:$A$782,$A25,СВЦЭМ!$B$39:$B$782,D$11)+'СЕТ СН'!$F$9+СВЦЭМ!$D$10+'СЕТ СН'!$F$6-'СЕТ СН'!$F$19</f>
        <v>1892.8784692499999</v>
      </c>
      <c r="E25" s="36">
        <f>SUMIFS(СВЦЭМ!$C$39:$C$782,СВЦЭМ!$A$39:$A$782,$A25,СВЦЭМ!$B$39:$B$782,E$11)+'СЕТ СН'!$F$9+СВЦЭМ!$D$10+'СЕТ СН'!$F$6-'СЕТ СН'!$F$19</f>
        <v>1962.8093125599999</v>
      </c>
      <c r="F25" s="36">
        <f>SUMIFS(СВЦЭМ!$C$39:$C$782,СВЦЭМ!$A$39:$A$782,$A25,СВЦЭМ!$B$39:$B$782,F$11)+'СЕТ СН'!$F$9+СВЦЭМ!$D$10+'СЕТ СН'!$F$6-'СЕТ СН'!$F$19</f>
        <v>1969.52990512</v>
      </c>
      <c r="G25" s="36">
        <f>SUMIFS(СВЦЭМ!$C$39:$C$782,СВЦЭМ!$A$39:$A$782,$A25,СВЦЭМ!$B$39:$B$782,G$11)+'СЕТ СН'!$F$9+СВЦЭМ!$D$10+'СЕТ СН'!$F$6-'СЕТ СН'!$F$19</f>
        <v>1949.61204982</v>
      </c>
      <c r="H25" s="36">
        <f>SUMIFS(СВЦЭМ!$C$39:$C$782,СВЦЭМ!$A$39:$A$782,$A25,СВЦЭМ!$B$39:$B$782,H$11)+'СЕТ СН'!$F$9+СВЦЭМ!$D$10+'СЕТ СН'!$F$6-'СЕТ СН'!$F$19</f>
        <v>1914.6361757</v>
      </c>
      <c r="I25" s="36">
        <f>SUMIFS(СВЦЭМ!$C$39:$C$782,СВЦЭМ!$A$39:$A$782,$A25,СВЦЭМ!$B$39:$B$782,I$11)+'СЕТ СН'!$F$9+СВЦЭМ!$D$10+'СЕТ СН'!$F$6-'СЕТ СН'!$F$19</f>
        <v>1773.0599437599999</v>
      </c>
      <c r="J25" s="36">
        <f>SUMIFS(СВЦЭМ!$C$39:$C$782,СВЦЭМ!$A$39:$A$782,$A25,СВЦЭМ!$B$39:$B$782,J$11)+'СЕТ СН'!$F$9+СВЦЭМ!$D$10+'СЕТ СН'!$F$6-'СЕТ СН'!$F$19</f>
        <v>1637.00337569</v>
      </c>
      <c r="K25" s="36">
        <f>SUMIFS(СВЦЭМ!$C$39:$C$782,СВЦЭМ!$A$39:$A$782,$A25,СВЦЭМ!$B$39:$B$782,K$11)+'СЕТ СН'!$F$9+СВЦЭМ!$D$10+'СЕТ СН'!$F$6-'СЕТ СН'!$F$19</f>
        <v>1567.51816125</v>
      </c>
      <c r="L25" s="36">
        <f>SUMIFS(СВЦЭМ!$C$39:$C$782,СВЦЭМ!$A$39:$A$782,$A25,СВЦЭМ!$B$39:$B$782,L$11)+'СЕТ СН'!$F$9+СВЦЭМ!$D$10+'СЕТ СН'!$F$6-'СЕТ СН'!$F$19</f>
        <v>1534.77483224</v>
      </c>
      <c r="M25" s="36">
        <f>SUMIFS(СВЦЭМ!$C$39:$C$782,СВЦЭМ!$A$39:$A$782,$A25,СВЦЭМ!$B$39:$B$782,M$11)+'СЕТ СН'!$F$9+СВЦЭМ!$D$10+'СЕТ СН'!$F$6-'СЕТ СН'!$F$19</f>
        <v>1530.3889100899999</v>
      </c>
      <c r="N25" s="36">
        <f>SUMIFS(СВЦЭМ!$C$39:$C$782,СВЦЭМ!$A$39:$A$782,$A25,СВЦЭМ!$B$39:$B$782,N$11)+'СЕТ СН'!$F$9+СВЦЭМ!$D$10+'СЕТ СН'!$F$6-'СЕТ СН'!$F$19</f>
        <v>1588.43084537</v>
      </c>
      <c r="O25" s="36">
        <f>SUMIFS(СВЦЭМ!$C$39:$C$782,СВЦЭМ!$A$39:$A$782,$A25,СВЦЭМ!$B$39:$B$782,O$11)+'СЕТ СН'!$F$9+СВЦЭМ!$D$10+'СЕТ СН'!$F$6-'СЕТ СН'!$F$19</f>
        <v>1627.87083579</v>
      </c>
      <c r="P25" s="36">
        <f>SUMIFS(СВЦЭМ!$C$39:$C$782,СВЦЭМ!$A$39:$A$782,$A25,СВЦЭМ!$B$39:$B$782,P$11)+'СЕТ СН'!$F$9+СВЦЭМ!$D$10+'СЕТ СН'!$F$6-'СЕТ СН'!$F$19</f>
        <v>1626.71249098</v>
      </c>
      <c r="Q25" s="36">
        <f>SUMIFS(СВЦЭМ!$C$39:$C$782,СВЦЭМ!$A$39:$A$782,$A25,СВЦЭМ!$B$39:$B$782,Q$11)+'СЕТ СН'!$F$9+СВЦЭМ!$D$10+'СЕТ СН'!$F$6-'СЕТ СН'!$F$19</f>
        <v>1635.22781833</v>
      </c>
      <c r="R25" s="36">
        <f>SUMIFS(СВЦЭМ!$C$39:$C$782,СВЦЭМ!$A$39:$A$782,$A25,СВЦЭМ!$B$39:$B$782,R$11)+'СЕТ СН'!$F$9+СВЦЭМ!$D$10+'СЕТ СН'!$F$6-'СЕТ СН'!$F$19</f>
        <v>1637.25205906</v>
      </c>
      <c r="S25" s="36">
        <f>SUMIFS(СВЦЭМ!$C$39:$C$782,СВЦЭМ!$A$39:$A$782,$A25,СВЦЭМ!$B$39:$B$782,S$11)+'СЕТ СН'!$F$9+СВЦЭМ!$D$10+'СЕТ СН'!$F$6-'СЕТ СН'!$F$19</f>
        <v>1600.27486249</v>
      </c>
      <c r="T25" s="36">
        <f>SUMIFS(СВЦЭМ!$C$39:$C$782,СВЦЭМ!$A$39:$A$782,$A25,СВЦЭМ!$B$39:$B$782,T$11)+'СЕТ СН'!$F$9+СВЦЭМ!$D$10+'СЕТ СН'!$F$6-'СЕТ СН'!$F$19</f>
        <v>1626.8222522999999</v>
      </c>
      <c r="U25" s="36">
        <f>SUMIFS(СВЦЭМ!$C$39:$C$782,СВЦЭМ!$A$39:$A$782,$A25,СВЦЭМ!$B$39:$B$782,U$11)+'СЕТ СН'!$F$9+СВЦЭМ!$D$10+'СЕТ СН'!$F$6-'СЕТ СН'!$F$19</f>
        <v>1644.55671631</v>
      </c>
      <c r="V25" s="36">
        <f>SUMIFS(СВЦЭМ!$C$39:$C$782,СВЦЭМ!$A$39:$A$782,$A25,СВЦЭМ!$B$39:$B$782,V$11)+'СЕТ СН'!$F$9+СВЦЭМ!$D$10+'СЕТ СН'!$F$6-'СЕТ СН'!$F$19</f>
        <v>1637.6615070599998</v>
      </c>
      <c r="W25" s="36">
        <f>SUMIFS(СВЦЭМ!$C$39:$C$782,СВЦЭМ!$A$39:$A$782,$A25,СВЦЭМ!$B$39:$B$782,W$11)+'СЕТ СН'!$F$9+СВЦЭМ!$D$10+'СЕТ СН'!$F$6-'СЕТ СН'!$F$19</f>
        <v>1633.35772008</v>
      </c>
      <c r="X25" s="36">
        <f>SUMIFS(СВЦЭМ!$C$39:$C$782,СВЦЭМ!$A$39:$A$782,$A25,СВЦЭМ!$B$39:$B$782,X$11)+'СЕТ СН'!$F$9+СВЦЭМ!$D$10+'СЕТ СН'!$F$6-'СЕТ СН'!$F$19</f>
        <v>1713.37224148</v>
      </c>
      <c r="Y25" s="36">
        <f>SUMIFS(СВЦЭМ!$C$39:$C$782,СВЦЭМ!$A$39:$A$782,$A25,СВЦЭМ!$B$39:$B$782,Y$11)+'СЕТ СН'!$F$9+СВЦЭМ!$D$10+'СЕТ СН'!$F$6-'СЕТ СН'!$F$19</f>
        <v>1818.5371987199999</v>
      </c>
    </row>
    <row r="26" spans="1:25" ht="15.75" x14ac:dyDescent="0.2">
      <c r="A26" s="35">
        <f t="shared" si="0"/>
        <v>45153</v>
      </c>
      <c r="B26" s="36">
        <f>SUMIFS(СВЦЭМ!$C$39:$C$782,СВЦЭМ!$A$39:$A$782,$A26,СВЦЭМ!$B$39:$B$782,B$11)+'СЕТ СН'!$F$9+СВЦЭМ!$D$10+'СЕТ СН'!$F$6-'СЕТ СН'!$F$19</f>
        <v>1828.0749801699999</v>
      </c>
      <c r="C26" s="36">
        <f>SUMIFS(СВЦЭМ!$C$39:$C$782,СВЦЭМ!$A$39:$A$782,$A26,СВЦЭМ!$B$39:$B$782,C$11)+'СЕТ СН'!$F$9+СВЦЭМ!$D$10+'СЕТ СН'!$F$6-'СЕТ СН'!$F$19</f>
        <v>1925.1656663399999</v>
      </c>
      <c r="D26" s="36">
        <f>SUMIFS(СВЦЭМ!$C$39:$C$782,СВЦЭМ!$A$39:$A$782,$A26,СВЦЭМ!$B$39:$B$782,D$11)+'СЕТ СН'!$F$9+СВЦЭМ!$D$10+'СЕТ СН'!$F$6-'СЕТ СН'!$F$19</f>
        <v>2020.2358397999999</v>
      </c>
      <c r="E26" s="36">
        <f>SUMIFS(СВЦЭМ!$C$39:$C$782,СВЦЭМ!$A$39:$A$782,$A26,СВЦЭМ!$B$39:$B$782,E$11)+'СЕТ СН'!$F$9+СВЦЭМ!$D$10+'СЕТ СН'!$F$6-'СЕТ СН'!$F$19</f>
        <v>2084.18698206</v>
      </c>
      <c r="F26" s="36">
        <f>SUMIFS(СВЦЭМ!$C$39:$C$782,СВЦЭМ!$A$39:$A$782,$A26,СВЦЭМ!$B$39:$B$782,F$11)+'СЕТ СН'!$F$9+СВЦЭМ!$D$10+'СЕТ СН'!$F$6-'СЕТ СН'!$F$19</f>
        <v>2112.0978311200001</v>
      </c>
      <c r="G26" s="36">
        <f>SUMIFS(СВЦЭМ!$C$39:$C$782,СВЦЭМ!$A$39:$A$782,$A26,СВЦЭМ!$B$39:$B$782,G$11)+'СЕТ СН'!$F$9+СВЦЭМ!$D$10+'СЕТ СН'!$F$6-'СЕТ СН'!$F$19</f>
        <v>2100.8595989999999</v>
      </c>
      <c r="H26" s="36">
        <f>SUMIFS(СВЦЭМ!$C$39:$C$782,СВЦЭМ!$A$39:$A$782,$A26,СВЦЭМ!$B$39:$B$782,H$11)+'СЕТ СН'!$F$9+СВЦЭМ!$D$10+'СЕТ СН'!$F$6-'СЕТ СН'!$F$19</f>
        <v>2003.53423054</v>
      </c>
      <c r="I26" s="36">
        <f>SUMIFS(СВЦЭМ!$C$39:$C$782,СВЦЭМ!$A$39:$A$782,$A26,СВЦЭМ!$B$39:$B$782,I$11)+'СЕТ СН'!$F$9+СВЦЭМ!$D$10+'СЕТ СН'!$F$6-'СЕТ СН'!$F$19</f>
        <v>1890.05763585</v>
      </c>
      <c r="J26" s="36">
        <f>SUMIFS(СВЦЭМ!$C$39:$C$782,СВЦЭМ!$A$39:$A$782,$A26,СВЦЭМ!$B$39:$B$782,J$11)+'СЕТ СН'!$F$9+СВЦЭМ!$D$10+'СЕТ СН'!$F$6-'СЕТ СН'!$F$19</f>
        <v>1781.2017832399999</v>
      </c>
      <c r="K26" s="36">
        <f>SUMIFS(СВЦЭМ!$C$39:$C$782,СВЦЭМ!$A$39:$A$782,$A26,СВЦЭМ!$B$39:$B$782,K$11)+'СЕТ СН'!$F$9+СВЦЭМ!$D$10+'СЕТ СН'!$F$6-'СЕТ СН'!$F$19</f>
        <v>1686.5003772999999</v>
      </c>
      <c r="L26" s="36">
        <f>SUMIFS(СВЦЭМ!$C$39:$C$782,СВЦЭМ!$A$39:$A$782,$A26,СВЦЭМ!$B$39:$B$782,L$11)+'СЕТ СН'!$F$9+СВЦЭМ!$D$10+'СЕТ СН'!$F$6-'СЕТ СН'!$F$19</f>
        <v>1672.85787428</v>
      </c>
      <c r="M26" s="36">
        <f>SUMIFS(СВЦЭМ!$C$39:$C$782,СВЦЭМ!$A$39:$A$782,$A26,СВЦЭМ!$B$39:$B$782,M$11)+'СЕТ СН'!$F$9+СВЦЭМ!$D$10+'СЕТ СН'!$F$6-'СЕТ СН'!$F$19</f>
        <v>1661.95135516</v>
      </c>
      <c r="N26" s="36">
        <f>SUMIFS(СВЦЭМ!$C$39:$C$782,СВЦЭМ!$A$39:$A$782,$A26,СВЦЭМ!$B$39:$B$782,N$11)+'СЕТ СН'!$F$9+СВЦЭМ!$D$10+'СЕТ СН'!$F$6-'СЕТ СН'!$F$19</f>
        <v>1656.6820267599999</v>
      </c>
      <c r="O26" s="36">
        <f>SUMIFS(СВЦЭМ!$C$39:$C$782,СВЦЭМ!$A$39:$A$782,$A26,СВЦЭМ!$B$39:$B$782,O$11)+'СЕТ СН'!$F$9+СВЦЭМ!$D$10+'СЕТ СН'!$F$6-'СЕТ СН'!$F$19</f>
        <v>1642.34174624</v>
      </c>
      <c r="P26" s="36">
        <f>SUMIFS(СВЦЭМ!$C$39:$C$782,СВЦЭМ!$A$39:$A$782,$A26,СВЦЭМ!$B$39:$B$782,P$11)+'СЕТ СН'!$F$9+СВЦЭМ!$D$10+'СЕТ СН'!$F$6-'СЕТ СН'!$F$19</f>
        <v>1641.3664756399999</v>
      </c>
      <c r="Q26" s="36">
        <f>SUMIFS(СВЦЭМ!$C$39:$C$782,СВЦЭМ!$A$39:$A$782,$A26,СВЦЭМ!$B$39:$B$782,Q$11)+'СЕТ СН'!$F$9+СВЦЭМ!$D$10+'СЕТ СН'!$F$6-'СЕТ СН'!$F$19</f>
        <v>1643.6181848599999</v>
      </c>
      <c r="R26" s="36">
        <f>SUMIFS(СВЦЭМ!$C$39:$C$782,СВЦЭМ!$A$39:$A$782,$A26,СВЦЭМ!$B$39:$B$782,R$11)+'СЕТ СН'!$F$9+СВЦЭМ!$D$10+'СЕТ СН'!$F$6-'СЕТ СН'!$F$19</f>
        <v>1598.69604142</v>
      </c>
      <c r="S26" s="36">
        <f>SUMIFS(СВЦЭМ!$C$39:$C$782,СВЦЭМ!$A$39:$A$782,$A26,СВЦЭМ!$B$39:$B$782,S$11)+'СЕТ СН'!$F$9+СВЦЭМ!$D$10+'СЕТ СН'!$F$6-'СЕТ СН'!$F$19</f>
        <v>1584.61775493</v>
      </c>
      <c r="T26" s="36">
        <f>SUMIFS(СВЦЭМ!$C$39:$C$782,СВЦЭМ!$A$39:$A$782,$A26,СВЦЭМ!$B$39:$B$782,T$11)+'СЕТ СН'!$F$9+СВЦЭМ!$D$10+'СЕТ СН'!$F$6-'СЕТ СН'!$F$19</f>
        <v>1633.3950268999999</v>
      </c>
      <c r="U26" s="36">
        <f>SUMIFS(СВЦЭМ!$C$39:$C$782,СВЦЭМ!$A$39:$A$782,$A26,СВЦЭМ!$B$39:$B$782,U$11)+'СЕТ СН'!$F$9+СВЦЭМ!$D$10+'СЕТ СН'!$F$6-'СЕТ СН'!$F$19</f>
        <v>1625.3667570799998</v>
      </c>
      <c r="V26" s="36">
        <f>SUMIFS(СВЦЭМ!$C$39:$C$782,СВЦЭМ!$A$39:$A$782,$A26,СВЦЭМ!$B$39:$B$782,V$11)+'СЕТ СН'!$F$9+СВЦЭМ!$D$10+'СЕТ СН'!$F$6-'СЕТ СН'!$F$19</f>
        <v>1623.79647411</v>
      </c>
      <c r="W26" s="36">
        <f>SUMIFS(СВЦЭМ!$C$39:$C$782,СВЦЭМ!$A$39:$A$782,$A26,СВЦЭМ!$B$39:$B$782,W$11)+'СЕТ СН'!$F$9+СВЦЭМ!$D$10+'СЕТ СН'!$F$6-'СЕТ СН'!$F$19</f>
        <v>1619.1016376600001</v>
      </c>
      <c r="X26" s="36">
        <f>SUMIFS(СВЦЭМ!$C$39:$C$782,СВЦЭМ!$A$39:$A$782,$A26,СВЦЭМ!$B$39:$B$782,X$11)+'СЕТ СН'!$F$9+СВЦЭМ!$D$10+'СЕТ СН'!$F$6-'СЕТ СН'!$F$19</f>
        <v>1717.2536539999999</v>
      </c>
      <c r="Y26" s="36">
        <f>SUMIFS(СВЦЭМ!$C$39:$C$782,СВЦЭМ!$A$39:$A$782,$A26,СВЦЭМ!$B$39:$B$782,Y$11)+'СЕТ СН'!$F$9+СВЦЭМ!$D$10+'СЕТ СН'!$F$6-'СЕТ СН'!$F$19</f>
        <v>1802.30978011</v>
      </c>
    </row>
    <row r="27" spans="1:25" ht="15.75" x14ac:dyDescent="0.2">
      <c r="A27" s="35">
        <f t="shared" si="0"/>
        <v>45154</v>
      </c>
      <c r="B27" s="36">
        <f>SUMIFS(СВЦЭМ!$C$39:$C$782,СВЦЭМ!$A$39:$A$782,$A27,СВЦЭМ!$B$39:$B$782,B$11)+'СЕТ СН'!$F$9+СВЦЭМ!$D$10+'СЕТ СН'!$F$6-'СЕТ СН'!$F$19</f>
        <v>1931.63172463</v>
      </c>
      <c r="C27" s="36">
        <f>SUMIFS(СВЦЭМ!$C$39:$C$782,СВЦЭМ!$A$39:$A$782,$A27,СВЦЭМ!$B$39:$B$782,C$11)+'СЕТ СН'!$F$9+СВЦЭМ!$D$10+'СЕТ СН'!$F$6-'СЕТ СН'!$F$19</f>
        <v>1949.4390717399999</v>
      </c>
      <c r="D27" s="36">
        <f>SUMIFS(СВЦЭМ!$C$39:$C$782,СВЦЭМ!$A$39:$A$782,$A27,СВЦЭМ!$B$39:$B$782,D$11)+'СЕТ СН'!$F$9+СВЦЭМ!$D$10+'СЕТ СН'!$F$6-'СЕТ СН'!$F$19</f>
        <v>2038.3215260099998</v>
      </c>
      <c r="E27" s="36">
        <f>SUMIFS(СВЦЭМ!$C$39:$C$782,СВЦЭМ!$A$39:$A$782,$A27,СВЦЭМ!$B$39:$B$782,E$11)+'СЕТ СН'!$F$9+СВЦЭМ!$D$10+'СЕТ СН'!$F$6-'СЕТ СН'!$F$19</f>
        <v>2028.1608752</v>
      </c>
      <c r="F27" s="36">
        <f>SUMIFS(СВЦЭМ!$C$39:$C$782,СВЦЭМ!$A$39:$A$782,$A27,СВЦЭМ!$B$39:$B$782,F$11)+'СЕТ СН'!$F$9+СВЦЭМ!$D$10+'СЕТ СН'!$F$6-'СЕТ СН'!$F$19</f>
        <v>2053.5646749900002</v>
      </c>
      <c r="G27" s="36">
        <f>SUMIFS(СВЦЭМ!$C$39:$C$782,СВЦЭМ!$A$39:$A$782,$A27,СВЦЭМ!$B$39:$B$782,G$11)+'СЕТ СН'!$F$9+СВЦЭМ!$D$10+'СЕТ СН'!$F$6-'СЕТ СН'!$F$19</f>
        <v>2023.9086008199999</v>
      </c>
      <c r="H27" s="36">
        <f>SUMIFS(СВЦЭМ!$C$39:$C$782,СВЦЭМ!$A$39:$A$782,$A27,СВЦЭМ!$B$39:$B$782,H$11)+'СЕТ СН'!$F$9+СВЦЭМ!$D$10+'СЕТ СН'!$F$6-'СЕТ СН'!$F$19</f>
        <v>2005.35624459</v>
      </c>
      <c r="I27" s="36">
        <f>SUMIFS(СВЦЭМ!$C$39:$C$782,СВЦЭМ!$A$39:$A$782,$A27,СВЦЭМ!$B$39:$B$782,I$11)+'СЕТ СН'!$F$9+СВЦЭМ!$D$10+'СЕТ СН'!$F$6-'СЕТ СН'!$F$19</f>
        <v>1893.2998698599999</v>
      </c>
      <c r="J27" s="36">
        <f>SUMIFS(СВЦЭМ!$C$39:$C$782,СВЦЭМ!$A$39:$A$782,$A27,СВЦЭМ!$B$39:$B$782,J$11)+'СЕТ СН'!$F$9+СВЦЭМ!$D$10+'СЕТ СН'!$F$6-'СЕТ СН'!$F$19</f>
        <v>1813.44728517</v>
      </c>
      <c r="K27" s="36">
        <f>SUMIFS(СВЦЭМ!$C$39:$C$782,СВЦЭМ!$A$39:$A$782,$A27,СВЦЭМ!$B$39:$B$782,K$11)+'СЕТ СН'!$F$9+СВЦЭМ!$D$10+'СЕТ СН'!$F$6-'СЕТ СН'!$F$19</f>
        <v>1737.78147629</v>
      </c>
      <c r="L27" s="36">
        <f>SUMIFS(СВЦЭМ!$C$39:$C$782,СВЦЭМ!$A$39:$A$782,$A27,СВЦЭМ!$B$39:$B$782,L$11)+'СЕТ СН'!$F$9+СВЦЭМ!$D$10+'СЕТ СН'!$F$6-'СЕТ СН'!$F$19</f>
        <v>1702.11816494</v>
      </c>
      <c r="M27" s="36">
        <f>SUMIFS(СВЦЭМ!$C$39:$C$782,СВЦЭМ!$A$39:$A$782,$A27,СВЦЭМ!$B$39:$B$782,M$11)+'СЕТ СН'!$F$9+СВЦЭМ!$D$10+'СЕТ СН'!$F$6-'СЕТ СН'!$F$19</f>
        <v>1677.50202732</v>
      </c>
      <c r="N27" s="36">
        <f>SUMIFS(СВЦЭМ!$C$39:$C$782,СВЦЭМ!$A$39:$A$782,$A27,СВЦЭМ!$B$39:$B$782,N$11)+'СЕТ СН'!$F$9+СВЦЭМ!$D$10+'СЕТ СН'!$F$6-'СЕТ СН'!$F$19</f>
        <v>1689.06190485</v>
      </c>
      <c r="O27" s="36">
        <f>SUMIFS(СВЦЭМ!$C$39:$C$782,СВЦЭМ!$A$39:$A$782,$A27,СВЦЭМ!$B$39:$B$782,O$11)+'СЕТ СН'!$F$9+СВЦЭМ!$D$10+'СЕТ СН'!$F$6-'СЕТ СН'!$F$19</f>
        <v>1693.2888802499999</v>
      </c>
      <c r="P27" s="36">
        <f>SUMIFS(СВЦЭМ!$C$39:$C$782,СВЦЭМ!$A$39:$A$782,$A27,СВЦЭМ!$B$39:$B$782,P$11)+'СЕТ СН'!$F$9+СВЦЭМ!$D$10+'СЕТ СН'!$F$6-'СЕТ СН'!$F$19</f>
        <v>1673.9297919599999</v>
      </c>
      <c r="Q27" s="36">
        <f>SUMIFS(СВЦЭМ!$C$39:$C$782,СВЦЭМ!$A$39:$A$782,$A27,СВЦЭМ!$B$39:$B$782,Q$11)+'СЕТ СН'!$F$9+СВЦЭМ!$D$10+'СЕТ СН'!$F$6-'СЕТ СН'!$F$19</f>
        <v>1686.5372751999998</v>
      </c>
      <c r="R27" s="36">
        <f>SUMIFS(СВЦЭМ!$C$39:$C$782,СВЦЭМ!$A$39:$A$782,$A27,СВЦЭМ!$B$39:$B$782,R$11)+'СЕТ СН'!$F$9+СВЦЭМ!$D$10+'СЕТ СН'!$F$6-'СЕТ СН'!$F$19</f>
        <v>1637.46748589</v>
      </c>
      <c r="S27" s="36">
        <f>SUMIFS(СВЦЭМ!$C$39:$C$782,СВЦЭМ!$A$39:$A$782,$A27,СВЦЭМ!$B$39:$B$782,S$11)+'СЕТ СН'!$F$9+СВЦЭМ!$D$10+'СЕТ СН'!$F$6-'СЕТ СН'!$F$19</f>
        <v>1627.2016000900001</v>
      </c>
      <c r="T27" s="36">
        <f>SUMIFS(СВЦЭМ!$C$39:$C$782,СВЦЭМ!$A$39:$A$782,$A27,СВЦЭМ!$B$39:$B$782,T$11)+'СЕТ СН'!$F$9+СВЦЭМ!$D$10+'СЕТ СН'!$F$6-'СЕТ СН'!$F$19</f>
        <v>1666.88549412</v>
      </c>
      <c r="U27" s="36">
        <f>SUMIFS(СВЦЭМ!$C$39:$C$782,СВЦЭМ!$A$39:$A$782,$A27,СВЦЭМ!$B$39:$B$782,U$11)+'СЕТ СН'!$F$9+СВЦЭМ!$D$10+'СЕТ СН'!$F$6-'СЕТ СН'!$F$19</f>
        <v>1663.2550902399998</v>
      </c>
      <c r="V27" s="36">
        <f>SUMIFS(СВЦЭМ!$C$39:$C$782,СВЦЭМ!$A$39:$A$782,$A27,СВЦЭМ!$B$39:$B$782,V$11)+'СЕТ СН'!$F$9+СВЦЭМ!$D$10+'СЕТ СН'!$F$6-'СЕТ СН'!$F$19</f>
        <v>1666.63602442</v>
      </c>
      <c r="W27" s="36">
        <f>SUMIFS(СВЦЭМ!$C$39:$C$782,СВЦЭМ!$A$39:$A$782,$A27,СВЦЭМ!$B$39:$B$782,W$11)+'СЕТ СН'!$F$9+СВЦЭМ!$D$10+'СЕТ СН'!$F$6-'СЕТ СН'!$F$19</f>
        <v>1660.61554239</v>
      </c>
      <c r="X27" s="36">
        <f>SUMIFS(СВЦЭМ!$C$39:$C$782,СВЦЭМ!$A$39:$A$782,$A27,СВЦЭМ!$B$39:$B$782,X$11)+'СЕТ СН'!$F$9+СВЦЭМ!$D$10+'СЕТ СН'!$F$6-'СЕТ СН'!$F$19</f>
        <v>1726.7213541199999</v>
      </c>
      <c r="Y27" s="36">
        <f>SUMIFS(СВЦЭМ!$C$39:$C$782,СВЦЭМ!$A$39:$A$782,$A27,СВЦЭМ!$B$39:$B$782,Y$11)+'СЕТ СН'!$F$9+СВЦЭМ!$D$10+'СЕТ СН'!$F$6-'СЕТ СН'!$F$19</f>
        <v>1829.48452501</v>
      </c>
    </row>
    <row r="28" spans="1:25" ht="15.75" x14ac:dyDescent="0.2">
      <c r="A28" s="35">
        <f t="shared" si="0"/>
        <v>45155</v>
      </c>
      <c r="B28" s="36">
        <f>SUMIFS(СВЦЭМ!$C$39:$C$782,СВЦЭМ!$A$39:$A$782,$A28,СВЦЭМ!$B$39:$B$782,B$11)+'СЕТ СН'!$F$9+СВЦЭМ!$D$10+'СЕТ СН'!$F$6-'СЕТ СН'!$F$19</f>
        <v>1781.72410838</v>
      </c>
      <c r="C28" s="36">
        <f>SUMIFS(СВЦЭМ!$C$39:$C$782,СВЦЭМ!$A$39:$A$782,$A28,СВЦЭМ!$B$39:$B$782,C$11)+'СЕТ СН'!$F$9+СВЦЭМ!$D$10+'СЕТ СН'!$F$6-'СЕТ СН'!$F$19</f>
        <v>1851.1249983099999</v>
      </c>
      <c r="D28" s="36">
        <f>SUMIFS(СВЦЭМ!$C$39:$C$782,СВЦЭМ!$A$39:$A$782,$A28,СВЦЭМ!$B$39:$B$782,D$11)+'СЕТ СН'!$F$9+СВЦЭМ!$D$10+'СЕТ СН'!$F$6-'СЕТ СН'!$F$19</f>
        <v>1871.32750263</v>
      </c>
      <c r="E28" s="36">
        <f>SUMIFS(СВЦЭМ!$C$39:$C$782,СВЦЭМ!$A$39:$A$782,$A28,СВЦЭМ!$B$39:$B$782,E$11)+'СЕТ СН'!$F$9+СВЦЭМ!$D$10+'СЕТ СН'!$F$6-'СЕТ СН'!$F$19</f>
        <v>1874.17849209</v>
      </c>
      <c r="F28" s="36">
        <f>SUMIFS(СВЦЭМ!$C$39:$C$782,СВЦЭМ!$A$39:$A$782,$A28,СВЦЭМ!$B$39:$B$782,F$11)+'СЕТ СН'!$F$9+СВЦЭМ!$D$10+'СЕТ СН'!$F$6-'СЕТ СН'!$F$19</f>
        <v>1895.1432934699999</v>
      </c>
      <c r="G28" s="36">
        <f>SUMIFS(СВЦЭМ!$C$39:$C$782,СВЦЭМ!$A$39:$A$782,$A28,СВЦЭМ!$B$39:$B$782,G$11)+'СЕТ СН'!$F$9+СВЦЭМ!$D$10+'СЕТ СН'!$F$6-'СЕТ СН'!$F$19</f>
        <v>1884.18931873</v>
      </c>
      <c r="H28" s="36">
        <f>SUMIFS(СВЦЭМ!$C$39:$C$782,СВЦЭМ!$A$39:$A$782,$A28,СВЦЭМ!$B$39:$B$782,H$11)+'СЕТ СН'!$F$9+СВЦЭМ!$D$10+'СЕТ СН'!$F$6-'СЕТ СН'!$F$19</f>
        <v>1805.9280192399999</v>
      </c>
      <c r="I28" s="36">
        <f>SUMIFS(СВЦЭМ!$C$39:$C$782,СВЦЭМ!$A$39:$A$782,$A28,СВЦЭМ!$B$39:$B$782,I$11)+'СЕТ СН'!$F$9+СВЦЭМ!$D$10+'СЕТ СН'!$F$6-'СЕТ СН'!$F$19</f>
        <v>1721.6574441999999</v>
      </c>
      <c r="J28" s="36">
        <f>SUMIFS(СВЦЭМ!$C$39:$C$782,СВЦЭМ!$A$39:$A$782,$A28,СВЦЭМ!$B$39:$B$782,J$11)+'СЕТ СН'!$F$9+СВЦЭМ!$D$10+'СЕТ СН'!$F$6-'СЕТ СН'!$F$19</f>
        <v>1617.2281352699999</v>
      </c>
      <c r="K28" s="36">
        <f>SUMIFS(СВЦЭМ!$C$39:$C$782,СВЦЭМ!$A$39:$A$782,$A28,СВЦЭМ!$B$39:$B$782,K$11)+'СЕТ СН'!$F$9+СВЦЭМ!$D$10+'СЕТ СН'!$F$6-'СЕТ СН'!$F$19</f>
        <v>1561.52189703</v>
      </c>
      <c r="L28" s="36">
        <f>SUMIFS(СВЦЭМ!$C$39:$C$782,СВЦЭМ!$A$39:$A$782,$A28,СВЦЭМ!$B$39:$B$782,L$11)+'СЕТ СН'!$F$9+СВЦЭМ!$D$10+'СЕТ СН'!$F$6-'СЕТ СН'!$F$19</f>
        <v>1524.6642307</v>
      </c>
      <c r="M28" s="36">
        <f>SUMIFS(СВЦЭМ!$C$39:$C$782,СВЦЭМ!$A$39:$A$782,$A28,СВЦЭМ!$B$39:$B$782,M$11)+'СЕТ СН'!$F$9+СВЦЭМ!$D$10+'СЕТ СН'!$F$6-'СЕТ СН'!$F$19</f>
        <v>1493.2934503199999</v>
      </c>
      <c r="N28" s="36">
        <f>SUMIFS(СВЦЭМ!$C$39:$C$782,СВЦЭМ!$A$39:$A$782,$A28,СВЦЭМ!$B$39:$B$782,N$11)+'СЕТ СН'!$F$9+СВЦЭМ!$D$10+'СЕТ СН'!$F$6-'СЕТ СН'!$F$19</f>
        <v>1521.31990466</v>
      </c>
      <c r="O28" s="36">
        <f>SUMIFS(СВЦЭМ!$C$39:$C$782,СВЦЭМ!$A$39:$A$782,$A28,СВЦЭМ!$B$39:$B$782,O$11)+'СЕТ СН'!$F$9+СВЦЭМ!$D$10+'СЕТ СН'!$F$6-'СЕТ СН'!$F$19</f>
        <v>1517.6252822599999</v>
      </c>
      <c r="P28" s="36">
        <f>SUMIFS(СВЦЭМ!$C$39:$C$782,СВЦЭМ!$A$39:$A$782,$A28,СВЦЭМ!$B$39:$B$782,P$11)+'СЕТ СН'!$F$9+СВЦЭМ!$D$10+'СЕТ СН'!$F$6-'СЕТ СН'!$F$19</f>
        <v>1518.21288151</v>
      </c>
      <c r="Q28" s="36">
        <f>SUMIFS(СВЦЭМ!$C$39:$C$782,СВЦЭМ!$A$39:$A$782,$A28,СВЦЭМ!$B$39:$B$782,Q$11)+'СЕТ СН'!$F$9+СВЦЭМ!$D$10+'СЕТ СН'!$F$6-'СЕТ СН'!$F$19</f>
        <v>1540.34480293</v>
      </c>
      <c r="R28" s="36">
        <f>SUMIFS(СВЦЭМ!$C$39:$C$782,СВЦЭМ!$A$39:$A$782,$A28,СВЦЭМ!$B$39:$B$782,R$11)+'СЕТ СН'!$F$9+СВЦЭМ!$D$10+'СЕТ СН'!$F$6-'СЕТ СН'!$F$19</f>
        <v>1497.29459206</v>
      </c>
      <c r="S28" s="36">
        <f>SUMIFS(СВЦЭМ!$C$39:$C$782,СВЦЭМ!$A$39:$A$782,$A28,СВЦЭМ!$B$39:$B$782,S$11)+'СЕТ СН'!$F$9+СВЦЭМ!$D$10+'СЕТ СН'!$F$6-'СЕТ СН'!$F$19</f>
        <v>1497.9015887599999</v>
      </c>
      <c r="T28" s="36">
        <f>SUMIFS(СВЦЭМ!$C$39:$C$782,СВЦЭМ!$A$39:$A$782,$A28,СВЦЭМ!$B$39:$B$782,T$11)+'СЕТ СН'!$F$9+СВЦЭМ!$D$10+'СЕТ СН'!$F$6-'СЕТ СН'!$F$19</f>
        <v>1528.40204498</v>
      </c>
      <c r="U28" s="36">
        <f>SUMIFS(СВЦЭМ!$C$39:$C$782,СВЦЭМ!$A$39:$A$782,$A28,СВЦЭМ!$B$39:$B$782,U$11)+'СЕТ СН'!$F$9+СВЦЭМ!$D$10+'СЕТ СН'!$F$6-'СЕТ СН'!$F$19</f>
        <v>1533.7014425699999</v>
      </c>
      <c r="V28" s="36">
        <f>SUMIFS(СВЦЭМ!$C$39:$C$782,СВЦЭМ!$A$39:$A$782,$A28,СВЦЭМ!$B$39:$B$782,V$11)+'СЕТ СН'!$F$9+СВЦЭМ!$D$10+'СЕТ СН'!$F$6-'СЕТ СН'!$F$19</f>
        <v>1541.3822306299999</v>
      </c>
      <c r="W28" s="36">
        <f>SUMIFS(СВЦЭМ!$C$39:$C$782,СВЦЭМ!$A$39:$A$782,$A28,СВЦЭМ!$B$39:$B$782,W$11)+'СЕТ СН'!$F$9+СВЦЭМ!$D$10+'СЕТ СН'!$F$6-'СЕТ СН'!$F$19</f>
        <v>1531.31633048</v>
      </c>
      <c r="X28" s="36">
        <f>SUMIFS(СВЦЭМ!$C$39:$C$782,СВЦЭМ!$A$39:$A$782,$A28,СВЦЭМ!$B$39:$B$782,X$11)+'СЕТ СН'!$F$9+СВЦЭМ!$D$10+'СЕТ СН'!$F$6-'СЕТ СН'!$F$19</f>
        <v>1590.3720667600001</v>
      </c>
      <c r="Y28" s="36">
        <f>SUMIFS(СВЦЭМ!$C$39:$C$782,СВЦЭМ!$A$39:$A$782,$A28,СВЦЭМ!$B$39:$B$782,Y$11)+'СЕТ СН'!$F$9+СВЦЭМ!$D$10+'СЕТ СН'!$F$6-'СЕТ СН'!$F$19</f>
        <v>1689.9029689899999</v>
      </c>
    </row>
    <row r="29" spans="1:25" ht="15.75" x14ac:dyDescent="0.2">
      <c r="A29" s="35">
        <f t="shared" si="0"/>
        <v>45156</v>
      </c>
      <c r="B29" s="36">
        <f>SUMIFS(СВЦЭМ!$C$39:$C$782,СВЦЭМ!$A$39:$A$782,$A29,СВЦЭМ!$B$39:$B$782,B$11)+'СЕТ СН'!$F$9+СВЦЭМ!$D$10+'СЕТ СН'!$F$6-'СЕТ СН'!$F$19</f>
        <v>1802.9689008999999</v>
      </c>
      <c r="C29" s="36">
        <f>SUMIFS(СВЦЭМ!$C$39:$C$782,СВЦЭМ!$A$39:$A$782,$A29,СВЦЭМ!$B$39:$B$782,C$11)+'СЕТ СН'!$F$9+СВЦЭМ!$D$10+'СЕТ СН'!$F$6-'СЕТ СН'!$F$19</f>
        <v>1901.47173714</v>
      </c>
      <c r="D29" s="36">
        <f>SUMIFS(СВЦЭМ!$C$39:$C$782,СВЦЭМ!$A$39:$A$782,$A29,СВЦЭМ!$B$39:$B$782,D$11)+'СЕТ СН'!$F$9+СВЦЭМ!$D$10+'СЕТ СН'!$F$6-'СЕТ СН'!$F$19</f>
        <v>1924.91809076</v>
      </c>
      <c r="E29" s="36">
        <f>SUMIFS(СВЦЭМ!$C$39:$C$782,СВЦЭМ!$A$39:$A$782,$A29,СВЦЭМ!$B$39:$B$782,E$11)+'СЕТ СН'!$F$9+СВЦЭМ!$D$10+'СЕТ СН'!$F$6-'СЕТ СН'!$F$19</f>
        <v>1955.65142625</v>
      </c>
      <c r="F29" s="36">
        <f>SUMIFS(СВЦЭМ!$C$39:$C$782,СВЦЭМ!$A$39:$A$782,$A29,СВЦЭМ!$B$39:$B$782,F$11)+'СЕТ СН'!$F$9+СВЦЭМ!$D$10+'СЕТ СН'!$F$6-'СЕТ СН'!$F$19</f>
        <v>1992.8139449799999</v>
      </c>
      <c r="G29" s="36">
        <f>SUMIFS(СВЦЭМ!$C$39:$C$782,СВЦЭМ!$A$39:$A$782,$A29,СВЦЭМ!$B$39:$B$782,G$11)+'СЕТ СН'!$F$9+СВЦЭМ!$D$10+'СЕТ СН'!$F$6-'СЕТ СН'!$F$19</f>
        <v>1985.01575475</v>
      </c>
      <c r="H29" s="36">
        <f>SUMIFS(СВЦЭМ!$C$39:$C$782,СВЦЭМ!$A$39:$A$782,$A29,СВЦЭМ!$B$39:$B$782,H$11)+'СЕТ СН'!$F$9+СВЦЭМ!$D$10+'СЕТ СН'!$F$6-'СЕТ СН'!$F$19</f>
        <v>1921.3258558099999</v>
      </c>
      <c r="I29" s="36">
        <f>SUMIFS(СВЦЭМ!$C$39:$C$782,СВЦЭМ!$A$39:$A$782,$A29,СВЦЭМ!$B$39:$B$782,I$11)+'СЕТ СН'!$F$9+СВЦЭМ!$D$10+'СЕТ СН'!$F$6-'СЕТ СН'!$F$19</f>
        <v>1802.9841498399999</v>
      </c>
      <c r="J29" s="36">
        <f>SUMIFS(СВЦЭМ!$C$39:$C$782,СВЦЭМ!$A$39:$A$782,$A29,СВЦЭМ!$B$39:$B$782,J$11)+'СЕТ СН'!$F$9+СВЦЭМ!$D$10+'СЕТ СН'!$F$6-'СЕТ СН'!$F$19</f>
        <v>1684.2074763399999</v>
      </c>
      <c r="K29" s="36">
        <f>SUMIFS(СВЦЭМ!$C$39:$C$782,СВЦЭМ!$A$39:$A$782,$A29,СВЦЭМ!$B$39:$B$782,K$11)+'СЕТ СН'!$F$9+СВЦЭМ!$D$10+'СЕТ СН'!$F$6-'СЕТ СН'!$F$19</f>
        <v>1610.4829104599999</v>
      </c>
      <c r="L29" s="36">
        <f>SUMIFS(СВЦЭМ!$C$39:$C$782,СВЦЭМ!$A$39:$A$782,$A29,СВЦЭМ!$B$39:$B$782,L$11)+'СЕТ СН'!$F$9+СВЦЭМ!$D$10+'СЕТ СН'!$F$6-'СЕТ СН'!$F$19</f>
        <v>1564.6330881199999</v>
      </c>
      <c r="M29" s="36">
        <f>SUMIFS(СВЦЭМ!$C$39:$C$782,СВЦЭМ!$A$39:$A$782,$A29,СВЦЭМ!$B$39:$B$782,M$11)+'СЕТ СН'!$F$9+СВЦЭМ!$D$10+'СЕТ СН'!$F$6-'СЕТ СН'!$F$19</f>
        <v>1533.37511163</v>
      </c>
      <c r="N29" s="36">
        <f>SUMIFS(СВЦЭМ!$C$39:$C$782,СВЦЭМ!$A$39:$A$782,$A29,СВЦЭМ!$B$39:$B$782,N$11)+'СЕТ СН'!$F$9+СВЦЭМ!$D$10+'СЕТ СН'!$F$6-'СЕТ СН'!$F$19</f>
        <v>1637.27102648</v>
      </c>
      <c r="O29" s="36">
        <f>SUMIFS(СВЦЭМ!$C$39:$C$782,СВЦЭМ!$A$39:$A$782,$A29,СВЦЭМ!$B$39:$B$782,O$11)+'СЕТ СН'!$F$9+СВЦЭМ!$D$10+'СЕТ СН'!$F$6-'СЕТ СН'!$F$19</f>
        <v>1536.66625787</v>
      </c>
      <c r="P29" s="36">
        <f>SUMIFS(СВЦЭМ!$C$39:$C$782,СВЦЭМ!$A$39:$A$782,$A29,СВЦЭМ!$B$39:$B$782,P$11)+'СЕТ СН'!$F$9+СВЦЭМ!$D$10+'СЕТ СН'!$F$6-'СЕТ СН'!$F$19</f>
        <v>1540.22279843</v>
      </c>
      <c r="Q29" s="36">
        <f>SUMIFS(СВЦЭМ!$C$39:$C$782,СВЦЭМ!$A$39:$A$782,$A29,СВЦЭМ!$B$39:$B$782,Q$11)+'СЕТ СН'!$F$9+СВЦЭМ!$D$10+'СЕТ СН'!$F$6-'СЕТ СН'!$F$19</f>
        <v>1547.5972258199999</v>
      </c>
      <c r="R29" s="36">
        <f>SUMIFS(СВЦЭМ!$C$39:$C$782,СВЦЭМ!$A$39:$A$782,$A29,СВЦЭМ!$B$39:$B$782,R$11)+'СЕТ СН'!$F$9+СВЦЭМ!$D$10+'СЕТ СН'!$F$6-'СЕТ СН'!$F$19</f>
        <v>1533.8174435399999</v>
      </c>
      <c r="S29" s="36">
        <f>SUMIFS(СВЦЭМ!$C$39:$C$782,СВЦЭМ!$A$39:$A$782,$A29,СВЦЭМ!$B$39:$B$782,S$11)+'СЕТ СН'!$F$9+СВЦЭМ!$D$10+'СЕТ СН'!$F$6-'СЕТ СН'!$F$19</f>
        <v>1525.5460026999999</v>
      </c>
      <c r="T29" s="36">
        <f>SUMIFS(СВЦЭМ!$C$39:$C$782,СВЦЭМ!$A$39:$A$782,$A29,СВЦЭМ!$B$39:$B$782,T$11)+'СЕТ СН'!$F$9+СВЦЭМ!$D$10+'СЕТ СН'!$F$6-'СЕТ СН'!$F$19</f>
        <v>1560.79402271</v>
      </c>
      <c r="U29" s="36">
        <f>SUMIFS(СВЦЭМ!$C$39:$C$782,СВЦЭМ!$A$39:$A$782,$A29,СВЦЭМ!$B$39:$B$782,U$11)+'СЕТ СН'!$F$9+СВЦЭМ!$D$10+'СЕТ СН'!$F$6-'СЕТ СН'!$F$19</f>
        <v>1559.82055881</v>
      </c>
      <c r="V29" s="36">
        <f>SUMIFS(СВЦЭМ!$C$39:$C$782,СВЦЭМ!$A$39:$A$782,$A29,СВЦЭМ!$B$39:$B$782,V$11)+'СЕТ СН'!$F$9+СВЦЭМ!$D$10+'СЕТ СН'!$F$6-'СЕТ СН'!$F$19</f>
        <v>1542.04264186</v>
      </c>
      <c r="W29" s="36">
        <f>SUMIFS(СВЦЭМ!$C$39:$C$782,СВЦЭМ!$A$39:$A$782,$A29,СВЦЭМ!$B$39:$B$782,W$11)+'СЕТ СН'!$F$9+СВЦЭМ!$D$10+'СЕТ СН'!$F$6-'СЕТ СН'!$F$19</f>
        <v>1528.60315737</v>
      </c>
      <c r="X29" s="36">
        <f>SUMIFS(СВЦЭМ!$C$39:$C$782,СВЦЭМ!$A$39:$A$782,$A29,СВЦЭМ!$B$39:$B$782,X$11)+'СЕТ СН'!$F$9+СВЦЭМ!$D$10+'СЕТ СН'!$F$6-'СЕТ СН'!$F$19</f>
        <v>1596.02375697</v>
      </c>
      <c r="Y29" s="36">
        <f>SUMIFS(СВЦЭМ!$C$39:$C$782,СВЦЭМ!$A$39:$A$782,$A29,СВЦЭМ!$B$39:$B$782,Y$11)+'СЕТ СН'!$F$9+СВЦЭМ!$D$10+'СЕТ СН'!$F$6-'СЕТ СН'!$F$19</f>
        <v>1694.7527707199999</v>
      </c>
    </row>
    <row r="30" spans="1:25" ht="15.75" x14ac:dyDescent="0.2">
      <c r="A30" s="35">
        <f t="shared" si="0"/>
        <v>45157</v>
      </c>
      <c r="B30" s="36">
        <f>SUMIFS(СВЦЭМ!$C$39:$C$782,СВЦЭМ!$A$39:$A$782,$A30,СВЦЭМ!$B$39:$B$782,B$11)+'СЕТ СН'!$F$9+СВЦЭМ!$D$10+'СЕТ СН'!$F$6-'СЕТ СН'!$F$19</f>
        <v>1744.85438757</v>
      </c>
      <c r="C30" s="36">
        <f>SUMIFS(СВЦЭМ!$C$39:$C$782,СВЦЭМ!$A$39:$A$782,$A30,СВЦЭМ!$B$39:$B$782,C$11)+'СЕТ СН'!$F$9+СВЦЭМ!$D$10+'СЕТ СН'!$F$6-'СЕТ СН'!$F$19</f>
        <v>1820.13592348</v>
      </c>
      <c r="D30" s="36">
        <f>SUMIFS(СВЦЭМ!$C$39:$C$782,СВЦЭМ!$A$39:$A$782,$A30,СВЦЭМ!$B$39:$B$782,D$11)+'СЕТ СН'!$F$9+СВЦЭМ!$D$10+'СЕТ СН'!$F$6-'СЕТ СН'!$F$19</f>
        <v>1817.39742359</v>
      </c>
      <c r="E30" s="36">
        <f>SUMIFS(СВЦЭМ!$C$39:$C$782,СВЦЭМ!$A$39:$A$782,$A30,СВЦЭМ!$B$39:$B$782,E$11)+'СЕТ СН'!$F$9+СВЦЭМ!$D$10+'СЕТ СН'!$F$6-'СЕТ СН'!$F$19</f>
        <v>1778.5254834</v>
      </c>
      <c r="F30" s="36">
        <f>SUMIFS(СВЦЭМ!$C$39:$C$782,СВЦЭМ!$A$39:$A$782,$A30,СВЦЭМ!$B$39:$B$782,F$11)+'СЕТ СН'!$F$9+СВЦЭМ!$D$10+'СЕТ СН'!$F$6-'СЕТ СН'!$F$19</f>
        <v>1853.3353250799998</v>
      </c>
      <c r="G30" s="36">
        <f>SUMIFS(СВЦЭМ!$C$39:$C$782,СВЦЭМ!$A$39:$A$782,$A30,СВЦЭМ!$B$39:$B$782,G$11)+'СЕТ СН'!$F$9+СВЦЭМ!$D$10+'СЕТ СН'!$F$6-'СЕТ СН'!$F$19</f>
        <v>1864.05929227</v>
      </c>
      <c r="H30" s="36">
        <f>SUMIFS(СВЦЭМ!$C$39:$C$782,СВЦЭМ!$A$39:$A$782,$A30,СВЦЭМ!$B$39:$B$782,H$11)+'СЕТ СН'!$F$9+СВЦЭМ!$D$10+'СЕТ СН'!$F$6-'СЕТ СН'!$F$19</f>
        <v>1877.64626813</v>
      </c>
      <c r="I30" s="36">
        <f>SUMIFS(СВЦЭМ!$C$39:$C$782,СВЦЭМ!$A$39:$A$782,$A30,СВЦЭМ!$B$39:$B$782,I$11)+'СЕТ СН'!$F$9+СВЦЭМ!$D$10+'СЕТ СН'!$F$6-'СЕТ СН'!$F$19</f>
        <v>1841.7464919399999</v>
      </c>
      <c r="J30" s="36">
        <f>SUMIFS(СВЦЭМ!$C$39:$C$782,СВЦЭМ!$A$39:$A$782,$A30,СВЦЭМ!$B$39:$B$782,J$11)+'СЕТ СН'!$F$9+СВЦЭМ!$D$10+'СЕТ СН'!$F$6-'СЕТ СН'!$F$19</f>
        <v>1755.4611656899999</v>
      </c>
      <c r="K30" s="36">
        <f>SUMIFS(СВЦЭМ!$C$39:$C$782,СВЦЭМ!$A$39:$A$782,$A30,СВЦЭМ!$B$39:$B$782,K$11)+'СЕТ СН'!$F$9+СВЦЭМ!$D$10+'СЕТ СН'!$F$6-'СЕТ СН'!$F$19</f>
        <v>1647.82660025</v>
      </c>
      <c r="L30" s="36">
        <f>SUMIFS(СВЦЭМ!$C$39:$C$782,СВЦЭМ!$A$39:$A$782,$A30,СВЦЭМ!$B$39:$B$782,L$11)+'СЕТ СН'!$F$9+СВЦЭМ!$D$10+'СЕТ СН'!$F$6-'СЕТ СН'!$F$19</f>
        <v>1578.88445643</v>
      </c>
      <c r="M30" s="36">
        <f>SUMIFS(СВЦЭМ!$C$39:$C$782,СВЦЭМ!$A$39:$A$782,$A30,СВЦЭМ!$B$39:$B$782,M$11)+'СЕТ СН'!$F$9+СВЦЭМ!$D$10+'СЕТ СН'!$F$6-'СЕТ СН'!$F$19</f>
        <v>1541.4533998299999</v>
      </c>
      <c r="N30" s="36">
        <f>SUMIFS(СВЦЭМ!$C$39:$C$782,СВЦЭМ!$A$39:$A$782,$A30,СВЦЭМ!$B$39:$B$782,N$11)+'СЕТ СН'!$F$9+СВЦЭМ!$D$10+'СЕТ СН'!$F$6-'СЕТ СН'!$F$19</f>
        <v>1536.21510629</v>
      </c>
      <c r="O30" s="36">
        <f>SUMIFS(СВЦЭМ!$C$39:$C$782,СВЦЭМ!$A$39:$A$782,$A30,СВЦЭМ!$B$39:$B$782,O$11)+'СЕТ СН'!$F$9+СВЦЭМ!$D$10+'СЕТ СН'!$F$6-'СЕТ СН'!$F$19</f>
        <v>1549.7409742</v>
      </c>
      <c r="P30" s="36">
        <f>SUMIFS(СВЦЭМ!$C$39:$C$782,СВЦЭМ!$A$39:$A$782,$A30,СВЦЭМ!$B$39:$B$782,P$11)+'СЕТ СН'!$F$9+СВЦЭМ!$D$10+'СЕТ СН'!$F$6-'СЕТ СН'!$F$19</f>
        <v>1523.28464865</v>
      </c>
      <c r="Q30" s="36">
        <f>SUMIFS(СВЦЭМ!$C$39:$C$782,СВЦЭМ!$A$39:$A$782,$A30,СВЦЭМ!$B$39:$B$782,Q$11)+'СЕТ СН'!$F$9+СВЦЭМ!$D$10+'СЕТ СН'!$F$6-'СЕТ СН'!$F$19</f>
        <v>1525.80713427</v>
      </c>
      <c r="R30" s="36">
        <f>SUMIFS(СВЦЭМ!$C$39:$C$782,СВЦЭМ!$A$39:$A$782,$A30,СВЦЭМ!$B$39:$B$782,R$11)+'СЕТ СН'!$F$9+СВЦЭМ!$D$10+'СЕТ СН'!$F$6-'СЕТ СН'!$F$19</f>
        <v>1559.1927526499999</v>
      </c>
      <c r="S30" s="36">
        <f>SUMIFS(СВЦЭМ!$C$39:$C$782,СВЦЭМ!$A$39:$A$782,$A30,СВЦЭМ!$B$39:$B$782,S$11)+'СЕТ СН'!$F$9+СВЦЭМ!$D$10+'СЕТ СН'!$F$6-'СЕТ СН'!$F$19</f>
        <v>1564.64007449</v>
      </c>
      <c r="T30" s="36">
        <f>SUMIFS(СВЦЭМ!$C$39:$C$782,СВЦЭМ!$A$39:$A$782,$A30,СВЦЭМ!$B$39:$B$782,T$11)+'СЕТ СН'!$F$9+СВЦЭМ!$D$10+'СЕТ СН'!$F$6-'СЕТ СН'!$F$19</f>
        <v>1571.06729974</v>
      </c>
      <c r="U30" s="36">
        <f>SUMIFS(СВЦЭМ!$C$39:$C$782,СВЦЭМ!$A$39:$A$782,$A30,СВЦЭМ!$B$39:$B$782,U$11)+'СЕТ СН'!$F$9+СВЦЭМ!$D$10+'СЕТ СН'!$F$6-'СЕТ СН'!$F$19</f>
        <v>1586.9023123499999</v>
      </c>
      <c r="V30" s="36">
        <f>SUMIFS(СВЦЭМ!$C$39:$C$782,СВЦЭМ!$A$39:$A$782,$A30,СВЦЭМ!$B$39:$B$782,V$11)+'СЕТ СН'!$F$9+СВЦЭМ!$D$10+'СЕТ СН'!$F$6-'СЕТ СН'!$F$19</f>
        <v>1587.35776506</v>
      </c>
      <c r="W30" s="36">
        <f>SUMIFS(СВЦЭМ!$C$39:$C$782,СВЦЭМ!$A$39:$A$782,$A30,СВЦЭМ!$B$39:$B$782,W$11)+'СЕТ СН'!$F$9+СВЦЭМ!$D$10+'СЕТ СН'!$F$6-'СЕТ СН'!$F$19</f>
        <v>1575.2250276699999</v>
      </c>
      <c r="X30" s="36">
        <f>SUMIFS(СВЦЭМ!$C$39:$C$782,СВЦЭМ!$A$39:$A$782,$A30,СВЦЭМ!$B$39:$B$782,X$11)+'СЕТ СН'!$F$9+СВЦЭМ!$D$10+'СЕТ СН'!$F$6-'СЕТ СН'!$F$19</f>
        <v>1642.90083985</v>
      </c>
      <c r="Y30" s="36">
        <f>SUMIFS(СВЦЭМ!$C$39:$C$782,СВЦЭМ!$A$39:$A$782,$A30,СВЦЭМ!$B$39:$B$782,Y$11)+'СЕТ СН'!$F$9+СВЦЭМ!$D$10+'СЕТ СН'!$F$6-'СЕТ СН'!$F$19</f>
        <v>1720.94596243</v>
      </c>
    </row>
    <row r="31" spans="1:25" ht="15.75" x14ac:dyDescent="0.2">
      <c r="A31" s="35">
        <f t="shared" si="0"/>
        <v>45158</v>
      </c>
      <c r="B31" s="36">
        <f>SUMIFS(СВЦЭМ!$C$39:$C$782,СВЦЭМ!$A$39:$A$782,$A31,СВЦЭМ!$B$39:$B$782,B$11)+'СЕТ СН'!$F$9+СВЦЭМ!$D$10+'СЕТ СН'!$F$6-'СЕТ СН'!$F$19</f>
        <v>1766.6027728499998</v>
      </c>
      <c r="C31" s="36">
        <f>SUMIFS(СВЦЭМ!$C$39:$C$782,СВЦЭМ!$A$39:$A$782,$A31,СВЦЭМ!$B$39:$B$782,C$11)+'СЕТ СН'!$F$9+СВЦЭМ!$D$10+'СЕТ СН'!$F$6-'СЕТ СН'!$F$19</f>
        <v>1833.53500603</v>
      </c>
      <c r="D31" s="36">
        <f>SUMIFS(СВЦЭМ!$C$39:$C$782,СВЦЭМ!$A$39:$A$782,$A31,СВЦЭМ!$B$39:$B$782,D$11)+'СЕТ СН'!$F$9+СВЦЭМ!$D$10+'СЕТ СН'!$F$6-'СЕТ СН'!$F$19</f>
        <v>1847.5841748799999</v>
      </c>
      <c r="E31" s="36">
        <f>SUMIFS(СВЦЭМ!$C$39:$C$782,СВЦЭМ!$A$39:$A$782,$A31,СВЦЭМ!$B$39:$B$782,E$11)+'СЕТ СН'!$F$9+СВЦЭМ!$D$10+'СЕТ СН'!$F$6-'СЕТ СН'!$F$19</f>
        <v>1893.25539749</v>
      </c>
      <c r="F31" s="36">
        <f>SUMIFS(СВЦЭМ!$C$39:$C$782,СВЦЭМ!$A$39:$A$782,$A31,СВЦЭМ!$B$39:$B$782,F$11)+'СЕТ СН'!$F$9+СВЦЭМ!$D$10+'СЕТ СН'!$F$6-'СЕТ СН'!$F$19</f>
        <v>1932.62934883</v>
      </c>
      <c r="G31" s="36">
        <f>SUMIFS(СВЦЭМ!$C$39:$C$782,СВЦЭМ!$A$39:$A$782,$A31,СВЦЭМ!$B$39:$B$782,G$11)+'СЕТ СН'!$F$9+СВЦЭМ!$D$10+'СЕТ СН'!$F$6-'СЕТ СН'!$F$19</f>
        <v>1923.92078552</v>
      </c>
      <c r="H31" s="36">
        <f>SUMIFS(СВЦЭМ!$C$39:$C$782,СВЦЭМ!$A$39:$A$782,$A31,СВЦЭМ!$B$39:$B$782,H$11)+'СЕТ СН'!$F$9+СВЦЭМ!$D$10+'СЕТ СН'!$F$6-'СЕТ СН'!$F$19</f>
        <v>1920.5834694299999</v>
      </c>
      <c r="I31" s="36">
        <f>SUMIFS(СВЦЭМ!$C$39:$C$782,СВЦЭМ!$A$39:$A$782,$A31,СВЦЭМ!$B$39:$B$782,I$11)+'СЕТ СН'!$F$9+СВЦЭМ!$D$10+'СЕТ СН'!$F$6-'СЕТ СН'!$F$19</f>
        <v>1773.52109311</v>
      </c>
      <c r="J31" s="36">
        <f>SUMIFS(СВЦЭМ!$C$39:$C$782,СВЦЭМ!$A$39:$A$782,$A31,СВЦЭМ!$B$39:$B$782,J$11)+'СЕТ СН'!$F$9+СВЦЭМ!$D$10+'СЕТ СН'!$F$6-'СЕТ СН'!$F$19</f>
        <v>1746.5233487200001</v>
      </c>
      <c r="K31" s="36">
        <f>SUMIFS(СВЦЭМ!$C$39:$C$782,СВЦЭМ!$A$39:$A$782,$A31,СВЦЭМ!$B$39:$B$782,K$11)+'СЕТ СН'!$F$9+СВЦЭМ!$D$10+'СЕТ СН'!$F$6-'СЕТ СН'!$F$19</f>
        <v>1633.09231546</v>
      </c>
      <c r="L31" s="36">
        <f>SUMIFS(СВЦЭМ!$C$39:$C$782,СВЦЭМ!$A$39:$A$782,$A31,СВЦЭМ!$B$39:$B$782,L$11)+'СЕТ СН'!$F$9+СВЦЭМ!$D$10+'СЕТ СН'!$F$6-'СЕТ СН'!$F$19</f>
        <v>1569.4317564</v>
      </c>
      <c r="M31" s="36">
        <f>SUMIFS(СВЦЭМ!$C$39:$C$782,СВЦЭМ!$A$39:$A$782,$A31,СВЦЭМ!$B$39:$B$782,M$11)+'СЕТ СН'!$F$9+СВЦЭМ!$D$10+'СЕТ СН'!$F$6-'СЕТ СН'!$F$19</f>
        <v>1549.0408685</v>
      </c>
      <c r="N31" s="36">
        <f>SUMIFS(СВЦЭМ!$C$39:$C$782,СВЦЭМ!$A$39:$A$782,$A31,СВЦЭМ!$B$39:$B$782,N$11)+'СЕТ СН'!$F$9+СВЦЭМ!$D$10+'СЕТ СН'!$F$6-'СЕТ СН'!$F$19</f>
        <v>1547.89753574</v>
      </c>
      <c r="O31" s="36">
        <f>SUMIFS(СВЦЭМ!$C$39:$C$782,СВЦЭМ!$A$39:$A$782,$A31,СВЦЭМ!$B$39:$B$782,O$11)+'СЕТ СН'!$F$9+СВЦЭМ!$D$10+'СЕТ СН'!$F$6-'СЕТ СН'!$F$19</f>
        <v>1563.3198958</v>
      </c>
      <c r="P31" s="36">
        <f>SUMIFS(СВЦЭМ!$C$39:$C$782,СВЦЭМ!$A$39:$A$782,$A31,СВЦЭМ!$B$39:$B$782,P$11)+'СЕТ СН'!$F$9+СВЦЭМ!$D$10+'СЕТ СН'!$F$6-'СЕТ СН'!$F$19</f>
        <v>1559.0100301099999</v>
      </c>
      <c r="Q31" s="36">
        <f>SUMIFS(СВЦЭМ!$C$39:$C$782,СВЦЭМ!$A$39:$A$782,$A31,СВЦЭМ!$B$39:$B$782,Q$11)+'СЕТ СН'!$F$9+СВЦЭМ!$D$10+'СЕТ СН'!$F$6-'СЕТ СН'!$F$19</f>
        <v>1556.8892407999999</v>
      </c>
      <c r="R31" s="36">
        <f>SUMIFS(СВЦЭМ!$C$39:$C$782,СВЦЭМ!$A$39:$A$782,$A31,СВЦЭМ!$B$39:$B$782,R$11)+'СЕТ СН'!$F$9+СВЦЭМ!$D$10+'СЕТ СН'!$F$6-'СЕТ СН'!$F$19</f>
        <v>1583.1382290500001</v>
      </c>
      <c r="S31" s="36">
        <f>SUMIFS(СВЦЭМ!$C$39:$C$782,СВЦЭМ!$A$39:$A$782,$A31,СВЦЭМ!$B$39:$B$782,S$11)+'СЕТ СН'!$F$9+СВЦЭМ!$D$10+'СЕТ СН'!$F$6-'СЕТ СН'!$F$19</f>
        <v>1584.4224387299998</v>
      </c>
      <c r="T31" s="36">
        <f>SUMIFS(СВЦЭМ!$C$39:$C$782,СВЦЭМ!$A$39:$A$782,$A31,СВЦЭМ!$B$39:$B$782,T$11)+'СЕТ СН'!$F$9+СВЦЭМ!$D$10+'СЕТ СН'!$F$6-'СЕТ СН'!$F$19</f>
        <v>1570.7446717400001</v>
      </c>
      <c r="U31" s="36">
        <f>SUMIFS(СВЦЭМ!$C$39:$C$782,СВЦЭМ!$A$39:$A$782,$A31,СВЦЭМ!$B$39:$B$782,U$11)+'СЕТ СН'!$F$9+СВЦЭМ!$D$10+'СЕТ СН'!$F$6-'СЕТ СН'!$F$19</f>
        <v>1564.2531375799999</v>
      </c>
      <c r="V31" s="36">
        <f>SUMIFS(СВЦЭМ!$C$39:$C$782,СВЦЭМ!$A$39:$A$782,$A31,СВЦЭМ!$B$39:$B$782,V$11)+'СЕТ СН'!$F$9+СВЦЭМ!$D$10+'СЕТ СН'!$F$6-'СЕТ СН'!$F$19</f>
        <v>1571.9159268399999</v>
      </c>
      <c r="W31" s="36">
        <f>SUMIFS(СВЦЭМ!$C$39:$C$782,СВЦЭМ!$A$39:$A$782,$A31,СВЦЭМ!$B$39:$B$782,W$11)+'СЕТ СН'!$F$9+СВЦЭМ!$D$10+'СЕТ СН'!$F$6-'СЕТ СН'!$F$19</f>
        <v>1566.6980881099998</v>
      </c>
      <c r="X31" s="36">
        <f>SUMIFS(СВЦЭМ!$C$39:$C$782,СВЦЭМ!$A$39:$A$782,$A31,СВЦЭМ!$B$39:$B$782,X$11)+'СЕТ СН'!$F$9+СВЦЭМ!$D$10+'СЕТ СН'!$F$6-'СЕТ СН'!$F$19</f>
        <v>1614.1888851399999</v>
      </c>
      <c r="Y31" s="36">
        <f>SUMIFS(СВЦЭМ!$C$39:$C$782,СВЦЭМ!$A$39:$A$782,$A31,СВЦЭМ!$B$39:$B$782,Y$11)+'СЕТ СН'!$F$9+СВЦЭМ!$D$10+'СЕТ СН'!$F$6-'СЕТ СН'!$F$19</f>
        <v>1709.2054768599999</v>
      </c>
    </row>
    <row r="32" spans="1:25" ht="15.75" x14ac:dyDescent="0.2">
      <c r="A32" s="35">
        <f t="shared" si="0"/>
        <v>45159</v>
      </c>
      <c r="B32" s="36">
        <f>SUMIFS(СВЦЭМ!$C$39:$C$782,СВЦЭМ!$A$39:$A$782,$A32,СВЦЭМ!$B$39:$B$782,B$11)+'СЕТ СН'!$F$9+СВЦЭМ!$D$10+'СЕТ СН'!$F$6-'СЕТ СН'!$F$19</f>
        <v>1976.9722849</v>
      </c>
      <c r="C32" s="36">
        <f>SUMIFS(СВЦЭМ!$C$39:$C$782,СВЦЭМ!$A$39:$A$782,$A32,СВЦЭМ!$B$39:$B$782,C$11)+'СЕТ СН'!$F$9+СВЦЭМ!$D$10+'СЕТ СН'!$F$6-'СЕТ СН'!$F$19</f>
        <v>2004.5314980799999</v>
      </c>
      <c r="D32" s="36">
        <f>SUMIFS(СВЦЭМ!$C$39:$C$782,СВЦЭМ!$A$39:$A$782,$A32,СВЦЭМ!$B$39:$B$782,D$11)+'СЕТ СН'!$F$9+СВЦЭМ!$D$10+'СЕТ СН'!$F$6-'СЕТ СН'!$F$19</f>
        <v>2050.4137555100001</v>
      </c>
      <c r="E32" s="36">
        <f>SUMIFS(СВЦЭМ!$C$39:$C$782,СВЦЭМ!$A$39:$A$782,$A32,СВЦЭМ!$B$39:$B$782,E$11)+'СЕТ СН'!$F$9+СВЦЭМ!$D$10+'СЕТ СН'!$F$6-'СЕТ СН'!$F$19</f>
        <v>2060.4854705600001</v>
      </c>
      <c r="F32" s="36">
        <f>SUMIFS(СВЦЭМ!$C$39:$C$782,СВЦЭМ!$A$39:$A$782,$A32,СВЦЭМ!$B$39:$B$782,F$11)+'СЕТ СН'!$F$9+СВЦЭМ!$D$10+'СЕТ СН'!$F$6-'СЕТ СН'!$F$19</f>
        <v>2126.2198466099994</v>
      </c>
      <c r="G32" s="36">
        <f>SUMIFS(СВЦЭМ!$C$39:$C$782,СВЦЭМ!$A$39:$A$782,$A32,СВЦЭМ!$B$39:$B$782,G$11)+'СЕТ СН'!$F$9+СВЦЭМ!$D$10+'СЕТ СН'!$F$6-'СЕТ СН'!$F$19</f>
        <v>2139.4444314699999</v>
      </c>
      <c r="H32" s="36">
        <f>SUMIFS(СВЦЭМ!$C$39:$C$782,СВЦЭМ!$A$39:$A$782,$A32,СВЦЭМ!$B$39:$B$782,H$11)+'СЕТ СН'!$F$9+СВЦЭМ!$D$10+'СЕТ СН'!$F$6-'СЕТ СН'!$F$19</f>
        <v>2162.6718361299995</v>
      </c>
      <c r="I32" s="36">
        <f>SUMIFS(СВЦЭМ!$C$39:$C$782,СВЦЭМ!$A$39:$A$782,$A32,СВЦЭМ!$B$39:$B$782,I$11)+'СЕТ СН'!$F$9+СВЦЭМ!$D$10+'СЕТ СН'!$F$6-'СЕТ СН'!$F$19</f>
        <v>2027.6963223599998</v>
      </c>
      <c r="J32" s="36">
        <f>SUMIFS(СВЦЭМ!$C$39:$C$782,СВЦЭМ!$A$39:$A$782,$A32,СВЦЭМ!$B$39:$B$782,J$11)+'СЕТ СН'!$F$9+СВЦЭМ!$D$10+'СЕТ СН'!$F$6-'СЕТ СН'!$F$19</f>
        <v>1908.7238743399998</v>
      </c>
      <c r="K32" s="36">
        <f>SUMIFS(СВЦЭМ!$C$39:$C$782,СВЦЭМ!$A$39:$A$782,$A32,СВЦЭМ!$B$39:$B$782,K$11)+'СЕТ СН'!$F$9+СВЦЭМ!$D$10+'СЕТ СН'!$F$6-'СЕТ СН'!$F$19</f>
        <v>1828.9689902999999</v>
      </c>
      <c r="L32" s="36">
        <f>SUMIFS(СВЦЭМ!$C$39:$C$782,СВЦЭМ!$A$39:$A$782,$A32,СВЦЭМ!$B$39:$B$782,L$11)+'СЕТ СН'!$F$9+СВЦЭМ!$D$10+'СЕТ СН'!$F$6-'СЕТ СН'!$F$19</f>
        <v>1776.8203402300001</v>
      </c>
      <c r="M32" s="36">
        <f>SUMIFS(СВЦЭМ!$C$39:$C$782,СВЦЭМ!$A$39:$A$782,$A32,СВЦЭМ!$B$39:$B$782,M$11)+'СЕТ СН'!$F$9+СВЦЭМ!$D$10+'СЕТ СН'!$F$6-'СЕТ СН'!$F$19</f>
        <v>1765.9853527599998</v>
      </c>
      <c r="N32" s="36">
        <f>SUMIFS(СВЦЭМ!$C$39:$C$782,СВЦЭМ!$A$39:$A$782,$A32,СВЦЭМ!$B$39:$B$782,N$11)+'СЕТ СН'!$F$9+СВЦЭМ!$D$10+'СЕТ СН'!$F$6-'СЕТ СН'!$F$19</f>
        <v>1765.22589475</v>
      </c>
      <c r="O32" s="36">
        <f>SUMIFS(СВЦЭМ!$C$39:$C$782,СВЦЭМ!$A$39:$A$782,$A32,СВЦЭМ!$B$39:$B$782,O$11)+'СЕТ СН'!$F$9+СВЦЭМ!$D$10+'СЕТ СН'!$F$6-'СЕТ СН'!$F$19</f>
        <v>1773.4175073399999</v>
      </c>
      <c r="P32" s="36">
        <f>SUMIFS(СВЦЭМ!$C$39:$C$782,СВЦЭМ!$A$39:$A$782,$A32,СВЦЭМ!$B$39:$B$782,P$11)+'СЕТ СН'!$F$9+СВЦЭМ!$D$10+'СЕТ СН'!$F$6-'СЕТ СН'!$F$19</f>
        <v>1731.74107858</v>
      </c>
      <c r="Q32" s="36">
        <f>SUMIFS(СВЦЭМ!$C$39:$C$782,СВЦЭМ!$A$39:$A$782,$A32,СВЦЭМ!$B$39:$B$782,Q$11)+'СЕТ СН'!$F$9+СВЦЭМ!$D$10+'СЕТ СН'!$F$6-'СЕТ СН'!$F$19</f>
        <v>1744.64451816</v>
      </c>
      <c r="R32" s="36">
        <f>SUMIFS(СВЦЭМ!$C$39:$C$782,СВЦЭМ!$A$39:$A$782,$A32,СВЦЭМ!$B$39:$B$782,R$11)+'СЕТ СН'!$F$9+СВЦЭМ!$D$10+'СЕТ СН'!$F$6-'СЕТ СН'!$F$19</f>
        <v>1780.9920034899999</v>
      </c>
      <c r="S32" s="36">
        <f>SUMIFS(СВЦЭМ!$C$39:$C$782,СВЦЭМ!$A$39:$A$782,$A32,СВЦЭМ!$B$39:$B$782,S$11)+'СЕТ СН'!$F$9+СВЦЭМ!$D$10+'СЕТ СН'!$F$6-'СЕТ СН'!$F$19</f>
        <v>1767.7468340399998</v>
      </c>
      <c r="T32" s="36">
        <f>SUMIFS(СВЦЭМ!$C$39:$C$782,СВЦЭМ!$A$39:$A$782,$A32,СВЦЭМ!$B$39:$B$782,T$11)+'СЕТ СН'!$F$9+СВЦЭМ!$D$10+'СЕТ СН'!$F$6-'СЕТ СН'!$F$19</f>
        <v>1771.23280114</v>
      </c>
      <c r="U32" s="36">
        <f>SUMIFS(СВЦЭМ!$C$39:$C$782,СВЦЭМ!$A$39:$A$782,$A32,СВЦЭМ!$B$39:$B$782,U$11)+'СЕТ СН'!$F$9+СВЦЭМ!$D$10+'СЕТ СН'!$F$6-'СЕТ СН'!$F$19</f>
        <v>1776.4054976800001</v>
      </c>
      <c r="V32" s="36">
        <f>SUMIFS(СВЦЭМ!$C$39:$C$782,СВЦЭМ!$A$39:$A$782,$A32,СВЦЭМ!$B$39:$B$782,V$11)+'СЕТ СН'!$F$9+СВЦЭМ!$D$10+'СЕТ СН'!$F$6-'СЕТ СН'!$F$19</f>
        <v>1770.2867953699999</v>
      </c>
      <c r="W32" s="36">
        <f>SUMIFS(СВЦЭМ!$C$39:$C$782,СВЦЭМ!$A$39:$A$782,$A32,СВЦЭМ!$B$39:$B$782,W$11)+'СЕТ СН'!$F$9+СВЦЭМ!$D$10+'СЕТ СН'!$F$6-'СЕТ СН'!$F$19</f>
        <v>1750.12354437</v>
      </c>
      <c r="X32" s="36">
        <f>SUMIFS(СВЦЭМ!$C$39:$C$782,СВЦЭМ!$A$39:$A$782,$A32,СВЦЭМ!$B$39:$B$782,X$11)+'СЕТ СН'!$F$9+СВЦЭМ!$D$10+'СЕТ СН'!$F$6-'СЕТ СН'!$F$19</f>
        <v>1850.4769243199999</v>
      </c>
      <c r="Y32" s="36">
        <f>SUMIFS(СВЦЭМ!$C$39:$C$782,СВЦЭМ!$A$39:$A$782,$A32,СВЦЭМ!$B$39:$B$782,Y$11)+'СЕТ СН'!$F$9+СВЦЭМ!$D$10+'СЕТ СН'!$F$6-'СЕТ СН'!$F$19</f>
        <v>1955.58620799</v>
      </c>
    </row>
    <row r="33" spans="1:25" ht="15.75" x14ac:dyDescent="0.2">
      <c r="A33" s="35">
        <f t="shared" si="0"/>
        <v>45160</v>
      </c>
      <c r="B33" s="36">
        <f>SUMIFS(СВЦЭМ!$C$39:$C$782,СВЦЭМ!$A$39:$A$782,$A33,СВЦЭМ!$B$39:$B$782,B$11)+'СЕТ СН'!$F$9+СВЦЭМ!$D$10+'СЕТ СН'!$F$6-'СЕТ СН'!$F$19</f>
        <v>1876.9358340799999</v>
      </c>
      <c r="C33" s="36">
        <f>SUMIFS(СВЦЭМ!$C$39:$C$782,СВЦЭМ!$A$39:$A$782,$A33,СВЦЭМ!$B$39:$B$782,C$11)+'СЕТ СН'!$F$9+СВЦЭМ!$D$10+'СЕТ СН'!$F$6-'СЕТ СН'!$F$19</f>
        <v>1986.8753287499999</v>
      </c>
      <c r="D33" s="36">
        <f>SUMIFS(СВЦЭМ!$C$39:$C$782,СВЦЭМ!$A$39:$A$782,$A33,СВЦЭМ!$B$39:$B$782,D$11)+'СЕТ СН'!$F$9+СВЦЭМ!$D$10+'СЕТ СН'!$F$6-'СЕТ СН'!$F$19</f>
        <v>2031.3140129799999</v>
      </c>
      <c r="E33" s="36">
        <f>SUMIFS(СВЦЭМ!$C$39:$C$782,СВЦЭМ!$A$39:$A$782,$A33,СВЦЭМ!$B$39:$B$782,E$11)+'СЕТ СН'!$F$9+СВЦЭМ!$D$10+'СЕТ СН'!$F$6-'СЕТ СН'!$F$19</f>
        <v>2008.99947507</v>
      </c>
      <c r="F33" s="36">
        <f>SUMIFS(СВЦЭМ!$C$39:$C$782,СВЦЭМ!$A$39:$A$782,$A33,СВЦЭМ!$B$39:$B$782,F$11)+'СЕТ СН'!$F$9+СВЦЭМ!$D$10+'СЕТ СН'!$F$6-'СЕТ СН'!$F$19</f>
        <v>2037.2652406699999</v>
      </c>
      <c r="G33" s="36">
        <f>SUMIFS(СВЦЭМ!$C$39:$C$782,СВЦЭМ!$A$39:$A$782,$A33,СВЦЭМ!$B$39:$B$782,G$11)+'СЕТ СН'!$F$9+СВЦЭМ!$D$10+'СЕТ СН'!$F$6-'СЕТ СН'!$F$19</f>
        <v>2036.18998102</v>
      </c>
      <c r="H33" s="36">
        <f>SUMIFS(СВЦЭМ!$C$39:$C$782,СВЦЭМ!$A$39:$A$782,$A33,СВЦЭМ!$B$39:$B$782,H$11)+'СЕТ СН'!$F$9+СВЦЭМ!$D$10+'СЕТ СН'!$F$6-'СЕТ СН'!$F$19</f>
        <v>1950.96219569</v>
      </c>
      <c r="I33" s="36">
        <f>SUMIFS(СВЦЭМ!$C$39:$C$782,СВЦЭМ!$A$39:$A$782,$A33,СВЦЭМ!$B$39:$B$782,I$11)+'СЕТ СН'!$F$9+СВЦЭМ!$D$10+'СЕТ СН'!$F$6-'СЕТ СН'!$F$19</f>
        <v>1854.0157183399999</v>
      </c>
      <c r="J33" s="36">
        <f>SUMIFS(СВЦЭМ!$C$39:$C$782,СВЦЭМ!$A$39:$A$782,$A33,СВЦЭМ!$B$39:$B$782,J$11)+'СЕТ СН'!$F$9+СВЦЭМ!$D$10+'СЕТ СН'!$F$6-'СЕТ СН'!$F$19</f>
        <v>1806.05218681</v>
      </c>
      <c r="K33" s="36">
        <f>SUMIFS(СВЦЭМ!$C$39:$C$782,СВЦЭМ!$A$39:$A$782,$A33,СВЦЭМ!$B$39:$B$782,K$11)+'СЕТ СН'!$F$9+СВЦЭМ!$D$10+'СЕТ СН'!$F$6-'СЕТ СН'!$F$19</f>
        <v>1705.11670617</v>
      </c>
      <c r="L33" s="36">
        <f>SUMIFS(СВЦЭМ!$C$39:$C$782,СВЦЭМ!$A$39:$A$782,$A33,СВЦЭМ!$B$39:$B$782,L$11)+'СЕТ СН'!$F$9+СВЦЭМ!$D$10+'СЕТ СН'!$F$6-'СЕТ СН'!$F$19</f>
        <v>1676.75578402</v>
      </c>
      <c r="M33" s="36">
        <f>SUMIFS(СВЦЭМ!$C$39:$C$782,СВЦЭМ!$A$39:$A$782,$A33,СВЦЭМ!$B$39:$B$782,M$11)+'СЕТ СН'!$F$9+СВЦЭМ!$D$10+'СЕТ СН'!$F$6-'СЕТ СН'!$F$19</f>
        <v>1662.79310409</v>
      </c>
      <c r="N33" s="36">
        <f>SUMIFS(СВЦЭМ!$C$39:$C$782,СВЦЭМ!$A$39:$A$782,$A33,СВЦЭМ!$B$39:$B$782,N$11)+'СЕТ СН'!$F$9+СВЦЭМ!$D$10+'СЕТ СН'!$F$6-'СЕТ СН'!$F$19</f>
        <v>1654.2191982899999</v>
      </c>
      <c r="O33" s="36">
        <f>SUMIFS(СВЦЭМ!$C$39:$C$782,СВЦЭМ!$A$39:$A$782,$A33,СВЦЭМ!$B$39:$B$782,O$11)+'СЕТ СН'!$F$9+СВЦЭМ!$D$10+'СЕТ СН'!$F$6-'СЕТ СН'!$F$19</f>
        <v>1647.51930395</v>
      </c>
      <c r="P33" s="36">
        <f>SUMIFS(СВЦЭМ!$C$39:$C$782,СВЦЭМ!$A$39:$A$782,$A33,СВЦЭМ!$B$39:$B$782,P$11)+'СЕТ СН'!$F$9+СВЦЭМ!$D$10+'СЕТ СН'!$F$6-'СЕТ СН'!$F$19</f>
        <v>1611.94588297</v>
      </c>
      <c r="Q33" s="36">
        <f>SUMIFS(СВЦЭМ!$C$39:$C$782,СВЦЭМ!$A$39:$A$782,$A33,СВЦЭМ!$B$39:$B$782,Q$11)+'СЕТ СН'!$F$9+СВЦЭМ!$D$10+'СЕТ СН'!$F$6-'СЕТ СН'!$F$19</f>
        <v>1597.41812013</v>
      </c>
      <c r="R33" s="36">
        <f>SUMIFS(СВЦЭМ!$C$39:$C$782,СВЦЭМ!$A$39:$A$782,$A33,СВЦЭМ!$B$39:$B$782,R$11)+'СЕТ СН'!$F$9+СВЦЭМ!$D$10+'СЕТ СН'!$F$6-'СЕТ СН'!$F$19</f>
        <v>1617.115022</v>
      </c>
      <c r="S33" s="36">
        <f>SUMIFS(СВЦЭМ!$C$39:$C$782,СВЦЭМ!$A$39:$A$782,$A33,СВЦЭМ!$B$39:$B$782,S$11)+'СЕТ СН'!$F$9+СВЦЭМ!$D$10+'СЕТ СН'!$F$6-'СЕТ СН'!$F$19</f>
        <v>1632.75641494</v>
      </c>
      <c r="T33" s="36">
        <f>SUMIFS(СВЦЭМ!$C$39:$C$782,СВЦЭМ!$A$39:$A$782,$A33,СВЦЭМ!$B$39:$B$782,T$11)+'СЕТ СН'!$F$9+СВЦЭМ!$D$10+'СЕТ СН'!$F$6-'СЕТ СН'!$F$19</f>
        <v>1642.2605168099999</v>
      </c>
      <c r="U33" s="36">
        <f>SUMIFS(СВЦЭМ!$C$39:$C$782,СВЦЭМ!$A$39:$A$782,$A33,СВЦЭМ!$B$39:$B$782,U$11)+'СЕТ СН'!$F$9+СВЦЭМ!$D$10+'СЕТ СН'!$F$6-'СЕТ СН'!$F$19</f>
        <v>1635.2412975699999</v>
      </c>
      <c r="V33" s="36">
        <f>SUMIFS(СВЦЭМ!$C$39:$C$782,СВЦЭМ!$A$39:$A$782,$A33,СВЦЭМ!$B$39:$B$782,V$11)+'СЕТ СН'!$F$9+СВЦЭМ!$D$10+'СЕТ СН'!$F$6-'СЕТ СН'!$F$19</f>
        <v>1643.69882405</v>
      </c>
      <c r="W33" s="36">
        <f>SUMIFS(СВЦЭМ!$C$39:$C$782,СВЦЭМ!$A$39:$A$782,$A33,СВЦЭМ!$B$39:$B$782,W$11)+'СЕТ СН'!$F$9+СВЦЭМ!$D$10+'СЕТ СН'!$F$6-'СЕТ СН'!$F$19</f>
        <v>1636.5298164199999</v>
      </c>
      <c r="X33" s="36">
        <f>SUMIFS(СВЦЭМ!$C$39:$C$782,СВЦЭМ!$A$39:$A$782,$A33,СВЦЭМ!$B$39:$B$782,X$11)+'СЕТ СН'!$F$9+СВЦЭМ!$D$10+'СЕТ СН'!$F$6-'СЕТ СН'!$F$19</f>
        <v>1716.56538067</v>
      </c>
      <c r="Y33" s="36">
        <f>SUMIFS(СВЦЭМ!$C$39:$C$782,СВЦЭМ!$A$39:$A$782,$A33,СВЦЭМ!$B$39:$B$782,Y$11)+'СЕТ СН'!$F$9+СВЦЭМ!$D$10+'СЕТ СН'!$F$6-'СЕТ СН'!$F$19</f>
        <v>1815.0233484400001</v>
      </c>
    </row>
    <row r="34" spans="1:25" ht="15.75" x14ac:dyDescent="0.2">
      <c r="A34" s="35">
        <f t="shared" si="0"/>
        <v>45161</v>
      </c>
      <c r="B34" s="36">
        <f>SUMIFS(СВЦЭМ!$C$39:$C$782,СВЦЭМ!$A$39:$A$782,$A34,СВЦЭМ!$B$39:$B$782,B$11)+'СЕТ СН'!$F$9+СВЦЭМ!$D$10+'СЕТ СН'!$F$6-'СЕТ СН'!$F$19</f>
        <v>1913.75413226</v>
      </c>
      <c r="C34" s="36">
        <f>SUMIFS(СВЦЭМ!$C$39:$C$782,СВЦЭМ!$A$39:$A$782,$A34,СВЦЭМ!$B$39:$B$782,C$11)+'СЕТ СН'!$F$9+СВЦЭМ!$D$10+'СЕТ СН'!$F$6-'СЕТ СН'!$F$19</f>
        <v>1983.70710104</v>
      </c>
      <c r="D34" s="36">
        <f>SUMIFS(СВЦЭМ!$C$39:$C$782,СВЦЭМ!$A$39:$A$782,$A34,СВЦЭМ!$B$39:$B$782,D$11)+'СЕТ СН'!$F$9+СВЦЭМ!$D$10+'СЕТ СН'!$F$6-'СЕТ СН'!$F$19</f>
        <v>2017.64458023</v>
      </c>
      <c r="E34" s="36">
        <f>SUMIFS(СВЦЭМ!$C$39:$C$782,СВЦЭМ!$A$39:$A$782,$A34,СВЦЭМ!$B$39:$B$782,E$11)+'СЕТ СН'!$F$9+СВЦЭМ!$D$10+'СЕТ СН'!$F$6-'СЕТ СН'!$F$19</f>
        <v>2023.52989398</v>
      </c>
      <c r="F34" s="36">
        <f>SUMIFS(СВЦЭМ!$C$39:$C$782,СВЦЭМ!$A$39:$A$782,$A34,СВЦЭМ!$B$39:$B$782,F$11)+'СЕТ СН'!$F$9+СВЦЭМ!$D$10+'СЕТ СН'!$F$6-'СЕТ СН'!$F$19</f>
        <v>2073.2283561499999</v>
      </c>
      <c r="G34" s="36">
        <f>SUMIFS(СВЦЭМ!$C$39:$C$782,СВЦЭМ!$A$39:$A$782,$A34,СВЦЭМ!$B$39:$B$782,G$11)+'СЕТ СН'!$F$9+СВЦЭМ!$D$10+'СЕТ СН'!$F$6-'СЕТ СН'!$F$19</f>
        <v>2039.6792791</v>
      </c>
      <c r="H34" s="36">
        <f>SUMIFS(СВЦЭМ!$C$39:$C$782,СВЦЭМ!$A$39:$A$782,$A34,СВЦЭМ!$B$39:$B$782,H$11)+'СЕТ СН'!$F$9+СВЦЭМ!$D$10+'СЕТ СН'!$F$6-'СЕТ СН'!$F$19</f>
        <v>1990.9524187299999</v>
      </c>
      <c r="I34" s="36">
        <f>SUMIFS(СВЦЭМ!$C$39:$C$782,СВЦЭМ!$A$39:$A$782,$A34,СВЦЭМ!$B$39:$B$782,I$11)+'СЕТ СН'!$F$9+СВЦЭМ!$D$10+'СЕТ СН'!$F$6-'СЕТ СН'!$F$19</f>
        <v>1869.15487727</v>
      </c>
      <c r="J34" s="36">
        <f>SUMIFS(СВЦЭМ!$C$39:$C$782,СВЦЭМ!$A$39:$A$782,$A34,СВЦЭМ!$B$39:$B$782,J$11)+'СЕТ СН'!$F$9+СВЦЭМ!$D$10+'СЕТ СН'!$F$6-'СЕТ СН'!$F$19</f>
        <v>1729.4484866099999</v>
      </c>
      <c r="K34" s="36">
        <f>SUMIFS(СВЦЭМ!$C$39:$C$782,СВЦЭМ!$A$39:$A$782,$A34,СВЦЭМ!$B$39:$B$782,K$11)+'СЕТ СН'!$F$9+СВЦЭМ!$D$10+'СЕТ СН'!$F$6-'СЕТ СН'!$F$19</f>
        <v>1677.46153497</v>
      </c>
      <c r="L34" s="36">
        <f>SUMIFS(СВЦЭМ!$C$39:$C$782,СВЦЭМ!$A$39:$A$782,$A34,СВЦЭМ!$B$39:$B$782,L$11)+'СЕТ СН'!$F$9+СВЦЭМ!$D$10+'СЕТ СН'!$F$6-'СЕТ СН'!$F$19</f>
        <v>1653.1345684999999</v>
      </c>
      <c r="M34" s="36">
        <f>SUMIFS(СВЦЭМ!$C$39:$C$782,СВЦЭМ!$A$39:$A$782,$A34,СВЦЭМ!$B$39:$B$782,M$11)+'СЕТ СН'!$F$9+СВЦЭМ!$D$10+'СЕТ СН'!$F$6-'СЕТ СН'!$F$19</f>
        <v>1640.90096008</v>
      </c>
      <c r="N34" s="36">
        <f>SUMIFS(СВЦЭМ!$C$39:$C$782,СВЦЭМ!$A$39:$A$782,$A34,СВЦЭМ!$B$39:$B$782,N$11)+'СЕТ СН'!$F$9+СВЦЭМ!$D$10+'СЕТ СН'!$F$6-'СЕТ СН'!$F$19</f>
        <v>1626.7696431699999</v>
      </c>
      <c r="O34" s="36">
        <f>SUMIFS(СВЦЭМ!$C$39:$C$782,СВЦЭМ!$A$39:$A$782,$A34,СВЦЭМ!$B$39:$B$782,O$11)+'СЕТ СН'!$F$9+СВЦЭМ!$D$10+'СЕТ СН'!$F$6-'СЕТ СН'!$F$19</f>
        <v>1628.20521407</v>
      </c>
      <c r="P34" s="36">
        <f>SUMIFS(СВЦЭМ!$C$39:$C$782,СВЦЭМ!$A$39:$A$782,$A34,СВЦЭМ!$B$39:$B$782,P$11)+'СЕТ СН'!$F$9+СВЦЭМ!$D$10+'СЕТ СН'!$F$6-'СЕТ СН'!$F$19</f>
        <v>1595.61284486</v>
      </c>
      <c r="Q34" s="36">
        <f>SUMIFS(СВЦЭМ!$C$39:$C$782,СВЦЭМ!$A$39:$A$782,$A34,СВЦЭМ!$B$39:$B$782,Q$11)+'СЕТ СН'!$F$9+СВЦЭМ!$D$10+'СЕТ СН'!$F$6-'СЕТ СН'!$F$19</f>
        <v>1597.4371412799999</v>
      </c>
      <c r="R34" s="36">
        <f>SUMIFS(СВЦЭМ!$C$39:$C$782,СВЦЭМ!$A$39:$A$782,$A34,СВЦЭМ!$B$39:$B$782,R$11)+'СЕТ СН'!$F$9+СВЦЭМ!$D$10+'СЕТ СН'!$F$6-'СЕТ СН'!$F$19</f>
        <v>1636.4095559999998</v>
      </c>
      <c r="S34" s="36">
        <f>SUMIFS(СВЦЭМ!$C$39:$C$782,СВЦЭМ!$A$39:$A$782,$A34,СВЦЭМ!$B$39:$B$782,S$11)+'СЕТ СН'!$F$9+СВЦЭМ!$D$10+'СЕТ СН'!$F$6-'СЕТ СН'!$F$19</f>
        <v>1641.69051539</v>
      </c>
      <c r="T34" s="36">
        <f>SUMIFS(СВЦЭМ!$C$39:$C$782,СВЦЭМ!$A$39:$A$782,$A34,СВЦЭМ!$B$39:$B$782,T$11)+'СЕТ СН'!$F$9+СВЦЭМ!$D$10+'СЕТ СН'!$F$6-'СЕТ СН'!$F$19</f>
        <v>1635.2897710699999</v>
      </c>
      <c r="U34" s="36">
        <f>SUMIFS(СВЦЭМ!$C$39:$C$782,СВЦЭМ!$A$39:$A$782,$A34,СВЦЭМ!$B$39:$B$782,U$11)+'СЕТ СН'!$F$9+СВЦЭМ!$D$10+'СЕТ СН'!$F$6-'СЕТ СН'!$F$19</f>
        <v>1651.9189942999999</v>
      </c>
      <c r="V34" s="36">
        <f>SUMIFS(СВЦЭМ!$C$39:$C$782,СВЦЭМ!$A$39:$A$782,$A34,СВЦЭМ!$B$39:$B$782,V$11)+'СЕТ СН'!$F$9+СВЦЭМ!$D$10+'СЕТ СН'!$F$6-'СЕТ СН'!$F$19</f>
        <v>1648.6148759</v>
      </c>
      <c r="W34" s="36">
        <f>SUMIFS(СВЦЭМ!$C$39:$C$782,СВЦЭМ!$A$39:$A$782,$A34,СВЦЭМ!$B$39:$B$782,W$11)+'СЕТ СН'!$F$9+СВЦЭМ!$D$10+'СЕТ СН'!$F$6-'СЕТ СН'!$F$19</f>
        <v>1638.49593179</v>
      </c>
      <c r="X34" s="36">
        <f>SUMIFS(СВЦЭМ!$C$39:$C$782,СВЦЭМ!$A$39:$A$782,$A34,СВЦЭМ!$B$39:$B$782,X$11)+'СЕТ СН'!$F$9+СВЦЭМ!$D$10+'СЕТ СН'!$F$6-'СЕТ СН'!$F$19</f>
        <v>1680.7445648099999</v>
      </c>
      <c r="Y34" s="36">
        <f>SUMIFS(СВЦЭМ!$C$39:$C$782,СВЦЭМ!$A$39:$A$782,$A34,СВЦЭМ!$B$39:$B$782,Y$11)+'СЕТ СН'!$F$9+СВЦЭМ!$D$10+'СЕТ СН'!$F$6-'СЕТ СН'!$F$19</f>
        <v>1770.2468601999999</v>
      </c>
    </row>
    <row r="35" spans="1:25" ht="15.75" x14ac:dyDescent="0.2">
      <c r="A35" s="35">
        <f t="shared" si="0"/>
        <v>45162</v>
      </c>
      <c r="B35" s="36">
        <f>SUMIFS(СВЦЭМ!$C$39:$C$782,СВЦЭМ!$A$39:$A$782,$A35,СВЦЭМ!$B$39:$B$782,B$11)+'СЕТ СН'!$F$9+СВЦЭМ!$D$10+'СЕТ СН'!$F$6-'СЕТ СН'!$F$19</f>
        <v>1805.31060443</v>
      </c>
      <c r="C35" s="36">
        <f>SUMIFS(СВЦЭМ!$C$39:$C$782,СВЦЭМ!$A$39:$A$782,$A35,СВЦЭМ!$B$39:$B$782,C$11)+'СЕТ СН'!$F$9+СВЦЭМ!$D$10+'СЕТ СН'!$F$6-'СЕТ СН'!$F$19</f>
        <v>1879.28470917</v>
      </c>
      <c r="D35" s="36">
        <f>SUMIFS(СВЦЭМ!$C$39:$C$782,СВЦЭМ!$A$39:$A$782,$A35,СВЦЭМ!$B$39:$B$782,D$11)+'СЕТ СН'!$F$9+СВЦЭМ!$D$10+'СЕТ СН'!$F$6-'СЕТ СН'!$F$19</f>
        <v>1897.83971939</v>
      </c>
      <c r="E35" s="36">
        <f>SUMIFS(СВЦЭМ!$C$39:$C$782,СВЦЭМ!$A$39:$A$782,$A35,СВЦЭМ!$B$39:$B$782,E$11)+'СЕТ СН'!$F$9+СВЦЭМ!$D$10+'СЕТ СН'!$F$6-'СЕТ СН'!$F$19</f>
        <v>1908.75105401</v>
      </c>
      <c r="F35" s="36">
        <f>SUMIFS(СВЦЭМ!$C$39:$C$782,СВЦЭМ!$A$39:$A$782,$A35,СВЦЭМ!$B$39:$B$782,F$11)+'СЕТ СН'!$F$9+СВЦЭМ!$D$10+'СЕТ СН'!$F$6-'СЕТ СН'!$F$19</f>
        <v>1945.14045882</v>
      </c>
      <c r="G35" s="36">
        <f>SUMIFS(СВЦЭМ!$C$39:$C$782,СВЦЭМ!$A$39:$A$782,$A35,СВЦЭМ!$B$39:$B$782,G$11)+'СЕТ СН'!$F$9+СВЦЭМ!$D$10+'СЕТ СН'!$F$6-'СЕТ СН'!$F$19</f>
        <v>1920.9109932399999</v>
      </c>
      <c r="H35" s="36">
        <f>SUMIFS(СВЦЭМ!$C$39:$C$782,СВЦЭМ!$A$39:$A$782,$A35,СВЦЭМ!$B$39:$B$782,H$11)+'СЕТ СН'!$F$9+СВЦЭМ!$D$10+'СЕТ СН'!$F$6-'СЕТ СН'!$F$19</f>
        <v>1841.76626996</v>
      </c>
      <c r="I35" s="36">
        <f>SUMIFS(СВЦЭМ!$C$39:$C$782,СВЦЭМ!$A$39:$A$782,$A35,СВЦЭМ!$B$39:$B$782,I$11)+'СЕТ СН'!$F$9+СВЦЭМ!$D$10+'СЕТ СН'!$F$6-'СЕТ СН'!$F$19</f>
        <v>1785.7479904499999</v>
      </c>
      <c r="J35" s="36">
        <f>SUMIFS(СВЦЭМ!$C$39:$C$782,СВЦЭМ!$A$39:$A$782,$A35,СВЦЭМ!$B$39:$B$782,J$11)+'СЕТ СН'!$F$9+СВЦЭМ!$D$10+'СЕТ СН'!$F$6-'СЕТ СН'!$F$19</f>
        <v>1690.9770094</v>
      </c>
      <c r="K35" s="36">
        <f>SUMIFS(СВЦЭМ!$C$39:$C$782,СВЦЭМ!$A$39:$A$782,$A35,СВЦЭМ!$B$39:$B$782,K$11)+'СЕТ СН'!$F$9+СВЦЭМ!$D$10+'СЕТ СН'!$F$6-'СЕТ СН'!$F$19</f>
        <v>1663.5614321399999</v>
      </c>
      <c r="L35" s="36">
        <f>SUMIFS(СВЦЭМ!$C$39:$C$782,СВЦЭМ!$A$39:$A$782,$A35,СВЦЭМ!$B$39:$B$782,L$11)+'СЕТ СН'!$F$9+СВЦЭМ!$D$10+'СЕТ СН'!$F$6-'СЕТ СН'!$F$19</f>
        <v>1667.4424003499998</v>
      </c>
      <c r="M35" s="36">
        <f>SUMIFS(СВЦЭМ!$C$39:$C$782,СВЦЭМ!$A$39:$A$782,$A35,СВЦЭМ!$B$39:$B$782,M$11)+'СЕТ СН'!$F$9+СВЦЭМ!$D$10+'СЕТ СН'!$F$6-'СЕТ СН'!$F$19</f>
        <v>1661.2563049099999</v>
      </c>
      <c r="N35" s="36">
        <f>SUMIFS(СВЦЭМ!$C$39:$C$782,СВЦЭМ!$A$39:$A$782,$A35,СВЦЭМ!$B$39:$B$782,N$11)+'СЕТ СН'!$F$9+СВЦЭМ!$D$10+'СЕТ СН'!$F$6-'СЕТ СН'!$F$19</f>
        <v>1653.7912176299999</v>
      </c>
      <c r="O35" s="36">
        <f>SUMIFS(СВЦЭМ!$C$39:$C$782,СВЦЭМ!$A$39:$A$782,$A35,СВЦЭМ!$B$39:$B$782,O$11)+'СЕТ СН'!$F$9+СВЦЭМ!$D$10+'СЕТ СН'!$F$6-'СЕТ СН'!$F$19</f>
        <v>1656.2329746099999</v>
      </c>
      <c r="P35" s="36">
        <f>SUMIFS(СВЦЭМ!$C$39:$C$782,СВЦЭМ!$A$39:$A$782,$A35,СВЦЭМ!$B$39:$B$782,P$11)+'СЕТ СН'!$F$9+СВЦЭМ!$D$10+'СЕТ СН'!$F$6-'СЕТ СН'!$F$19</f>
        <v>1618.4335902999999</v>
      </c>
      <c r="Q35" s="36">
        <f>SUMIFS(СВЦЭМ!$C$39:$C$782,СВЦЭМ!$A$39:$A$782,$A35,СВЦЭМ!$B$39:$B$782,Q$11)+'СЕТ СН'!$F$9+СВЦЭМ!$D$10+'СЕТ СН'!$F$6-'СЕТ СН'!$F$19</f>
        <v>1635.13673892</v>
      </c>
      <c r="R35" s="36">
        <f>SUMIFS(СВЦЭМ!$C$39:$C$782,СВЦЭМ!$A$39:$A$782,$A35,СВЦЭМ!$B$39:$B$782,R$11)+'СЕТ СН'!$F$9+СВЦЭМ!$D$10+'СЕТ СН'!$F$6-'СЕТ СН'!$F$19</f>
        <v>1661.22509259</v>
      </c>
      <c r="S35" s="36">
        <f>SUMIFS(СВЦЭМ!$C$39:$C$782,СВЦЭМ!$A$39:$A$782,$A35,СВЦЭМ!$B$39:$B$782,S$11)+'СЕТ СН'!$F$9+СВЦЭМ!$D$10+'СЕТ СН'!$F$6-'СЕТ СН'!$F$19</f>
        <v>1653.69334847</v>
      </c>
      <c r="T35" s="36">
        <f>SUMIFS(СВЦЭМ!$C$39:$C$782,СВЦЭМ!$A$39:$A$782,$A35,СВЦЭМ!$B$39:$B$782,T$11)+'СЕТ СН'!$F$9+СВЦЭМ!$D$10+'СЕТ СН'!$F$6-'СЕТ СН'!$F$19</f>
        <v>1658.8028598999999</v>
      </c>
      <c r="U35" s="36">
        <f>SUMIFS(СВЦЭМ!$C$39:$C$782,СВЦЭМ!$A$39:$A$782,$A35,СВЦЭМ!$B$39:$B$782,U$11)+'СЕТ СН'!$F$9+СВЦЭМ!$D$10+'СЕТ СН'!$F$6-'СЕТ СН'!$F$19</f>
        <v>1666.1220450399999</v>
      </c>
      <c r="V35" s="36">
        <f>SUMIFS(СВЦЭМ!$C$39:$C$782,СВЦЭМ!$A$39:$A$782,$A35,СВЦЭМ!$B$39:$B$782,V$11)+'СЕТ СН'!$F$9+СВЦЭМ!$D$10+'СЕТ СН'!$F$6-'СЕТ СН'!$F$19</f>
        <v>1648.9207258699998</v>
      </c>
      <c r="W35" s="36">
        <f>SUMIFS(СВЦЭМ!$C$39:$C$782,СВЦЭМ!$A$39:$A$782,$A35,СВЦЭМ!$B$39:$B$782,W$11)+'СЕТ СН'!$F$9+СВЦЭМ!$D$10+'СЕТ СН'!$F$6-'СЕТ СН'!$F$19</f>
        <v>1617.4054128799999</v>
      </c>
      <c r="X35" s="36">
        <f>SUMIFS(СВЦЭМ!$C$39:$C$782,СВЦЭМ!$A$39:$A$782,$A35,СВЦЭМ!$B$39:$B$782,X$11)+'СЕТ СН'!$F$9+СВЦЭМ!$D$10+'СЕТ СН'!$F$6-'СЕТ СН'!$F$19</f>
        <v>1666.21204635</v>
      </c>
      <c r="Y35" s="36">
        <f>SUMIFS(СВЦЭМ!$C$39:$C$782,СВЦЭМ!$A$39:$A$782,$A35,СВЦЭМ!$B$39:$B$782,Y$11)+'СЕТ СН'!$F$9+СВЦЭМ!$D$10+'СЕТ СН'!$F$6-'СЕТ СН'!$F$19</f>
        <v>1756.8957226800001</v>
      </c>
    </row>
    <row r="36" spans="1:25" ht="15.75" x14ac:dyDescent="0.2">
      <c r="A36" s="35">
        <f t="shared" si="0"/>
        <v>45163</v>
      </c>
      <c r="B36" s="36">
        <f>SUMIFS(СВЦЭМ!$C$39:$C$782,СВЦЭМ!$A$39:$A$782,$A36,СВЦЭМ!$B$39:$B$782,B$11)+'СЕТ СН'!$F$9+СВЦЭМ!$D$10+'СЕТ СН'!$F$6-'СЕТ СН'!$F$19</f>
        <v>1940.1974461899999</v>
      </c>
      <c r="C36" s="36">
        <f>SUMIFS(СВЦЭМ!$C$39:$C$782,СВЦЭМ!$A$39:$A$782,$A36,СВЦЭМ!$B$39:$B$782,C$11)+'СЕТ СН'!$F$9+СВЦЭМ!$D$10+'СЕТ СН'!$F$6-'СЕТ СН'!$F$19</f>
        <v>2024.14005415</v>
      </c>
      <c r="D36" s="36">
        <f>SUMIFS(СВЦЭМ!$C$39:$C$782,СВЦЭМ!$A$39:$A$782,$A36,СВЦЭМ!$B$39:$B$782,D$11)+'СЕТ СН'!$F$9+СВЦЭМ!$D$10+'СЕТ СН'!$F$6-'СЕТ СН'!$F$19</f>
        <v>2051.0966218500002</v>
      </c>
      <c r="E36" s="36">
        <f>SUMIFS(СВЦЭМ!$C$39:$C$782,СВЦЭМ!$A$39:$A$782,$A36,СВЦЭМ!$B$39:$B$782,E$11)+'СЕТ СН'!$F$9+СВЦЭМ!$D$10+'СЕТ СН'!$F$6-'СЕТ СН'!$F$19</f>
        <v>2082.7867890299999</v>
      </c>
      <c r="F36" s="36">
        <f>SUMIFS(СВЦЭМ!$C$39:$C$782,СВЦЭМ!$A$39:$A$782,$A36,СВЦЭМ!$B$39:$B$782,F$11)+'СЕТ СН'!$F$9+СВЦЭМ!$D$10+'СЕТ СН'!$F$6-'СЕТ СН'!$F$19</f>
        <v>2105.2997746700003</v>
      </c>
      <c r="G36" s="36">
        <f>SUMIFS(СВЦЭМ!$C$39:$C$782,СВЦЭМ!$A$39:$A$782,$A36,СВЦЭМ!$B$39:$B$782,G$11)+'СЕТ СН'!$F$9+СВЦЭМ!$D$10+'СЕТ СН'!$F$6-'СЕТ СН'!$F$19</f>
        <v>2082.0967405300003</v>
      </c>
      <c r="H36" s="36">
        <f>SUMIFS(СВЦЭМ!$C$39:$C$782,СВЦЭМ!$A$39:$A$782,$A36,СВЦЭМ!$B$39:$B$782,H$11)+'СЕТ СН'!$F$9+СВЦЭМ!$D$10+'СЕТ СН'!$F$6-'СЕТ СН'!$F$19</f>
        <v>2004.1870853999999</v>
      </c>
      <c r="I36" s="36">
        <f>SUMIFS(СВЦЭМ!$C$39:$C$782,СВЦЭМ!$A$39:$A$782,$A36,СВЦЭМ!$B$39:$B$782,I$11)+'СЕТ СН'!$F$9+СВЦЭМ!$D$10+'СЕТ СН'!$F$6-'СЕТ СН'!$F$19</f>
        <v>1896.0544484699999</v>
      </c>
      <c r="J36" s="36">
        <f>SUMIFS(СВЦЭМ!$C$39:$C$782,СВЦЭМ!$A$39:$A$782,$A36,СВЦЭМ!$B$39:$B$782,J$11)+'СЕТ СН'!$F$9+СВЦЭМ!$D$10+'СЕТ СН'!$F$6-'СЕТ СН'!$F$19</f>
        <v>1779.45103827</v>
      </c>
      <c r="K36" s="36">
        <f>SUMIFS(СВЦЭМ!$C$39:$C$782,СВЦЭМ!$A$39:$A$782,$A36,СВЦЭМ!$B$39:$B$782,K$11)+'СЕТ СН'!$F$9+СВЦЭМ!$D$10+'СЕТ СН'!$F$6-'СЕТ СН'!$F$19</f>
        <v>1732.3937789399999</v>
      </c>
      <c r="L36" s="36">
        <f>SUMIFS(СВЦЭМ!$C$39:$C$782,СВЦЭМ!$A$39:$A$782,$A36,СВЦЭМ!$B$39:$B$782,L$11)+'СЕТ СН'!$F$9+СВЦЭМ!$D$10+'СЕТ СН'!$F$6-'СЕТ СН'!$F$19</f>
        <v>1724.7803068999999</v>
      </c>
      <c r="M36" s="36">
        <f>SUMIFS(СВЦЭМ!$C$39:$C$782,СВЦЭМ!$A$39:$A$782,$A36,СВЦЭМ!$B$39:$B$782,M$11)+'СЕТ СН'!$F$9+СВЦЭМ!$D$10+'СЕТ СН'!$F$6-'СЕТ СН'!$F$19</f>
        <v>1703.9309447199998</v>
      </c>
      <c r="N36" s="36">
        <f>SUMIFS(СВЦЭМ!$C$39:$C$782,СВЦЭМ!$A$39:$A$782,$A36,СВЦЭМ!$B$39:$B$782,N$11)+'СЕТ СН'!$F$9+СВЦЭМ!$D$10+'СЕТ СН'!$F$6-'СЕТ СН'!$F$19</f>
        <v>1719.15069963</v>
      </c>
      <c r="O36" s="36">
        <f>SUMIFS(СВЦЭМ!$C$39:$C$782,СВЦЭМ!$A$39:$A$782,$A36,СВЦЭМ!$B$39:$B$782,O$11)+'СЕТ СН'!$F$9+СВЦЭМ!$D$10+'СЕТ СН'!$F$6-'СЕТ СН'!$F$19</f>
        <v>1701.5605247999999</v>
      </c>
      <c r="P36" s="36">
        <f>SUMIFS(СВЦЭМ!$C$39:$C$782,СВЦЭМ!$A$39:$A$782,$A36,СВЦЭМ!$B$39:$B$782,P$11)+'СЕТ СН'!$F$9+СВЦЭМ!$D$10+'СЕТ СН'!$F$6-'СЕТ СН'!$F$19</f>
        <v>1673.95958043</v>
      </c>
      <c r="Q36" s="36">
        <f>SUMIFS(СВЦЭМ!$C$39:$C$782,СВЦЭМ!$A$39:$A$782,$A36,СВЦЭМ!$B$39:$B$782,Q$11)+'СЕТ СН'!$F$9+СВЦЭМ!$D$10+'СЕТ СН'!$F$6-'СЕТ СН'!$F$19</f>
        <v>1644.87444747</v>
      </c>
      <c r="R36" s="36">
        <f>SUMIFS(СВЦЭМ!$C$39:$C$782,СВЦЭМ!$A$39:$A$782,$A36,СВЦЭМ!$B$39:$B$782,R$11)+'СЕТ СН'!$F$9+СВЦЭМ!$D$10+'СЕТ СН'!$F$6-'СЕТ СН'!$F$19</f>
        <v>1659.85040329</v>
      </c>
      <c r="S36" s="36">
        <f>SUMIFS(СВЦЭМ!$C$39:$C$782,СВЦЭМ!$A$39:$A$782,$A36,СВЦЭМ!$B$39:$B$782,S$11)+'СЕТ СН'!$F$9+СВЦЭМ!$D$10+'СЕТ СН'!$F$6-'СЕТ СН'!$F$19</f>
        <v>1662.1044084299999</v>
      </c>
      <c r="T36" s="36">
        <f>SUMIFS(СВЦЭМ!$C$39:$C$782,СВЦЭМ!$A$39:$A$782,$A36,СВЦЭМ!$B$39:$B$782,T$11)+'СЕТ СН'!$F$9+СВЦЭМ!$D$10+'СЕТ СН'!$F$6-'СЕТ СН'!$F$19</f>
        <v>1669.29262958</v>
      </c>
      <c r="U36" s="36">
        <f>SUMIFS(СВЦЭМ!$C$39:$C$782,СВЦЭМ!$A$39:$A$782,$A36,СВЦЭМ!$B$39:$B$782,U$11)+'СЕТ СН'!$F$9+СВЦЭМ!$D$10+'СЕТ СН'!$F$6-'СЕТ СН'!$F$19</f>
        <v>1679.28891404</v>
      </c>
      <c r="V36" s="36">
        <f>SUMIFS(СВЦЭМ!$C$39:$C$782,СВЦЭМ!$A$39:$A$782,$A36,СВЦЭМ!$B$39:$B$782,V$11)+'СЕТ СН'!$F$9+СВЦЭМ!$D$10+'СЕТ СН'!$F$6-'СЕТ СН'!$F$19</f>
        <v>1676.8734144099999</v>
      </c>
      <c r="W36" s="36">
        <f>SUMIFS(СВЦЭМ!$C$39:$C$782,СВЦЭМ!$A$39:$A$782,$A36,СВЦЭМ!$B$39:$B$782,W$11)+'СЕТ СН'!$F$9+СВЦЭМ!$D$10+'СЕТ СН'!$F$6-'СЕТ СН'!$F$19</f>
        <v>1671.4580194299999</v>
      </c>
      <c r="X36" s="36">
        <f>SUMIFS(СВЦЭМ!$C$39:$C$782,СВЦЭМ!$A$39:$A$782,$A36,СВЦЭМ!$B$39:$B$782,X$11)+'СЕТ СН'!$F$9+СВЦЭМ!$D$10+'СЕТ СН'!$F$6-'СЕТ СН'!$F$19</f>
        <v>1782.2786439899999</v>
      </c>
      <c r="Y36" s="36">
        <f>SUMIFS(СВЦЭМ!$C$39:$C$782,СВЦЭМ!$A$39:$A$782,$A36,СВЦЭМ!$B$39:$B$782,Y$11)+'СЕТ СН'!$F$9+СВЦЭМ!$D$10+'СЕТ СН'!$F$6-'СЕТ СН'!$F$19</f>
        <v>1898.95131537</v>
      </c>
    </row>
    <row r="37" spans="1:25" ht="15.75" x14ac:dyDescent="0.2">
      <c r="A37" s="35">
        <f t="shared" si="0"/>
        <v>45164</v>
      </c>
      <c r="B37" s="36">
        <f>SUMIFS(СВЦЭМ!$C$39:$C$782,СВЦЭМ!$A$39:$A$782,$A37,СВЦЭМ!$B$39:$B$782,B$11)+'СЕТ СН'!$F$9+СВЦЭМ!$D$10+'СЕТ СН'!$F$6-'СЕТ СН'!$F$19</f>
        <v>1784.71284408</v>
      </c>
      <c r="C37" s="36">
        <f>SUMIFS(СВЦЭМ!$C$39:$C$782,СВЦЭМ!$A$39:$A$782,$A37,СВЦЭМ!$B$39:$B$782,C$11)+'СЕТ СН'!$F$9+СВЦЭМ!$D$10+'СЕТ СН'!$F$6-'СЕТ СН'!$F$19</f>
        <v>1867.21162441</v>
      </c>
      <c r="D37" s="36">
        <f>SUMIFS(СВЦЭМ!$C$39:$C$782,СВЦЭМ!$A$39:$A$782,$A37,СВЦЭМ!$B$39:$B$782,D$11)+'СЕТ СН'!$F$9+СВЦЭМ!$D$10+'СЕТ СН'!$F$6-'СЕТ СН'!$F$19</f>
        <v>1941.26356543</v>
      </c>
      <c r="E37" s="36">
        <f>SUMIFS(СВЦЭМ!$C$39:$C$782,СВЦЭМ!$A$39:$A$782,$A37,СВЦЭМ!$B$39:$B$782,E$11)+'СЕТ СН'!$F$9+СВЦЭМ!$D$10+'СЕТ СН'!$F$6-'СЕТ СН'!$F$19</f>
        <v>1966.10625334</v>
      </c>
      <c r="F37" s="36">
        <f>SUMIFS(СВЦЭМ!$C$39:$C$782,СВЦЭМ!$A$39:$A$782,$A37,СВЦЭМ!$B$39:$B$782,F$11)+'СЕТ СН'!$F$9+СВЦЭМ!$D$10+'СЕТ СН'!$F$6-'СЕТ СН'!$F$19</f>
        <v>2014.7988392099999</v>
      </c>
      <c r="G37" s="36">
        <f>SUMIFS(СВЦЭМ!$C$39:$C$782,СВЦЭМ!$A$39:$A$782,$A37,СВЦЭМ!$B$39:$B$782,G$11)+'СЕТ СН'!$F$9+СВЦЭМ!$D$10+'СЕТ СН'!$F$6-'СЕТ СН'!$F$19</f>
        <v>1997.18182993</v>
      </c>
      <c r="H37" s="36">
        <f>SUMIFS(СВЦЭМ!$C$39:$C$782,СВЦЭМ!$A$39:$A$782,$A37,СВЦЭМ!$B$39:$B$782,H$11)+'СЕТ СН'!$F$9+СВЦЭМ!$D$10+'СЕТ СН'!$F$6-'СЕТ СН'!$F$19</f>
        <v>1957.75297606</v>
      </c>
      <c r="I37" s="36">
        <f>SUMIFS(СВЦЭМ!$C$39:$C$782,СВЦЭМ!$A$39:$A$782,$A37,СВЦЭМ!$B$39:$B$782,I$11)+'СЕТ СН'!$F$9+СВЦЭМ!$D$10+'СЕТ СН'!$F$6-'СЕТ СН'!$F$19</f>
        <v>1880.5841564099999</v>
      </c>
      <c r="J37" s="36">
        <f>SUMIFS(СВЦЭМ!$C$39:$C$782,СВЦЭМ!$A$39:$A$782,$A37,СВЦЭМ!$B$39:$B$782,J$11)+'СЕТ СН'!$F$9+СВЦЭМ!$D$10+'СЕТ СН'!$F$6-'СЕТ СН'!$F$19</f>
        <v>1775.1680408699999</v>
      </c>
      <c r="K37" s="36">
        <f>SUMIFS(СВЦЭМ!$C$39:$C$782,СВЦЭМ!$A$39:$A$782,$A37,СВЦЭМ!$B$39:$B$782,K$11)+'СЕТ СН'!$F$9+СВЦЭМ!$D$10+'СЕТ СН'!$F$6-'СЕТ СН'!$F$19</f>
        <v>1665.3480650699998</v>
      </c>
      <c r="L37" s="36">
        <f>SUMIFS(СВЦЭМ!$C$39:$C$782,СВЦЭМ!$A$39:$A$782,$A37,СВЦЭМ!$B$39:$B$782,L$11)+'СЕТ СН'!$F$9+СВЦЭМ!$D$10+'СЕТ СН'!$F$6-'СЕТ СН'!$F$19</f>
        <v>1602.52144079</v>
      </c>
      <c r="M37" s="36">
        <f>SUMIFS(СВЦЭМ!$C$39:$C$782,СВЦЭМ!$A$39:$A$782,$A37,СВЦЭМ!$B$39:$B$782,M$11)+'СЕТ СН'!$F$9+СВЦЭМ!$D$10+'СЕТ СН'!$F$6-'СЕТ СН'!$F$19</f>
        <v>1632.19554608</v>
      </c>
      <c r="N37" s="36">
        <f>SUMIFS(СВЦЭМ!$C$39:$C$782,СВЦЭМ!$A$39:$A$782,$A37,СВЦЭМ!$B$39:$B$782,N$11)+'СЕТ СН'!$F$9+СВЦЭМ!$D$10+'СЕТ СН'!$F$6-'СЕТ СН'!$F$19</f>
        <v>1613.3835678</v>
      </c>
      <c r="O37" s="36">
        <f>SUMIFS(СВЦЭМ!$C$39:$C$782,СВЦЭМ!$A$39:$A$782,$A37,СВЦЭМ!$B$39:$B$782,O$11)+'СЕТ СН'!$F$9+СВЦЭМ!$D$10+'СЕТ СН'!$F$6-'СЕТ СН'!$F$19</f>
        <v>1624.1794374199999</v>
      </c>
      <c r="P37" s="36">
        <f>SUMIFS(СВЦЭМ!$C$39:$C$782,СВЦЭМ!$A$39:$A$782,$A37,СВЦЭМ!$B$39:$B$782,P$11)+'СЕТ СН'!$F$9+СВЦЭМ!$D$10+'СЕТ СН'!$F$6-'СЕТ СН'!$F$19</f>
        <v>1603.8176901499999</v>
      </c>
      <c r="Q37" s="36">
        <f>SUMIFS(СВЦЭМ!$C$39:$C$782,СВЦЭМ!$A$39:$A$782,$A37,СВЦЭМ!$B$39:$B$782,Q$11)+'СЕТ СН'!$F$9+СВЦЭМ!$D$10+'СЕТ СН'!$F$6-'СЕТ СН'!$F$19</f>
        <v>1607.2130408200001</v>
      </c>
      <c r="R37" s="36">
        <f>SUMIFS(СВЦЭМ!$C$39:$C$782,СВЦЭМ!$A$39:$A$782,$A37,СВЦЭМ!$B$39:$B$782,R$11)+'СЕТ СН'!$F$9+СВЦЭМ!$D$10+'СЕТ СН'!$F$6-'СЕТ СН'!$F$19</f>
        <v>1623.42437402</v>
      </c>
      <c r="S37" s="36">
        <f>SUMIFS(СВЦЭМ!$C$39:$C$782,СВЦЭМ!$A$39:$A$782,$A37,СВЦЭМ!$B$39:$B$782,S$11)+'СЕТ СН'!$F$9+СВЦЭМ!$D$10+'СЕТ СН'!$F$6-'СЕТ СН'!$F$19</f>
        <v>1626.2735209999998</v>
      </c>
      <c r="T37" s="36">
        <f>SUMIFS(СВЦЭМ!$C$39:$C$782,СВЦЭМ!$A$39:$A$782,$A37,СВЦЭМ!$B$39:$B$782,T$11)+'СЕТ СН'!$F$9+СВЦЭМ!$D$10+'СЕТ СН'!$F$6-'СЕТ СН'!$F$19</f>
        <v>1627.3840666199999</v>
      </c>
      <c r="U37" s="36">
        <f>SUMIFS(СВЦЭМ!$C$39:$C$782,СВЦЭМ!$A$39:$A$782,$A37,СВЦЭМ!$B$39:$B$782,U$11)+'СЕТ СН'!$F$9+СВЦЭМ!$D$10+'СЕТ СН'!$F$6-'СЕТ СН'!$F$19</f>
        <v>1632.6392267700001</v>
      </c>
      <c r="V37" s="36">
        <f>SUMIFS(СВЦЭМ!$C$39:$C$782,СВЦЭМ!$A$39:$A$782,$A37,СВЦЭМ!$B$39:$B$782,V$11)+'СЕТ СН'!$F$9+СВЦЭМ!$D$10+'СЕТ СН'!$F$6-'СЕТ СН'!$F$19</f>
        <v>1640.76713425</v>
      </c>
      <c r="W37" s="36">
        <f>SUMIFS(СВЦЭМ!$C$39:$C$782,СВЦЭМ!$A$39:$A$782,$A37,СВЦЭМ!$B$39:$B$782,W$11)+'СЕТ СН'!$F$9+СВЦЭМ!$D$10+'СЕТ СН'!$F$6-'СЕТ СН'!$F$19</f>
        <v>1627.2685453199999</v>
      </c>
      <c r="X37" s="36">
        <f>SUMIFS(СВЦЭМ!$C$39:$C$782,СВЦЭМ!$A$39:$A$782,$A37,СВЦЭМ!$B$39:$B$782,X$11)+'СЕТ СН'!$F$9+СВЦЭМ!$D$10+'СЕТ СН'!$F$6-'СЕТ СН'!$F$19</f>
        <v>1704.709282</v>
      </c>
      <c r="Y37" s="36">
        <f>SUMIFS(СВЦЭМ!$C$39:$C$782,СВЦЭМ!$A$39:$A$782,$A37,СВЦЭМ!$B$39:$B$782,Y$11)+'СЕТ СН'!$F$9+СВЦЭМ!$D$10+'СЕТ СН'!$F$6-'СЕТ СН'!$F$19</f>
        <v>1850.59046244</v>
      </c>
    </row>
    <row r="38" spans="1:25" ht="15.75" x14ac:dyDescent="0.2">
      <c r="A38" s="35">
        <f t="shared" si="0"/>
        <v>45165</v>
      </c>
      <c r="B38" s="36">
        <f>SUMIFS(СВЦЭМ!$C$39:$C$782,СВЦЭМ!$A$39:$A$782,$A38,СВЦЭМ!$B$39:$B$782,B$11)+'СЕТ СН'!$F$9+СВЦЭМ!$D$10+'СЕТ СН'!$F$6-'СЕТ СН'!$F$19</f>
        <v>1998.9873500900001</v>
      </c>
      <c r="C38" s="36">
        <f>SUMIFS(СВЦЭМ!$C$39:$C$782,СВЦЭМ!$A$39:$A$782,$A38,СВЦЭМ!$B$39:$B$782,C$11)+'СЕТ СН'!$F$9+СВЦЭМ!$D$10+'СЕТ СН'!$F$6-'СЕТ СН'!$F$19</f>
        <v>2080.95088609</v>
      </c>
      <c r="D38" s="36">
        <f>SUMIFS(СВЦЭМ!$C$39:$C$782,СВЦЭМ!$A$39:$A$782,$A38,СВЦЭМ!$B$39:$B$782,D$11)+'СЕТ СН'!$F$9+СВЦЭМ!$D$10+'СЕТ СН'!$F$6-'СЕТ СН'!$F$19</f>
        <v>2127.3987246599995</v>
      </c>
      <c r="E38" s="36">
        <f>SUMIFS(СВЦЭМ!$C$39:$C$782,СВЦЭМ!$A$39:$A$782,$A38,СВЦЭМ!$B$39:$B$782,E$11)+'СЕТ СН'!$F$9+СВЦЭМ!$D$10+'СЕТ СН'!$F$6-'СЕТ СН'!$F$19</f>
        <v>2162.1991846299998</v>
      </c>
      <c r="F38" s="36">
        <f>SUMIFS(СВЦЭМ!$C$39:$C$782,СВЦЭМ!$A$39:$A$782,$A38,СВЦЭМ!$B$39:$B$782,F$11)+'СЕТ СН'!$F$9+СВЦЭМ!$D$10+'СЕТ СН'!$F$6-'СЕТ СН'!$F$19</f>
        <v>2196.2685014199997</v>
      </c>
      <c r="G38" s="36">
        <f>SUMIFS(СВЦЭМ!$C$39:$C$782,СВЦЭМ!$A$39:$A$782,$A38,СВЦЭМ!$B$39:$B$782,G$11)+'СЕТ СН'!$F$9+СВЦЭМ!$D$10+'СЕТ СН'!$F$6-'СЕТ СН'!$F$19</f>
        <v>2186.9988517299998</v>
      </c>
      <c r="H38" s="36">
        <f>SUMIFS(СВЦЭМ!$C$39:$C$782,СВЦЭМ!$A$39:$A$782,$A38,СВЦЭМ!$B$39:$B$782,H$11)+'СЕТ СН'!$F$9+СВЦЭМ!$D$10+'СЕТ СН'!$F$6-'СЕТ СН'!$F$19</f>
        <v>2130.6765249599998</v>
      </c>
      <c r="I38" s="36">
        <f>SUMIFS(СВЦЭМ!$C$39:$C$782,СВЦЭМ!$A$39:$A$782,$A38,СВЦЭМ!$B$39:$B$782,I$11)+'СЕТ СН'!$F$9+СВЦЭМ!$D$10+'СЕТ СН'!$F$6-'СЕТ СН'!$F$19</f>
        <v>2089.13531582</v>
      </c>
      <c r="J38" s="36">
        <f>SUMIFS(СВЦЭМ!$C$39:$C$782,СВЦЭМ!$A$39:$A$782,$A38,СВЦЭМ!$B$39:$B$782,J$11)+'СЕТ СН'!$F$9+СВЦЭМ!$D$10+'СЕТ СН'!$F$6-'СЕТ СН'!$F$19</f>
        <v>1966.78798087</v>
      </c>
      <c r="K38" s="36">
        <f>SUMIFS(СВЦЭМ!$C$39:$C$782,СВЦЭМ!$A$39:$A$782,$A38,СВЦЭМ!$B$39:$B$782,K$11)+'СЕТ СН'!$F$9+СВЦЭМ!$D$10+'СЕТ СН'!$F$6-'СЕТ СН'!$F$19</f>
        <v>1845.0451821699999</v>
      </c>
      <c r="L38" s="36">
        <f>SUMIFS(СВЦЭМ!$C$39:$C$782,СВЦЭМ!$A$39:$A$782,$A38,СВЦЭМ!$B$39:$B$782,L$11)+'СЕТ СН'!$F$9+СВЦЭМ!$D$10+'СЕТ СН'!$F$6-'СЕТ СН'!$F$19</f>
        <v>1782.83400785</v>
      </c>
      <c r="M38" s="36">
        <f>SUMIFS(СВЦЭМ!$C$39:$C$782,СВЦЭМ!$A$39:$A$782,$A38,СВЦЭМ!$B$39:$B$782,M$11)+'СЕТ СН'!$F$9+СВЦЭМ!$D$10+'СЕТ СН'!$F$6-'СЕТ СН'!$F$19</f>
        <v>1756.47946585</v>
      </c>
      <c r="N38" s="36">
        <f>SUMIFS(СВЦЭМ!$C$39:$C$782,СВЦЭМ!$A$39:$A$782,$A38,СВЦЭМ!$B$39:$B$782,N$11)+'СЕТ СН'!$F$9+СВЦЭМ!$D$10+'СЕТ СН'!$F$6-'СЕТ СН'!$F$19</f>
        <v>1744.11531393</v>
      </c>
      <c r="O38" s="36">
        <f>SUMIFS(СВЦЭМ!$C$39:$C$782,СВЦЭМ!$A$39:$A$782,$A38,СВЦЭМ!$B$39:$B$782,O$11)+'СЕТ СН'!$F$9+СВЦЭМ!$D$10+'СЕТ СН'!$F$6-'СЕТ СН'!$F$19</f>
        <v>1749.4558583399998</v>
      </c>
      <c r="P38" s="36">
        <f>SUMIFS(СВЦЭМ!$C$39:$C$782,СВЦЭМ!$A$39:$A$782,$A38,СВЦЭМ!$B$39:$B$782,P$11)+'СЕТ СН'!$F$9+СВЦЭМ!$D$10+'СЕТ СН'!$F$6-'СЕТ СН'!$F$19</f>
        <v>1716.8278644099998</v>
      </c>
      <c r="Q38" s="36">
        <f>SUMIFS(СВЦЭМ!$C$39:$C$782,СВЦЭМ!$A$39:$A$782,$A38,СВЦЭМ!$B$39:$B$782,Q$11)+'СЕТ СН'!$F$9+СВЦЭМ!$D$10+'СЕТ СН'!$F$6-'СЕТ СН'!$F$19</f>
        <v>1727.36074267</v>
      </c>
      <c r="R38" s="36">
        <f>SUMIFS(СВЦЭМ!$C$39:$C$782,СВЦЭМ!$A$39:$A$782,$A38,СВЦЭМ!$B$39:$B$782,R$11)+'СЕТ СН'!$F$9+СВЦЭМ!$D$10+'СЕТ СН'!$F$6-'СЕТ СН'!$F$19</f>
        <v>1765.47735199</v>
      </c>
      <c r="S38" s="36">
        <f>SUMIFS(СВЦЭМ!$C$39:$C$782,СВЦЭМ!$A$39:$A$782,$A38,СВЦЭМ!$B$39:$B$782,S$11)+'СЕТ СН'!$F$9+СВЦЭМ!$D$10+'СЕТ СН'!$F$6-'СЕТ СН'!$F$19</f>
        <v>1761.83196548</v>
      </c>
      <c r="T38" s="36">
        <f>SUMIFS(СВЦЭМ!$C$39:$C$782,СВЦЭМ!$A$39:$A$782,$A38,СВЦЭМ!$B$39:$B$782,T$11)+'СЕТ СН'!$F$9+СВЦЭМ!$D$10+'СЕТ СН'!$F$6-'СЕТ СН'!$F$19</f>
        <v>1764.5536765899999</v>
      </c>
      <c r="U38" s="36">
        <f>SUMIFS(СВЦЭМ!$C$39:$C$782,СВЦЭМ!$A$39:$A$782,$A38,СВЦЭМ!$B$39:$B$782,U$11)+'СЕТ СН'!$F$9+СВЦЭМ!$D$10+'СЕТ СН'!$F$6-'СЕТ СН'!$F$19</f>
        <v>1769.1600279899999</v>
      </c>
      <c r="V38" s="36">
        <f>SUMIFS(СВЦЭМ!$C$39:$C$782,СВЦЭМ!$A$39:$A$782,$A38,СВЦЭМ!$B$39:$B$782,V$11)+'СЕТ СН'!$F$9+СВЦЭМ!$D$10+'СЕТ СН'!$F$6-'СЕТ СН'!$F$19</f>
        <v>1753.6900789199999</v>
      </c>
      <c r="W38" s="36">
        <f>SUMIFS(СВЦЭМ!$C$39:$C$782,СВЦЭМ!$A$39:$A$782,$A38,СВЦЭМ!$B$39:$B$782,W$11)+'СЕТ СН'!$F$9+СВЦЭМ!$D$10+'СЕТ СН'!$F$6-'СЕТ СН'!$F$19</f>
        <v>1755.1355301900001</v>
      </c>
      <c r="X38" s="36">
        <f>SUMIFS(СВЦЭМ!$C$39:$C$782,СВЦЭМ!$A$39:$A$782,$A38,СВЦЭМ!$B$39:$B$782,X$11)+'СЕТ СН'!$F$9+СВЦЭМ!$D$10+'СЕТ СН'!$F$6-'СЕТ СН'!$F$19</f>
        <v>1835.62526396</v>
      </c>
      <c r="Y38" s="36">
        <f>SUMIFS(СВЦЭМ!$C$39:$C$782,СВЦЭМ!$A$39:$A$782,$A38,СВЦЭМ!$B$39:$B$782,Y$11)+'СЕТ СН'!$F$9+СВЦЭМ!$D$10+'СЕТ СН'!$F$6-'СЕТ СН'!$F$19</f>
        <v>1907.16200162</v>
      </c>
    </row>
    <row r="39" spans="1:25" ht="15.75" x14ac:dyDescent="0.2">
      <c r="A39" s="35">
        <f t="shared" si="0"/>
        <v>45166</v>
      </c>
      <c r="B39" s="36">
        <f>SUMIFS(СВЦЭМ!$C$39:$C$782,СВЦЭМ!$A$39:$A$782,$A39,СВЦЭМ!$B$39:$B$782,B$11)+'СЕТ СН'!$F$9+СВЦЭМ!$D$10+'СЕТ СН'!$F$6-'СЕТ СН'!$F$19</f>
        <v>1862.44752472</v>
      </c>
      <c r="C39" s="36">
        <f>SUMIFS(СВЦЭМ!$C$39:$C$782,СВЦЭМ!$A$39:$A$782,$A39,СВЦЭМ!$B$39:$B$782,C$11)+'СЕТ СН'!$F$9+СВЦЭМ!$D$10+'СЕТ СН'!$F$6-'СЕТ СН'!$F$19</f>
        <v>1947.86258888</v>
      </c>
      <c r="D39" s="36">
        <f>SUMIFS(СВЦЭМ!$C$39:$C$782,СВЦЭМ!$A$39:$A$782,$A39,СВЦЭМ!$B$39:$B$782,D$11)+'СЕТ СН'!$F$9+СВЦЭМ!$D$10+'СЕТ СН'!$F$6-'СЕТ СН'!$F$19</f>
        <v>1981.22143676</v>
      </c>
      <c r="E39" s="36">
        <f>SUMIFS(СВЦЭМ!$C$39:$C$782,СВЦЭМ!$A$39:$A$782,$A39,СВЦЭМ!$B$39:$B$782,E$11)+'СЕТ СН'!$F$9+СВЦЭМ!$D$10+'СЕТ СН'!$F$6-'СЕТ СН'!$F$19</f>
        <v>2014.3056214999999</v>
      </c>
      <c r="F39" s="36">
        <f>SUMIFS(СВЦЭМ!$C$39:$C$782,СВЦЭМ!$A$39:$A$782,$A39,СВЦЭМ!$B$39:$B$782,F$11)+'СЕТ СН'!$F$9+СВЦЭМ!$D$10+'СЕТ СН'!$F$6-'СЕТ СН'!$F$19</f>
        <v>2068.9225600700001</v>
      </c>
      <c r="G39" s="36">
        <f>SUMIFS(СВЦЭМ!$C$39:$C$782,СВЦЭМ!$A$39:$A$782,$A39,СВЦЭМ!$B$39:$B$782,G$11)+'СЕТ СН'!$F$9+СВЦЭМ!$D$10+'СЕТ СН'!$F$6-'СЕТ СН'!$F$19</f>
        <v>2077.0424474800002</v>
      </c>
      <c r="H39" s="36">
        <f>SUMIFS(СВЦЭМ!$C$39:$C$782,СВЦЭМ!$A$39:$A$782,$A39,СВЦЭМ!$B$39:$B$782,H$11)+'СЕТ СН'!$F$9+СВЦЭМ!$D$10+'СЕТ СН'!$F$6-'СЕТ СН'!$F$19</f>
        <v>2091.3908854700003</v>
      </c>
      <c r="I39" s="36">
        <f>SUMIFS(СВЦЭМ!$C$39:$C$782,СВЦЭМ!$A$39:$A$782,$A39,СВЦЭМ!$B$39:$B$782,I$11)+'СЕТ СН'!$F$9+СВЦЭМ!$D$10+'СЕТ СН'!$F$6-'СЕТ СН'!$F$19</f>
        <v>1869.95198858</v>
      </c>
      <c r="J39" s="36">
        <f>SUMIFS(СВЦЭМ!$C$39:$C$782,СВЦЭМ!$A$39:$A$782,$A39,СВЦЭМ!$B$39:$B$782,J$11)+'СЕТ СН'!$F$9+СВЦЭМ!$D$10+'СЕТ СН'!$F$6-'СЕТ СН'!$F$19</f>
        <v>1739.0252911999999</v>
      </c>
      <c r="K39" s="36">
        <f>SUMIFS(СВЦЭМ!$C$39:$C$782,СВЦЭМ!$A$39:$A$782,$A39,СВЦЭМ!$B$39:$B$782,K$11)+'СЕТ СН'!$F$9+СВЦЭМ!$D$10+'СЕТ СН'!$F$6-'СЕТ СН'!$F$19</f>
        <v>1672.6616184299999</v>
      </c>
      <c r="L39" s="36">
        <f>SUMIFS(СВЦЭМ!$C$39:$C$782,СВЦЭМ!$A$39:$A$782,$A39,СВЦЭМ!$B$39:$B$782,L$11)+'СЕТ СН'!$F$9+СВЦЭМ!$D$10+'СЕТ СН'!$F$6-'СЕТ СН'!$F$19</f>
        <v>1603.27655968</v>
      </c>
      <c r="M39" s="36">
        <f>SUMIFS(СВЦЭМ!$C$39:$C$782,СВЦЭМ!$A$39:$A$782,$A39,СВЦЭМ!$B$39:$B$782,M$11)+'СЕТ СН'!$F$9+СВЦЭМ!$D$10+'СЕТ СН'!$F$6-'СЕТ СН'!$F$19</f>
        <v>1595.26959799</v>
      </c>
      <c r="N39" s="36">
        <f>SUMIFS(СВЦЭМ!$C$39:$C$782,СВЦЭМ!$A$39:$A$782,$A39,СВЦЭМ!$B$39:$B$782,N$11)+'СЕТ СН'!$F$9+СВЦЭМ!$D$10+'СЕТ СН'!$F$6-'СЕТ СН'!$F$19</f>
        <v>1579.36263495</v>
      </c>
      <c r="O39" s="36">
        <f>SUMIFS(СВЦЭМ!$C$39:$C$782,СВЦЭМ!$A$39:$A$782,$A39,СВЦЭМ!$B$39:$B$782,O$11)+'СЕТ СН'!$F$9+СВЦЭМ!$D$10+'СЕТ СН'!$F$6-'СЕТ СН'!$F$19</f>
        <v>1580.51379344</v>
      </c>
      <c r="P39" s="36">
        <f>SUMIFS(СВЦЭМ!$C$39:$C$782,СВЦЭМ!$A$39:$A$782,$A39,СВЦЭМ!$B$39:$B$782,P$11)+'СЕТ СН'!$F$9+СВЦЭМ!$D$10+'СЕТ СН'!$F$6-'СЕТ СН'!$F$19</f>
        <v>1550.05695214</v>
      </c>
      <c r="Q39" s="36">
        <f>SUMIFS(СВЦЭМ!$C$39:$C$782,СВЦЭМ!$A$39:$A$782,$A39,СВЦЭМ!$B$39:$B$782,Q$11)+'СЕТ СН'!$F$9+СВЦЭМ!$D$10+'СЕТ СН'!$F$6-'СЕТ СН'!$F$19</f>
        <v>1573.76694967</v>
      </c>
      <c r="R39" s="36">
        <f>SUMIFS(СВЦЭМ!$C$39:$C$782,СВЦЭМ!$A$39:$A$782,$A39,СВЦЭМ!$B$39:$B$782,R$11)+'СЕТ СН'!$F$9+СВЦЭМ!$D$10+'СЕТ СН'!$F$6-'СЕТ СН'!$F$19</f>
        <v>1606.3541625400001</v>
      </c>
      <c r="S39" s="36">
        <f>SUMIFS(СВЦЭМ!$C$39:$C$782,СВЦЭМ!$A$39:$A$782,$A39,СВЦЭМ!$B$39:$B$782,S$11)+'СЕТ СН'!$F$9+СВЦЭМ!$D$10+'СЕТ СН'!$F$6-'СЕТ СН'!$F$19</f>
        <v>1604.8048727400001</v>
      </c>
      <c r="T39" s="36">
        <f>SUMIFS(СВЦЭМ!$C$39:$C$782,СВЦЭМ!$A$39:$A$782,$A39,СВЦЭМ!$B$39:$B$782,T$11)+'СЕТ СН'!$F$9+СВЦЭМ!$D$10+'СЕТ СН'!$F$6-'СЕТ СН'!$F$19</f>
        <v>1616.08226876</v>
      </c>
      <c r="U39" s="36">
        <f>SUMIFS(СВЦЭМ!$C$39:$C$782,СВЦЭМ!$A$39:$A$782,$A39,СВЦЭМ!$B$39:$B$782,U$11)+'СЕТ СН'!$F$9+СВЦЭМ!$D$10+'СЕТ СН'!$F$6-'СЕТ СН'!$F$19</f>
        <v>1639.0911372799999</v>
      </c>
      <c r="V39" s="36">
        <f>SUMIFS(СВЦЭМ!$C$39:$C$782,СВЦЭМ!$A$39:$A$782,$A39,СВЦЭМ!$B$39:$B$782,V$11)+'СЕТ СН'!$F$9+СВЦЭМ!$D$10+'СЕТ СН'!$F$6-'СЕТ СН'!$F$19</f>
        <v>1624.54739311</v>
      </c>
      <c r="W39" s="36">
        <f>SUMIFS(СВЦЭМ!$C$39:$C$782,СВЦЭМ!$A$39:$A$782,$A39,СВЦЭМ!$B$39:$B$782,W$11)+'СЕТ СН'!$F$9+СВЦЭМ!$D$10+'СЕТ СН'!$F$6-'СЕТ СН'!$F$19</f>
        <v>1621.2642168499999</v>
      </c>
      <c r="X39" s="36">
        <f>SUMIFS(СВЦЭМ!$C$39:$C$782,СВЦЭМ!$A$39:$A$782,$A39,СВЦЭМ!$B$39:$B$782,X$11)+'СЕТ СН'!$F$9+СВЦЭМ!$D$10+'СЕТ СН'!$F$6-'СЕТ СН'!$F$19</f>
        <v>1706.0475477999998</v>
      </c>
      <c r="Y39" s="36">
        <f>SUMIFS(СВЦЭМ!$C$39:$C$782,СВЦЭМ!$A$39:$A$782,$A39,СВЦЭМ!$B$39:$B$782,Y$11)+'СЕТ СН'!$F$9+СВЦЭМ!$D$10+'СЕТ СН'!$F$6-'СЕТ СН'!$F$19</f>
        <v>1786.33450795</v>
      </c>
    </row>
    <row r="40" spans="1:25" ht="15.75" x14ac:dyDescent="0.2">
      <c r="A40" s="35">
        <f t="shared" si="0"/>
        <v>45167</v>
      </c>
      <c r="B40" s="36">
        <f>SUMIFS(СВЦЭМ!$C$39:$C$782,СВЦЭМ!$A$39:$A$782,$A40,СВЦЭМ!$B$39:$B$782,B$11)+'СЕТ СН'!$F$9+СВЦЭМ!$D$10+'СЕТ СН'!$F$6-'СЕТ СН'!$F$19</f>
        <v>1791.13991014</v>
      </c>
      <c r="C40" s="36">
        <f>SUMIFS(СВЦЭМ!$C$39:$C$782,СВЦЭМ!$A$39:$A$782,$A40,СВЦЭМ!$B$39:$B$782,C$11)+'СЕТ СН'!$F$9+СВЦЭМ!$D$10+'СЕТ СН'!$F$6-'СЕТ СН'!$F$19</f>
        <v>1882.44992695</v>
      </c>
      <c r="D40" s="36">
        <f>SUMIFS(СВЦЭМ!$C$39:$C$782,СВЦЭМ!$A$39:$A$782,$A40,СВЦЭМ!$B$39:$B$782,D$11)+'СЕТ СН'!$F$9+СВЦЭМ!$D$10+'СЕТ СН'!$F$6-'СЕТ СН'!$F$19</f>
        <v>1909.9967469999999</v>
      </c>
      <c r="E40" s="36">
        <f>SUMIFS(СВЦЭМ!$C$39:$C$782,СВЦЭМ!$A$39:$A$782,$A40,СВЦЭМ!$B$39:$B$782,E$11)+'СЕТ СН'!$F$9+СВЦЭМ!$D$10+'СЕТ СН'!$F$6-'СЕТ СН'!$F$19</f>
        <v>1933.17542357</v>
      </c>
      <c r="F40" s="36">
        <f>SUMIFS(СВЦЭМ!$C$39:$C$782,СВЦЭМ!$A$39:$A$782,$A40,СВЦЭМ!$B$39:$B$782,F$11)+'СЕТ СН'!$F$9+СВЦЭМ!$D$10+'СЕТ СН'!$F$6-'СЕТ СН'!$F$19</f>
        <v>1939.5111606399998</v>
      </c>
      <c r="G40" s="36">
        <f>SUMIFS(СВЦЭМ!$C$39:$C$782,СВЦЭМ!$A$39:$A$782,$A40,СВЦЭМ!$B$39:$B$782,G$11)+'СЕТ СН'!$F$9+СВЦЭМ!$D$10+'СЕТ СН'!$F$6-'СЕТ СН'!$F$19</f>
        <v>1950.83168189</v>
      </c>
      <c r="H40" s="36">
        <f>SUMIFS(СВЦЭМ!$C$39:$C$782,СВЦЭМ!$A$39:$A$782,$A40,СВЦЭМ!$B$39:$B$782,H$11)+'СЕТ СН'!$F$9+СВЦЭМ!$D$10+'СЕТ СН'!$F$6-'СЕТ СН'!$F$19</f>
        <v>1892.3508996099999</v>
      </c>
      <c r="I40" s="36">
        <f>SUMIFS(СВЦЭМ!$C$39:$C$782,СВЦЭМ!$A$39:$A$782,$A40,СВЦЭМ!$B$39:$B$782,I$11)+'СЕТ СН'!$F$9+СВЦЭМ!$D$10+'СЕТ СН'!$F$6-'СЕТ СН'!$F$19</f>
        <v>1805.2011940299999</v>
      </c>
      <c r="J40" s="36">
        <f>SUMIFS(СВЦЭМ!$C$39:$C$782,СВЦЭМ!$A$39:$A$782,$A40,СВЦЭМ!$B$39:$B$782,J$11)+'СЕТ СН'!$F$9+СВЦЭМ!$D$10+'СЕТ СН'!$F$6-'СЕТ СН'!$F$19</f>
        <v>1662.3576641699999</v>
      </c>
      <c r="K40" s="36">
        <f>SUMIFS(СВЦЭМ!$C$39:$C$782,СВЦЭМ!$A$39:$A$782,$A40,СВЦЭМ!$B$39:$B$782,K$11)+'СЕТ СН'!$F$9+СВЦЭМ!$D$10+'СЕТ СН'!$F$6-'СЕТ СН'!$F$19</f>
        <v>1578.8834049</v>
      </c>
      <c r="L40" s="36">
        <f>SUMIFS(СВЦЭМ!$C$39:$C$782,СВЦЭМ!$A$39:$A$782,$A40,СВЦЭМ!$B$39:$B$782,L$11)+'СЕТ СН'!$F$9+СВЦЭМ!$D$10+'СЕТ СН'!$F$6-'СЕТ СН'!$F$19</f>
        <v>1533.1751783299999</v>
      </c>
      <c r="M40" s="36">
        <f>SUMIFS(СВЦЭМ!$C$39:$C$782,СВЦЭМ!$A$39:$A$782,$A40,СВЦЭМ!$B$39:$B$782,M$11)+'СЕТ СН'!$F$9+СВЦЭМ!$D$10+'СЕТ СН'!$F$6-'СЕТ СН'!$F$19</f>
        <v>1516.46955213</v>
      </c>
      <c r="N40" s="36">
        <f>SUMIFS(СВЦЭМ!$C$39:$C$782,СВЦЭМ!$A$39:$A$782,$A40,СВЦЭМ!$B$39:$B$782,N$11)+'СЕТ СН'!$F$9+СВЦЭМ!$D$10+'СЕТ СН'!$F$6-'СЕТ СН'!$F$19</f>
        <v>1515.2980083499999</v>
      </c>
      <c r="O40" s="36">
        <f>SUMIFS(СВЦЭМ!$C$39:$C$782,СВЦЭМ!$A$39:$A$782,$A40,СВЦЭМ!$B$39:$B$782,O$11)+'СЕТ СН'!$F$9+СВЦЭМ!$D$10+'СЕТ СН'!$F$6-'СЕТ СН'!$F$19</f>
        <v>1497.1578418499998</v>
      </c>
      <c r="P40" s="36">
        <f>SUMIFS(СВЦЭМ!$C$39:$C$782,СВЦЭМ!$A$39:$A$782,$A40,СВЦЭМ!$B$39:$B$782,P$11)+'СЕТ СН'!$F$9+СВЦЭМ!$D$10+'СЕТ СН'!$F$6-'СЕТ СН'!$F$19</f>
        <v>1489.10159441</v>
      </c>
      <c r="Q40" s="36">
        <f>SUMIFS(СВЦЭМ!$C$39:$C$782,СВЦЭМ!$A$39:$A$782,$A40,СВЦЭМ!$B$39:$B$782,Q$11)+'СЕТ СН'!$F$9+СВЦЭМ!$D$10+'СЕТ СН'!$F$6-'СЕТ СН'!$F$19</f>
        <v>1492.78986362</v>
      </c>
      <c r="R40" s="36">
        <f>SUMIFS(СВЦЭМ!$C$39:$C$782,СВЦЭМ!$A$39:$A$782,$A40,СВЦЭМ!$B$39:$B$782,R$11)+'СЕТ СН'!$F$9+СВЦЭМ!$D$10+'СЕТ СН'!$F$6-'СЕТ СН'!$F$19</f>
        <v>1516.2407235399999</v>
      </c>
      <c r="S40" s="36">
        <f>SUMIFS(СВЦЭМ!$C$39:$C$782,СВЦЭМ!$A$39:$A$782,$A40,СВЦЭМ!$B$39:$B$782,S$11)+'СЕТ СН'!$F$9+СВЦЭМ!$D$10+'СЕТ СН'!$F$6-'СЕТ СН'!$F$19</f>
        <v>1519.8061281299999</v>
      </c>
      <c r="T40" s="36">
        <f>SUMIFS(СВЦЭМ!$C$39:$C$782,СВЦЭМ!$A$39:$A$782,$A40,СВЦЭМ!$B$39:$B$782,T$11)+'СЕТ СН'!$F$9+СВЦЭМ!$D$10+'СЕТ СН'!$F$6-'СЕТ СН'!$F$19</f>
        <v>1525.92111553</v>
      </c>
      <c r="U40" s="36">
        <f>SUMIFS(СВЦЭМ!$C$39:$C$782,СВЦЭМ!$A$39:$A$782,$A40,СВЦЭМ!$B$39:$B$782,U$11)+'СЕТ СН'!$F$9+СВЦЭМ!$D$10+'СЕТ СН'!$F$6-'СЕТ СН'!$F$19</f>
        <v>1522.2524579599999</v>
      </c>
      <c r="V40" s="36">
        <f>SUMIFS(СВЦЭМ!$C$39:$C$782,СВЦЭМ!$A$39:$A$782,$A40,СВЦЭМ!$B$39:$B$782,V$11)+'СЕТ СН'!$F$9+СВЦЭМ!$D$10+'СЕТ СН'!$F$6-'СЕТ СН'!$F$19</f>
        <v>1528.5053629500001</v>
      </c>
      <c r="W40" s="36">
        <f>SUMIFS(СВЦЭМ!$C$39:$C$782,СВЦЭМ!$A$39:$A$782,$A40,СВЦЭМ!$B$39:$B$782,W$11)+'СЕТ СН'!$F$9+СВЦЭМ!$D$10+'СЕТ СН'!$F$6-'СЕТ СН'!$F$19</f>
        <v>1524.21246391</v>
      </c>
      <c r="X40" s="36">
        <f>SUMIFS(СВЦЭМ!$C$39:$C$782,СВЦЭМ!$A$39:$A$782,$A40,СВЦЭМ!$B$39:$B$782,X$11)+'СЕТ СН'!$F$9+СВЦЭМ!$D$10+'СЕТ СН'!$F$6-'СЕТ СН'!$F$19</f>
        <v>1599.3608768199999</v>
      </c>
      <c r="Y40" s="36">
        <f>SUMIFS(СВЦЭМ!$C$39:$C$782,СВЦЭМ!$A$39:$A$782,$A40,СВЦЭМ!$B$39:$B$782,Y$11)+'СЕТ СН'!$F$9+СВЦЭМ!$D$10+'СЕТ СН'!$F$6-'СЕТ СН'!$F$19</f>
        <v>1687.0130483200001</v>
      </c>
    </row>
    <row r="41" spans="1:25" ht="15.75" x14ac:dyDescent="0.2">
      <c r="A41" s="35">
        <f t="shared" si="0"/>
        <v>45168</v>
      </c>
      <c r="B41" s="36">
        <f>SUMIFS(СВЦЭМ!$C$39:$C$782,СВЦЭМ!$A$39:$A$782,$A41,СВЦЭМ!$B$39:$B$782,B$11)+'СЕТ СН'!$F$9+СВЦЭМ!$D$10+'СЕТ СН'!$F$6-'СЕТ СН'!$F$19</f>
        <v>1819.07181332</v>
      </c>
      <c r="C41" s="36">
        <f>SUMIFS(СВЦЭМ!$C$39:$C$782,СВЦЭМ!$A$39:$A$782,$A41,СВЦЭМ!$B$39:$B$782,C$11)+'СЕТ СН'!$F$9+СВЦЭМ!$D$10+'СЕТ СН'!$F$6-'СЕТ СН'!$F$19</f>
        <v>1892.97941653</v>
      </c>
      <c r="D41" s="36">
        <f>SUMIFS(СВЦЭМ!$C$39:$C$782,СВЦЭМ!$A$39:$A$782,$A41,СВЦЭМ!$B$39:$B$782,D$11)+'СЕТ СН'!$F$9+СВЦЭМ!$D$10+'СЕТ СН'!$F$6-'СЕТ СН'!$F$19</f>
        <v>1938.2288940999999</v>
      </c>
      <c r="E41" s="36">
        <f>SUMIFS(СВЦЭМ!$C$39:$C$782,СВЦЭМ!$A$39:$A$782,$A41,СВЦЭМ!$B$39:$B$782,E$11)+'СЕТ СН'!$F$9+СВЦЭМ!$D$10+'СЕТ СН'!$F$6-'СЕТ СН'!$F$19</f>
        <v>1965.9815413599999</v>
      </c>
      <c r="F41" s="36">
        <f>SUMIFS(СВЦЭМ!$C$39:$C$782,СВЦЭМ!$A$39:$A$782,$A41,СВЦЭМ!$B$39:$B$782,F$11)+'СЕТ СН'!$F$9+СВЦЭМ!$D$10+'СЕТ СН'!$F$6-'СЕТ СН'!$F$19</f>
        <v>2018.49360032</v>
      </c>
      <c r="G41" s="36">
        <f>SUMIFS(СВЦЭМ!$C$39:$C$782,СВЦЭМ!$A$39:$A$782,$A41,СВЦЭМ!$B$39:$B$782,G$11)+'СЕТ СН'!$F$9+СВЦЭМ!$D$10+'СЕТ СН'!$F$6-'СЕТ СН'!$F$19</f>
        <v>1999.33580805</v>
      </c>
      <c r="H41" s="36">
        <f>SUMIFS(СВЦЭМ!$C$39:$C$782,СВЦЭМ!$A$39:$A$782,$A41,СВЦЭМ!$B$39:$B$782,H$11)+'СЕТ СН'!$F$9+СВЦЭМ!$D$10+'СЕТ СН'!$F$6-'СЕТ СН'!$F$19</f>
        <v>1915.0856735899999</v>
      </c>
      <c r="I41" s="36">
        <f>SUMIFS(СВЦЭМ!$C$39:$C$782,СВЦЭМ!$A$39:$A$782,$A41,СВЦЭМ!$B$39:$B$782,I$11)+'СЕТ СН'!$F$9+СВЦЭМ!$D$10+'СЕТ СН'!$F$6-'СЕТ СН'!$F$19</f>
        <v>1805.0684942099999</v>
      </c>
      <c r="J41" s="36">
        <f>SUMIFS(СВЦЭМ!$C$39:$C$782,СВЦЭМ!$A$39:$A$782,$A41,СВЦЭМ!$B$39:$B$782,J$11)+'СЕТ СН'!$F$9+СВЦЭМ!$D$10+'СЕТ СН'!$F$6-'СЕТ СН'!$F$19</f>
        <v>1715.0615491599999</v>
      </c>
      <c r="K41" s="36">
        <f>SUMIFS(СВЦЭМ!$C$39:$C$782,СВЦЭМ!$A$39:$A$782,$A41,СВЦЭМ!$B$39:$B$782,K$11)+'СЕТ СН'!$F$9+СВЦЭМ!$D$10+'СЕТ СН'!$F$6-'СЕТ СН'!$F$19</f>
        <v>1644.0915430699999</v>
      </c>
      <c r="L41" s="36">
        <f>SUMIFS(СВЦЭМ!$C$39:$C$782,СВЦЭМ!$A$39:$A$782,$A41,СВЦЭМ!$B$39:$B$782,L$11)+'СЕТ СН'!$F$9+СВЦЭМ!$D$10+'СЕТ СН'!$F$6-'СЕТ СН'!$F$19</f>
        <v>1595.2807037099999</v>
      </c>
      <c r="M41" s="36">
        <f>SUMIFS(СВЦЭМ!$C$39:$C$782,СВЦЭМ!$A$39:$A$782,$A41,СВЦЭМ!$B$39:$B$782,M$11)+'СЕТ СН'!$F$9+СВЦЭМ!$D$10+'СЕТ СН'!$F$6-'СЕТ СН'!$F$19</f>
        <v>1585.9554945299999</v>
      </c>
      <c r="N41" s="36">
        <f>SUMIFS(СВЦЭМ!$C$39:$C$782,СВЦЭМ!$A$39:$A$782,$A41,СВЦЭМ!$B$39:$B$782,N$11)+'СЕТ СН'!$F$9+СВЦЭМ!$D$10+'СЕТ СН'!$F$6-'СЕТ СН'!$F$19</f>
        <v>1581.0007648399999</v>
      </c>
      <c r="O41" s="36">
        <f>SUMIFS(СВЦЭМ!$C$39:$C$782,СВЦЭМ!$A$39:$A$782,$A41,СВЦЭМ!$B$39:$B$782,O$11)+'СЕТ СН'!$F$9+СВЦЭМ!$D$10+'СЕТ СН'!$F$6-'СЕТ СН'!$F$19</f>
        <v>1611.0796100799998</v>
      </c>
      <c r="P41" s="36">
        <f>SUMIFS(СВЦЭМ!$C$39:$C$782,СВЦЭМ!$A$39:$A$782,$A41,СВЦЭМ!$B$39:$B$782,P$11)+'СЕТ СН'!$F$9+СВЦЭМ!$D$10+'СЕТ СН'!$F$6-'СЕТ СН'!$F$19</f>
        <v>1573.35236474</v>
      </c>
      <c r="Q41" s="36">
        <f>SUMIFS(СВЦЭМ!$C$39:$C$782,СВЦЭМ!$A$39:$A$782,$A41,СВЦЭМ!$B$39:$B$782,Q$11)+'СЕТ СН'!$F$9+СВЦЭМ!$D$10+'СЕТ СН'!$F$6-'СЕТ СН'!$F$19</f>
        <v>1579.7944555199999</v>
      </c>
      <c r="R41" s="36">
        <f>SUMIFS(СВЦЭМ!$C$39:$C$782,СВЦЭМ!$A$39:$A$782,$A41,СВЦЭМ!$B$39:$B$782,R$11)+'СЕТ СН'!$F$9+СВЦЭМ!$D$10+'СЕТ СН'!$F$6-'СЕТ СН'!$F$19</f>
        <v>1609.8864147199999</v>
      </c>
      <c r="S41" s="36">
        <f>SUMIFS(СВЦЭМ!$C$39:$C$782,СВЦЭМ!$A$39:$A$782,$A41,СВЦЭМ!$B$39:$B$782,S$11)+'СЕТ СН'!$F$9+СВЦЭМ!$D$10+'СЕТ СН'!$F$6-'СЕТ СН'!$F$19</f>
        <v>1585.56477129</v>
      </c>
      <c r="T41" s="36">
        <f>SUMIFS(СВЦЭМ!$C$39:$C$782,СВЦЭМ!$A$39:$A$782,$A41,СВЦЭМ!$B$39:$B$782,T$11)+'СЕТ СН'!$F$9+СВЦЭМ!$D$10+'СЕТ СН'!$F$6-'СЕТ СН'!$F$19</f>
        <v>1581.9826745400001</v>
      </c>
      <c r="U41" s="36">
        <f>SUMIFS(СВЦЭМ!$C$39:$C$782,СВЦЭМ!$A$39:$A$782,$A41,СВЦЭМ!$B$39:$B$782,U$11)+'СЕТ СН'!$F$9+СВЦЭМ!$D$10+'СЕТ СН'!$F$6-'СЕТ СН'!$F$19</f>
        <v>1586.3618316</v>
      </c>
      <c r="V41" s="36">
        <f>SUMIFS(СВЦЭМ!$C$39:$C$782,СВЦЭМ!$A$39:$A$782,$A41,СВЦЭМ!$B$39:$B$782,V$11)+'СЕТ СН'!$F$9+СВЦЭМ!$D$10+'СЕТ СН'!$F$6-'СЕТ СН'!$F$19</f>
        <v>1562.3236568499999</v>
      </c>
      <c r="W41" s="36">
        <f>SUMIFS(СВЦЭМ!$C$39:$C$782,СВЦЭМ!$A$39:$A$782,$A41,СВЦЭМ!$B$39:$B$782,W$11)+'СЕТ СН'!$F$9+СВЦЭМ!$D$10+'СЕТ СН'!$F$6-'СЕТ СН'!$F$19</f>
        <v>1571.7820066699999</v>
      </c>
      <c r="X41" s="36">
        <f>SUMIFS(СВЦЭМ!$C$39:$C$782,СВЦЭМ!$A$39:$A$782,$A41,СВЦЭМ!$B$39:$B$782,X$11)+'СЕТ СН'!$F$9+СВЦЭМ!$D$10+'СЕТ СН'!$F$6-'СЕТ СН'!$F$19</f>
        <v>1621.3813771999999</v>
      </c>
      <c r="Y41" s="36">
        <f>SUMIFS(СВЦЭМ!$C$39:$C$782,СВЦЭМ!$A$39:$A$782,$A41,СВЦЭМ!$B$39:$B$782,Y$11)+'СЕТ СН'!$F$9+СВЦЭМ!$D$10+'СЕТ СН'!$F$6-'СЕТ СН'!$F$19</f>
        <v>1729.8818408299999</v>
      </c>
    </row>
    <row r="42" spans="1:25" ht="15.75" x14ac:dyDescent="0.2">
      <c r="A42" s="35">
        <f t="shared" si="0"/>
        <v>45169</v>
      </c>
      <c r="B42" s="36">
        <f>SUMIFS(СВЦЭМ!$C$39:$C$782,СВЦЭМ!$A$39:$A$782,$A42,СВЦЭМ!$B$39:$B$782,B$11)+'СЕТ СН'!$F$9+СВЦЭМ!$D$10+'СЕТ СН'!$F$6-'СЕТ СН'!$F$19</f>
        <v>1821.8517220700001</v>
      </c>
      <c r="C42" s="36">
        <f>SUMIFS(СВЦЭМ!$C$39:$C$782,СВЦЭМ!$A$39:$A$782,$A42,СВЦЭМ!$B$39:$B$782,C$11)+'СЕТ СН'!$F$9+СВЦЭМ!$D$10+'СЕТ СН'!$F$6-'СЕТ СН'!$F$19</f>
        <v>1893.0623778899999</v>
      </c>
      <c r="D42" s="36">
        <f>SUMIFS(СВЦЭМ!$C$39:$C$782,СВЦЭМ!$A$39:$A$782,$A42,СВЦЭМ!$B$39:$B$782,D$11)+'СЕТ СН'!$F$9+СВЦЭМ!$D$10+'СЕТ СН'!$F$6-'СЕТ СН'!$F$19</f>
        <v>1940.67614312</v>
      </c>
      <c r="E42" s="36">
        <f>SUMIFS(СВЦЭМ!$C$39:$C$782,СВЦЭМ!$A$39:$A$782,$A42,СВЦЭМ!$B$39:$B$782,E$11)+'СЕТ СН'!$F$9+СВЦЭМ!$D$10+'СЕТ СН'!$F$6-'СЕТ СН'!$F$19</f>
        <v>1965.2798453099999</v>
      </c>
      <c r="F42" s="36">
        <f>SUMIFS(СВЦЭМ!$C$39:$C$782,СВЦЭМ!$A$39:$A$782,$A42,СВЦЭМ!$B$39:$B$782,F$11)+'СЕТ СН'!$F$9+СВЦЭМ!$D$10+'СЕТ СН'!$F$6-'СЕТ СН'!$F$19</f>
        <v>1941.10586412</v>
      </c>
      <c r="G42" s="36">
        <f>SUMIFS(СВЦЭМ!$C$39:$C$782,СВЦЭМ!$A$39:$A$782,$A42,СВЦЭМ!$B$39:$B$782,G$11)+'СЕТ СН'!$F$9+СВЦЭМ!$D$10+'СЕТ СН'!$F$6-'СЕТ СН'!$F$19</f>
        <v>1959.9513013799999</v>
      </c>
      <c r="H42" s="36">
        <f>SUMIFS(СВЦЭМ!$C$39:$C$782,СВЦЭМ!$A$39:$A$782,$A42,СВЦЭМ!$B$39:$B$782,H$11)+'СЕТ СН'!$F$9+СВЦЭМ!$D$10+'СЕТ СН'!$F$6-'СЕТ СН'!$F$19</f>
        <v>1850.6957065499998</v>
      </c>
      <c r="I42" s="36">
        <f>SUMIFS(СВЦЭМ!$C$39:$C$782,СВЦЭМ!$A$39:$A$782,$A42,СВЦЭМ!$B$39:$B$782,I$11)+'СЕТ СН'!$F$9+СВЦЭМ!$D$10+'СЕТ СН'!$F$6-'СЕТ СН'!$F$19</f>
        <v>1802.64205309</v>
      </c>
      <c r="J42" s="36">
        <f>SUMIFS(СВЦЭМ!$C$39:$C$782,СВЦЭМ!$A$39:$A$782,$A42,СВЦЭМ!$B$39:$B$782,J$11)+'СЕТ СН'!$F$9+СВЦЭМ!$D$10+'СЕТ СН'!$F$6-'СЕТ СН'!$F$19</f>
        <v>1697.38547288</v>
      </c>
      <c r="K42" s="36">
        <f>SUMIFS(СВЦЭМ!$C$39:$C$782,СВЦЭМ!$A$39:$A$782,$A42,СВЦЭМ!$B$39:$B$782,K$11)+'СЕТ СН'!$F$9+СВЦЭМ!$D$10+'СЕТ СН'!$F$6-'СЕТ СН'!$F$19</f>
        <v>1611.6992007899998</v>
      </c>
      <c r="L42" s="36">
        <f>SUMIFS(СВЦЭМ!$C$39:$C$782,СВЦЭМ!$A$39:$A$782,$A42,СВЦЭМ!$B$39:$B$782,L$11)+'СЕТ СН'!$F$9+СВЦЭМ!$D$10+'СЕТ СН'!$F$6-'СЕТ СН'!$F$19</f>
        <v>1583.20036482</v>
      </c>
      <c r="M42" s="36">
        <f>SUMIFS(СВЦЭМ!$C$39:$C$782,СВЦЭМ!$A$39:$A$782,$A42,СВЦЭМ!$B$39:$B$782,M$11)+'СЕТ СН'!$F$9+СВЦЭМ!$D$10+'СЕТ СН'!$F$6-'СЕТ СН'!$F$19</f>
        <v>1568.8502462599999</v>
      </c>
      <c r="N42" s="36">
        <f>SUMIFS(СВЦЭМ!$C$39:$C$782,СВЦЭМ!$A$39:$A$782,$A42,СВЦЭМ!$B$39:$B$782,N$11)+'СЕТ СН'!$F$9+СВЦЭМ!$D$10+'СЕТ СН'!$F$6-'СЕТ СН'!$F$19</f>
        <v>1573.18298622</v>
      </c>
      <c r="O42" s="36">
        <f>SUMIFS(СВЦЭМ!$C$39:$C$782,СВЦЭМ!$A$39:$A$782,$A42,СВЦЭМ!$B$39:$B$782,O$11)+'СЕТ СН'!$F$9+СВЦЭМ!$D$10+'СЕТ СН'!$F$6-'СЕТ СН'!$F$19</f>
        <v>1574.6245732899999</v>
      </c>
      <c r="P42" s="36">
        <f>SUMIFS(СВЦЭМ!$C$39:$C$782,СВЦЭМ!$A$39:$A$782,$A42,СВЦЭМ!$B$39:$B$782,P$11)+'СЕТ СН'!$F$9+СВЦЭМ!$D$10+'СЕТ СН'!$F$6-'СЕТ СН'!$F$19</f>
        <v>1556.27170884</v>
      </c>
      <c r="Q42" s="36">
        <f>SUMIFS(СВЦЭМ!$C$39:$C$782,СВЦЭМ!$A$39:$A$782,$A42,СВЦЭМ!$B$39:$B$782,Q$11)+'СЕТ СН'!$F$9+СВЦЭМ!$D$10+'СЕТ СН'!$F$6-'СЕТ СН'!$F$19</f>
        <v>1571.5013047499999</v>
      </c>
      <c r="R42" s="36">
        <f>SUMIFS(СВЦЭМ!$C$39:$C$782,СВЦЭМ!$A$39:$A$782,$A42,СВЦЭМ!$B$39:$B$782,R$11)+'СЕТ СН'!$F$9+СВЦЭМ!$D$10+'СЕТ СН'!$F$6-'СЕТ СН'!$F$19</f>
        <v>1600.9005238</v>
      </c>
      <c r="S42" s="36">
        <f>SUMIFS(СВЦЭМ!$C$39:$C$782,СВЦЭМ!$A$39:$A$782,$A42,СВЦЭМ!$B$39:$B$782,S$11)+'СЕТ СН'!$F$9+СВЦЭМ!$D$10+'СЕТ СН'!$F$6-'СЕТ СН'!$F$19</f>
        <v>1600.4968316699999</v>
      </c>
      <c r="T42" s="36">
        <f>SUMIFS(СВЦЭМ!$C$39:$C$782,СВЦЭМ!$A$39:$A$782,$A42,СВЦЭМ!$B$39:$B$782,T$11)+'СЕТ СН'!$F$9+СВЦЭМ!$D$10+'СЕТ СН'!$F$6-'СЕТ СН'!$F$19</f>
        <v>1602.0339982200001</v>
      </c>
      <c r="U42" s="36">
        <f>SUMIFS(СВЦЭМ!$C$39:$C$782,СВЦЭМ!$A$39:$A$782,$A42,СВЦЭМ!$B$39:$B$782,U$11)+'СЕТ СН'!$F$9+СВЦЭМ!$D$10+'СЕТ СН'!$F$6-'СЕТ СН'!$F$19</f>
        <v>1607.23840892</v>
      </c>
      <c r="V42" s="36">
        <f>SUMIFS(СВЦЭМ!$C$39:$C$782,СВЦЭМ!$A$39:$A$782,$A42,СВЦЭМ!$B$39:$B$782,V$11)+'СЕТ СН'!$F$9+СВЦЭМ!$D$10+'СЕТ СН'!$F$6-'СЕТ СН'!$F$19</f>
        <v>1587.0520070999999</v>
      </c>
      <c r="W42" s="36">
        <f>SUMIFS(СВЦЭМ!$C$39:$C$782,СВЦЭМ!$A$39:$A$782,$A42,СВЦЭМ!$B$39:$B$782,W$11)+'СЕТ СН'!$F$9+СВЦЭМ!$D$10+'СЕТ СН'!$F$6-'СЕТ СН'!$F$19</f>
        <v>1601.2318792399999</v>
      </c>
      <c r="X42" s="36">
        <f>SUMIFS(СВЦЭМ!$C$39:$C$782,СВЦЭМ!$A$39:$A$782,$A42,СВЦЭМ!$B$39:$B$782,X$11)+'СЕТ СН'!$F$9+СВЦЭМ!$D$10+'СЕТ СН'!$F$6-'СЕТ СН'!$F$19</f>
        <v>1672.01136924</v>
      </c>
      <c r="Y42" s="36">
        <f>SUMIFS(СВЦЭМ!$C$39:$C$782,СВЦЭМ!$A$39:$A$782,$A42,СВЦЭМ!$B$39:$B$782,Y$11)+'СЕТ СН'!$F$9+СВЦЭМ!$D$10+'СЕТ СН'!$F$6-'СЕТ СН'!$F$19</f>
        <v>1768.8729305699999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СН'!$G$9+СВЦЭМ!$D$10+'СЕТ СН'!$G$6-'СЕТ СН'!$G$19</f>
        <v>1779.2448964800001</v>
      </c>
      <c r="C48" s="36">
        <f>SUMIFS(СВЦЭМ!$C$39:$C$782,СВЦЭМ!$A$39:$A$782,$A48,СВЦЭМ!$B$39:$B$782,C$47)+'СЕТ СН'!$G$9+СВЦЭМ!$D$10+'СЕТ СН'!$G$6-'СЕТ СН'!$G$19</f>
        <v>1947.0341128</v>
      </c>
      <c r="D48" s="36">
        <f>SUMIFS(СВЦЭМ!$C$39:$C$782,СВЦЭМ!$A$39:$A$782,$A48,СВЦЭМ!$B$39:$B$782,D$47)+'СЕТ СН'!$G$9+СВЦЭМ!$D$10+'СЕТ СН'!$G$6-'СЕТ СН'!$G$19</f>
        <v>2004.0689077700001</v>
      </c>
      <c r="E48" s="36">
        <f>SUMIFS(СВЦЭМ!$C$39:$C$782,СВЦЭМ!$A$39:$A$782,$A48,СВЦЭМ!$B$39:$B$782,E$47)+'СЕТ СН'!$G$9+СВЦЭМ!$D$10+'СЕТ СН'!$G$6-'СЕТ СН'!$G$19</f>
        <v>2048.2197327700001</v>
      </c>
      <c r="F48" s="36">
        <f>SUMIFS(СВЦЭМ!$C$39:$C$782,СВЦЭМ!$A$39:$A$782,$A48,СВЦЭМ!$B$39:$B$782,F$47)+'СЕТ СН'!$G$9+СВЦЭМ!$D$10+'СЕТ СН'!$G$6-'СЕТ СН'!$G$19</f>
        <v>2047.71178889</v>
      </c>
      <c r="G48" s="36">
        <f>SUMIFS(СВЦЭМ!$C$39:$C$782,СВЦЭМ!$A$39:$A$782,$A48,СВЦЭМ!$B$39:$B$782,G$47)+'СЕТ СН'!$G$9+СВЦЭМ!$D$10+'СЕТ СН'!$G$6-'СЕТ СН'!$G$19</f>
        <v>2057.6567021199999</v>
      </c>
      <c r="H48" s="36">
        <f>SUMIFS(СВЦЭМ!$C$39:$C$782,СВЦЭМ!$A$39:$A$782,$A48,СВЦЭМ!$B$39:$B$782,H$47)+'СЕТ СН'!$G$9+СВЦЭМ!$D$10+'СЕТ СН'!$G$6-'СЕТ СН'!$G$19</f>
        <v>2008.2943402000001</v>
      </c>
      <c r="I48" s="36">
        <f>SUMIFS(СВЦЭМ!$C$39:$C$782,СВЦЭМ!$A$39:$A$782,$A48,СВЦЭМ!$B$39:$B$782,I$47)+'СЕТ СН'!$G$9+СВЦЭМ!$D$10+'СЕТ СН'!$G$6-'СЕТ СН'!$G$19</f>
        <v>1835.13491241</v>
      </c>
      <c r="J48" s="36">
        <f>SUMIFS(СВЦЭМ!$C$39:$C$782,СВЦЭМ!$A$39:$A$782,$A48,СВЦЭМ!$B$39:$B$782,J$47)+'СЕТ СН'!$G$9+СВЦЭМ!$D$10+'СЕТ СН'!$G$6-'СЕТ СН'!$G$19</f>
        <v>1701.74191165</v>
      </c>
      <c r="K48" s="36">
        <f>SUMIFS(СВЦЭМ!$C$39:$C$782,СВЦЭМ!$A$39:$A$782,$A48,СВЦЭМ!$B$39:$B$782,K$47)+'СЕТ СН'!$G$9+СВЦЭМ!$D$10+'СЕТ СН'!$G$6-'СЕТ СН'!$G$19</f>
        <v>1691.7173768299999</v>
      </c>
      <c r="L48" s="36">
        <f>SUMIFS(СВЦЭМ!$C$39:$C$782,СВЦЭМ!$A$39:$A$782,$A48,СВЦЭМ!$B$39:$B$782,L$47)+'СЕТ СН'!$G$9+СВЦЭМ!$D$10+'СЕТ СН'!$G$6-'СЕТ СН'!$G$19</f>
        <v>1642.0918732600001</v>
      </c>
      <c r="M48" s="36">
        <f>SUMIFS(СВЦЭМ!$C$39:$C$782,СВЦЭМ!$A$39:$A$782,$A48,СВЦЭМ!$B$39:$B$782,M$47)+'СЕТ СН'!$G$9+СВЦЭМ!$D$10+'СЕТ СН'!$G$6-'СЕТ СН'!$G$19</f>
        <v>1610.2353319599999</v>
      </c>
      <c r="N48" s="36">
        <f>SUMIFS(СВЦЭМ!$C$39:$C$782,СВЦЭМ!$A$39:$A$782,$A48,СВЦЭМ!$B$39:$B$782,N$47)+'СЕТ СН'!$G$9+СВЦЭМ!$D$10+'СЕТ СН'!$G$6-'СЕТ СН'!$G$19</f>
        <v>1620.14217065</v>
      </c>
      <c r="O48" s="36">
        <f>SUMIFS(СВЦЭМ!$C$39:$C$782,СВЦЭМ!$A$39:$A$782,$A48,СВЦЭМ!$B$39:$B$782,O$47)+'СЕТ СН'!$G$9+СВЦЭМ!$D$10+'СЕТ СН'!$G$6-'СЕТ СН'!$G$19</f>
        <v>1614.8333058000001</v>
      </c>
      <c r="P48" s="36">
        <f>SUMIFS(СВЦЭМ!$C$39:$C$782,СВЦЭМ!$A$39:$A$782,$A48,СВЦЭМ!$B$39:$B$782,P$47)+'СЕТ СН'!$G$9+СВЦЭМ!$D$10+'СЕТ СН'!$G$6-'СЕТ СН'!$G$19</f>
        <v>1606.80490835</v>
      </c>
      <c r="Q48" s="36">
        <f>SUMIFS(СВЦЭМ!$C$39:$C$782,СВЦЭМ!$A$39:$A$782,$A48,СВЦЭМ!$B$39:$B$782,Q$47)+'СЕТ СН'!$G$9+СВЦЭМ!$D$10+'СЕТ СН'!$G$6-'СЕТ СН'!$G$19</f>
        <v>1588.5205880799999</v>
      </c>
      <c r="R48" s="36">
        <f>SUMIFS(СВЦЭМ!$C$39:$C$782,СВЦЭМ!$A$39:$A$782,$A48,СВЦЭМ!$B$39:$B$782,R$47)+'СЕТ СН'!$G$9+СВЦЭМ!$D$10+'СЕТ СН'!$G$6-'СЕТ СН'!$G$19</f>
        <v>1601.98033878</v>
      </c>
      <c r="S48" s="36">
        <f>SUMIFS(СВЦЭМ!$C$39:$C$782,СВЦЭМ!$A$39:$A$782,$A48,СВЦЭМ!$B$39:$B$782,S$47)+'СЕТ СН'!$G$9+СВЦЭМ!$D$10+'СЕТ СН'!$G$6-'СЕТ СН'!$G$19</f>
        <v>1599.7355457599999</v>
      </c>
      <c r="T48" s="36">
        <f>SUMIFS(СВЦЭМ!$C$39:$C$782,СВЦЭМ!$A$39:$A$782,$A48,СВЦЭМ!$B$39:$B$782,T$47)+'СЕТ СН'!$G$9+СВЦЭМ!$D$10+'СЕТ СН'!$G$6-'СЕТ СН'!$G$19</f>
        <v>1627.9419131</v>
      </c>
      <c r="U48" s="36">
        <f>SUMIFS(СВЦЭМ!$C$39:$C$782,СВЦЭМ!$A$39:$A$782,$A48,СВЦЭМ!$B$39:$B$782,U$47)+'СЕТ СН'!$G$9+СВЦЭМ!$D$10+'СЕТ СН'!$G$6-'СЕТ СН'!$G$19</f>
        <v>1635.9931993100001</v>
      </c>
      <c r="V48" s="36">
        <f>SUMIFS(СВЦЭМ!$C$39:$C$782,СВЦЭМ!$A$39:$A$782,$A48,СВЦЭМ!$B$39:$B$782,V$47)+'СЕТ СН'!$G$9+СВЦЭМ!$D$10+'СЕТ СН'!$G$6-'СЕТ СН'!$G$19</f>
        <v>1639.9942862</v>
      </c>
      <c r="W48" s="36">
        <f>SUMIFS(СВЦЭМ!$C$39:$C$782,СВЦЭМ!$A$39:$A$782,$A48,СВЦЭМ!$B$39:$B$782,W$47)+'СЕТ СН'!$G$9+СВЦЭМ!$D$10+'СЕТ СН'!$G$6-'СЕТ СН'!$G$19</f>
        <v>1628.6537208100001</v>
      </c>
      <c r="X48" s="36">
        <f>SUMIFS(СВЦЭМ!$C$39:$C$782,СВЦЭМ!$A$39:$A$782,$A48,СВЦЭМ!$B$39:$B$782,X$47)+'СЕТ СН'!$G$9+СВЦЭМ!$D$10+'СЕТ СН'!$G$6-'СЕТ СН'!$G$19</f>
        <v>1698.3023576800001</v>
      </c>
      <c r="Y48" s="36">
        <f>SUMIFS(СВЦЭМ!$C$39:$C$782,СВЦЭМ!$A$39:$A$782,$A48,СВЦЭМ!$B$39:$B$782,Y$47)+'СЕТ СН'!$G$9+СВЦЭМ!$D$10+'СЕТ СН'!$G$6-'СЕТ СН'!$G$19</f>
        <v>1773.0030876400001</v>
      </c>
    </row>
    <row r="49" spans="1:25" ht="15.75" x14ac:dyDescent="0.2">
      <c r="A49" s="35">
        <f>A48+1</f>
        <v>45140</v>
      </c>
      <c r="B49" s="36">
        <f>SUMIFS(СВЦЭМ!$C$39:$C$782,СВЦЭМ!$A$39:$A$782,$A49,СВЦЭМ!$B$39:$B$782,B$47)+'СЕТ СН'!$G$9+СВЦЭМ!$D$10+'СЕТ СН'!$G$6-'СЕТ СН'!$G$19</f>
        <v>1754.8551683000001</v>
      </c>
      <c r="C49" s="36">
        <f>SUMIFS(СВЦЭМ!$C$39:$C$782,СВЦЭМ!$A$39:$A$782,$A49,СВЦЭМ!$B$39:$B$782,C$47)+'СЕТ СН'!$G$9+СВЦЭМ!$D$10+'СЕТ СН'!$G$6-'СЕТ СН'!$G$19</f>
        <v>1839.0675136</v>
      </c>
      <c r="D49" s="36">
        <f>SUMIFS(СВЦЭМ!$C$39:$C$782,СВЦЭМ!$A$39:$A$782,$A49,СВЦЭМ!$B$39:$B$782,D$47)+'СЕТ СН'!$G$9+СВЦЭМ!$D$10+'СЕТ СН'!$G$6-'СЕТ СН'!$G$19</f>
        <v>1921.8098498500001</v>
      </c>
      <c r="E49" s="36">
        <f>SUMIFS(СВЦЭМ!$C$39:$C$782,СВЦЭМ!$A$39:$A$782,$A49,СВЦЭМ!$B$39:$B$782,E$47)+'СЕТ СН'!$G$9+СВЦЭМ!$D$10+'СЕТ СН'!$G$6-'СЕТ СН'!$G$19</f>
        <v>1987.00705182</v>
      </c>
      <c r="F49" s="36">
        <f>SUMIFS(СВЦЭМ!$C$39:$C$782,СВЦЭМ!$A$39:$A$782,$A49,СВЦЭМ!$B$39:$B$782,F$47)+'СЕТ СН'!$G$9+СВЦЭМ!$D$10+'СЕТ СН'!$G$6-'СЕТ СН'!$G$19</f>
        <v>2014.7584455900001</v>
      </c>
      <c r="G49" s="36">
        <f>SUMIFS(СВЦЭМ!$C$39:$C$782,СВЦЭМ!$A$39:$A$782,$A49,СВЦЭМ!$B$39:$B$782,G$47)+'СЕТ СН'!$G$9+СВЦЭМ!$D$10+'СЕТ СН'!$G$6-'СЕТ СН'!$G$19</f>
        <v>2001.39015677</v>
      </c>
      <c r="H49" s="36">
        <f>SUMIFS(СВЦЭМ!$C$39:$C$782,СВЦЭМ!$A$39:$A$782,$A49,СВЦЭМ!$B$39:$B$782,H$47)+'СЕТ СН'!$G$9+СВЦЭМ!$D$10+'СЕТ СН'!$G$6-'СЕТ СН'!$G$19</f>
        <v>1941.9528093000001</v>
      </c>
      <c r="I49" s="36">
        <f>SUMIFS(СВЦЭМ!$C$39:$C$782,СВЦЭМ!$A$39:$A$782,$A49,СВЦЭМ!$B$39:$B$782,I$47)+'СЕТ СН'!$G$9+СВЦЭМ!$D$10+'СЕТ СН'!$G$6-'СЕТ СН'!$G$19</f>
        <v>1813.2758957200001</v>
      </c>
      <c r="J49" s="36">
        <f>SUMIFS(СВЦЭМ!$C$39:$C$782,СВЦЭМ!$A$39:$A$782,$A49,СВЦЭМ!$B$39:$B$782,J$47)+'СЕТ СН'!$G$9+СВЦЭМ!$D$10+'СЕТ СН'!$G$6-'СЕТ СН'!$G$19</f>
        <v>1695.8529582799999</v>
      </c>
      <c r="K49" s="36">
        <f>SUMIFS(СВЦЭМ!$C$39:$C$782,СВЦЭМ!$A$39:$A$782,$A49,СВЦЭМ!$B$39:$B$782,K$47)+'СЕТ СН'!$G$9+СВЦЭМ!$D$10+'СЕТ СН'!$G$6-'СЕТ СН'!$G$19</f>
        <v>1685.24601091</v>
      </c>
      <c r="L49" s="36">
        <f>SUMIFS(СВЦЭМ!$C$39:$C$782,СВЦЭМ!$A$39:$A$782,$A49,СВЦЭМ!$B$39:$B$782,L$47)+'СЕТ СН'!$G$9+СВЦЭМ!$D$10+'СЕТ СН'!$G$6-'СЕТ СН'!$G$19</f>
        <v>1656.5391382800001</v>
      </c>
      <c r="M49" s="36">
        <f>SUMIFS(СВЦЭМ!$C$39:$C$782,СВЦЭМ!$A$39:$A$782,$A49,СВЦЭМ!$B$39:$B$782,M$47)+'СЕТ СН'!$G$9+СВЦЭМ!$D$10+'СЕТ СН'!$G$6-'СЕТ СН'!$G$19</f>
        <v>1626.8404455500001</v>
      </c>
      <c r="N49" s="36">
        <f>SUMIFS(СВЦЭМ!$C$39:$C$782,СВЦЭМ!$A$39:$A$782,$A49,СВЦЭМ!$B$39:$B$782,N$47)+'СЕТ СН'!$G$9+СВЦЭМ!$D$10+'СЕТ СН'!$G$6-'СЕТ СН'!$G$19</f>
        <v>1601.4824191299999</v>
      </c>
      <c r="O49" s="36">
        <f>SUMIFS(СВЦЭМ!$C$39:$C$782,СВЦЭМ!$A$39:$A$782,$A49,СВЦЭМ!$B$39:$B$782,O$47)+'СЕТ СН'!$G$9+СВЦЭМ!$D$10+'СЕТ СН'!$G$6-'СЕТ СН'!$G$19</f>
        <v>1498.52959433</v>
      </c>
      <c r="P49" s="36">
        <f>SUMIFS(СВЦЭМ!$C$39:$C$782,СВЦЭМ!$A$39:$A$782,$A49,СВЦЭМ!$B$39:$B$782,P$47)+'СЕТ СН'!$G$9+СВЦЭМ!$D$10+'СЕТ СН'!$G$6-'СЕТ СН'!$G$19</f>
        <v>1545.8709282300001</v>
      </c>
      <c r="Q49" s="36">
        <f>SUMIFS(СВЦЭМ!$C$39:$C$782,СВЦЭМ!$A$39:$A$782,$A49,СВЦЭМ!$B$39:$B$782,Q$47)+'СЕТ СН'!$G$9+СВЦЭМ!$D$10+'СЕТ СН'!$G$6-'СЕТ СН'!$G$19</f>
        <v>1571.0085933600001</v>
      </c>
      <c r="R49" s="36">
        <f>SUMIFS(СВЦЭМ!$C$39:$C$782,СВЦЭМ!$A$39:$A$782,$A49,СВЦЭМ!$B$39:$B$782,R$47)+'СЕТ СН'!$G$9+СВЦЭМ!$D$10+'СЕТ СН'!$G$6-'СЕТ СН'!$G$19</f>
        <v>1590.02402934</v>
      </c>
      <c r="S49" s="36">
        <f>SUMIFS(СВЦЭМ!$C$39:$C$782,СВЦЭМ!$A$39:$A$782,$A49,СВЦЭМ!$B$39:$B$782,S$47)+'СЕТ СН'!$G$9+СВЦЭМ!$D$10+'СЕТ СН'!$G$6-'СЕТ СН'!$G$19</f>
        <v>1600.5686308300001</v>
      </c>
      <c r="T49" s="36">
        <f>SUMIFS(СВЦЭМ!$C$39:$C$782,СВЦЭМ!$A$39:$A$782,$A49,СВЦЭМ!$B$39:$B$782,T$47)+'СЕТ СН'!$G$9+СВЦЭМ!$D$10+'СЕТ СН'!$G$6-'СЕТ СН'!$G$19</f>
        <v>1627.41466702</v>
      </c>
      <c r="U49" s="36">
        <f>SUMIFS(СВЦЭМ!$C$39:$C$782,СВЦЭМ!$A$39:$A$782,$A49,СВЦЭМ!$B$39:$B$782,U$47)+'СЕТ СН'!$G$9+СВЦЭМ!$D$10+'СЕТ СН'!$G$6-'СЕТ СН'!$G$19</f>
        <v>1646.0854513500001</v>
      </c>
      <c r="V49" s="36">
        <f>SUMIFS(СВЦЭМ!$C$39:$C$782,СВЦЭМ!$A$39:$A$782,$A49,СВЦЭМ!$B$39:$B$782,V$47)+'СЕТ СН'!$G$9+СВЦЭМ!$D$10+'СЕТ СН'!$G$6-'СЕТ СН'!$G$19</f>
        <v>1676.01133598</v>
      </c>
      <c r="W49" s="36">
        <f>SUMIFS(СВЦЭМ!$C$39:$C$782,СВЦЭМ!$A$39:$A$782,$A49,СВЦЭМ!$B$39:$B$782,W$47)+'СЕТ СН'!$G$9+СВЦЭМ!$D$10+'СЕТ СН'!$G$6-'СЕТ СН'!$G$19</f>
        <v>1660.3464216699999</v>
      </c>
      <c r="X49" s="36">
        <f>SUMIFS(СВЦЭМ!$C$39:$C$782,СВЦЭМ!$A$39:$A$782,$A49,СВЦЭМ!$B$39:$B$782,X$47)+'СЕТ СН'!$G$9+СВЦЭМ!$D$10+'СЕТ СН'!$G$6-'СЕТ СН'!$G$19</f>
        <v>1648.9461298000001</v>
      </c>
      <c r="Y49" s="36">
        <f>SUMIFS(СВЦЭМ!$C$39:$C$782,СВЦЭМ!$A$39:$A$782,$A49,СВЦЭМ!$B$39:$B$782,Y$47)+'СЕТ СН'!$G$9+СВЦЭМ!$D$10+'СЕТ СН'!$G$6-'СЕТ СН'!$G$19</f>
        <v>1703.53397911</v>
      </c>
    </row>
    <row r="50" spans="1:25" ht="15.75" x14ac:dyDescent="0.2">
      <c r="A50" s="35">
        <f t="shared" ref="A50:A78" si="1">A49+1</f>
        <v>45141</v>
      </c>
      <c r="B50" s="36">
        <f>SUMIFS(СВЦЭМ!$C$39:$C$782,СВЦЭМ!$A$39:$A$782,$A50,СВЦЭМ!$B$39:$B$782,B$47)+'СЕТ СН'!$G$9+СВЦЭМ!$D$10+'СЕТ СН'!$G$6-'СЕТ СН'!$G$19</f>
        <v>1852.3622351700001</v>
      </c>
      <c r="C50" s="36">
        <f>SUMIFS(СВЦЭМ!$C$39:$C$782,СВЦЭМ!$A$39:$A$782,$A50,СВЦЭМ!$B$39:$B$782,C$47)+'СЕТ СН'!$G$9+СВЦЭМ!$D$10+'СЕТ СН'!$G$6-'СЕТ СН'!$G$19</f>
        <v>1944.77882737</v>
      </c>
      <c r="D50" s="36">
        <f>SUMIFS(СВЦЭМ!$C$39:$C$782,СВЦЭМ!$A$39:$A$782,$A50,СВЦЭМ!$B$39:$B$782,D$47)+'СЕТ СН'!$G$9+СВЦЭМ!$D$10+'СЕТ СН'!$G$6-'СЕТ СН'!$G$19</f>
        <v>1966.9940045400001</v>
      </c>
      <c r="E50" s="36">
        <f>SUMIFS(СВЦЭМ!$C$39:$C$782,СВЦЭМ!$A$39:$A$782,$A50,СВЦЭМ!$B$39:$B$782,E$47)+'СЕТ СН'!$G$9+СВЦЭМ!$D$10+'СЕТ СН'!$G$6-'СЕТ СН'!$G$19</f>
        <v>1990.3585419600001</v>
      </c>
      <c r="F50" s="36">
        <f>SUMIFS(СВЦЭМ!$C$39:$C$782,СВЦЭМ!$A$39:$A$782,$A50,СВЦЭМ!$B$39:$B$782,F$47)+'СЕТ СН'!$G$9+СВЦЭМ!$D$10+'СЕТ СН'!$G$6-'СЕТ СН'!$G$19</f>
        <v>1989.0143275600001</v>
      </c>
      <c r="G50" s="36">
        <f>SUMIFS(СВЦЭМ!$C$39:$C$782,СВЦЭМ!$A$39:$A$782,$A50,СВЦЭМ!$B$39:$B$782,G$47)+'СЕТ СН'!$G$9+СВЦЭМ!$D$10+'СЕТ СН'!$G$6-'СЕТ СН'!$G$19</f>
        <v>1991.24394955</v>
      </c>
      <c r="H50" s="36">
        <f>SUMIFS(СВЦЭМ!$C$39:$C$782,СВЦЭМ!$A$39:$A$782,$A50,СВЦЭМ!$B$39:$B$782,H$47)+'СЕТ СН'!$G$9+СВЦЭМ!$D$10+'СЕТ СН'!$G$6-'СЕТ СН'!$G$19</f>
        <v>1939.1595916700001</v>
      </c>
      <c r="I50" s="36">
        <f>SUMIFS(СВЦЭМ!$C$39:$C$782,СВЦЭМ!$A$39:$A$782,$A50,СВЦЭМ!$B$39:$B$782,I$47)+'СЕТ СН'!$G$9+СВЦЭМ!$D$10+'СЕТ СН'!$G$6-'СЕТ СН'!$G$19</f>
        <v>1844.0087745400001</v>
      </c>
      <c r="J50" s="36">
        <f>SUMIFS(СВЦЭМ!$C$39:$C$782,СВЦЭМ!$A$39:$A$782,$A50,СВЦЭМ!$B$39:$B$782,J$47)+'СЕТ СН'!$G$9+СВЦЭМ!$D$10+'СЕТ СН'!$G$6-'СЕТ СН'!$G$19</f>
        <v>1727.0460041900001</v>
      </c>
      <c r="K50" s="36">
        <f>SUMIFS(СВЦЭМ!$C$39:$C$782,СВЦЭМ!$A$39:$A$782,$A50,СВЦЭМ!$B$39:$B$782,K$47)+'СЕТ СН'!$G$9+СВЦЭМ!$D$10+'СЕТ СН'!$G$6-'СЕТ СН'!$G$19</f>
        <v>1722.03660545</v>
      </c>
      <c r="L50" s="36">
        <f>SUMIFS(СВЦЭМ!$C$39:$C$782,СВЦЭМ!$A$39:$A$782,$A50,СВЦЭМ!$B$39:$B$782,L$47)+'СЕТ СН'!$G$9+СВЦЭМ!$D$10+'СЕТ СН'!$G$6-'СЕТ СН'!$G$19</f>
        <v>1693.0274284100001</v>
      </c>
      <c r="M50" s="36">
        <f>SUMIFS(СВЦЭМ!$C$39:$C$782,СВЦЭМ!$A$39:$A$782,$A50,СВЦЭМ!$B$39:$B$782,M$47)+'СЕТ СН'!$G$9+СВЦЭМ!$D$10+'СЕТ СН'!$G$6-'СЕТ СН'!$G$19</f>
        <v>1673.8823590100001</v>
      </c>
      <c r="N50" s="36">
        <f>SUMIFS(СВЦЭМ!$C$39:$C$782,СВЦЭМ!$A$39:$A$782,$A50,СВЦЭМ!$B$39:$B$782,N$47)+'СЕТ СН'!$G$9+СВЦЭМ!$D$10+'СЕТ СН'!$G$6-'СЕТ СН'!$G$19</f>
        <v>1677.8285032700001</v>
      </c>
      <c r="O50" s="36">
        <f>SUMIFS(СВЦЭМ!$C$39:$C$782,СВЦЭМ!$A$39:$A$782,$A50,СВЦЭМ!$B$39:$B$782,O$47)+'СЕТ СН'!$G$9+СВЦЭМ!$D$10+'СЕТ СН'!$G$6-'СЕТ СН'!$G$19</f>
        <v>1676.6493494900001</v>
      </c>
      <c r="P50" s="36">
        <f>SUMIFS(СВЦЭМ!$C$39:$C$782,СВЦЭМ!$A$39:$A$782,$A50,СВЦЭМ!$B$39:$B$782,P$47)+'СЕТ СН'!$G$9+СВЦЭМ!$D$10+'СЕТ СН'!$G$6-'СЕТ СН'!$G$19</f>
        <v>1682.56631685</v>
      </c>
      <c r="Q50" s="36">
        <f>SUMIFS(СВЦЭМ!$C$39:$C$782,СВЦЭМ!$A$39:$A$782,$A50,СВЦЭМ!$B$39:$B$782,Q$47)+'СЕТ СН'!$G$9+СВЦЭМ!$D$10+'СЕТ СН'!$G$6-'СЕТ СН'!$G$19</f>
        <v>1685.0346422300001</v>
      </c>
      <c r="R50" s="36">
        <f>SUMIFS(СВЦЭМ!$C$39:$C$782,СВЦЭМ!$A$39:$A$782,$A50,СВЦЭМ!$B$39:$B$782,R$47)+'СЕТ СН'!$G$9+СВЦЭМ!$D$10+'СЕТ СН'!$G$6-'СЕТ СН'!$G$19</f>
        <v>1680.3155933800001</v>
      </c>
      <c r="S50" s="36">
        <f>SUMIFS(СВЦЭМ!$C$39:$C$782,СВЦЭМ!$A$39:$A$782,$A50,СВЦЭМ!$B$39:$B$782,S$47)+'СЕТ СН'!$G$9+СВЦЭМ!$D$10+'СЕТ СН'!$G$6-'СЕТ СН'!$G$19</f>
        <v>1670.6351304100001</v>
      </c>
      <c r="T50" s="36">
        <f>SUMIFS(СВЦЭМ!$C$39:$C$782,СВЦЭМ!$A$39:$A$782,$A50,СВЦЭМ!$B$39:$B$782,T$47)+'СЕТ СН'!$G$9+СВЦЭМ!$D$10+'СЕТ СН'!$G$6-'СЕТ СН'!$G$19</f>
        <v>1694.4991208500001</v>
      </c>
      <c r="U50" s="36">
        <f>SUMIFS(СВЦЭМ!$C$39:$C$782,СВЦЭМ!$A$39:$A$782,$A50,СВЦЭМ!$B$39:$B$782,U$47)+'СЕТ СН'!$G$9+СВЦЭМ!$D$10+'СЕТ СН'!$G$6-'СЕТ СН'!$G$19</f>
        <v>1710.2492331000001</v>
      </c>
      <c r="V50" s="36">
        <f>SUMIFS(СВЦЭМ!$C$39:$C$782,СВЦЭМ!$A$39:$A$782,$A50,СВЦЭМ!$B$39:$B$782,V$47)+'СЕТ СН'!$G$9+СВЦЭМ!$D$10+'СЕТ СН'!$G$6-'СЕТ СН'!$G$19</f>
        <v>1712.95673143</v>
      </c>
      <c r="W50" s="36">
        <f>SUMIFS(СВЦЭМ!$C$39:$C$782,СВЦЭМ!$A$39:$A$782,$A50,СВЦЭМ!$B$39:$B$782,W$47)+'СЕТ СН'!$G$9+СВЦЭМ!$D$10+'СЕТ СН'!$G$6-'СЕТ СН'!$G$19</f>
        <v>1682.78778085</v>
      </c>
      <c r="X50" s="36">
        <f>SUMIFS(СВЦЭМ!$C$39:$C$782,СВЦЭМ!$A$39:$A$782,$A50,СВЦЭМ!$B$39:$B$782,X$47)+'СЕТ СН'!$G$9+СВЦЭМ!$D$10+'СЕТ СН'!$G$6-'СЕТ СН'!$G$19</f>
        <v>1741.6041020100001</v>
      </c>
      <c r="Y50" s="36">
        <f>SUMIFS(СВЦЭМ!$C$39:$C$782,СВЦЭМ!$A$39:$A$782,$A50,СВЦЭМ!$B$39:$B$782,Y$47)+'СЕТ СН'!$G$9+СВЦЭМ!$D$10+'СЕТ СН'!$G$6-'СЕТ СН'!$G$19</f>
        <v>1862.9901834300001</v>
      </c>
    </row>
    <row r="51" spans="1:25" ht="15.75" x14ac:dyDescent="0.2">
      <c r="A51" s="35">
        <f t="shared" si="1"/>
        <v>45142</v>
      </c>
      <c r="B51" s="36">
        <f>SUMIFS(СВЦЭМ!$C$39:$C$782,СВЦЭМ!$A$39:$A$782,$A51,СВЦЭМ!$B$39:$B$782,B$47)+'СЕТ СН'!$G$9+СВЦЭМ!$D$10+'СЕТ СН'!$G$6-'СЕТ СН'!$G$19</f>
        <v>1884.0268506100001</v>
      </c>
      <c r="C51" s="36">
        <f>SUMIFS(СВЦЭМ!$C$39:$C$782,СВЦЭМ!$A$39:$A$782,$A51,СВЦЭМ!$B$39:$B$782,C$47)+'СЕТ СН'!$G$9+СВЦЭМ!$D$10+'СЕТ СН'!$G$6-'СЕТ СН'!$G$19</f>
        <v>1975.8922396099999</v>
      </c>
      <c r="D51" s="36">
        <f>SUMIFS(СВЦЭМ!$C$39:$C$782,СВЦЭМ!$A$39:$A$782,$A51,СВЦЭМ!$B$39:$B$782,D$47)+'СЕТ СН'!$G$9+СВЦЭМ!$D$10+'СЕТ СН'!$G$6-'СЕТ СН'!$G$19</f>
        <v>2014.7633325500001</v>
      </c>
      <c r="E51" s="36">
        <f>SUMIFS(СВЦЭМ!$C$39:$C$782,СВЦЭМ!$A$39:$A$782,$A51,СВЦЭМ!$B$39:$B$782,E$47)+'СЕТ СН'!$G$9+СВЦЭМ!$D$10+'СЕТ СН'!$G$6-'СЕТ СН'!$G$19</f>
        <v>2078.9420998599999</v>
      </c>
      <c r="F51" s="36">
        <f>SUMIFS(СВЦЭМ!$C$39:$C$782,СВЦЭМ!$A$39:$A$782,$A51,СВЦЭМ!$B$39:$B$782,F$47)+'СЕТ СН'!$G$9+СВЦЭМ!$D$10+'СЕТ СН'!$G$6-'СЕТ СН'!$G$19</f>
        <v>2089.9963681099998</v>
      </c>
      <c r="G51" s="36">
        <f>SUMIFS(СВЦЭМ!$C$39:$C$782,СВЦЭМ!$A$39:$A$782,$A51,СВЦЭМ!$B$39:$B$782,G$47)+'СЕТ СН'!$G$9+СВЦЭМ!$D$10+'СЕТ СН'!$G$6-'СЕТ СН'!$G$19</f>
        <v>2086.0246072899999</v>
      </c>
      <c r="H51" s="36">
        <f>SUMIFS(СВЦЭМ!$C$39:$C$782,СВЦЭМ!$A$39:$A$782,$A51,СВЦЭМ!$B$39:$B$782,H$47)+'СЕТ СН'!$G$9+СВЦЭМ!$D$10+'СЕТ СН'!$G$6-'СЕТ СН'!$G$19</f>
        <v>2031.4061628300001</v>
      </c>
      <c r="I51" s="36">
        <f>SUMIFS(СВЦЭМ!$C$39:$C$782,СВЦЭМ!$A$39:$A$782,$A51,СВЦЭМ!$B$39:$B$782,I$47)+'СЕТ СН'!$G$9+СВЦЭМ!$D$10+'СЕТ СН'!$G$6-'СЕТ СН'!$G$19</f>
        <v>1896.9624114400001</v>
      </c>
      <c r="J51" s="36">
        <f>SUMIFS(СВЦЭМ!$C$39:$C$782,СВЦЭМ!$A$39:$A$782,$A51,СВЦЭМ!$B$39:$B$782,J$47)+'СЕТ СН'!$G$9+СВЦЭМ!$D$10+'СЕТ СН'!$G$6-'СЕТ СН'!$G$19</f>
        <v>1787.6323894100001</v>
      </c>
      <c r="K51" s="36">
        <f>SUMIFS(СВЦЭМ!$C$39:$C$782,СВЦЭМ!$A$39:$A$782,$A51,СВЦЭМ!$B$39:$B$782,K$47)+'СЕТ СН'!$G$9+СВЦЭМ!$D$10+'СЕТ СН'!$G$6-'СЕТ СН'!$G$19</f>
        <v>1752.7451810499999</v>
      </c>
      <c r="L51" s="36">
        <f>SUMIFS(СВЦЭМ!$C$39:$C$782,СВЦЭМ!$A$39:$A$782,$A51,СВЦЭМ!$B$39:$B$782,L$47)+'СЕТ СН'!$G$9+СВЦЭМ!$D$10+'СЕТ СН'!$G$6-'СЕТ СН'!$G$19</f>
        <v>1696.59542779</v>
      </c>
      <c r="M51" s="36">
        <f>SUMIFS(СВЦЭМ!$C$39:$C$782,СВЦЭМ!$A$39:$A$782,$A51,СВЦЭМ!$B$39:$B$782,M$47)+'СЕТ СН'!$G$9+СВЦЭМ!$D$10+'СЕТ СН'!$G$6-'СЕТ СН'!$G$19</f>
        <v>1687.7583766</v>
      </c>
      <c r="N51" s="36">
        <f>SUMIFS(СВЦЭМ!$C$39:$C$782,СВЦЭМ!$A$39:$A$782,$A51,СВЦЭМ!$B$39:$B$782,N$47)+'СЕТ СН'!$G$9+СВЦЭМ!$D$10+'СЕТ СН'!$G$6-'СЕТ СН'!$G$19</f>
        <v>1679.4199688000001</v>
      </c>
      <c r="O51" s="36">
        <f>SUMIFS(СВЦЭМ!$C$39:$C$782,СВЦЭМ!$A$39:$A$782,$A51,СВЦЭМ!$B$39:$B$782,O$47)+'СЕТ СН'!$G$9+СВЦЭМ!$D$10+'СЕТ СН'!$G$6-'СЕТ СН'!$G$19</f>
        <v>1649.63377861</v>
      </c>
      <c r="P51" s="36">
        <f>SUMIFS(СВЦЭМ!$C$39:$C$782,СВЦЭМ!$A$39:$A$782,$A51,СВЦЭМ!$B$39:$B$782,P$47)+'СЕТ СН'!$G$9+СВЦЭМ!$D$10+'СЕТ СН'!$G$6-'СЕТ СН'!$G$19</f>
        <v>1640.57343657</v>
      </c>
      <c r="Q51" s="36">
        <f>SUMIFS(СВЦЭМ!$C$39:$C$782,СВЦЭМ!$A$39:$A$782,$A51,СВЦЭМ!$B$39:$B$782,Q$47)+'СЕТ СН'!$G$9+СВЦЭМ!$D$10+'СЕТ СН'!$G$6-'СЕТ СН'!$G$19</f>
        <v>1643.47167709</v>
      </c>
      <c r="R51" s="36">
        <f>SUMIFS(СВЦЭМ!$C$39:$C$782,СВЦЭМ!$A$39:$A$782,$A51,СВЦЭМ!$B$39:$B$782,R$47)+'СЕТ СН'!$G$9+СВЦЭМ!$D$10+'СЕТ СН'!$G$6-'СЕТ СН'!$G$19</f>
        <v>1661.12465918</v>
      </c>
      <c r="S51" s="36">
        <f>SUMIFS(СВЦЭМ!$C$39:$C$782,СВЦЭМ!$A$39:$A$782,$A51,СВЦЭМ!$B$39:$B$782,S$47)+'СЕТ СН'!$G$9+СВЦЭМ!$D$10+'СЕТ СН'!$G$6-'СЕТ СН'!$G$19</f>
        <v>1639.6502593299999</v>
      </c>
      <c r="T51" s="36">
        <f>SUMIFS(СВЦЭМ!$C$39:$C$782,СВЦЭМ!$A$39:$A$782,$A51,СВЦЭМ!$B$39:$B$782,T$47)+'СЕТ СН'!$G$9+СВЦЭМ!$D$10+'СЕТ СН'!$G$6-'СЕТ СН'!$G$19</f>
        <v>1654.39148568</v>
      </c>
      <c r="U51" s="36">
        <f>SUMIFS(СВЦЭМ!$C$39:$C$782,СВЦЭМ!$A$39:$A$782,$A51,СВЦЭМ!$B$39:$B$782,U$47)+'СЕТ СН'!$G$9+СВЦЭМ!$D$10+'СЕТ СН'!$G$6-'СЕТ СН'!$G$19</f>
        <v>1673.88803588</v>
      </c>
      <c r="V51" s="36">
        <f>SUMIFS(СВЦЭМ!$C$39:$C$782,СВЦЭМ!$A$39:$A$782,$A51,СВЦЭМ!$B$39:$B$782,V$47)+'СЕТ СН'!$G$9+СВЦЭМ!$D$10+'СЕТ СН'!$G$6-'СЕТ СН'!$G$19</f>
        <v>1679.3669446599999</v>
      </c>
      <c r="W51" s="36">
        <f>SUMIFS(СВЦЭМ!$C$39:$C$782,СВЦЭМ!$A$39:$A$782,$A51,СВЦЭМ!$B$39:$B$782,W$47)+'СЕТ СН'!$G$9+СВЦЭМ!$D$10+'СЕТ СН'!$G$6-'СЕТ СН'!$G$19</f>
        <v>1651.2395782600001</v>
      </c>
      <c r="X51" s="36">
        <f>SUMIFS(СВЦЭМ!$C$39:$C$782,СВЦЭМ!$A$39:$A$782,$A51,СВЦЭМ!$B$39:$B$782,X$47)+'СЕТ СН'!$G$9+СВЦЭМ!$D$10+'СЕТ СН'!$G$6-'СЕТ СН'!$G$19</f>
        <v>1711.91802613</v>
      </c>
      <c r="Y51" s="36">
        <f>SUMIFS(СВЦЭМ!$C$39:$C$782,СВЦЭМ!$A$39:$A$782,$A51,СВЦЭМ!$B$39:$B$782,Y$47)+'СЕТ СН'!$G$9+СВЦЭМ!$D$10+'СЕТ СН'!$G$6-'СЕТ СН'!$G$19</f>
        <v>1938.1952926399999</v>
      </c>
    </row>
    <row r="52" spans="1:25" ht="15.75" x14ac:dyDescent="0.2">
      <c r="A52" s="35">
        <f t="shared" si="1"/>
        <v>45143</v>
      </c>
      <c r="B52" s="36">
        <f>SUMIFS(СВЦЭМ!$C$39:$C$782,СВЦЭМ!$A$39:$A$782,$A52,СВЦЭМ!$B$39:$B$782,B$47)+'СЕТ СН'!$G$9+СВЦЭМ!$D$10+'СЕТ СН'!$G$6-'СЕТ СН'!$G$19</f>
        <v>1859.6026600499999</v>
      </c>
      <c r="C52" s="36">
        <f>SUMIFS(СВЦЭМ!$C$39:$C$782,СВЦЭМ!$A$39:$A$782,$A52,СВЦЭМ!$B$39:$B$782,C$47)+'СЕТ СН'!$G$9+СВЦЭМ!$D$10+'СЕТ СН'!$G$6-'СЕТ СН'!$G$19</f>
        <v>1937.8501030300001</v>
      </c>
      <c r="D52" s="36">
        <f>SUMIFS(СВЦЭМ!$C$39:$C$782,СВЦЭМ!$A$39:$A$782,$A52,СВЦЭМ!$B$39:$B$782,D$47)+'СЕТ СН'!$G$9+СВЦЭМ!$D$10+'СЕТ СН'!$G$6-'СЕТ СН'!$G$19</f>
        <v>1988.63551373</v>
      </c>
      <c r="E52" s="36">
        <f>SUMIFS(СВЦЭМ!$C$39:$C$782,СВЦЭМ!$A$39:$A$782,$A52,СВЦЭМ!$B$39:$B$782,E$47)+'СЕТ СН'!$G$9+СВЦЭМ!$D$10+'СЕТ СН'!$G$6-'СЕТ СН'!$G$19</f>
        <v>2028.30194824</v>
      </c>
      <c r="F52" s="36">
        <f>SUMIFS(СВЦЭМ!$C$39:$C$782,СВЦЭМ!$A$39:$A$782,$A52,СВЦЭМ!$B$39:$B$782,F$47)+'СЕТ СН'!$G$9+СВЦЭМ!$D$10+'СЕТ СН'!$G$6-'СЕТ СН'!$G$19</f>
        <v>2034.5477894200001</v>
      </c>
      <c r="G52" s="36">
        <f>SUMIFS(СВЦЭМ!$C$39:$C$782,СВЦЭМ!$A$39:$A$782,$A52,СВЦЭМ!$B$39:$B$782,G$47)+'СЕТ СН'!$G$9+СВЦЭМ!$D$10+'СЕТ СН'!$G$6-'СЕТ СН'!$G$19</f>
        <v>2027.04890305</v>
      </c>
      <c r="H52" s="36">
        <f>SUMIFS(СВЦЭМ!$C$39:$C$782,СВЦЭМ!$A$39:$A$782,$A52,СВЦЭМ!$B$39:$B$782,H$47)+'СЕТ СН'!$G$9+СВЦЭМ!$D$10+'СЕТ СН'!$G$6-'СЕТ СН'!$G$19</f>
        <v>2002.8584761300001</v>
      </c>
      <c r="I52" s="36">
        <f>SUMIFS(СВЦЭМ!$C$39:$C$782,СВЦЭМ!$A$39:$A$782,$A52,СВЦЭМ!$B$39:$B$782,I$47)+'СЕТ СН'!$G$9+СВЦЭМ!$D$10+'СЕТ СН'!$G$6-'СЕТ СН'!$G$19</f>
        <v>1903.7763592000001</v>
      </c>
      <c r="J52" s="36">
        <f>SUMIFS(СВЦЭМ!$C$39:$C$782,СВЦЭМ!$A$39:$A$782,$A52,СВЦЭМ!$B$39:$B$782,J$47)+'СЕТ СН'!$G$9+СВЦЭМ!$D$10+'СЕТ СН'!$G$6-'СЕТ СН'!$G$19</f>
        <v>1801.60916546</v>
      </c>
      <c r="K52" s="36">
        <f>SUMIFS(СВЦЭМ!$C$39:$C$782,СВЦЭМ!$A$39:$A$782,$A52,СВЦЭМ!$B$39:$B$782,K$47)+'СЕТ СН'!$G$9+СВЦЭМ!$D$10+'СЕТ СН'!$G$6-'СЕТ СН'!$G$19</f>
        <v>1725.4947962400001</v>
      </c>
      <c r="L52" s="36">
        <f>SUMIFS(СВЦЭМ!$C$39:$C$782,СВЦЭМ!$A$39:$A$782,$A52,СВЦЭМ!$B$39:$B$782,L$47)+'СЕТ СН'!$G$9+СВЦЭМ!$D$10+'СЕТ СН'!$G$6-'СЕТ СН'!$G$19</f>
        <v>1659.7946981300001</v>
      </c>
      <c r="M52" s="36">
        <f>SUMIFS(СВЦЭМ!$C$39:$C$782,СВЦЭМ!$A$39:$A$782,$A52,СВЦЭМ!$B$39:$B$782,M$47)+'СЕТ СН'!$G$9+СВЦЭМ!$D$10+'СЕТ СН'!$G$6-'СЕТ СН'!$G$19</f>
        <v>1619.7617297199999</v>
      </c>
      <c r="N52" s="36">
        <f>SUMIFS(СВЦЭМ!$C$39:$C$782,СВЦЭМ!$A$39:$A$782,$A52,СВЦЭМ!$B$39:$B$782,N$47)+'СЕТ СН'!$G$9+СВЦЭМ!$D$10+'СЕТ СН'!$G$6-'СЕТ СН'!$G$19</f>
        <v>1617.04538404</v>
      </c>
      <c r="O52" s="36">
        <f>SUMIFS(СВЦЭМ!$C$39:$C$782,СВЦЭМ!$A$39:$A$782,$A52,СВЦЭМ!$B$39:$B$782,O$47)+'СЕТ СН'!$G$9+СВЦЭМ!$D$10+'СЕТ СН'!$G$6-'СЕТ СН'!$G$19</f>
        <v>1618.32123336</v>
      </c>
      <c r="P52" s="36">
        <f>SUMIFS(СВЦЭМ!$C$39:$C$782,СВЦЭМ!$A$39:$A$782,$A52,СВЦЭМ!$B$39:$B$782,P$47)+'СЕТ СН'!$G$9+СВЦЭМ!$D$10+'СЕТ СН'!$G$6-'СЕТ СН'!$G$19</f>
        <v>1626.90697957</v>
      </c>
      <c r="Q52" s="36">
        <f>SUMIFS(СВЦЭМ!$C$39:$C$782,СВЦЭМ!$A$39:$A$782,$A52,СВЦЭМ!$B$39:$B$782,Q$47)+'СЕТ СН'!$G$9+СВЦЭМ!$D$10+'СЕТ СН'!$G$6-'СЕТ СН'!$G$19</f>
        <v>1642.3187464800001</v>
      </c>
      <c r="R52" s="36">
        <f>SUMIFS(СВЦЭМ!$C$39:$C$782,СВЦЭМ!$A$39:$A$782,$A52,СВЦЭМ!$B$39:$B$782,R$47)+'СЕТ СН'!$G$9+СВЦЭМ!$D$10+'СЕТ СН'!$G$6-'СЕТ СН'!$G$19</f>
        <v>1634.40153921</v>
      </c>
      <c r="S52" s="36">
        <f>SUMIFS(СВЦЭМ!$C$39:$C$782,СВЦЭМ!$A$39:$A$782,$A52,СВЦЭМ!$B$39:$B$782,S$47)+'СЕТ СН'!$G$9+СВЦЭМ!$D$10+'СЕТ СН'!$G$6-'СЕТ СН'!$G$19</f>
        <v>1608.1979026700001</v>
      </c>
      <c r="T52" s="36">
        <f>SUMIFS(СВЦЭМ!$C$39:$C$782,СВЦЭМ!$A$39:$A$782,$A52,СВЦЭМ!$B$39:$B$782,T$47)+'СЕТ СН'!$G$9+СВЦЭМ!$D$10+'СЕТ СН'!$G$6-'СЕТ СН'!$G$19</f>
        <v>1642.33181964</v>
      </c>
      <c r="U52" s="36">
        <f>SUMIFS(СВЦЭМ!$C$39:$C$782,СВЦЭМ!$A$39:$A$782,$A52,СВЦЭМ!$B$39:$B$782,U$47)+'СЕТ СН'!$G$9+СВЦЭМ!$D$10+'СЕТ СН'!$G$6-'СЕТ СН'!$G$19</f>
        <v>1655.04492314</v>
      </c>
      <c r="V52" s="36">
        <f>SUMIFS(СВЦЭМ!$C$39:$C$782,СВЦЭМ!$A$39:$A$782,$A52,СВЦЭМ!$B$39:$B$782,V$47)+'СЕТ СН'!$G$9+СВЦЭМ!$D$10+'СЕТ СН'!$G$6-'СЕТ СН'!$G$19</f>
        <v>1670.5098998200001</v>
      </c>
      <c r="W52" s="36">
        <f>SUMIFS(СВЦЭМ!$C$39:$C$782,СВЦЭМ!$A$39:$A$782,$A52,СВЦЭМ!$B$39:$B$782,W$47)+'СЕТ СН'!$G$9+СВЦЭМ!$D$10+'СЕТ СН'!$G$6-'СЕТ СН'!$G$19</f>
        <v>1643.8993835799999</v>
      </c>
      <c r="X52" s="36">
        <f>SUMIFS(СВЦЭМ!$C$39:$C$782,СВЦЭМ!$A$39:$A$782,$A52,СВЦЭМ!$B$39:$B$782,X$47)+'СЕТ СН'!$G$9+СВЦЭМ!$D$10+'СЕТ СН'!$G$6-'СЕТ СН'!$G$19</f>
        <v>1691.3286691800001</v>
      </c>
      <c r="Y52" s="36">
        <f>SUMIFS(СВЦЭМ!$C$39:$C$782,СВЦЭМ!$A$39:$A$782,$A52,СВЦЭМ!$B$39:$B$782,Y$47)+'СЕТ СН'!$G$9+СВЦЭМ!$D$10+'СЕТ СН'!$G$6-'СЕТ СН'!$G$19</f>
        <v>1757.13759168</v>
      </c>
    </row>
    <row r="53" spans="1:25" ht="15.75" x14ac:dyDescent="0.2">
      <c r="A53" s="35">
        <f t="shared" si="1"/>
        <v>45144</v>
      </c>
      <c r="B53" s="36">
        <f>SUMIFS(СВЦЭМ!$C$39:$C$782,СВЦЭМ!$A$39:$A$782,$A53,СВЦЭМ!$B$39:$B$782,B$47)+'СЕТ СН'!$G$9+СВЦЭМ!$D$10+'СЕТ СН'!$G$6-'СЕТ СН'!$G$19</f>
        <v>1841.4346294700001</v>
      </c>
      <c r="C53" s="36">
        <f>SUMIFS(СВЦЭМ!$C$39:$C$782,СВЦЭМ!$A$39:$A$782,$A53,СВЦЭМ!$B$39:$B$782,C$47)+'СЕТ СН'!$G$9+СВЦЭМ!$D$10+'СЕТ СН'!$G$6-'СЕТ СН'!$G$19</f>
        <v>1860.46693</v>
      </c>
      <c r="D53" s="36">
        <f>SUMIFS(СВЦЭМ!$C$39:$C$782,СВЦЭМ!$A$39:$A$782,$A53,СВЦЭМ!$B$39:$B$782,D$47)+'СЕТ СН'!$G$9+СВЦЭМ!$D$10+'СЕТ СН'!$G$6-'СЕТ СН'!$G$19</f>
        <v>1882.8502964199999</v>
      </c>
      <c r="E53" s="36">
        <f>SUMIFS(СВЦЭМ!$C$39:$C$782,СВЦЭМ!$A$39:$A$782,$A53,СВЦЭМ!$B$39:$B$782,E$47)+'СЕТ СН'!$G$9+СВЦЭМ!$D$10+'СЕТ СН'!$G$6-'СЕТ СН'!$G$19</f>
        <v>1980.6626714199999</v>
      </c>
      <c r="F53" s="36">
        <f>SUMIFS(СВЦЭМ!$C$39:$C$782,СВЦЭМ!$A$39:$A$782,$A53,СВЦЭМ!$B$39:$B$782,F$47)+'СЕТ СН'!$G$9+СВЦЭМ!$D$10+'СЕТ СН'!$G$6-'СЕТ СН'!$G$19</f>
        <v>2013.75259312</v>
      </c>
      <c r="G53" s="36">
        <f>SUMIFS(СВЦЭМ!$C$39:$C$782,СВЦЭМ!$A$39:$A$782,$A53,СВЦЭМ!$B$39:$B$782,G$47)+'СЕТ СН'!$G$9+СВЦЭМ!$D$10+'СЕТ СН'!$G$6-'СЕТ СН'!$G$19</f>
        <v>1947.86836647</v>
      </c>
      <c r="H53" s="36">
        <f>SUMIFS(СВЦЭМ!$C$39:$C$782,СВЦЭМ!$A$39:$A$782,$A53,СВЦЭМ!$B$39:$B$782,H$47)+'СЕТ СН'!$G$9+СВЦЭМ!$D$10+'СЕТ СН'!$G$6-'СЕТ СН'!$G$19</f>
        <v>1987.33852258</v>
      </c>
      <c r="I53" s="36">
        <f>SUMIFS(СВЦЭМ!$C$39:$C$782,СВЦЭМ!$A$39:$A$782,$A53,СВЦЭМ!$B$39:$B$782,I$47)+'СЕТ СН'!$G$9+СВЦЭМ!$D$10+'СЕТ СН'!$G$6-'СЕТ СН'!$G$19</f>
        <v>1911.2596937000001</v>
      </c>
      <c r="J53" s="36">
        <f>SUMIFS(СВЦЭМ!$C$39:$C$782,СВЦЭМ!$A$39:$A$782,$A53,СВЦЭМ!$B$39:$B$782,J$47)+'СЕТ СН'!$G$9+СВЦЭМ!$D$10+'СЕТ СН'!$G$6-'СЕТ СН'!$G$19</f>
        <v>1845.90424108</v>
      </c>
      <c r="K53" s="36">
        <f>SUMIFS(СВЦЭМ!$C$39:$C$782,СВЦЭМ!$A$39:$A$782,$A53,СВЦЭМ!$B$39:$B$782,K$47)+'СЕТ СН'!$G$9+СВЦЭМ!$D$10+'СЕТ СН'!$G$6-'СЕТ СН'!$G$19</f>
        <v>1743.96239954</v>
      </c>
      <c r="L53" s="36">
        <f>SUMIFS(СВЦЭМ!$C$39:$C$782,СВЦЭМ!$A$39:$A$782,$A53,СВЦЭМ!$B$39:$B$782,L$47)+'СЕТ СН'!$G$9+СВЦЭМ!$D$10+'СЕТ СН'!$G$6-'СЕТ СН'!$G$19</f>
        <v>1675.3449448200001</v>
      </c>
      <c r="M53" s="36">
        <f>SUMIFS(СВЦЭМ!$C$39:$C$782,СВЦЭМ!$A$39:$A$782,$A53,СВЦЭМ!$B$39:$B$782,M$47)+'СЕТ СН'!$G$9+СВЦЭМ!$D$10+'СЕТ СН'!$G$6-'СЕТ СН'!$G$19</f>
        <v>1639.84841409</v>
      </c>
      <c r="N53" s="36">
        <f>SUMIFS(СВЦЭМ!$C$39:$C$782,СВЦЭМ!$A$39:$A$782,$A53,СВЦЭМ!$B$39:$B$782,N$47)+'СЕТ СН'!$G$9+СВЦЭМ!$D$10+'СЕТ СН'!$G$6-'СЕТ СН'!$G$19</f>
        <v>1627.1577590300001</v>
      </c>
      <c r="O53" s="36">
        <f>SUMIFS(СВЦЭМ!$C$39:$C$782,СВЦЭМ!$A$39:$A$782,$A53,СВЦЭМ!$B$39:$B$782,O$47)+'СЕТ СН'!$G$9+СВЦЭМ!$D$10+'СЕТ СН'!$G$6-'СЕТ СН'!$G$19</f>
        <v>1644.9991487</v>
      </c>
      <c r="P53" s="36">
        <f>SUMIFS(СВЦЭМ!$C$39:$C$782,СВЦЭМ!$A$39:$A$782,$A53,СВЦЭМ!$B$39:$B$782,P$47)+'СЕТ СН'!$G$9+СВЦЭМ!$D$10+'СЕТ СН'!$G$6-'СЕТ СН'!$G$19</f>
        <v>1645.06474723</v>
      </c>
      <c r="Q53" s="36">
        <f>SUMIFS(СВЦЭМ!$C$39:$C$782,СВЦЭМ!$A$39:$A$782,$A53,СВЦЭМ!$B$39:$B$782,Q$47)+'СЕТ СН'!$G$9+СВЦЭМ!$D$10+'СЕТ СН'!$G$6-'СЕТ СН'!$G$19</f>
        <v>1655.6371843100001</v>
      </c>
      <c r="R53" s="36">
        <f>SUMIFS(СВЦЭМ!$C$39:$C$782,СВЦЭМ!$A$39:$A$782,$A53,СВЦЭМ!$B$39:$B$782,R$47)+'СЕТ СН'!$G$9+СВЦЭМ!$D$10+'СЕТ СН'!$G$6-'СЕТ СН'!$G$19</f>
        <v>1638.2256846800001</v>
      </c>
      <c r="S53" s="36">
        <f>SUMIFS(СВЦЭМ!$C$39:$C$782,СВЦЭМ!$A$39:$A$782,$A53,СВЦЭМ!$B$39:$B$782,S$47)+'СЕТ СН'!$G$9+СВЦЭМ!$D$10+'СЕТ СН'!$G$6-'СЕТ СН'!$G$19</f>
        <v>1627.1390834700001</v>
      </c>
      <c r="T53" s="36">
        <f>SUMIFS(СВЦЭМ!$C$39:$C$782,СВЦЭМ!$A$39:$A$782,$A53,СВЦЭМ!$B$39:$B$782,T$47)+'СЕТ СН'!$G$9+СВЦЭМ!$D$10+'СЕТ СН'!$G$6-'СЕТ СН'!$G$19</f>
        <v>1636.2199124700001</v>
      </c>
      <c r="U53" s="36">
        <f>SUMIFS(СВЦЭМ!$C$39:$C$782,СВЦЭМ!$A$39:$A$782,$A53,СВЦЭМ!$B$39:$B$782,U$47)+'СЕТ СН'!$G$9+СВЦЭМ!$D$10+'СЕТ СН'!$G$6-'СЕТ СН'!$G$19</f>
        <v>1646.5735699300001</v>
      </c>
      <c r="V53" s="36">
        <f>SUMIFS(СВЦЭМ!$C$39:$C$782,СВЦЭМ!$A$39:$A$782,$A53,СВЦЭМ!$B$39:$B$782,V$47)+'СЕТ СН'!$G$9+СВЦЭМ!$D$10+'СЕТ СН'!$G$6-'СЕТ СН'!$G$19</f>
        <v>1654.6505992899999</v>
      </c>
      <c r="W53" s="36">
        <f>SUMIFS(СВЦЭМ!$C$39:$C$782,СВЦЭМ!$A$39:$A$782,$A53,СВЦЭМ!$B$39:$B$782,W$47)+'СЕТ СН'!$G$9+СВЦЭМ!$D$10+'СЕТ СН'!$G$6-'СЕТ СН'!$G$19</f>
        <v>1638.7008105699999</v>
      </c>
      <c r="X53" s="36">
        <f>SUMIFS(СВЦЭМ!$C$39:$C$782,СВЦЭМ!$A$39:$A$782,$A53,СВЦЭМ!$B$39:$B$782,X$47)+'СЕТ СН'!$G$9+СВЦЭМ!$D$10+'СЕТ СН'!$G$6-'СЕТ СН'!$G$19</f>
        <v>1696.82125918</v>
      </c>
      <c r="Y53" s="36">
        <f>SUMIFS(СВЦЭМ!$C$39:$C$782,СВЦЭМ!$A$39:$A$782,$A53,СВЦЭМ!$B$39:$B$782,Y$47)+'СЕТ СН'!$G$9+СВЦЭМ!$D$10+'СЕТ СН'!$G$6-'СЕТ СН'!$G$19</f>
        <v>1785.7311014300001</v>
      </c>
    </row>
    <row r="54" spans="1:25" ht="15.75" x14ac:dyDescent="0.2">
      <c r="A54" s="35">
        <f t="shared" si="1"/>
        <v>45145</v>
      </c>
      <c r="B54" s="36">
        <f>SUMIFS(СВЦЭМ!$C$39:$C$782,СВЦЭМ!$A$39:$A$782,$A54,СВЦЭМ!$B$39:$B$782,B$47)+'СЕТ СН'!$G$9+СВЦЭМ!$D$10+'СЕТ СН'!$G$6-'СЕТ СН'!$G$19</f>
        <v>1783.19588744</v>
      </c>
      <c r="C54" s="36">
        <f>SUMIFS(СВЦЭМ!$C$39:$C$782,СВЦЭМ!$A$39:$A$782,$A54,СВЦЭМ!$B$39:$B$782,C$47)+'СЕТ СН'!$G$9+СВЦЭМ!$D$10+'СЕТ СН'!$G$6-'СЕТ СН'!$G$19</f>
        <v>1877.8695022100001</v>
      </c>
      <c r="D54" s="36">
        <f>SUMIFS(СВЦЭМ!$C$39:$C$782,СВЦЭМ!$A$39:$A$782,$A54,СВЦЭМ!$B$39:$B$782,D$47)+'СЕТ СН'!$G$9+СВЦЭМ!$D$10+'СЕТ СН'!$G$6-'СЕТ СН'!$G$19</f>
        <v>1924.10493557</v>
      </c>
      <c r="E54" s="36">
        <f>SUMIFS(СВЦЭМ!$C$39:$C$782,СВЦЭМ!$A$39:$A$782,$A54,СВЦЭМ!$B$39:$B$782,E$47)+'СЕТ СН'!$G$9+СВЦЭМ!$D$10+'СЕТ СН'!$G$6-'СЕТ СН'!$G$19</f>
        <v>1966.8088187600001</v>
      </c>
      <c r="F54" s="36">
        <f>SUMIFS(СВЦЭМ!$C$39:$C$782,СВЦЭМ!$A$39:$A$782,$A54,СВЦЭМ!$B$39:$B$782,F$47)+'СЕТ СН'!$G$9+СВЦЭМ!$D$10+'СЕТ СН'!$G$6-'СЕТ СН'!$G$19</f>
        <v>1969.27605675</v>
      </c>
      <c r="G54" s="36">
        <f>SUMIFS(СВЦЭМ!$C$39:$C$782,СВЦЭМ!$A$39:$A$782,$A54,СВЦЭМ!$B$39:$B$782,G$47)+'СЕТ СН'!$G$9+СВЦЭМ!$D$10+'СЕТ СН'!$G$6-'СЕТ СН'!$G$19</f>
        <v>1968.95690453</v>
      </c>
      <c r="H54" s="36">
        <f>SUMIFS(СВЦЭМ!$C$39:$C$782,СВЦЭМ!$A$39:$A$782,$A54,СВЦЭМ!$B$39:$B$782,H$47)+'СЕТ СН'!$G$9+СВЦЭМ!$D$10+'СЕТ СН'!$G$6-'СЕТ СН'!$G$19</f>
        <v>2015.2642392499999</v>
      </c>
      <c r="I54" s="36">
        <f>SUMIFS(СВЦЭМ!$C$39:$C$782,СВЦЭМ!$A$39:$A$782,$A54,СВЦЭМ!$B$39:$B$782,I$47)+'СЕТ СН'!$G$9+СВЦЭМ!$D$10+'СЕТ СН'!$G$6-'СЕТ СН'!$G$19</f>
        <v>1801.4344393399999</v>
      </c>
      <c r="J54" s="36">
        <f>SUMIFS(СВЦЭМ!$C$39:$C$782,СВЦЭМ!$A$39:$A$782,$A54,СВЦЭМ!$B$39:$B$782,J$47)+'СЕТ СН'!$G$9+СВЦЭМ!$D$10+'СЕТ СН'!$G$6-'СЕТ СН'!$G$19</f>
        <v>1691.03876627</v>
      </c>
      <c r="K54" s="36">
        <f>SUMIFS(СВЦЭМ!$C$39:$C$782,СВЦЭМ!$A$39:$A$782,$A54,СВЦЭМ!$B$39:$B$782,K$47)+'СЕТ СН'!$G$9+СВЦЭМ!$D$10+'СЕТ СН'!$G$6-'СЕТ СН'!$G$19</f>
        <v>1635.0699563600001</v>
      </c>
      <c r="L54" s="36">
        <f>SUMIFS(СВЦЭМ!$C$39:$C$782,СВЦЭМ!$A$39:$A$782,$A54,СВЦЭМ!$B$39:$B$782,L$47)+'СЕТ СН'!$G$9+СВЦЭМ!$D$10+'СЕТ СН'!$G$6-'СЕТ СН'!$G$19</f>
        <v>1582.7786221599999</v>
      </c>
      <c r="M54" s="36">
        <f>SUMIFS(СВЦЭМ!$C$39:$C$782,СВЦЭМ!$A$39:$A$782,$A54,СВЦЭМ!$B$39:$B$782,M$47)+'СЕТ СН'!$G$9+СВЦЭМ!$D$10+'СЕТ СН'!$G$6-'СЕТ СН'!$G$19</f>
        <v>1556.7649724400001</v>
      </c>
      <c r="N54" s="36">
        <f>SUMIFS(СВЦЭМ!$C$39:$C$782,СВЦЭМ!$A$39:$A$782,$A54,СВЦЭМ!$B$39:$B$782,N$47)+'СЕТ СН'!$G$9+СВЦЭМ!$D$10+'СЕТ СН'!$G$6-'СЕТ СН'!$G$19</f>
        <v>1559.9582576</v>
      </c>
      <c r="O54" s="36">
        <f>SUMIFS(СВЦЭМ!$C$39:$C$782,СВЦЭМ!$A$39:$A$782,$A54,СВЦЭМ!$B$39:$B$782,O$47)+'СЕТ СН'!$G$9+СВЦЭМ!$D$10+'СЕТ СН'!$G$6-'СЕТ СН'!$G$19</f>
        <v>1561.5837113300001</v>
      </c>
      <c r="P54" s="36">
        <f>SUMIFS(СВЦЭМ!$C$39:$C$782,СВЦЭМ!$A$39:$A$782,$A54,СВЦЭМ!$B$39:$B$782,P$47)+'СЕТ СН'!$G$9+СВЦЭМ!$D$10+'СЕТ СН'!$G$6-'СЕТ СН'!$G$19</f>
        <v>1561.93594452</v>
      </c>
      <c r="Q54" s="36">
        <f>SUMIFS(СВЦЭМ!$C$39:$C$782,СВЦЭМ!$A$39:$A$782,$A54,СВЦЭМ!$B$39:$B$782,Q$47)+'СЕТ СН'!$G$9+СВЦЭМ!$D$10+'СЕТ СН'!$G$6-'СЕТ СН'!$G$19</f>
        <v>1568.25668526</v>
      </c>
      <c r="R54" s="36">
        <f>SUMIFS(СВЦЭМ!$C$39:$C$782,СВЦЭМ!$A$39:$A$782,$A54,СВЦЭМ!$B$39:$B$782,R$47)+'СЕТ СН'!$G$9+СВЦЭМ!$D$10+'СЕТ СН'!$G$6-'СЕТ СН'!$G$19</f>
        <v>1579.9722486600001</v>
      </c>
      <c r="S54" s="36">
        <f>SUMIFS(СВЦЭМ!$C$39:$C$782,СВЦЭМ!$A$39:$A$782,$A54,СВЦЭМ!$B$39:$B$782,S$47)+'СЕТ СН'!$G$9+СВЦЭМ!$D$10+'СЕТ СН'!$G$6-'СЕТ СН'!$G$19</f>
        <v>1567.39947104</v>
      </c>
      <c r="T54" s="36">
        <f>SUMIFS(СВЦЭМ!$C$39:$C$782,СВЦЭМ!$A$39:$A$782,$A54,СВЦЭМ!$B$39:$B$782,T$47)+'СЕТ СН'!$G$9+СВЦЭМ!$D$10+'СЕТ СН'!$G$6-'СЕТ СН'!$G$19</f>
        <v>1571.3905773900001</v>
      </c>
      <c r="U54" s="36">
        <f>SUMIFS(СВЦЭМ!$C$39:$C$782,СВЦЭМ!$A$39:$A$782,$A54,СВЦЭМ!$B$39:$B$782,U$47)+'СЕТ СН'!$G$9+СВЦЭМ!$D$10+'СЕТ СН'!$G$6-'СЕТ СН'!$G$19</f>
        <v>1579.52547714</v>
      </c>
      <c r="V54" s="36">
        <f>SUMIFS(СВЦЭМ!$C$39:$C$782,СВЦЭМ!$A$39:$A$782,$A54,СВЦЭМ!$B$39:$B$782,V$47)+'СЕТ СН'!$G$9+СВЦЭМ!$D$10+'СЕТ СН'!$G$6-'СЕТ СН'!$G$19</f>
        <v>1587.2795446300001</v>
      </c>
      <c r="W54" s="36">
        <f>SUMIFS(СВЦЭМ!$C$39:$C$782,СВЦЭМ!$A$39:$A$782,$A54,СВЦЭМ!$B$39:$B$782,W$47)+'СЕТ СН'!$G$9+СВЦЭМ!$D$10+'СЕТ СН'!$G$6-'СЕТ СН'!$G$19</f>
        <v>1566.4301018400001</v>
      </c>
      <c r="X54" s="36">
        <f>SUMIFS(СВЦЭМ!$C$39:$C$782,СВЦЭМ!$A$39:$A$782,$A54,СВЦЭМ!$B$39:$B$782,X$47)+'СЕТ СН'!$G$9+СВЦЭМ!$D$10+'СЕТ СН'!$G$6-'СЕТ СН'!$G$19</f>
        <v>1630.2231431299999</v>
      </c>
      <c r="Y54" s="36">
        <f>SUMIFS(СВЦЭМ!$C$39:$C$782,СВЦЭМ!$A$39:$A$782,$A54,СВЦЭМ!$B$39:$B$782,Y$47)+'СЕТ СН'!$G$9+СВЦЭМ!$D$10+'СЕТ СН'!$G$6-'СЕТ СН'!$G$19</f>
        <v>1708.3973070900001</v>
      </c>
    </row>
    <row r="55" spans="1:25" ht="15.75" x14ac:dyDescent="0.2">
      <c r="A55" s="35">
        <f t="shared" si="1"/>
        <v>45146</v>
      </c>
      <c r="B55" s="36">
        <f>SUMIFS(СВЦЭМ!$C$39:$C$782,СВЦЭМ!$A$39:$A$782,$A55,СВЦЭМ!$B$39:$B$782,B$47)+'СЕТ СН'!$G$9+СВЦЭМ!$D$10+'СЕТ СН'!$G$6-'СЕТ СН'!$G$19</f>
        <v>1769.2531539199999</v>
      </c>
      <c r="C55" s="36">
        <f>SUMIFS(СВЦЭМ!$C$39:$C$782,СВЦЭМ!$A$39:$A$782,$A55,СВЦЭМ!$B$39:$B$782,C$47)+'СЕТ СН'!$G$9+СВЦЭМ!$D$10+'СЕТ СН'!$G$6-'СЕТ СН'!$G$19</f>
        <v>1873.65132184</v>
      </c>
      <c r="D55" s="36">
        <f>SUMIFS(СВЦЭМ!$C$39:$C$782,СВЦЭМ!$A$39:$A$782,$A55,СВЦЭМ!$B$39:$B$782,D$47)+'СЕТ СН'!$G$9+СВЦЭМ!$D$10+'СЕТ СН'!$G$6-'СЕТ СН'!$G$19</f>
        <v>1893.1813079200001</v>
      </c>
      <c r="E55" s="36">
        <f>SUMIFS(СВЦЭМ!$C$39:$C$782,СВЦЭМ!$A$39:$A$782,$A55,СВЦЭМ!$B$39:$B$782,E$47)+'СЕТ СН'!$G$9+СВЦЭМ!$D$10+'СЕТ СН'!$G$6-'СЕТ СН'!$G$19</f>
        <v>1947.23041672</v>
      </c>
      <c r="F55" s="36">
        <f>SUMIFS(СВЦЭМ!$C$39:$C$782,СВЦЭМ!$A$39:$A$782,$A55,СВЦЭМ!$B$39:$B$782,F$47)+'СЕТ СН'!$G$9+СВЦЭМ!$D$10+'СЕТ СН'!$G$6-'СЕТ СН'!$G$19</f>
        <v>1969.5794060400001</v>
      </c>
      <c r="G55" s="36">
        <f>SUMIFS(СВЦЭМ!$C$39:$C$782,СВЦЭМ!$A$39:$A$782,$A55,СВЦЭМ!$B$39:$B$782,G$47)+'СЕТ СН'!$G$9+СВЦЭМ!$D$10+'СЕТ СН'!$G$6-'СЕТ СН'!$G$19</f>
        <v>1951.8699552099999</v>
      </c>
      <c r="H55" s="36">
        <f>SUMIFS(СВЦЭМ!$C$39:$C$782,СВЦЭМ!$A$39:$A$782,$A55,СВЦЭМ!$B$39:$B$782,H$47)+'СЕТ СН'!$G$9+СВЦЭМ!$D$10+'СЕТ СН'!$G$6-'СЕТ СН'!$G$19</f>
        <v>1926.7792599700001</v>
      </c>
      <c r="I55" s="36">
        <f>SUMIFS(СВЦЭМ!$C$39:$C$782,СВЦЭМ!$A$39:$A$782,$A55,СВЦЭМ!$B$39:$B$782,I$47)+'СЕТ СН'!$G$9+СВЦЭМ!$D$10+'СЕТ СН'!$G$6-'СЕТ СН'!$G$19</f>
        <v>1830.80420351</v>
      </c>
      <c r="J55" s="36">
        <f>SUMIFS(СВЦЭМ!$C$39:$C$782,СВЦЭМ!$A$39:$A$782,$A55,СВЦЭМ!$B$39:$B$782,J$47)+'СЕТ СН'!$G$9+СВЦЭМ!$D$10+'СЕТ СН'!$G$6-'СЕТ СН'!$G$19</f>
        <v>1786.5910796000001</v>
      </c>
      <c r="K55" s="36">
        <f>SUMIFS(СВЦЭМ!$C$39:$C$782,СВЦЭМ!$A$39:$A$782,$A55,СВЦЭМ!$B$39:$B$782,K$47)+'СЕТ СН'!$G$9+СВЦЭМ!$D$10+'СЕТ СН'!$G$6-'СЕТ СН'!$G$19</f>
        <v>1708.50732113</v>
      </c>
      <c r="L55" s="36">
        <f>SUMIFS(СВЦЭМ!$C$39:$C$782,СВЦЭМ!$A$39:$A$782,$A55,СВЦЭМ!$B$39:$B$782,L$47)+'СЕТ СН'!$G$9+СВЦЭМ!$D$10+'СЕТ СН'!$G$6-'СЕТ СН'!$G$19</f>
        <v>1663.1856814800001</v>
      </c>
      <c r="M55" s="36">
        <f>SUMIFS(СВЦЭМ!$C$39:$C$782,СВЦЭМ!$A$39:$A$782,$A55,СВЦЭМ!$B$39:$B$782,M$47)+'СЕТ СН'!$G$9+СВЦЭМ!$D$10+'СЕТ СН'!$G$6-'СЕТ СН'!$G$19</f>
        <v>1639.52767483</v>
      </c>
      <c r="N55" s="36">
        <f>SUMIFS(СВЦЭМ!$C$39:$C$782,СВЦЭМ!$A$39:$A$782,$A55,СВЦЭМ!$B$39:$B$782,N$47)+'СЕТ СН'!$G$9+СВЦЭМ!$D$10+'СЕТ СН'!$G$6-'СЕТ СН'!$G$19</f>
        <v>1633.4652744</v>
      </c>
      <c r="O55" s="36">
        <f>SUMIFS(СВЦЭМ!$C$39:$C$782,СВЦЭМ!$A$39:$A$782,$A55,СВЦЭМ!$B$39:$B$782,O$47)+'СЕТ СН'!$G$9+СВЦЭМ!$D$10+'СЕТ СН'!$G$6-'СЕТ СН'!$G$19</f>
        <v>1634.3805094500001</v>
      </c>
      <c r="P55" s="36">
        <f>SUMIFS(СВЦЭМ!$C$39:$C$782,СВЦЭМ!$A$39:$A$782,$A55,СВЦЭМ!$B$39:$B$782,P$47)+'СЕТ СН'!$G$9+СВЦЭМ!$D$10+'СЕТ СН'!$G$6-'СЕТ СН'!$G$19</f>
        <v>1630.16264381</v>
      </c>
      <c r="Q55" s="36">
        <f>SUMIFS(СВЦЭМ!$C$39:$C$782,СВЦЭМ!$A$39:$A$782,$A55,СВЦЭМ!$B$39:$B$782,Q$47)+'СЕТ СН'!$G$9+СВЦЭМ!$D$10+'СЕТ СН'!$G$6-'СЕТ СН'!$G$19</f>
        <v>1629.6932037900001</v>
      </c>
      <c r="R55" s="36">
        <f>SUMIFS(СВЦЭМ!$C$39:$C$782,СВЦЭМ!$A$39:$A$782,$A55,СВЦЭМ!$B$39:$B$782,R$47)+'СЕТ СН'!$G$9+СВЦЭМ!$D$10+'СЕТ СН'!$G$6-'СЕТ СН'!$G$19</f>
        <v>1618.5966160400001</v>
      </c>
      <c r="S55" s="36">
        <f>SUMIFS(СВЦЭМ!$C$39:$C$782,СВЦЭМ!$A$39:$A$782,$A55,СВЦЭМ!$B$39:$B$782,S$47)+'СЕТ СН'!$G$9+СВЦЭМ!$D$10+'СЕТ СН'!$G$6-'СЕТ СН'!$G$19</f>
        <v>1615.1444604000001</v>
      </c>
      <c r="T55" s="36">
        <f>SUMIFS(СВЦЭМ!$C$39:$C$782,СВЦЭМ!$A$39:$A$782,$A55,СВЦЭМ!$B$39:$B$782,T$47)+'СЕТ СН'!$G$9+СВЦЭМ!$D$10+'СЕТ СН'!$G$6-'СЕТ СН'!$G$19</f>
        <v>1658.99738899</v>
      </c>
      <c r="U55" s="36">
        <f>SUMIFS(СВЦЭМ!$C$39:$C$782,СВЦЭМ!$A$39:$A$782,$A55,СВЦЭМ!$B$39:$B$782,U$47)+'СЕТ СН'!$G$9+СВЦЭМ!$D$10+'СЕТ СН'!$G$6-'СЕТ СН'!$G$19</f>
        <v>1648.7680513800001</v>
      </c>
      <c r="V55" s="36">
        <f>SUMIFS(СВЦЭМ!$C$39:$C$782,СВЦЭМ!$A$39:$A$782,$A55,СВЦЭМ!$B$39:$B$782,V$47)+'СЕТ СН'!$G$9+СВЦЭМ!$D$10+'СЕТ СН'!$G$6-'СЕТ СН'!$G$19</f>
        <v>1660.52186424</v>
      </c>
      <c r="W55" s="36">
        <f>SUMIFS(СВЦЭМ!$C$39:$C$782,СВЦЭМ!$A$39:$A$782,$A55,СВЦЭМ!$B$39:$B$782,W$47)+'СЕТ СН'!$G$9+СВЦЭМ!$D$10+'СЕТ СН'!$G$6-'СЕТ СН'!$G$19</f>
        <v>1637.08059667</v>
      </c>
      <c r="X55" s="36">
        <f>SUMIFS(СВЦЭМ!$C$39:$C$782,СВЦЭМ!$A$39:$A$782,$A55,СВЦЭМ!$B$39:$B$782,X$47)+'СЕТ СН'!$G$9+СВЦЭМ!$D$10+'СЕТ СН'!$G$6-'СЕТ СН'!$G$19</f>
        <v>1699.80314176</v>
      </c>
      <c r="Y55" s="36">
        <f>SUMIFS(СВЦЭМ!$C$39:$C$782,СВЦЭМ!$A$39:$A$782,$A55,СВЦЭМ!$B$39:$B$782,Y$47)+'СЕТ СН'!$G$9+СВЦЭМ!$D$10+'СЕТ СН'!$G$6-'СЕТ СН'!$G$19</f>
        <v>1798.6841902000001</v>
      </c>
    </row>
    <row r="56" spans="1:25" ht="15.75" x14ac:dyDescent="0.2">
      <c r="A56" s="35">
        <f t="shared" si="1"/>
        <v>45147</v>
      </c>
      <c r="B56" s="36">
        <f>SUMIFS(СВЦЭМ!$C$39:$C$782,СВЦЭМ!$A$39:$A$782,$A56,СВЦЭМ!$B$39:$B$782,B$47)+'СЕТ СН'!$G$9+СВЦЭМ!$D$10+'СЕТ СН'!$G$6-'СЕТ СН'!$G$19</f>
        <v>1892.6056827300001</v>
      </c>
      <c r="C56" s="36">
        <f>SUMIFS(СВЦЭМ!$C$39:$C$782,СВЦЭМ!$A$39:$A$782,$A56,СВЦЭМ!$B$39:$B$782,C$47)+'СЕТ СН'!$G$9+СВЦЭМ!$D$10+'СЕТ СН'!$G$6-'СЕТ СН'!$G$19</f>
        <v>2005.93938527</v>
      </c>
      <c r="D56" s="36">
        <f>SUMIFS(СВЦЭМ!$C$39:$C$782,СВЦЭМ!$A$39:$A$782,$A56,СВЦЭМ!$B$39:$B$782,D$47)+'СЕТ СН'!$G$9+СВЦЭМ!$D$10+'СЕТ СН'!$G$6-'СЕТ СН'!$G$19</f>
        <v>2083.0145087400001</v>
      </c>
      <c r="E56" s="36">
        <f>SUMIFS(СВЦЭМ!$C$39:$C$782,СВЦЭМ!$A$39:$A$782,$A56,СВЦЭМ!$B$39:$B$782,E$47)+'СЕТ СН'!$G$9+СВЦЭМ!$D$10+'СЕТ СН'!$G$6-'СЕТ СН'!$G$19</f>
        <v>2112.9229000599998</v>
      </c>
      <c r="F56" s="36">
        <f>SUMIFS(СВЦЭМ!$C$39:$C$782,СВЦЭМ!$A$39:$A$782,$A56,СВЦЭМ!$B$39:$B$782,F$47)+'СЕТ СН'!$G$9+СВЦЭМ!$D$10+'СЕТ СН'!$G$6-'СЕТ СН'!$G$19</f>
        <v>2136.1129624499999</v>
      </c>
      <c r="G56" s="36">
        <f>SUMIFS(СВЦЭМ!$C$39:$C$782,СВЦЭМ!$A$39:$A$782,$A56,СВЦЭМ!$B$39:$B$782,G$47)+'СЕТ СН'!$G$9+СВЦЭМ!$D$10+'СЕТ СН'!$G$6-'СЕТ СН'!$G$19</f>
        <v>2137.7858262500004</v>
      </c>
      <c r="H56" s="36">
        <f>SUMIFS(СВЦЭМ!$C$39:$C$782,СВЦЭМ!$A$39:$A$782,$A56,СВЦЭМ!$B$39:$B$782,H$47)+'СЕТ СН'!$G$9+СВЦЭМ!$D$10+'СЕТ СН'!$G$6-'СЕТ СН'!$G$19</f>
        <v>2085.32962911</v>
      </c>
      <c r="I56" s="36">
        <f>SUMIFS(СВЦЭМ!$C$39:$C$782,СВЦЭМ!$A$39:$A$782,$A56,СВЦЭМ!$B$39:$B$782,I$47)+'СЕТ СН'!$G$9+СВЦЭМ!$D$10+'СЕТ СН'!$G$6-'СЕТ СН'!$G$19</f>
        <v>1979.04734779</v>
      </c>
      <c r="J56" s="36">
        <f>SUMIFS(СВЦЭМ!$C$39:$C$782,СВЦЭМ!$A$39:$A$782,$A56,СВЦЭМ!$B$39:$B$782,J$47)+'СЕТ СН'!$G$9+СВЦЭМ!$D$10+'СЕТ СН'!$G$6-'СЕТ СН'!$G$19</f>
        <v>1882.21443464</v>
      </c>
      <c r="K56" s="36">
        <f>SUMIFS(СВЦЭМ!$C$39:$C$782,СВЦЭМ!$A$39:$A$782,$A56,СВЦЭМ!$B$39:$B$782,K$47)+'СЕТ СН'!$G$9+СВЦЭМ!$D$10+'СЕТ СН'!$G$6-'СЕТ СН'!$G$19</f>
        <v>1818.9488825200001</v>
      </c>
      <c r="L56" s="36">
        <f>SUMIFS(СВЦЭМ!$C$39:$C$782,СВЦЭМ!$A$39:$A$782,$A56,СВЦЭМ!$B$39:$B$782,L$47)+'СЕТ СН'!$G$9+СВЦЭМ!$D$10+'СЕТ СН'!$G$6-'СЕТ СН'!$G$19</f>
        <v>1774.61641151</v>
      </c>
      <c r="M56" s="36">
        <f>SUMIFS(СВЦЭМ!$C$39:$C$782,СВЦЭМ!$A$39:$A$782,$A56,СВЦЭМ!$B$39:$B$782,M$47)+'СЕТ СН'!$G$9+СВЦЭМ!$D$10+'СЕТ СН'!$G$6-'СЕТ СН'!$G$19</f>
        <v>1766.6952315000001</v>
      </c>
      <c r="N56" s="36">
        <f>SUMIFS(СВЦЭМ!$C$39:$C$782,СВЦЭМ!$A$39:$A$782,$A56,СВЦЭМ!$B$39:$B$782,N$47)+'СЕТ СН'!$G$9+СВЦЭМ!$D$10+'СЕТ СН'!$G$6-'СЕТ СН'!$G$19</f>
        <v>1748.9999709799999</v>
      </c>
      <c r="O56" s="36">
        <f>SUMIFS(СВЦЭМ!$C$39:$C$782,СВЦЭМ!$A$39:$A$782,$A56,СВЦЭМ!$B$39:$B$782,O$47)+'СЕТ СН'!$G$9+СВЦЭМ!$D$10+'СЕТ СН'!$G$6-'СЕТ СН'!$G$19</f>
        <v>1763.6456116900001</v>
      </c>
      <c r="P56" s="36">
        <f>SUMIFS(СВЦЭМ!$C$39:$C$782,СВЦЭМ!$A$39:$A$782,$A56,СВЦЭМ!$B$39:$B$782,P$47)+'СЕТ СН'!$G$9+СВЦЭМ!$D$10+'СЕТ СН'!$G$6-'СЕТ СН'!$G$19</f>
        <v>1767.09494326</v>
      </c>
      <c r="Q56" s="36">
        <f>SUMIFS(СВЦЭМ!$C$39:$C$782,СВЦЭМ!$A$39:$A$782,$A56,СВЦЭМ!$B$39:$B$782,Q$47)+'СЕТ СН'!$G$9+СВЦЭМ!$D$10+'СЕТ СН'!$G$6-'СЕТ СН'!$G$19</f>
        <v>1776.5692664400001</v>
      </c>
      <c r="R56" s="36">
        <f>SUMIFS(СВЦЭМ!$C$39:$C$782,СВЦЭМ!$A$39:$A$782,$A56,СВЦЭМ!$B$39:$B$782,R$47)+'СЕТ СН'!$G$9+СВЦЭМ!$D$10+'СЕТ СН'!$G$6-'СЕТ СН'!$G$19</f>
        <v>1737.7339287500001</v>
      </c>
      <c r="S56" s="36">
        <f>SUMIFS(СВЦЭМ!$C$39:$C$782,СВЦЭМ!$A$39:$A$782,$A56,СВЦЭМ!$B$39:$B$782,S$47)+'СЕТ СН'!$G$9+СВЦЭМ!$D$10+'СЕТ СН'!$G$6-'СЕТ СН'!$G$19</f>
        <v>1735.30488401</v>
      </c>
      <c r="T56" s="36">
        <f>SUMIFS(СВЦЭМ!$C$39:$C$782,СВЦЭМ!$A$39:$A$782,$A56,СВЦЭМ!$B$39:$B$782,T$47)+'СЕТ СН'!$G$9+СВЦЭМ!$D$10+'СЕТ СН'!$G$6-'СЕТ СН'!$G$19</f>
        <v>1761.7397485399999</v>
      </c>
      <c r="U56" s="36">
        <f>SUMIFS(СВЦЭМ!$C$39:$C$782,СВЦЭМ!$A$39:$A$782,$A56,СВЦЭМ!$B$39:$B$782,U$47)+'СЕТ СН'!$G$9+СВЦЭМ!$D$10+'СЕТ СН'!$G$6-'СЕТ СН'!$G$19</f>
        <v>1767.1326696000001</v>
      </c>
      <c r="V56" s="36">
        <f>SUMIFS(СВЦЭМ!$C$39:$C$782,СВЦЭМ!$A$39:$A$782,$A56,СВЦЭМ!$B$39:$B$782,V$47)+'СЕТ СН'!$G$9+СВЦЭМ!$D$10+'СЕТ СН'!$G$6-'СЕТ СН'!$G$19</f>
        <v>1768.0362392300001</v>
      </c>
      <c r="W56" s="36">
        <f>SUMIFS(СВЦЭМ!$C$39:$C$782,СВЦЭМ!$A$39:$A$782,$A56,СВЦЭМ!$B$39:$B$782,W$47)+'СЕТ СН'!$G$9+СВЦЭМ!$D$10+'СЕТ СН'!$G$6-'СЕТ СН'!$G$19</f>
        <v>1765.31077671</v>
      </c>
      <c r="X56" s="36">
        <f>SUMIFS(СВЦЭМ!$C$39:$C$782,СВЦЭМ!$A$39:$A$782,$A56,СВЦЭМ!$B$39:$B$782,X$47)+'СЕТ СН'!$G$9+СВЦЭМ!$D$10+'СЕТ СН'!$G$6-'СЕТ СН'!$G$19</f>
        <v>1822.0304831999999</v>
      </c>
      <c r="Y56" s="36">
        <f>SUMIFS(СВЦЭМ!$C$39:$C$782,СВЦЭМ!$A$39:$A$782,$A56,СВЦЭМ!$B$39:$B$782,Y$47)+'СЕТ СН'!$G$9+СВЦЭМ!$D$10+'СЕТ СН'!$G$6-'СЕТ СН'!$G$19</f>
        <v>1911.5273403000001</v>
      </c>
    </row>
    <row r="57" spans="1:25" ht="15.75" x14ac:dyDescent="0.2">
      <c r="A57" s="35">
        <f t="shared" si="1"/>
        <v>45148</v>
      </c>
      <c r="B57" s="36">
        <f>SUMIFS(СВЦЭМ!$C$39:$C$782,СВЦЭМ!$A$39:$A$782,$A57,СВЦЭМ!$B$39:$B$782,B$47)+'СЕТ СН'!$G$9+СВЦЭМ!$D$10+'СЕТ СН'!$G$6-'СЕТ СН'!$G$19</f>
        <v>2099.7911722500003</v>
      </c>
      <c r="C57" s="36">
        <f>SUMIFS(СВЦЭМ!$C$39:$C$782,СВЦЭМ!$A$39:$A$782,$A57,СВЦЭМ!$B$39:$B$782,C$47)+'СЕТ СН'!$G$9+СВЦЭМ!$D$10+'СЕТ СН'!$G$6-'СЕТ СН'!$G$19</f>
        <v>2178.0302881400003</v>
      </c>
      <c r="D57" s="36">
        <f>SUMIFS(СВЦЭМ!$C$39:$C$782,СВЦЭМ!$A$39:$A$782,$A57,СВЦЭМ!$B$39:$B$782,D$47)+'СЕТ СН'!$G$9+СВЦЭМ!$D$10+'СЕТ СН'!$G$6-'СЕТ СН'!$G$19</f>
        <v>2083.37228873</v>
      </c>
      <c r="E57" s="36">
        <f>SUMIFS(СВЦЭМ!$C$39:$C$782,СВЦЭМ!$A$39:$A$782,$A57,СВЦЭМ!$B$39:$B$782,E$47)+'СЕТ СН'!$G$9+СВЦЭМ!$D$10+'СЕТ СН'!$G$6-'СЕТ СН'!$G$19</f>
        <v>2208.8872332199999</v>
      </c>
      <c r="F57" s="36">
        <f>SUMIFS(СВЦЭМ!$C$39:$C$782,СВЦЭМ!$A$39:$A$782,$A57,СВЦЭМ!$B$39:$B$782,F$47)+'СЕТ СН'!$G$9+СВЦЭМ!$D$10+'СЕТ СН'!$G$6-'СЕТ СН'!$G$19</f>
        <v>2248.9075166399998</v>
      </c>
      <c r="G57" s="36">
        <f>SUMIFS(СВЦЭМ!$C$39:$C$782,СВЦЭМ!$A$39:$A$782,$A57,СВЦЭМ!$B$39:$B$782,G$47)+'СЕТ СН'!$G$9+СВЦЭМ!$D$10+'СЕТ СН'!$G$6-'СЕТ СН'!$G$19</f>
        <v>2235.7394642399995</v>
      </c>
      <c r="H57" s="36">
        <f>SUMIFS(СВЦЭМ!$C$39:$C$782,СВЦЭМ!$A$39:$A$782,$A57,СВЦЭМ!$B$39:$B$782,H$47)+'СЕТ СН'!$G$9+СВЦЭМ!$D$10+'СЕТ СН'!$G$6-'СЕТ СН'!$G$19</f>
        <v>2174.94108082</v>
      </c>
      <c r="I57" s="36">
        <f>SUMIFS(СВЦЭМ!$C$39:$C$782,СВЦЭМ!$A$39:$A$782,$A57,СВЦЭМ!$B$39:$B$782,I$47)+'СЕТ СН'!$G$9+СВЦЭМ!$D$10+'СЕТ СН'!$G$6-'СЕТ СН'!$G$19</f>
        <v>2067.9794797700001</v>
      </c>
      <c r="J57" s="36">
        <f>SUMIFS(СВЦЭМ!$C$39:$C$782,СВЦЭМ!$A$39:$A$782,$A57,СВЦЭМ!$B$39:$B$782,J$47)+'СЕТ СН'!$G$9+СВЦЭМ!$D$10+'СЕТ СН'!$G$6-'СЕТ СН'!$G$19</f>
        <v>1963.3995855800001</v>
      </c>
      <c r="K57" s="36">
        <f>SUMIFS(СВЦЭМ!$C$39:$C$782,СВЦЭМ!$A$39:$A$782,$A57,СВЦЭМ!$B$39:$B$782,K$47)+'СЕТ СН'!$G$9+СВЦЭМ!$D$10+'СЕТ СН'!$G$6-'СЕТ СН'!$G$19</f>
        <v>1877.2959434500001</v>
      </c>
      <c r="L57" s="36">
        <f>SUMIFS(СВЦЭМ!$C$39:$C$782,СВЦЭМ!$A$39:$A$782,$A57,СВЦЭМ!$B$39:$B$782,L$47)+'СЕТ СН'!$G$9+СВЦЭМ!$D$10+'СЕТ СН'!$G$6-'СЕТ СН'!$G$19</f>
        <v>1840.85017352</v>
      </c>
      <c r="M57" s="36">
        <f>SUMIFS(СВЦЭМ!$C$39:$C$782,СВЦЭМ!$A$39:$A$782,$A57,СВЦЭМ!$B$39:$B$782,M$47)+'СЕТ СН'!$G$9+СВЦЭМ!$D$10+'СЕТ СН'!$G$6-'СЕТ СН'!$G$19</f>
        <v>1836.9724897999999</v>
      </c>
      <c r="N57" s="36">
        <f>SUMIFS(СВЦЭМ!$C$39:$C$782,СВЦЭМ!$A$39:$A$782,$A57,СВЦЭМ!$B$39:$B$782,N$47)+'СЕТ СН'!$G$9+СВЦЭМ!$D$10+'СЕТ СН'!$G$6-'СЕТ СН'!$G$19</f>
        <v>1821.95276412</v>
      </c>
      <c r="O57" s="36">
        <f>SUMIFS(СВЦЭМ!$C$39:$C$782,СВЦЭМ!$A$39:$A$782,$A57,СВЦЭМ!$B$39:$B$782,O$47)+'СЕТ СН'!$G$9+СВЦЭМ!$D$10+'СЕТ СН'!$G$6-'СЕТ СН'!$G$19</f>
        <v>1825.7974488300001</v>
      </c>
      <c r="P57" s="36">
        <f>SUMIFS(СВЦЭМ!$C$39:$C$782,СВЦЭМ!$A$39:$A$782,$A57,СВЦЭМ!$B$39:$B$782,P$47)+'СЕТ СН'!$G$9+СВЦЭМ!$D$10+'СЕТ СН'!$G$6-'СЕТ СН'!$G$19</f>
        <v>1828.7733896100001</v>
      </c>
      <c r="Q57" s="36">
        <f>SUMIFS(СВЦЭМ!$C$39:$C$782,СВЦЭМ!$A$39:$A$782,$A57,СВЦЭМ!$B$39:$B$782,Q$47)+'СЕТ СН'!$G$9+СВЦЭМ!$D$10+'СЕТ СН'!$G$6-'СЕТ СН'!$G$19</f>
        <v>1825.5174539700001</v>
      </c>
      <c r="R57" s="36">
        <f>SUMIFS(СВЦЭМ!$C$39:$C$782,СВЦЭМ!$A$39:$A$782,$A57,СВЦЭМ!$B$39:$B$782,R$47)+'СЕТ СН'!$G$9+СВЦЭМ!$D$10+'СЕТ СН'!$G$6-'СЕТ СН'!$G$19</f>
        <v>1793.3847825400001</v>
      </c>
      <c r="S57" s="36">
        <f>SUMIFS(СВЦЭМ!$C$39:$C$782,СВЦЭМ!$A$39:$A$782,$A57,СВЦЭМ!$B$39:$B$782,S$47)+'СЕТ СН'!$G$9+СВЦЭМ!$D$10+'СЕТ СН'!$G$6-'СЕТ СН'!$G$19</f>
        <v>1791.18737274</v>
      </c>
      <c r="T57" s="36">
        <f>SUMIFS(СВЦЭМ!$C$39:$C$782,СВЦЭМ!$A$39:$A$782,$A57,СВЦЭМ!$B$39:$B$782,T$47)+'СЕТ СН'!$G$9+СВЦЭМ!$D$10+'СЕТ СН'!$G$6-'СЕТ СН'!$G$19</f>
        <v>1832.97047374</v>
      </c>
      <c r="U57" s="36">
        <f>SUMIFS(СВЦЭМ!$C$39:$C$782,СВЦЭМ!$A$39:$A$782,$A57,СВЦЭМ!$B$39:$B$782,U$47)+'СЕТ СН'!$G$9+СВЦЭМ!$D$10+'СЕТ СН'!$G$6-'СЕТ СН'!$G$19</f>
        <v>1838.4770234699999</v>
      </c>
      <c r="V57" s="36">
        <f>SUMIFS(СВЦЭМ!$C$39:$C$782,СВЦЭМ!$A$39:$A$782,$A57,СВЦЭМ!$B$39:$B$782,V$47)+'СЕТ СН'!$G$9+СВЦЭМ!$D$10+'СЕТ СН'!$G$6-'СЕТ СН'!$G$19</f>
        <v>1834.2832376599999</v>
      </c>
      <c r="W57" s="36">
        <f>SUMIFS(СВЦЭМ!$C$39:$C$782,СВЦЭМ!$A$39:$A$782,$A57,СВЦЭМ!$B$39:$B$782,W$47)+'СЕТ СН'!$G$9+СВЦЭМ!$D$10+'СЕТ СН'!$G$6-'СЕТ СН'!$G$19</f>
        <v>1812.5433057</v>
      </c>
      <c r="X57" s="36">
        <f>SUMIFS(СВЦЭМ!$C$39:$C$782,СВЦЭМ!$A$39:$A$782,$A57,СВЦЭМ!$B$39:$B$782,X$47)+'СЕТ СН'!$G$9+СВЦЭМ!$D$10+'СЕТ СН'!$G$6-'СЕТ СН'!$G$19</f>
        <v>1888.93418215</v>
      </c>
      <c r="Y57" s="36">
        <f>SUMIFS(СВЦЭМ!$C$39:$C$782,СВЦЭМ!$A$39:$A$782,$A57,СВЦЭМ!$B$39:$B$782,Y$47)+'СЕТ СН'!$G$9+СВЦЭМ!$D$10+'СЕТ СН'!$G$6-'СЕТ СН'!$G$19</f>
        <v>2002.1161658000001</v>
      </c>
    </row>
    <row r="58" spans="1:25" ht="15.75" x14ac:dyDescent="0.2">
      <c r="A58" s="35">
        <f t="shared" si="1"/>
        <v>45149</v>
      </c>
      <c r="B58" s="36">
        <f>SUMIFS(СВЦЭМ!$C$39:$C$782,СВЦЭМ!$A$39:$A$782,$A58,СВЦЭМ!$B$39:$B$782,B$47)+'СЕТ СН'!$G$9+СВЦЭМ!$D$10+'СЕТ СН'!$G$6-'СЕТ СН'!$G$19</f>
        <v>1981.66002594</v>
      </c>
      <c r="C58" s="36">
        <f>SUMIFS(СВЦЭМ!$C$39:$C$782,СВЦЭМ!$A$39:$A$782,$A58,СВЦЭМ!$B$39:$B$782,C$47)+'СЕТ СН'!$G$9+СВЦЭМ!$D$10+'СЕТ СН'!$G$6-'СЕТ СН'!$G$19</f>
        <v>2076.6820703600001</v>
      </c>
      <c r="D58" s="36">
        <f>SUMIFS(СВЦЭМ!$C$39:$C$782,СВЦЭМ!$A$39:$A$782,$A58,СВЦЭМ!$B$39:$B$782,D$47)+'СЕТ СН'!$G$9+СВЦЭМ!$D$10+'СЕТ СН'!$G$6-'СЕТ СН'!$G$19</f>
        <v>2073.9786339800003</v>
      </c>
      <c r="E58" s="36">
        <f>SUMIFS(СВЦЭМ!$C$39:$C$782,СВЦЭМ!$A$39:$A$782,$A58,СВЦЭМ!$B$39:$B$782,E$47)+'СЕТ СН'!$G$9+СВЦЭМ!$D$10+'СЕТ СН'!$G$6-'СЕТ СН'!$G$19</f>
        <v>2111.6253851500001</v>
      </c>
      <c r="F58" s="36">
        <f>SUMIFS(СВЦЭМ!$C$39:$C$782,СВЦЭМ!$A$39:$A$782,$A58,СВЦЭМ!$B$39:$B$782,F$47)+'СЕТ СН'!$G$9+СВЦЭМ!$D$10+'СЕТ СН'!$G$6-'СЕТ СН'!$G$19</f>
        <v>2176.9950052300001</v>
      </c>
      <c r="G58" s="36">
        <f>SUMIFS(СВЦЭМ!$C$39:$C$782,СВЦЭМ!$A$39:$A$782,$A58,СВЦЭМ!$B$39:$B$782,G$47)+'СЕТ СН'!$G$9+СВЦЭМ!$D$10+'СЕТ СН'!$G$6-'СЕТ СН'!$G$19</f>
        <v>2158.15699215</v>
      </c>
      <c r="H58" s="36">
        <f>SUMIFS(СВЦЭМ!$C$39:$C$782,СВЦЭМ!$A$39:$A$782,$A58,СВЦЭМ!$B$39:$B$782,H$47)+'СЕТ СН'!$G$9+СВЦЭМ!$D$10+'СЕТ СН'!$G$6-'СЕТ СН'!$G$19</f>
        <v>2094.6713033200003</v>
      </c>
      <c r="I58" s="36">
        <f>SUMIFS(СВЦЭМ!$C$39:$C$782,СВЦЭМ!$A$39:$A$782,$A58,СВЦЭМ!$B$39:$B$782,I$47)+'СЕТ СН'!$G$9+СВЦЭМ!$D$10+'СЕТ СН'!$G$6-'СЕТ СН'!$G$19</f>
        <v>1961.8902558300001</v>
      </c>
      <c r="J58" s="36">
        <f>SUMIFS(СВЦЭМ!$C$39:$C$782,СВЦЭМ!$A$39:$A$782,$A58,СВЦЭМ!$B$39:$B$782,J$47)+'СЕТ СН'!$G$9+СВЦЭМ!$D$10+'СЕТ СН'!$G$6-'СЕТ СН'!$G$19</f>
        <v>1856.1975515500001</v>
      </c>
      <c r="K58" s="36">
        <f>SUMIFS(СВЦЭМ!$C$39:$C$782,СВЦЭМ!$A$39:$A$782,$A58,СВЦЭМ!$B$39:$B$782,K$47)+'СЕТ СН'!$G$9+СВЦЭМ!$D$10+'СЕТ СН'!$G$6-'СЕТ СН'!$G$19</f>
        <v>1789.76299135</v>
      </c>
      <c r="L58" s="36">
        <f>SUMIFS(СВЦЭМ!$C$39:$C$782,СВЦЭМ!$A$39:$A$782,$A58,СВЦЭМ!$B$39:$B$782,L$47)+'СЕТ СН'!$G$9+СВЦЭМ!$D$10+'СЕТ СН'!$G$6-'СЕТ СН'!$G$19</f>
        <v>1739.44419606</v>
      </c>
      <c r="M58" s="36">
        <f>SUMIFS(СВЦЭМ!$C$39:$C$782,СВЦЭМ!$A$39:$A$782,$A58,СВЦЭМ!$B$39:$B$782,M$47)+'СЕТ СН'!$G$9+СВЦЭМ!$D$10+'СЕТ СН'!$G$6-'СЕТ СН'!$G$19</f>
        <v>1714.8594377300001</v>
      </c>
      <c r="N58" s="36">
        <f>SUMIFS(СВЦЭМ!$C$39:$C$782,СВЦЭМ!$A$39:$A$782,$A58,СВЦЭМ!$B$39:$B$782,N$47)+'СЕТ СН'!$G$9+СВЦЭМ!$D$10+'СЕТ СН'!$G$6-'СЕТ СН'!$G$19</f>
        <v>1703.61695824</v>
      </c>
      <c r="O58" s="36">
        <f>SUMIFS(СВЦЭМ!$C$39:$C$782,СВЦЭМ!$A$39:$A$782,$A58,СВЦЭМ!$B$39:$B$782,O$47)+'СЕТ СН'!$G$9+СВЦЭМ!$D$10+'СЕТ СН'!$G$6-'СЕТ СН'!$G$19</f>
        <v>1711.9877878899999</v>
      </c>
      <c r="P58" s="36">
        <f>SUMIFS(СВЦЭМ!$C$39:$C$782,СВЦЭМ!$A$39:$A$782,$A58,СВЦЭМ!$B$39:$B$782,P$47)+'СЕТ СН'!$G$9+СВЦЭМ!$D$10+'СЕТ СН'!$G$6-'СЕТ СН'!$G$19</f>
        <v>1707.56497928</v>
      </c>
      <c r="Q58" s="36">
        <f>SUMIFS(СВЦЭМ!$C$39:$C$782,СВЦЭМ!$A$39:$A$782,$A58,СВЦЭМ!$B$39:$B$782,Q$47)+'СЕТ СН'!$G$9+СВЦЭМ!$D$10+'СЕТ СН'!$G$6-'СЕТ СН'!$G$19</f>
        <v>1722.1460730200001</v>
      </c>
      <c r="R58" s="36">
        <f>SUMIFS(СВЦЭМ!$C$39:$C$782,СВЦЭМ!$A$39:$A$782,$A58,СВЦЭМ!$B$39:$B$782,R$47)+'СЕТ СН'!$G$9+СВЦЭМ!$D$10+'СЕТ СН'!$G$6-'СЕТ СН'!$G$19</f>
        <v>1693.2428272300001</v>
      </c>
      <c r="S58" s="36">
        <f>SUMIFS(СВЦЭМ!$C$39:$C$782,СВЦЭМ!$A$39:$A$782,$A58,СВЦЭМ!$B$39:$B$782,S$47)+'СЕТ СН'!$G$9+СВЦЭМ!$D$10+'СЕТ СН'!$G$6-'СЕТ СН'!$G$19</f>
        <v>1715.5947729900001</v>
      </c>
      <c r="T58" s="36">
        <f>SUMIFS(СВЦЭМ!$C$39:$C$782,СВЦЭМ!$A$39:$A$782,$A58,СВЦЭМ!$B$39:$B$782,T$47)+'СЕТ СН'!$G$9+СВЦЭМ!$D$10+'СЕТ СН'!$G$6-'СЕТ СН'!$G$19</f>
        <v>1790.14238587</v>
      </c>
      <c r="U58" s="36">
        <f>SUMIFS(СВЦЭМ!$C$39:$C$782,СВЦЭМ!$A$39:$A$782,$A58,СВЦЭМ!$B$39:$B$782,U$47)+'СЕТ СН'!$G$9+СВЦЭМ!$D$10+'СЕТ СН'!$G$6-'СЕТ СН'!$G$19</f>
        <v>1786.39750792</v>
      </c>
      <c r="V58" s="36">
        <f>SUMIFS(СВЦЭМ!$C$39:$C$782,СВЦЭМ!$A$39:$A$782,$A58,СВЦЭМ!$B$39:$B$782,V$47)+'СЕТ СН'!$G$9+СВЦЭМ!$D$10+'СЕТ СН'!$G$6-'СЕТ СН'!$G$19</f>
        <v>1781.12085624</v>
      </c>
      <c r="W58" s="36">
        <f>SUMIFS(СВЦЭМ!$C$39:$C$782,СВЦЭМ!$A$39:$A$782,$A58,СВЦЭМ!$B$39:$B$782,W$47)+'СЕТ СН'!$G$9+СВЦЭМ!$D$10+'СЕТ СН'!$G$6-'СЕТ СН'!$G$19</f>
        <v>1778.8804776700001</v>
      </c>
      <c r="X58" s="36">
        <f>SUMIFS(СВЦЭМ!$C$39:$C$782,СВЦЭМ!$A$39:$A$782,$A58,СВЦЭМ!$B$39:$B$782,X$47)+'СЕТ СН'!$G$9+СВЦЭМ!$D$10+'СЕТ СН'!$G$6-'СЕТ СН'!$G$19</f>
        <v>1854.2429848300001</v>
      </c>
      <c r="Y58" s="36">
        <f>SUMIFS(СВЦЭМ!$C$39:$C$782,СВЦЭМ!$A$39:$A$782,$A58,СВЦЭМ!$B$39:$B$782,Y$47)+'СЕТ СН'!$G$9+СВЦЭМ!$D$10+'СЕТ СН'!$G$6-'СЕТ СН'!$G$19</f>
        <v>2006.6859084299999</v>
      </c>
    </row>
    <row r="59" spans="1:25" ht="15.75" x14ac:dyDescent="0.2">
      <c r="A59" s="35">
        <f t="shared" si="1"/>
        <v>45150</v>
      </c>
      <c r="B59" s="36">
        <f>SUMIFS(СВЦЭМ!$C$39:$C$782,СВЦЭМ!$A$39:$A$782,$A59,СВЦЭМ!$B$39:$B$782,B$47)+'СЕТ СН'!$G$9+СВЦЭМ!$D$10+'СЕТ СН'!$G$6-'СЕТ СН'!$G$19</f>
        <v>1974.1229824100001</v>
      </c>
      <c r="C59" s="36">
        <f>SUMIFS(СВЦЭМ!$C$39:$C$782,СВЦЭМ!$A$39:$A$782,$A59,СВЦЭМ!$B$39:$B$782,C$47)+'СЕТ СН'!$G$9+СВЦЭМ!$D$10+'СЕТ СН'!$G$6-'СЕТ СН'!$G$19</f>
        <v>1946.0188033300001</v>
      </c>
      <c r="D59" s="36">
        <f>SUMIFS(СВЦЭМ!$C$39:$C$782,СВЦЭМ!$A$39:$A$782,$A59,СВЦЭМ!$B$39:$B$782,D$47)+'СЕТ СН'!$G$9+СВЦЭМ!$D$10+'СЕТ СН'!$G$6-'СЕТ СН'!$G$19</f>
        <v>1933.4909219400001</v>
      </c>
      <c r="E59" s="36">
        <f>SUMIFS(СВЦЭМ!$C$39:$C$782,СВЦЭМ!$A$39:$A$782,$A59,СВЦЭМ!$B$39:$B$782,E$47)+'СЕТ СН'!$G$9+СВЦЭМ!$D$10+'СЕТ СН'!$G$6-'СЕТ СН'!$G$19</f>
        <v>1980.80441769</v>
      </c>
      <c r="F59" s="36">
        <f>SUMIFS(СВЦЭМ!$C$39:$C$782,СВЦЭМ!$A$39:$A$782,$A59,СВЦЭМ!$B$39:$B$782,F$47)+'СЕТ СН'!$G$9+СВЦЭМ!$D$10+'СЕТ СН'!$G$6-'СЕТ СН'!$G$19</f>
        <v>1995.3382084300001</v>
      </c>
      <c r="G59" s="36">
        <f>SUMIFS(СВЦЭМ!$C$39:$C$782,СВЦЭМ!$A$39:$A$782,$A59,СВЦЭМ!$B$39:$B$782,G$47)+'СЕТ СН'!$G$9+СВЦЭМ!$D$10+'СЕТ СН'!$G$6-'СЕТ СН'!$G$19</f>
        <v>1982.81450952</v>
      </c>
      <c r="H59" s="36">
        <f>SUMIFS(СВЦЭМ!$C$39:$C$782,СВЦЭМ!$A$39:$A$782,$A59,СВЦЭМ!$B$39:$B$782,H$47)+'СЕТ СН'!$G$9+СВЦЭМ!$D$10+'СЕТ СН'!$G$6-'СЕТ СН'!$G$19</f>
        <v>1978.5992703300001</v>
      </c>
      <c r="I59" s="36">
        <f>SUMIFS(СВЦЭМ!$C$39:$C$782,СВЦЭМ!$A$39:$A$782,$A59,СВЦЭМ!$B$39:$B$782,I$47)+'СЕТ СН'!$G$9+СВЦЭМ!$D$10+'СЕТ СН'!$G$6-'СЕТ СН'!$G$19</f>
        <v>1918.0462944999999</v>
      </c>
      <c r="J59" s="36">
        <f>SUMIFS(СВЦЭМ!$C$39:$C$782,СВЦЭМ!$A$39:$A$782,$A59,СВЦЭМ!$B$39:$B$782,J$47)+'СЕТ СН'!$G$9+СВЦЭМ!$D$10+'СЕТ СН'!$G$6-'СЕТ СН'!$G$19</f>
        <v>1805.4509744700001</v>
      </c>
      <c r="K59" s="36">
        <f>SUMIFS(СВЦЭМ!$C$39:$C$782,СВЦЭМ!$A$39:$A$782,$A59,СВЦЭМ!$B$39:$B$782,K$47)+'СЕТ СН'!$G$9+СВЦЭМ!$D$10+'СЕТ СН'!$G$6-'СЕТ СН'!$G$19</f>
        <v>1714.5028198100001</v>
      </c>
      <c r="L59" s="36">
        <f>SUMIFS(СВЦЭМ!$C$39:$C$782,СВЦЭМ!$A$39:$A$782,$A59,СВЦЭМ!$B$39:$B$782,L$47)+'СЕТ СН'!$G$9+СВЦЭМ!$D$10+'СЕТ СН'!$G$6-'СЕТ СН'!$G$19</f>
        <v>1653.69914649</v>
      </c>
      <c r="M59" s="36">
        <f>SUMIFS(СВЦЭМ!$C$39:$C$782,СВЦЭМ!$A$39:$A$782,$A59,СВЦЭМ!$B$39:$B$782,M$47)+'СЕТ СН'!$G$9+СВЦЭМ!$D$10+'СЕТ СН'!$G$6-'СЕТ СН'!$G$19</f>
        <v>1623.33718092</v>
      </c>
      <c r="N59" s="36">
        <f>SUMIFS(СВЦЭМ!$C$39:$C$782,СВЦЭМ!$A$39:$A$782,$A59,СВЦЭМ!$B$39:$B$782,N$47)+'СЕТ СН'!$G$9+СВЦЭМ!$D$10+'СЕТ СН'!$G$6-'СЕТ СН'!$G$19</f>
        <v>1609.2846643800001</v>
      </c>
      <c r="O59" s="36">
        <f>SUMIFS(СВЦЭМ!$C$39:$C$782,СВЦЭМ!$A$39:$A$782,$A59,СВЦЭМ!$B$39:$B$782,O$47)+'СЕТ СН'!$G$9+СВЦЭМ!$D$10+'СЕТ СН'!$G$6-'СЕТ СН'!$G$19</f>
        <v>1626.5171981799999</v>
      </c>
      <c r="P59" s="36">
        <f>SUMIFS(СВЦЭМ!$C$39:$C$782,СВЦЭМ!$A$39:$A$782,$A59,СВЦЭМ!$B$39:$B$782,P$47)+'СЕТ СН'!$G$9+СВЦЭМ!$D$10+'СЕТ СН'!$G$6-'СЕТ СН'!$G$19</f>
        <v>1631.0134638</v>
      </c>
      <c r="Q59" s="36">
        <f>SUMIFS(СВЦЭМ!$C$39:$C$782,СВЦЭМ!$A$39:$A$782,$A59,СВЦЭМ!$B$39:$B$782,Q$47)+'СЕТ СН'!$G$9+СВЦЭМ!$D$10+'СЕТ СН'!$G$6-'СЕТ СН'!$G$19</f>
        <v>1628.72270957</v>
      </c>
      <c r="R59" s="36">
        <f>SUMIFS(СВЦЭМ!$C$39:$C$782,СВЦЭМ!$A$39:$A$782,$A59,СВЦЭМ!$B$39:$B$782,R$47)+'СЕТ СН'!$G$9+СВЦЭМ!$D$10+'СЕТ СН'!$G$6-'СЕТ СН'!$G$19</f>
        <v>1624.3050406500001</v>
      </c>
      <c r="S59" s="36">
        <f>SUMIFS(СВЦЭМ!$C$39:$C$782,СВЦЭМ!$A$39:$A$782,$A59,СВЦЭМ!$B$39:$B$782,S$47)+'СЕТ СН'!$G$9+СВЦЭМ!$D$10+'СЕТ СН'!$G$6-'СЕТ СН'!$G$19</f>
        <v>1585.08254414</v>
      </c>
      <c r="T59" s="36">
        <f>SUMIFS(СВЦЭМ!$C$39:$C$782,СВЦЭМ!$A$39:$A$782,$A59,СВЦЭМ!$B$39:$B$782,T$47)+'СЕТ СН'!$G$9+СВЦЭМ!$D$10+'СЕТ СН'!$G$6-'СЕТ СН'!$G$19</f>
        <v>1622.2595671000001</v>
      </c>
      <c r="U59" s="36">
        <f>SUMIFS(СВЦЭМ!$C$39:$C$782,СВЦЭМ!$A$39:$A$782,$A59,СВЦЭМ!$B$39:$B$782,U$47)+'СЕТ СН'!$G$9+СВЦЭМ!$D$10+'СЕТ СН'!$G$6-'СЕТ СН'!$G$19</f>
        <v>1619.4488391899999</v>
      </c>
      <c r="V59" s="36">
        <f>SUMIFS(СВЦЭМ!$C$39:$C$782,СВЦЭМ!$A$39:$A$782,$A59,СВЦЭМ!$B$39:$B$782,V$47)+'СЕТ СН'!$G$9+СВЦЭМ!$D$10+'СЕТ СН'!$G$6-'СЕТ СН'!$G$19</f>
        <v>1637.38793889</v>
      </c>
      <c r="W59" s="36">
        <f>SUMIFS(СВЦЭМ!$C$39:$C$782,СВЦЭМ!$A$39:$A$782,$A59,СВЦЭМ!$B$39:$B$782,W$47)+'СЕТ СН'!$G$9+СВЦЭМ!$D$10+'СЕТ СН'!$G$6-'СЕТ СН'!$G$19</f>
        <v>1642.83461059</v>
      </c>
      <c r="X59" s="36">
        <f>SUMIFS(СВЦЭМ!$C$39:$C$782,СВЦЭМ!$A$39:$A$782,$A59,СВЦЭМ!$B$39:$B$782,X$47)+'СЕТ СН'!$G$9+СВЦЭМ!$D$10+'СЕТ СН'!$G$6-'СЕТ СН'!$G$19</f>
        <v>1698.29034555</v>
      </c>
      <c r="Y59" s="36">
        <f>SUMIFS(СВЦЭМ!$C$39:$C$782,СВЦЭМ!$A$39:$A$782,$A59,СВЦЭМ!$B$39:$B$782,Y$47)+'СЕТ СН'!$G$9+СВЦЭМ!$D$10+'СЕТ СН'!$G$6-'СЕТ СН'!$G$19</f>
        <v>1769.2227849800001</v>
      </c>
    </row>
    <row r="60" spans="1:25" ht="15.75" x14ac:dyDescent="0.2">
      <c r="A60" s="35">
        <f t="shared" si="1"/>
        <v>45151</v>
      </c>
      <c r="B60" s="36">
        <f>SUMIFS(СВЦЭМ!$C$39:$C$782,СВЦЭМ!$A$39:$A$782,$A60,СВЦЭМ!$B$39:$B$782,B$47)+'СЕТ СН'!$G$9+СВЦЭМ!$D$10+'СЕТ СН'!$G$6-'СЕТ СН'!$G$19</f>
        <v>1758.1249621500001</v>
      </c>
      <c r="C60" s="36">
        <f>SUMIFS(СВЦЭМ!$C$39:$C$782,СВЦЭМ!$A$39:$A$782,$A60,СВЦЭМ!$B$39:$B$782,C$47)+'СЕТ СН'!$G$9+СВЦЭМ!$D$10+'СЕТ СН'!$G$6-'СЕТ СН'!$G$19</f>
        <v>1826.70171843</v>
      </c>
      <c r="D60" s="36">
        <f>SUMIFS(СВЦЭМ!$C$39:$C$782,СВЦЭМ!$A$39:$A$782,$A60,СВЦЭМ!$B$39:$B$782,D$47)+'СЕТ СН'!$G$9+СВЦЭМ!$D$10+'СЕТ СН'!$G$6-'СЕТ СН'!$G$19</f>
        <v>1829.80291261</v>
      </c>
      <c r="E60" s="36">
        <f>SUMIFS(СВЦЭМ!$C$39:$C$782,СВЦЭМ!$A$39:$A$782,$A60,СВЦЭМ!$B$39:$B$782,E$47)+'СЕТ СН'!$G$9+СВЦЭМ!$D$10+'СЕТ СН'!$G$6-'СЕТ СН'!$G$19</f>
        <v>1911.36718434</v>
      </c>
      <c r="F60" s="36">
        <f>SUMIFS(СВЦЭМ!$C$39:$C$782,СВЦЭМ!$A$39:$A$782,$A60,СВЦЭМ!$B$39:$B$782,F$47)+'СЕТ СН'!$G$9+СВЦЭМ!$D$10+'СЕТ СН'!$G$6-'СЕТ СН'!$G$19</f>
        <v>1920.55081144</v>
      </c>
      <c r="G60" s="36">
        <f>SUMIFS(СВЦЭМ!$C$39:$C$782,СВЦЭМ!$A$39:$A$782,$A60,СВЦЭМ!$B$39:$B$782,G$47)+'СЕТ СН'!$G$9+СВЦЭМ!$D$10+'СЕТ СН'!$G$6-'СЕТ СН'!$G$19</f>
        <v>1895.80573308</v>
      </c>
      <c r="H60" s="36">
        <f>SUMIFS(СВЦЭМ!$C$39:$C$782,СВЦЭМ!$A$39:$A$782,$A60,СВЦЭМ!$B$39:$B$782,H$47)+'СЕТ СН'!$G$9+СВЦЭМ!$D$10+'СЕТ СН'!$G$6-'СЕТ СН'!$G$19</f>
        <v>1887.8137758099999</v>
      </c>
      <c r="I60" s="36">
        <f>SUMIFS(СВЦЭМ!$C$39:$C$782,СВЦЭМ!$A$39:$A$782,$A60,СВЦЭМ!$B$39:$B$782,I$47)+'СЕТ СН'!$G$9+СВЦЭМ!$D$10+'СЕТ СН'!$G$6-'СЕТ СН'!$G$19</f>
        <v>1823.9000458800001</v>
      </c>
      <c r="J60" s="36">
        <f>SUMIFS(СВЦЭМ!$C$39:$C$782,СВЦЭМ!$A$39:$A$782,$A60,СВЦЭМ!$B$39:$B$782,J$47)+'СЕТ СН'!$G$9+СВЦЭМ!$D$10+'СЕТ СН'!$G$6-'СЕТ СН'!$G$19</f>
        <v>1717.5852576</v>
      </c>
      <c r="K60" s="36">
        <f>SUMIFS(СВЦЭМ!$C$39:$C$782,СВЦЭМ!$A$39:$A$782,$A60,СВЦЭМ!$B$39:$B$782,K$47)+'СЕТ СН'!$G$9+СВЦЭМ!$D$10+'СЕТ СН'!$G$6-'СЕТ СН'!$G$19</f>
        <v>1626.1178728899999</v>
      </c>
      <c r="L60" s="36">
        <f>SUMIFS(СВЦЭМ!$C$39:$C$782,СВЦЭМ!$A$39:$A$782,$A60,СВЦЭМ!$B$39:$B$782,L$47)+'СЕТ СН'!$G$9+СВЦЭМ!$D$10+'СЕТ СН'!$G$6-'СЕТ СН'!$G$19</f>
        <v>1564.24185248</v>
      </c>
      <c r="M60" s="36">
        <f>SUMIFS(СВЦЭМ!$C$39:$C$782,СВЦЭМ!$A$39:$A$782,$A60,СВЦЭМ!$B$39:$B$782,M$47)+'СЕТ СН'!$G$9+СВЦЭМ!$D$10+'СЕТ СН'!$G$6-'СЕТ СН'!$G$19</f>
        <v>1539.62898492</v>
      </c>
      <c r="N60" s="36">
        <f>SUMIFS(СВЦЭМ!$C$39:$C$782,СВЦЭМ!$A$39:$A$782,$A60,СВЦЭМ!$B$39:$B$782,N$47)+'СЕТ СН'!$G$9+СВЦЭМ!$D$10+'СЕТ СН'!$G$6-'СЕТ СН'!$G$19</f>
        <v>1540.12318379</v>
      </c>
      <c r="O60" s="36">
        <f>SUMIFS(СВЦЭМ!$C$39:$C$782,СВЦЭМ!$A$39:$A$782,$A60,СВЦЭМ!$B$39:$B$782,O$47)+'СЕТ СН'!$G$9+СВЦЭМ!$D$10+'СЕТ СН'!$G$6-'СЕТ СН'!$G$19</f>
        <v>1547.5867030500001</v>
      </c>
      <c r="P60" s="36">
        <f>SUMIFS(СВЦЭМ!$C$39:$C$782,СВЦЭМ!$A$39:$A$782,$A60,СВЦЭМ!$B$39:$B$782,P$47)+'СЕТ СН'!$G$9+СВЦЭМ!$D$10+'СЕТ СН'!$G$6-'СЕТ СН'!$G$19</f>
        <v>1554.62542822</v>
      </c>
      <c r="Q60" s="36">
        <f>SUMIFS(СВЦЭМ!$C$39:$C$782,СВЦЭМ!$A$39:$A$782,$A60,СВЦЭМ!$B$39:$B$782,Q$47)+'СЕТ СН'!$G$9+СВЦЭМ!$D$10+'СЕТ СН'!$G$6-'СЕТ СН'!$G$19</f>
        <v>1553.6065593000001</v>
      </c>
      <c r="R60" s="36">
        <f>SUMIFS(СВЦЭМ!$C$39:$C$782,СВЦЭМ!$A$39:$A$782,$A60,СВЦЭМ!$B$39:$B$782,R$47)+'СЕТ СН'!$G$9+СВЦЭМ!$D$10+'СЕТ СН'!$G$6-'СЕТ СН'!$G$19</f>
        <v>1546.4382057400001</v>
      </c>
      <c r="S60" s="36">
        <f>SUMIFS(СВЦЭМ!$C$39:$C$782,СВЦЭМ!$A$39:$A$782,$A60,СВЦЭМ!$B$39:$B$782,S$47)+'СЕТ СН'!$G$9+СВЦЭМ!$D$10+'СЕТ СН'!$G$6-'СЕТ СН'!$G$19</f>
        <v>1505.0043722800001</v>
      </c>
      <c r="T60" s="36">
        <f>SUMIFS(СВЦЭМ!$C$39:$C$782,СВЦЭМ!$A$39:$A$782,$A60,СВЦЭМ!$B$39:$B$782,T$47)+'СЕТ СН'!$G$9+СВЦЭМ!$D$10+'СЕТ СН'!$G$6-'СЕТ СН'!$G$19</f>
        <v>1537.75227614</v>
      </c>
      <c r="U60" s="36">
        <f>SUMIFS(СВЦЭМ!$C$39:$C$782,СВЦЭМ!$A$39:$A$782,$A60,СВЦЭМ!$B$39:$B$782,U$47)+'СЕТ СН'!$G$9+СВЦЭМ!$D$10+'СЕТ СН'!$G$6-'СЕТ СН'!$G$19</f>
        <v>1529.7144759</v>
      </c>
      <c r="V60" s="36">
        <f>SUMIFS(СВЦЭМ!$C$39:$C$782,СВЦЭМ!$A$39:$A$782,$A60,СВЦЭМ!$B$39:$B$782,V$47)+'СЕТ СН'!$G$9+СВЦЭМ!$D$10+'СЕТ СН'!$G$6-'СЕТ СН'!$G$19</f>
        <v>1520.64491733</v>
      </c>
      <c r="W60" s="36">
        <f>SUMIFS(СВЦЭМ!$C$39:$C$782,СВЦЭМ!$A$39:$A$782,$A60,СВЦЭМ!$B$39:$B$782,W$47)+'СЕТ СН'!$G$9+СВЦЭМ!$D$10+'СЕТ СН'!$G$6-'СЕТ СН'!$G$19</f>
        <v>1528.7821381900001</v>
      </c>
      <c r="X60" s="36">
        <f>SUMIFS(СВЦЭМ!$C$39:$C$782,СВЦЭМ!$A$39:$A$782,$A60,СВЦЭМ!$B$39:$B$782,X$47)+'СЕТ СН'!$G$9+СВЦЭМ!$D$10+'СЕТ СН'!$G$6-'СЕТ СН'!$G$19</f>
        <v>1593.7452687699999</v>
      </c>
      <c r="Y60" s="36">
        <f>SUMIFS(СВЦЭМ!$C$39:$C$782,СВЦЭМ!$A$39:$A$782,$A60,СВЦЭМ!$B$39:$B$782,Y$47)+'СЕТ СН'!$G$9+СВЦЭМ!$D$10+'СЕТ СН'!$G$6-'СЕТ СН'!$G$19</f>
        <v>1683.7467334600001</v>
      </c>
    </row>
    <row r="61" spans="1:25" ht="15.75" x14ac:dyDescent="0.2">
      <c r="A61" s="35">
        <f t="shared" si="1"/>
        <v>45152</v>
      </c>
      <c r="B61" s="36">
        <f>SUMIFS(СВЦЭМ!$C$39:$C$782,СВЦЭМ!$A$39:$A$782,$A61,СВЦЭМ!$B$39:$B$782,B$47)+'СЕТ СН'!$G$9+СВЦЭМ!$D$10+'СЕТ СН'!$G$6-'СЕТ СН'!$G$19</f>
        <v>1849.3858656100001</v>
      </c>
      <c r="C61" s="36">
        <f>SUMIFS(СВЦЭМ!$C$39:$C$782,СВЦЭМ!$A$39:$A$782,$A61,СВЦЭМ!$B$39:$B$782,C$47)+'СЕТ СН'!$G$9+СВЦЭМ!$D$10+'СЕТ СН'!$G$6-'СЕТ СН'!$G$19</f>
        <v>1955.88089451</v>
      </c>
      <c r="D61" s="36">
        <f>SUMIFS(СВЦЭМ!$C$39:$C$782,СВЦЭМ!$A$39:$A$782,$A61,СВЦЭМ!$B$39:$B$782,D$47)+'СЕТ СН'!$G$9+СВЦЭМ!$D$10+'СЕТ СН'!$G$6-'СЕТ СН'!$G$19</f>
        <v>1967.7884692499999</v>
      </c>
      <c r="E61" s="36">
        <f>SUMIFS(СВЦЭМ!$C$39:$C$782,СВЦЭМ!$A$39:$A$782,$A61,СВЦЭМ!$B$39:$B$782,E$47)+'СЕТ СН'!$G$9+СВЦЭМ!$D$10+'СЕТ СН'!$G$6-'СЕТ СН'!$G$19</f>
        <v>2037.7193125599999</v>
      </c>
      <c r="F61" s="36">
        <f>SUMIFS(СВЦЭМ!$C$39:$C$782,СВЦЭМ!$A$39:$A$782,$A61,СВЦЭМ!$B$39:$B$782,F$47)+'СЕТ СН'!$G$9+СВЦЭМ!$D$10+'СЕТ СН'!$G$6-'СЕТ СН'!$G$19</f>
        <v>2044.43990512</v>
      </c>
      <c r="G61" s="36">
        <f>SUMIFS(СВЦЭМ!$C$39:$C$782,СВЦЭМ!$A$39:$A$782,$A61,СВЦЭМ!$B$39:$B$782,G$47)+'СЕТ СН'!$G$9+СВЦЭМ!$D$10+'СЕТ СН'!$G$6-'СЕТ СН'!$G$19</f>
        <v>2024.5220498200001</v>
      </c>
      <c r="H61" s="36">
        <f>SUMIFS(СВЦЭМ!$C$39:$C$782,СВЦЭМ!$A$39:$A$782,$A61,СВЦЭМ!$B$39:$B$782,H$47)+'СЕТ СН'!$G$9+СВЦЭМ!$D$10+'СЕТ СН'!$G$6-'СЕТ СН'!$G$19</f>
        <v>1989.5461757</v>
      </c>
      <c r="I61" s="36">
        <f>SUMIFS(СВЦЭМ!$C$39:$C$782,СВЦЭМ!$A$39:$A$782,$A61,СВЦЭМ!$B$39:$B$782,I$47)+'СЕТ СН'!$G$9+СВЦЭМ!$D$10+'СЕТ СН'!$G$6-'СЕТ СН'!$G$19</f>
        <v>1847.96994376</v>
      </c>
      <c r="J61" s="36">
        <f>SUMIFS(СВЦЭМ!$C$39:$C$782,СВЦЭМ!$A$39:$A$782,$A61,СВЦЭМ!$B$39:$B$782,J$47)+'СЕТ СН'!$G$9+СВЦЭМ!$D$10+'СЕТ СН'!$G$6-'СЕТ СН'!$G$19</f>
        <v>1711.9133756900001</v>
      </c>
      <c r="K61" s="36">
        <f>SUMIFS(СВЦЭМ!$C$39:$C$782,СВЦЭМ!$A$39:$A$782,$A61,СВЦЭМ!$B$39:$B$782,K$47)+'СЕТ СН'!$G$9+СВЦЭМ!$D$10+'СЕТ СН'!$G$6-'СЕТ СН'!$G$19</f>
        <v>1642.4281612500001</v>
      </c>
      <c r="L61" s="36">
        <f>SUMIFS(СВЦЭМ!$C$39:$C$782,СВЦЭМ!$A$39:$A$782,$A61,СВЦЭМ!$B$39:$B$782,L$47)+'СЕТ СН'!$G$9+СВЦЭМ!$D$10+'СЕТ СН'!$G$6-'СЕТ СН'!$G$19</f>
        <v>1609.6848322400001</v>
      </c>
      <c r="M61" s="36">
        <f>SUMIFS(СВЦЭМ!$C$39:$C$782,СВЦЭМ!$A$39:$A$782,$A61,СВЦЭМ!$B$39:$B$782,M$47)+'СЕТ СН'!$G$9+СВЦЭМ!$D$10+'СЕТ СН'!$G$6-'СЕТ СН'!$G$19</f>
        <v>1605.2989100899999</v>
      </c>
      <c r="N61" s="36">
        <f>SUMIFS(СВЦЭМ!$C$39:$C$782,СВЦЭМ!$A$39:$A$782,$A61,СВЦЭМ!$B$39:$B$782,N$47)+'СЕТ СН'!$G$9+СВЦЭМ!$D$10+'СЕТ СН'!$G$6-'СЕТ СН'!$G$19</f>
        <v>1663.3408453700001</v>
      </c>
      <c r="O61" s="36">
        <f>SUMIFS(СВЦЭМ!$C$39:$C$782,СВЦЭМ!$A$39:$A$782,$A61,СВЦЭМ!$B$39:$B$782,O$47)+'СЕТ СН'!$G$9+СВЦЭМ!$D$10+'СЕТ СН'!$G$6-'СЕТ СН'!$G$19</f>
        <v>1702.7808357900001</v>
      </c>
      <c r="P61" s="36">
        <f>SUMIFS(СВЦЭМ!$C$39:$C$782,СВЦЭМ!$A$39:$A$782,$A61,СВЦЭМ!$B$39:$B$782,P$47)+'СЕТ СН'!$G$9+СВЦЭМ!$D$10+'СЕТ СН'!$G$6-'СЕТ СН'!$G$19</f>
        <v>1701.6224909800001</v>
      </c>
      <c r="Q61" s="36">
        <f>SUMIFS(СВЦЭМ!$C$39:$C$782,СВЦЭМ!$A$39:$A$782,$A61,СВЦЭМ!$B$39:$B$782,Q$47)+'СЕТ СН'!$G$9+СВЦЭМ!$D$10+'СЕТ СН'!$G$6-'СЕТ СН'!$G$19</f>
        <v>1710.1378183300001</v>
      </c>
      <c r="R61" s="36">
        <f>SUMIFS(СВЦЭМ!$C$39:$C$782,СВЦЭМ!$A$39:$A$782,$A61,СВЦЭМ!$B$39:$B$782,R$47)+'СЕТ СН'!$G$9+СВЦЭМ!$D$10+'СЕТ СН'!$G$6-'СЕТ СН'!$G$19</f>
        <v>1712.16205906</v>
      </c>
      <c r="S61" s="36">
        <f>SUMIFS(СВЦЭМ!$C$39:$C$782,СВЦЭМ!$A$39:$A$782,$A61,СВЦЭМ!$B$39:$B$782,S$47)+'СЕТ СН'!$G$9+СВЦЭМ!$D$10+'СЕТ СН'!$G$6-'СЕТ СН'!$G$19</f>
        <v>1675.1848624900001</v>
      </c>
      <c r="T61" s="36">
        <f>SUMIFS(СВЦЭМ!$C$39:$C$782,СВЦЭМ!$A$39:$A$782,$A61,СВЦЭМ!$B$39:$B$782,T$47)+'СЕТ СН'!$G$9+СВЦЭМ!$D$10+'СЕТ СН'!$G$6-'СЕТ СН'!$G$19</f>
        <v>1701.7322523</v>
      </c>
      <c r="U61" s="36">
        <f>SUMIFS(СВЦЭМ!$C$39:$C$782,СВЦЭМ!$A$39:$A$782,$A61,СВЦЭМ!$B$39:$B$782,U$47)+'СЕТ СН'!$G$9+СВЦЭМ!$D$10+'СЕТ СН'!$G$6-'СЕТ СН'!$G$19</f>
        <v>1719.46671631</v>
      </c>
      <c r="V61" s="36">
        <f>SUMIFS(СВЦЭМ!$C$39:$C$782,СВЦЭМ!$A$39:$A$782,$A61,СВЦЭМ!$B$39:$B$782,V$47)+'СЕТ СН'!$G$9+СВЦЭМ!$D$10+'СЕТ СН'!$G$6-'СЕТ СН'!$G$19</f>
        <v>1712.5715070599999</v>
      </c>
      <c r="W61" s="36">
        <f>SUMIFS(СВЦЭМ!$C$39:$C$782,СВЦЭМ!$A$39:$A$782,$A61,СВЦЭМ!$B$39:$B$782,W$47)+'СЕТ СН'!$G$9+СВЦЭМ!$D$10+'СЕТ СН'!$G$6-'СЕТ СН'!$G$19</f>
        <v>1708.2677200800001</v>
      </c>
      <c r="X61" s="36">
        <f>SUMIFS(СВЦЭМ!$C$39:$C$782,СВЦЭМ!$A$39:$A$782,$A61,СВЦЭМ!$B$39:$B$782,X$47)+'СЕТ СН'!$G$9+СВЦЭМ!$D$10+'СЕТ СН'!$G$6-'СЕТ СН'!$G$19</f>
        <v>1788.28224148</v>
      </c>
      <c r="Y61" s="36">
        <f>SUMIFS(СВЦЭМ!$C$39:$C$782,СВЦЭМ!$A$39:$A$782,$A61,СВЦЭМ!$B$39:$B$782,Y$47)+'СЕТ СН'!$G$9+СВЦЭМ!$D$10+'СЕТ СН'!$G$6-'СЕТ СН'!$G$19</f>
        <v>1893.44719872</v>
      </c>
    </row>
    <row r="62" spans="1:25" ht="15.75" x14ac:dyDescent="0.2">
      <c r="A62" s="35">
        <f t="shared" si="1"/>
        <v>45153</v>
      </c>
      <c r="B62" s="36">
        <f>SUMIFS(СВЦЭМ!$C$39:$C$782,СВЦЭМ!$A$39:$A$782,$A62,СВЦЭМ!$B$39:$B$782,B$47)+'СЕТ СН'!$G$9+СВЦЭМ!$D$10+'СЕТ СН'!$G$6-'СЕТ СН'!$G$19</f>
        <v>1902.98498017</v>
      </c>
      <c r="C62" s="36">
        <f>SUMIFS(СВЦЭМ!$C$39:$C$782,СВЦЭМ!$A$39:$A$782,$A62,СВЦЭМ!$B$39:$B$782,C$47)+'СЕТ СН'!$G$9+СВЦЭМ!$D$10+'СЕТ СН'!$G$6-'СЕТ СН'!$G$19</f>
        <v>2000.07566634</v>
      </c>
      <c r="D62" s="36">
        <f>SUMIFS(СВЦЭМ!$C$39:$C$782,СВЦЭМ!$A$39:$A$782,$A62,СВЦЭМ!$B$39:$B$782,D$47)+'СЕТ СН'!$G$9+СВЦЭМ!$D$10+'СЕТ СН'!$G$6-'СЕТ СН'!$G$19</f>
        <v>2095.1458398</v>
      </c>
      <c r="E62" s="36">
        <f>SUMIFS(СВЦЭМ!$C$39:$C$782,СВЦЭМ!$A$39:$A$782,$A62,СВЦЭМ!$B$39:$B$782,E$47)+'СЕТ СН'!$G$9+СВЦЭМ!$D$10+'СЕТ СН'!$G$6-'СЕТ СН'!$G$19</f>
        <v>2159.0969820600003</v>
      </c>
      <c r="F62" s="36">
        <f>SUMIFS(СВЦЭМ!$C$39:$C$782,СВЦЭМ!$A$39:$A$782,$A62,СВЦЭМ!$B$39:$B$782,F$47)+'СЕТ СН'!$G$9+СВЦЭМ!$D$10+'СЕТ СН'!$G$6-'СЕТ СН'!$G$19</f>
        <v>2187.00783112</v>
      </c>
      <c r="G62" s="36">
        <f>SUMIFS(СВЦЭМ!$C$39:$C$782,СВЦЭМ!$A$39:$A$782,$A62,СВЦЭМ!$B$39:$B$782,G$47)+'СЕТ СН'!$G$9+СВЦЭМ!$D$10+'СЕТ СН'!$G$6-'СЕТ СН'!$G$19</f>
        <v>2175.7695990000002</v>
      </c>
      <c r="H62" s="36">
        <f>SUMIFS(СВЦЭМ!$C$39:$C$782,СВЦЭМ!$A$39:$A$782,$A62,СВЦЭМ!$B$39:$B$782,H$47)+'СЕТ СН'!$G$9+СВЦЭМ!$D$10+'СЕТ СН'!$G$6-'СЕТ СН'!$G$19</f>
        <v>2078.4442305399998</v>
      </c>
      <c r="I62" s="36">
        <f>SUMIFS(СВЦЭМ!$C$39:$C$782,СВЦЭМ!$A$39:$A$782,$A62,СВЦЭМ!$B$39:$B$782,I$47)+'СЕТ СН'!$G$9+СВЦЭМ!$D$10+'СЕТ СН'!$G$6-'СЕТ СН'!$G$19</f>
        <v>1964.9676358500001</v>
      </c>
      <c r="J62" s="36">
        <f>SUMIFS(СВЦЭМ!$C$39:$C$782,СВЦЭМ!$A$39:$A$782,$A62,СВЦЭМ!$B$39:$B$782,J$47)+'СЕТ СН'!$G$9+СВЦЭМ!$D$10+'СЕТ СН'!$G$6-'СЕТ СН'!$G$19</f>
        <v>1856.11178324</v>
      </c>
      <c r="K62" s="36">
        <f>SUMIFS(СВЦЭМ!$C$39:$C$782,СВЦЭМ!$A$39:$A$782,$A62,СВЦЭМ!$B$39:$B$782,K$47)+'СЕТ СН'!$G$9+СВЦЭМ!$D$10+'СЕТ СН'!$G$6-'СЕТ СН'!$G$19</f>
        <v>1761.4103772999999</v>
      </c>
      <c r="L62" s="36">
        <f>SUMIFS(СВЦЭМ!$C$39:$C$782,СВЦЭМ!$A$39:$A$782,$A62,СВЦЭМ!$B$39:$B$782,L$47)+'СЕТ СН'!$G$9+СВЦЭМ!$D$10+'СЕТ СН'!$G$6-'СЕТ СН'!$G$19</f>
        <v>1747.7678742800001</v>
      </c>
      <c r="M62" s="36">
        <f>SUMIFS(СВЦЭМ!$C$39:$C$782,СВЦЭМ!$A$39:$A$782,$A62,СВЦЭМ!$B$39:$B$782,M$47)+'СЕТ СН'!$G$9+СВЦЭМ!$D$10+'СЕТ СН'!$G$6-'СЕТ СН'!$G$19</f>
        <v>1736.8613551600001</v>
      </c>
      <c r="N62" s="36">
        <f>SUMIFS(СВЦЭМ!$C$39:$C$782,СВЦЭМ!$A$39:$A$782,$A62,СВЦЭМ!$B$39:$B$782,N$47)+'СЕТ СН'!$G$9+СВЦЭМ!$D$10+'СЕТ СН'!$G$6-'СЕТ СН'!$G$19</f>
        <v>1731.59202676</v>
      </c>
      <c r="O62" s="36">
        <f>SUMIFS(СВЦЭМ!$C$39:$C$782,СВЦЭМ!$A$39:$A$782,$A62,СВЦЭМ!$B$39:$B$782,O$47)+'СЕТ СН'!$G$9+СВЦЭМ!$D$10+'СЕТ СН'!$G$6-'СЕТ СН'!$G$19</f>
        <v>1717.2517462400001</v>
      </c>
      <c r="P62" s="36">
        <f>SUMIFS(СВЦЭМ!$C$39:$C$782,СВЦЭМ!$A$39:$A$782,$A62,СВЦЭМ!$B$39:$B$782,P$47)+'СЕТ СН'!$G$9+СВЦЭМ!$D$10+'СЕТ СН'!$G$6-'СЕТ СН'!$G$19</f>
        <v>1716.2764756399999</v>
      </c>
      <c r="Q62" s="36">
        <f>SUMIFS(СВЦЭМ!$C$39:$C$782,СВЦЭМ!$A$39:$A$782,$A62,СВЦЭМ!$B$39:$B$782,Q$47)+'СЕТ СН'!$G$9+СВЦЭМ!$D$10+'СЕТ СН'!$G$6-'СЕТ СН'!$G$19</f>
        <v>1718.52818486</v>
      </c>
      <c r="R62" s="36">
        <f>SUMIFS(СВЦЭМ!$C$39:$C$782,СВЦЭМ!$A$39:$A$782,$A62,СВЦЭМ!$B$39:$B$782,R$47)+'СЕТ СН'!$G$9+СВЦЭМ!$D$10+'СЕТ СН'!$G$6-'СЕТ СН'!$G$19</f>
        <v>1673.6060414200001</v>
      </c>
      <c r="S62" s="36">
        <f>SUMIFS(СВЦЭМ!$C$39:$C$782,СВЦЭМ!$A$39:$A$782,$A62,СВЦЭМ!$B$39:$B$782,S$47)+'СЕТ СН'!$G$9+СВЦЭМ!$D$10+'СЕТ СН'!$G$6-'СЕТ СН'!$G$19</f>
        <v>1659.5277549300001</v>
      </c>
      <c r="T62" s="36">
        <f>SUMIFS(СВЦЭМ!$C$39:$C$782,СВЦЭМ!$A$39:$A$782,$A62,СВЦЭМ!$B$39:$B$782,T$47)+'СЕТ СН'!$G$9+СВЦЭМ!$D$10+'СЕТ СН'!$G$6-'СЕТ СН'!$G$19</f>
        <v>1708.3050269</v>
      </c>
      <c r="U62" s="36">
        <f>SUMIFS(СВЦЭМ!$C$39:$C$782,СВЦЭМ!$A$39:$A$782,$A62,СВЦЭМ!$B$39:$B$782,U$47)+'СЕТ СН'!$G$9+СВЦЭМ!$D$10+'СЕТ СН'!$G$6-'СЕТ СН'!$G$19</f>
        <v>1700.2767570799999</v>
      </c>
      <c r="V62" s="36">
        <f>SUMIFS(СВЦЭМ!$C$39:$C$782,СВЦЭМ!$A$39:$A$782,$A62,СВЦЭМ!$B$39:$B$782,V$47)+'СЕТ СН'!$G$9+СВЦЭМ!$D$10+'СЕТ СН'!$G$6-'СЕТ СН'!$G$19</f>
        <v>1698.70647411</v>
      </c>
      <c r="W62" s="36">
        <f>SUMIFS(СВЦЭМ!$C$39:$C$782,СВЦЭМ!$A$39:$A$782,$A62,СВЦЭМ!$B$39:$B$782,W$47)+'СЕТ СН'!$G$9+СВЦЭМ!$D$10+'СЕТ СН'!$G$6-'СЕТ СН'!$G$19</f>
        <v>1694.0116376600001</v>
      </c>
      <c r="X62" s="36">
        <f>SUMIFS(СВЦЭМ!$C$39:$C$782,СВЦЭМ!$A$39:$A$782,$A62,СВЦЭМ!$B$39:$B$782,X$47)+'СЕТ СН'!$G$9+СВЦЭМ!$D$10+'СЕТ СН'!$G$6-'СЕТ СН'!$G$19</f>
        <v>1792.163654</v>
      </c>
      <c r="Y62" s="36">
        <f>SUMIFS(СВЦЭМ!$C$39:$C$782,СВЦЭМ!$A$39:$A$782,$A62,СВЦЭМ!$B$39:$B$782,Y$47)+'СЕТ СН'!$G$9+СВЦЭМ!$D$10+'СЕТ СН'!$G$6-'СЕТ СН'!$G$19</f>
        <v>1877.2197801100001</v>
      </c>
    </row>
    <row r="63" spans="1:25" ht="15.75" x14ac:dyDescent="0.2">
      <c r="A63" s="35">
        <f t="shared" si="1"/>
        <v>45154</v>
      </c>
      <c r="B63" s="36">
        <f>SUMIFS(СВЦЭМ!$C$39:$C$782,СВЦЭМ!$A$39:$A$782,$A63,СВЦЭМ!$B$39:$B$782,B$47)+'СЕТ СН'!$G$9+СВЦЭМ!$D$10+'СЕТ СН'!$G$6-'СЕТ СН'!$G$19</f>
        <v>2006.5417246300001</v>
      </c>
      <c r="C63" s="36">
        <f>SUMIFS(СВЦЭМ!$C$39:$C$782,СВЦЭМ!$A$39:$A$782,$A63,СВЦЭМ!$B$39:$B$782,C$47)+'СЕТ СН'!$G$9+СВЦЭМ!$D$10+'СЕТ СН'!$G$6-'СЕТ СН'!$G$19</f>
        <v>2024.34907174</v>
      </c>
      <c r="D63" s="36">
        <f>SUMIFS(СВЦЭМ!$C$39:$C$782,СВЦЭМ!$A$39:$A$782,$A63,СВЦЭМ!$B$39:$B$782,D$47)+'СЕТ СН'!$G$9+СВЦЭМ!$D$10+'СЕТ СН'!$G$6-'СЕТ СН'!$G$19</f>
        <v>2113.2315260099999</v>
      </c>
      <c r="E63" s="36">
        <f>SUMIFS(СВЦЭМ!$C$39:$C$782,СВЦЭМ!$A$39:$A$782,$A63,СВЦЭМ!$B$39:$B$782,E$47)+'СЕТ СН'!$G$9+СВЦЭМ!$D$10+'СЕТ СН'!$G$6-'СЕТ СН'!$G$19</f>
        <v>2103.0708752</v>
      </c>
      <c r="F63" s="36">
        <f>SUMIFS(СВЦЭМ!$C$39:$C$782,СВЦЭМ!$A$39:$A$782,$A63,СВЦЭМ!$B$39:$B$782,F$47)+'СЕТ СН'!$G$9+СВЦЭМ!$D$10+'СЕТ СН'!$G$6-'СЕТ СН'!$G$19</f>
        <v>2128.47467499</v>
      </c>
      <c r="G63" s="36">
        <f>SUMIFS(СВЦЭМ!$C$39:$C$782,СВЦЭМ!$A$39:$A$782,$A63,СВЦЭМ!$B$39:$B$782,G$47)+'СЕТ СН'!$G$9+СВЦЭМ!$D$10+'СЕТ СН'!$G$6-'СЕТ СН'!$G$19</f>
        <v>2098.81860082</v>
      </c>
      <c r="H63" s="36">
        <f>SUMIFS(СВЦЭМ!$C$39:$C$782,СВЦЭМ!$A$39:$A$782,$A63,СВЦЭМ!$B$39:$B$782,H$47)+'СЕТ СН'!$G$9+СВЦЭМ!$D$10+'СЕТ СН'!$G$6-'СЕТ СН'!$G$19</f>
        <v>2080.26624459</v>
      </c>
      <c r="I63" s="36">
        <f>SUMIFS(СВЦЭМ!$C$39:$C$782,СВЦЭМ!$A$39:$A$782,$A63,СВЦЭМ!$B$39:$B$782,I$47)+'СЕТ СН'!$G$9+СВЦЭМ!$D$10+'СЕТ СН'!$G$6-'СЕТ СН'!$G$19</f>
        <v>1968.20986986</v>
      </c>
      <c r="J63" s="36">
        <f>SUMIFS(СВЦЭМ!$C$39:$C$782,СВЦЭМ!$A$39:$A$782,$A63,СВЦЭМ!$B$39:$B$782,J$47)+'СЕТ СН'!$G$9+СВЦЭМ!$D$10+'СЕТ СН'!$G$6-'СЕТ СН'!$G$19</f>
        <v>1888.3572851700001</v>
      </c>
      <c r="K63" s="36">
        <f>SUMIFS(СВЦЭМ!$C$39:$C$782,СВЦЭМ!$A$39:$A$782,$A63,СВЦЭМ!$B$39:$B$782,K$47)+'СЕТ СН'!$G$9+СВЦЭМ!$D$10+'СЕТ СН'!$G$6-'СЕТ СН'!$G$19</f>
        <v>1812.6914762900001</v>
      </c>
      <c r="L63" s="36">
        <f>SUMIFS(СВЦЭМ!$C$39:$C$782,СВЦЭМ!$A$39:$A$782,$A63,СВЦЭМ!$B$39:$B$782,L$47)+'СЕТ СН'!$G$9+СВЦЭМ!$D$10+'СЕТ СН'!$G$6-'СЕТ СН'!$G$19</f>
        <v>1777.0281649400001</v>
      </c>
      <c r="M63" s="36">
        <f>SUMIFS(СВЦЭМ!$C$39:$C$782,СВЦЭМ!$A$39:$A$782,$A63,СВЦЭМ!$B$39:$B$782,M$47)+'СЕТ СН'!$G$9+СВЦЭМ!$D$10+'СЕТ СН'!$G$6-'СЕТ СН'!$G$19</f>
        <v>1752.4120273200001</v>
      </c>
      <c r="N63" s="36">
        <f>SUMIFS(СВЦЭМ!$C$39:$C$782,СВЦЭМ!$A$39:$A$782,$A63,СВЦЭМ!$B$39:$B$782,N$47)+'СЕТ СН'!$G$9+СВЦЭМ!$D$10+'СЕТ СН'!$G$6-'СЕТ СН'!$G$19</f>
        <v>1763.9719048500001</v>
      </c>
      <c r="O63" s="36">
        <f>SUMIFS(СВЦЭМ!$C$39:$C$782,СВЦЭМ!$A$39:$A$782,$A63,СВЦЭМ!$B$39:$B$782,O$47)+'СЕТ СН'!$G$9+СВЦЭМ!$D$10+'СЕТ СН'!$G$6-'СЕТ СН'!$G$19</f>
        <v>1768.19888025</v>
      </c>
      <c r="P63" s="36">
        <f>SUMIFS(СВЦЭМ!$C$39:$C$782,СВЦЭМ!$A$39:$A$782,$A63,СВЦЭМ!$B$39:$B$782,P$47)+'СЕТ СН'!$G$9+СВЦЭМ!$D$10+'СЕТ СН'!$G$6-'СЕТ СН'!$G$19</f>
        <v>1748.83979196</v>
      </c>
      <c r="Q63" s="36">
        <f>SUMIFS(СВЦЭМ!$C$39:$C$782,СВЦЭМ!$A$39:$A$782,$A63,СВЦЭМ!$B$39:$B$782,Q$47)+'СЕТ СН'!$G$9+СВЦЭМ!$D$10+'СЕТ СН'!$G$6-'СЕТ СН'!$G$19</f>
        <v>1761.4472751999999</v>
      </c>
      <c r="R63" s="36">
        <f>SUMIFS(СВЦЭМ!$C$39:$C$782,СВЦЭМ!$A$39:$A$782,$A63,СВЦЭМ!$B$39:$B$782,R$47)+'СЕТ СН'!$G$9+СВЦЭМ!$D$10+'СЕТ СН'!$G$6-'СЕТ СН'!$G$19</f>
        <v>1712.3774858900001</v>
      </c>
      <c r="S63" s="36">
        <f>SUMIFS(СВЦЭМ!$C$39:$C$782,СВЦЭМ!$A$39:$A$782,$A63,СВЦЭМ!$B$39:$B$782,S$47)+'СЕТ СН'!$G$9+СВЦЭМ!$D$10+'СЕТ СН'!$G$6-'СЕТ СН'!$G$19</f>
        <v>1702.1116000900001</v>
      </c>
      <c r="T63" s="36">
        <f>SUMIFS(СВЦЭМ!$C$39:$C$782,СВЦЭМ!$A$39:$A$782,$A63,СВЦЭМ!$B$39:$B$782,T$47)+'СЕТ СН'!$G$9+СВЦЭМ!$D$10+'СЕТ СН'!$G$6-'СЕТ СН'!$G$19</f>
        <v>1741.7954941200001</v>
      </c>
      <c r="U63" s="36">
        <f>SUMIFS(СВЦЭМ!$C$39:$C$782,СВЦЭМ!$A$39:$A$782,$A63,СВЦЭМ!$B$39:$B$782,U$47)+'СЕТ СН'!$G$9+СВЦЭМ!$D$10+'СЕТ СН'!$G$6-'СЕТ СН'!$G$19</f>
        <v>1738.1650902399999</v>
      </c>
      <c r="V63" s="36">
        <f>SUMIFS(СВЦЭМ!$C$39:$C$782,СВЦЭМ!$A$39:$A$782,$A63,СВЦЭМ!$B$39:$B$782,V$47)+'СЕТ СН'!$G$9+СВЦЭМ!$D$10+'СЕТ СН'!$G$6-'СЕТ СН'!$G$19</f>
        <v>1741.5460244200001</v>
      </c>
      <c r="W63" s="36">
        <f>SUMIFS(СВЦЭМ!$C$39:$C$782,СВЦЭМ!$A$39:$A$782,$A63,СВЦЭМ!$B$39:$B$782,W$47)+'СЕТ СН'!$G$9+СВЦЭМ!$D$10+'СЕТ СН'!$G$6-'СЕТ СН'!$G$19</f>
        <v>1735.5255423900001</v>
      </c>
      <c r="X63" s="36">
        <f>SUMIFS(СВЦЭМ!$C$39:$C$782,СВЦЭМ!$A$39:$A$782,$A63,СВЦЭМ!$B$39:$B$782,X$47)+'СЕТ СН'!$G$9+СВЦЭМ!$D$10+'СЕТ СН'!$G$6-'СЕТ СН'!$G$19</f>
        <v>1801.63135412</v>
      </c>
      <c r="Y63" s="36">
        <f>SUMIFS(СВЦЭМ!$C$39:$C$782,СВЦЭМ!$A$39:$A$782,$A63,СВЦЭМ!$B$39:$B$782,Y$47)+'СЕТ СН'!$G$9+СВЦЭМ!$D$10+'СЕТ СН'!$G$6-'СЕТ СН'!$G$19</f>
        <v>1904.3945250100001</v>
      </c>
    </row>
    <row r="64" spans="1:25" ht="15.75" x14ac:dyDescent="0.2">
      <c r="A64" s="35">
        <f t="shared" si="1"/>
        <v>45155</v>
      </c>
      <c r="B64" s="36">
        <f>SUMIFS(СВЦЭМ!$C$39:$C$782,СВЦЭМ!$A$39:$A$782,$A64,СВЦЭМ!$B$39:$B$782,B$47)+'СЕТ СН'!$G$9+СВЦЭМ!$D$10+'СЕТ СН'!$G$6-'СЕТ СН'!$G$19</f>
        <v>1856.63410838</v>
      </c>
      <c r="C64" s="36">
        <f>SUMIFS(СВЦЭМ!$C$39:$C$782,СВЦЭМ!$A$39:$A$782,$A64,СВЦЭМ!$B$39:$B$782,C$47)+'СЕТ СН'!$G$9+СВЦЭМ!$D$10+'СЕТ СН'!$G$6-'СЕТ СН'!$G$19</f>
        <v>1926.03499831</v>
      </c>
      <c r="D64" s="36">
        <f>SUMIFS(СВЦЭМ!$C$39:$C$782,СВЦЭМ!$A$39:$A$782,$A64,СВЦЭМ!$B$39:$B$782,D$47)+'СЕТ СН'!$G$9+СВЦЭМ!$D$10+'СЕТ СН'!$G$6-'СЕТ СН'!$G$19</f>
        <v>1946.2375026300001</v>
      </c>
      <c r="E64" s="36">
        <f>SUMIFS(СВЦЭМ!$C$39:$C$782,СВЦЭМ!$A$39:$A$782,$A64,СВЦЭМ!$B$39:$B$782,E$47)+'СЕТ СН'!$G$9+СВЦЭМ!$D$10+'СЕТ СН'!$G$6-'СЕТ СН'!$G$19</f>
        <v>1949.08849209</v>
      </c>
      <c r="F64" s="36">
        <f>SUMIFS(СВЦЭМ!$C$39:$C$782,СВЦЭМ!$A$39:$A$782,$A64,СВЦЭМ!$B$39:$B$782,F$47)+'СЕТ СН'!$G$9+СВЦЭМ!$D$10+'СЕТ СН'!$G$6-'СЕТ СН'!$G$19</f>
        <v>1970.05329347</v>
      </c>
      <c r="G64" s="36">
        <f>SUMIFS(СВЦЭМ!$C$39:$C$782,СВЦЭМ!$A$39:$A$782,$A64,СВЦЭМ!$B$39:$B$782,G$47)+'СЕТ СН'!$G$9+СВЦЭМ!$D$10+'СЕТ СН'!$G$6-'СЕТ СН'!$G$19</f>
        <v>1959.09931873</v>
      </c>
      <c r="H64" s="36">
        <f>SUMIFS(СВЦЭМ!$C$39:$C$782,СВЦЭМ!$A$39:$A$782,$A64,СВЦЭМ!$B$39:$B$782,H$47)+'СЕТ СН'!$G$9+СВЦЭМ!$D$10+'СЕТ СН'!$G$6-'СЕТ СН'!$G$19</f>
        <v>1880.83801924</v>
      </c>
      <c r="I64" s="36">
        <f>SUMIFS(СВЦЭМ!$C$39:$C$782,СВЦЭМ!$A$39:$A$782,$A64,СВЦЭМ!$B$39:$B$782,I$47)+'СЕТ СН'!$G$9+СВЦЭМ!$D$10+'СЕТ СН'!$G$6-'СЕТ СН'!$G$19</f>
        <v>1796.5674442</v>
      </c>
      <c r="J64" s="36">
        <f>SUMIFS(СВЦЭМ!$C$39:$C$782,СВЦЭМ!$A$39:$A$782,$A64,СВЦЭМ!$B$39:$B$782,J$47)+'СЕТ СН'!$G$9+СВЦЭМ!$D$10+'СЕТ СН'!$G$6-'СЕТ СН'!$G$19</f>
        <v>1692.13813527</v>
      </c>
      <c r="K64" s="36">
        <f>SUMIFS(СВЦЭМ!$C$39:$C$782,СВЦЭМ!$A$39:$A$782,$A64,СВЦЭМ!$B$39:$B$782,K$47)+'СЕТ СН'!$G$9+СВЦЭМ!$D$10+'СЕТ СН'!$G$6-'СЕТ СН'!$G$19</f>
        <v>1636.4318970300001</v>
      </c>
      <c r="L64" s="36">
        <f>SUMIFS(СВЦЭМ!$C$39:$C$782,СВЦЭМ!$A$39:$A$782,$A64,СВЦЭМ!$B$39:$B$782,L$47)+'СЕТ СН'!$G$9+СВЦЭМ!$D$10+'СЕТ СН'!$G$6-'СЕТ СН'!$G$19</f>
        <v>1599.5742307</v>
      </c>
      <c r="M64" s="36">
        <f>SUMIFS(СВЦЭМ!$C$39:$C$782,СВЦЭМ!$A$39:$A$782,$A64,СВЦЭМ!$B$39:$B$782,M$47)+'СЕТ СН'!$G$9+СВЦЭМ!$D$10+'СЕТ СН'!$G$6-'СЕТ СН'!$G$19</f>
        <v>1568.20345032</v>
      </c>
      <c r="N64" s="36">
        <f>SUMIFS(СВЦЭМ!$C$39:$C$782,СВЦЭМ!$A$39:$A$782,$A64,СВЦЭМ!$B$39:$B$782,N$47)+'СЕТ СН'!$G$9+СВЦЭМ!$D$10+'СЕТ СН'!$G$6-'СЕТ СН'!$G$19</f>
        <v>1596.2299046600001</v>
      </c>
      <c r="O64" s="36">
        <f>SUMIFS(СВЦЭМ!$C$39:$C$782,СВЦЭМ!$A$39:$A$782,$A64,СВЦЭМ!$B$39:$B$782,O$47)+'СЕТ СН'!$G$9+СВЦЭМ!$D$10+'СЕТ СН'!$G$6-'СЕТ СН'!$G$19</f>
        <v>1592.53528226</v>
      </c>
      <c r="P64" s="36">
        <f>SUMIFS(СВЦЭМ!$C$39:$C$782,СВЦЭМ!$A$39:$A$782,$A64,СВЦЭМ!$B$39:$B$782,P$47)+'СЕТ СН'!$G$9+СВЦЭМ!$D$10+'СЕТ СН'!$G$6-'СЕТ СН'!$G$19</f>
        <v>1593.1228815100001</v>
      </c>
      <c r="Q64" s="36">
        <f>SUMIFS(СВЦЭМ!$C$39:$C$782,СВЦЭМ!$A$39:$A$782,$A64,СВЦЭМ!$B$39:$B$782,Q$47)+'СЕТ СН'!$G$9+СВЦЭМ!$D$10+'СЕТ СН'!$G$6-'СЕТ СН'!$G$19</f>
        <v>1615.2548029300001</v>
      </c>
      <c r="R64" s="36">
        <f>SUMIFS(СВЦЭМ!$C$39:$C$782,СВЦЭМ!$A$39:$A$782,$A64,СВЦЭМ!$B$39:$B$782,R$47)+'СЕТ СН'!$G$9+СВЦЭМ!$D$10+'СЕТ СН'!$G$6-'СЕТ СН'!$G$19</f>
        <v>1572.2045920600001</v>
      </c>
      <c r="S64" s="36">
        <f>SUMIFS(СВЦЭМ!$C$39:$C$782,СВЦЭМ!$A$39:$A$782,$A64,СВЦЭМ!$B$39:$B$782,S$47)+'СЕТ СН'!$G$9+СВЦЭМ!$D$10+'СЕТ СН'!$G$6-'СЕТ СН'!$G$19</f>
        <v>1572.8115887599999</v>
      </c>
      <c r="T64" s="36">
        <f>SUMIFS(СВЦЭМ!$C$39:$C$782,СВЦЭМ!$A$39:$A$782,$A64,СВЦЭМ!$B$39:$B$782,T$47)+'СЕТ СН'!$G$9+СВЦЭМ!$D$10+'СЕТ СН'!$G$6-'СЕТ СН'!$G$19</f>
        <v>1603.3120449800001</v>
      </c>
      <c r="U64" s="36">
        <f>SUMIFS(СВЦЭМ!$C$39:$C$782,СВЦЭМ!$A$39:$A$782,$A64,СВЦЭМ!$B$39:$B$782,U$47)+'СЕТ СН'!$G$9+СВЦЭМ!$D$10+'СЕТ СН'!$G$6-'СЕТ СН'!$G$19</f>
        <v>1608.61144257</v>
      </c>
      <c r="V64" s="36">
        <f>SUMIFS(СВЦЭМ!$C$39:$C$782,СВЦЭМ!$A$39:$A$782,$A64,СВЦЭМ!$B$39:$B$782,V$47)+'СЕТ СН'!$G$9+СВЦЭМ!$D$10+'СЕТ СН'!$G$6-'СЕТ СН'!$G$19</f>
        <v>1616.2922306299999</v>
      </c>
      <c r="W64" s="36">
        <f>SUMIFS(СВЦЭМ!$C$39:$C$782,СВЦЭМ!$A$39:$A$782,$A64,СВЦЭМ!$B$39:$B$782,W$47)+'СЕТ СН'!$G$9+СВЦЭМ!$D$10+'СЕТ СН'!$G$6-'СЕТ СН'!$G$19</f>
        <v>1606.2263304800001</v>
      </c>
      <c r="X64" s="36">
        <f>SUMIFS(СВЦЭМ!$C$39:$C$782,СВЦЭМ!$A$39:$A$782,$A64,СВЦЭМ!$B$39:$B$782,X$47)+'СЕТ СН'!$G$9+СВЦЭМ!$D$10+'СЕТ СН'!$G$6-'СЕТ СН'!$G$19</f>
        <v>1665.2820667600001</v>
      </c>
      <c r="Y64" s="36">
        <f>SUMIFS(СВЦЭМ!$C$39:$C$782,СВЦЭМ!$A$39:$A$782,$A64,СВЦЭМ!$B$39:$B$782,Y$47)+'СЕТ СН'!$G$9+СВЦЭМ!$D$10+'СЕТ СН'!$G$6-'СЕТ СН'!$G$19</f>
        <v>1764.8129689899999</v>
      </c>
    </row>
    <row r="65" spans="1:27" ht="15.75" x14ac:dyDescent="0.2">
      <c r="A65" s="35">
        <f t="shared" si="1"/>
        <v>45156</v>
      </c>
      <c r="B65" s="36">
        <f>SUMIFS(СВЦЭМ!$C$39:$C$782,СВЦЭМ!$A$39:$A$782,$A65,СВЦЭМ!$B$39:$B$782,B$47)+'СЕТ СН'!$G$9+СВЦЭМ!$D$10+'СЕТ СН'!$G$6-'СЕТ СН'!$G$19</f>
        <v>1877.8789009</v>
      </c>
      <c r="C65" s="36">
        <f>SUMIFS(СВЦЭМ!$C$39:$C$782,СВЦЭМ!$A$39:$A$782,$A65,СВЦЭМ!$B$39:$B$782,C$47)+'СЕТ СН'!$G$9+СВЦЭМ!$D$10+'СЕТ СН'!$G$6-'СЕТ СН'!$G$19</f>
        <v>1976.38173714</v>
      </c>
      <c r="D65" s="36">
        <f>SUMIFS(СВЦЭМ!$C$39:$C$782,СВЦЭМ!$A$39:$A$782,$A65,СВЦЭМ!$B$39:$B$782,D$47)+'СЕТ СН'!$G$9+СВЦЭМ!$D$10+'СЕТ СН'!$G$6-'СЕТ СН'!$G$19</f>
        <v>1999.8280907600001</v>
      </c>
      <c r="E65" s="36">
        <f>SUMIFS(СВЦЭМ!$C$39:$C$782,СВЦЭМ!$A$39:$A$782,$A65,СВЦЭМ!$B$39:$B$782,E$47)+'СЕТ СН'!$G$9+СВЦЭМ!$D$10+'СЕТ СН'!$G$6-'СЕТ СН'!$G$19</f>
        <v>2030.5614262500001</v>
      </c>
      <c r="F65" s="36">
        <f>SUMIFS(СВЦЭМ!$C$39:$C$782,СВЦЭМ!$A$39:$A$782,$A65,СВЦЭМ!$B$39:$B$782,F$47)+'СЕТ СН'!$G$9+СВЦЭМ!$D$10+'СЕТ СН'!$G$6-'СЕТ СН'!$G$19</f>
        <v>2067.7239449799999</v>
      </c>
      <c r="G65" s="36">
        <f>SUMIFS(СВЦЭМ!$C$39:$C$782,СВЦЭМ!$A$39:$A$782,$A65,СВЦЭМ!$B$39:$B$782,G$47)+'СЕТ СН'!$G$9+СВЦЭМ!$D$10+'СЕТ СН'!$G$6-'СЕТ СН'!$G$19</f>
        <v>2059.9257547500001</v>
      </c>
      <c r="H65" s="36">
        <f>SUMIFS(СВЦЭМ!$C$39:$C$782,СВЦЭМ!$A$39:$A$782,$A65,СВЦЭМ!$B$39:$B$782,H$47)+'СЕТ СН'!$G$9+СВЦЭМ!$D$10+'СЕТ СН'!$G$6-'СЕТ СН'!$G$19</f>
        <v>1996.23585581</v>
      </c>
      <c r="I65" s="36">
        <f>SUMIFS(СВЦЭМ!$C$39:$C$782,СВЦЭМ!$A$39:$A$782,$A65,СВЦЭМ!$B$39:$B$782,I$47)+'СЕТ СН'!$G$9+СВЦЭМ!$D$10+'СЕТ СН'!$G$6-'СЕТ СН'!$G$19</f>
        <v>1877.89414984</v>
      </c>
      <c r="J65" s="36">
        <f>SUMIFS(СВЦЭМ!$C$39:$C$782,СВЦЭМ!$A$39:$A$782,$A65,СВЦЭМ!$B$39:$B$782,J$47)+'СЕТ СН'!$G$9+СВЦЭМ!$D$10+'СЕТ СН'!$G$6-'СЕТ СН'!$G$19</f>
        <v>1759.1174763399999</v>
      </c>
      <c r="K65" s="36">
        <f>SUMIFS(СВЦЭМ!$C$39:$C$782,СВЦЭМ!$A$39:$A$782,$A65,СВЦЭМ!$B$39:$B$782,K$47)+'СЕТ СН'!$G$9+СВЦЭМ!$D$10+'СЕТ СН'!$G$6-'СЕТ СН'!$G$19</f>
        <v>1685.3929104599999</v>
      </c>
      <c r="L65" s="36">
        <f>SUMIFS(СВЦЭМ!$C$39:$C$782,СВЦЭМ!$A$39:$A$782,$A65,СВЦЭМ!$B$39:$B$782,L$47)+'СЕТ СН'!$G$9+СВЦЭМ!$D$10+'СЕТ СН'!$G$6-'СЕТ СН'!$G$19</f>
        <v>1639.54308812</v>
      </c>
      <c r="M65" s="36">
        <f>SUMIFS(СВЦЭМ!$C$39:$C$782,СВЦЭМ!$A$39:$A$782,$A65,СВЦЭМ!$B$39:$B$782,M$47)+'СЕТ СН'!$G$9+СВЦЭМ!$D$10+'СЕТ СН'!$G$6-'СЕТ СН'!$G$19</f>
        <v>1608.2851116300001</v>
      </c>
      <c r="N65" s="36">
        <f>SUMIFS(СВЦЭМ!$C$39:$C$782,СВЦЭМ!$A$39:$A$782,$A65,СВЦЭМ!$B$39:$B$782,N$47)+'СЕТ СН'!$G$9+СВЦЭМ!$D$10+'СЕТ СН'!$G$6-'СЕТ СН'!$G$19</f>
        <v>1712.1810264800001</v>
      </c>
      <c r="O65" s="36">
        <f>SUMIFS(СВЦЭМ!$C$39:$C$782,СВЦЭМ!$A$39:$A$782,$A65,СВЦЭМ!$B$39:$B$782,O$47)+'СЕТ СН'!$G$9+СВЦЭМ!$D$10+'СЕТ СН'!$G$6-'СЕТ СН'!$G$19</f>
        <v>1611.5762578700001</v>
      </c>
      <c r="P65" s="36">
        <f>SUMIFS(СВЦЭМ!$C$39:$C$782,СВЦЭМ!$A$39:$A$782,$A65,СВЦЭМ!$B$39:$B$782,P$47)+'СЕТ СН'!$G$9+СВЦЭМ!$D$10+'СЕТ СН'!$G$6-'СЕТ СН'!$G$19</f>
        <v>1615.1327984300001</v>
      </c>
      <c r="Q65" s="36">
        <f>SUMIFS(СВЦЭМ!$C$39:$C$782,СВЦЭМ!$A$39:$A$782,$A65,СВЦЭМ!$B$39:$B$782,Q$47)+'СЕТ СН'!$G$9+СВЦЭМ!$D$10+'СЕТ СН'!$G$6-'СЕТ СН'!$G$19</f>
        <v>1622.50722582</v>
      </c>
      <c r="R65" s="36">
        <f>SUMIFS(СВЦЭМ!$C$39:$C$782,СВЦЭМ!$A$39:$A$782,$A65,СВЦЭМ!$B$39:$B$782,R$47)+'СЕТ СН'!$G$9+СВЦЭМ!$D$10+'СЕТ СН'!$G$6-'СЕТ СН'!$G$19</f>
        <v>1608.72744354</v>
      </c>
      <c r="S65" s="36">
        <f>SUMIFS(СВЦЭМ!$C$39:$C$782,СВЦЭМ!$A$39:$A$782,$A65,СВЦЭМ!$B$39:$B$782,S$47)+'СЕТ СН'!$G$9+СВЦЭМ!$D$10+'СЕТ СН'!$G$6-'СЕТ СН'!$G$19</f>
        <v>1600.4560027</v>
      </c>
      <c r="T65" s="36">
        <f>SUMIFS(СВЦЭМ!$C$39:$C$782,СВЦЭМ!$A$39:$A$782,$A65,СВЦЭМ!$B$39:$B$782,T$47)+'СЕТ СН'!$G$9+СВЦЭМ!$D$10+'СЕТ СН'!$G$6-'СЕТ СН'!$G$19</f>
        <v>1635.7040227100001</v>
      </c>
      <c r="U65" s="36">
        <f>SUMIFS(СВЦЭМ!$C$39:$C$782,СВЦЭМ!$A$39:$A$782,$A65,СВЦЭМ!$B$39:$B$782,U$47)+'СЕТ СН'!$G$9+СВЦЭМ!$D$10+'СЕТ СН'!$G$6-'СЕТ СН'!$G$19</f>
        <v>1634.73055881</v>
      </c>
      <c r="V65" s="36">
        <f>SUMIFS(СВЦЭМ!$C$39:$C$782,СВЦЭМ!$A$39:$A$782,$A65,СВЦЭМ!$B$39:$B$782,V$47)+'СЕТ СН'!$G$9+СВЦЭМ!$D$10+'СЕТ СН'!$G$6-'СЕТ СН'!$G$19</f>
        <v>1616.9526418600001</v>
      </c>
      <c r="W65" s="36">
        <f>SUMIFS(СВЦЭМ!$C$39:$C$782,СВЦЭМ!$A$39:$A$782,$A65,СВЦЭМ!$B$39:$B$782,W$47)+'СЕТ СН'!$G$9+СВЦЭМ!$D$10+'СЕТ СН'!$G$6-'СЕТ СН'!$G$19</f>
        <v>1603.51315737</v>
      </c>
      <c r="X65" s="36">
        <f>SUMIFS(СВЦЭМ!$C$39:$C$782,СВЦЭМ!$A$39:$A$782,$A65,СВЦЭМ!$B$39:$B$782,X$47)+'СЕТ СН'!$G$9+СВЦЭМ!$D$10+'СЕТ СН'!$G$6-'СЕТ СН'!$G$19</f>
        <v>1670.9337569700001</v>
      </c>
      <c r="Y65" s="36">
        <f>SUMIFS(СВЦЭМ!$C$39:$C$782,СВЦЭМ!$A$39:$A$782,$A65,СВЦЭМ!$B$39:$B$782,Y$47)+'СЕТ СН'!$G$9+СВЦЭМ!$D$10+'СЕТ СН'!$G$6-'СЕТ СН'!$G$19</f>
        <v>1769.66277072</v>
      </c>
    </row>
    <row r="66" spans="1:27" ht="15.75" x14ac:dyDescent="0.2">
      <c r="A66" s="35">
        <f t="shared" si="1"/>
        <v>45157</v>
      </c>
      <c r="B66" s="36">
        <f>SUMIFS(СВЦЭМ!$C$39:$C$782,СВЦЭМ!$A$39:$A$782,$A66,СВЦЭМ!$B$39:$B$782,B$47)+'СЕТ СН'!$G$9+СВЦЭМ!$D$10+'СЕТ СН'!$G$6-'СЕТ СН'!$G$19</f>
        <v>1819.7643875700001</v>
      </c>
      <c r="C66" s="36">
        <f>SUMIFS(СВЦЭМ!$C$39:$C$782,СВЦЭМ!$A$39:$A$782,$A66,СВЦЭМ!$B$39:$B$782,C$47)+'СЕТ СН'!$G$9+СВЦЭМ!$D$10+'СЕТ СН'!$G$6-'СЕТ СН'!$G$19</f>
        <v>1895.0459234800001</v>
      </c>
      <c r="D66" s="36">
        <f>SUMIFS(СВЦЭМ!$C$39:$C$782,СВЦЭМ!$A$39:$A$782,$A66,СВЦЭМ!$B$39:$B$782,D$47)+'СЕТ СН'!$G$9+СВЦЭМ!$D$10+'СЕТ СН'!$G$6-'СЕТ СН'!$G$19</f>
        <v>1892.3074235900001</v>
      </c>
      <c r="E66" s="36">
        <f>SUMIFS(СВЦЭМ!$C$39:$C$782,СВЦЭМ!$A$39:$A$782,$A66,СВЦЭМ!$B$39:$B$782,E$47)+'СЕТ СН'!$G$9+СВЦЭМ!$D$10+'СЕТ СН'!$G$6-'СЕТ СН'!$G$19</f>
        <v>1853.4354834000001</v>
      </c>
      <c r="F66" s="36">
        <f>SUMIFS(СВЦЭМ!$C$39:$C$782,СВЦЭМ!$A$39:$A$782,$A66,СВЦЭМ!$B$39:$B$782,F$47)+'СЕТ СН'!$G$9+СВЦЭМ!$D$10+'СЕТ СН'!$G$6-'СЕТ СН'!$G$19</f>
        <v>1928.2453250799999</v>
      </c>
      <c r="G66" s="36">
        <f>SUMIFS(СВЦЭМ!$C$39:$C$782,СВЦЭМ!$A$39:$A$782,$A66,СВЦЭМ!$B$39:$B$782,G$47)+'СЕТ СН'!$G$9+СВЦЭМ!$D$10+'СЕТ СН'!$G$6-'СЕТ СН'!$G$19</f>
        <v>1938.9692922700001</v>
      </c>
      <c r="H66" s="36">
        <f>SUMIFS(СВЦЭМ!$C$39:$C$782,СВЦЭМ!$A$39:$A$782,$A66,СВЦЭМ!$B$39:$B$782,H$47)+'СЕТ СН'!$G$9+СВЦЭМ!$D$10+'СЕТ СН'!$G$6-'СЕТ СН'!$G$19</f>
        <v>1952.55626813</v>
      </c>
      <c r="I66" s="36">
        <f>SUMIFS(СВЦЭМ!$C$39:$C$782,СВЦЭМ!$A$39:$A$782,$A66,СВЦЭМ!$B$39:$B$782,I$47)+'СЕТ СН'!$G$9+СВЦЭМ!$D$10+'СЕТ СН'!$G$6-'СЕТ СН'!$G$19</f>
        <v>1916.65649194</v>
      </c>
      <c r="J66" s="36">
        <f>SUMIFS(СВЦЭМ!$C$39:$C$782,СВЦЭМ!$A$39:$A$782,$A66,СВЦЭМ!$B$39:$B$782,J$47)+'СЕТ СН'!$G$9+СВЦЭМ!$D$10+'СЕТ СН'!$G$6-'СЕТ СН'!$G$19</f>
        <v>1830.37116569</v>
      </c>
      <c r="K66" s="36">
        <f>SUMIFS(СВЦЭМ!$C$39:$C$782,СВЦЭМ!$A$39:$A$782,$A66,СВЦЭМ!$B$39:$B$782,K$47)+'СЕТ СН'!$G$9+СВЦЭМ!$D$10+'СЕТ СН'!$G$6-'СЕТ СН'!$G$19</f>
        <v>1722.73660025</v>
      </c>
      <c r="L66" s="36">
        <f>SUMIFS(СВЦЭМ!$C$39:$C$782,СВЦЭМ!$A$39:$A$782,$A66,СВЦЭМ!$B$39:$B$782,L$47)+'СЕТ СН'!$G$9+СВЦЭМ!$D$10+'СЕТ СН'!$G$6-'СЕТ СН'!$G$19</f>
        <v>1653.7944564300001</v>
      </c>
      <c r="M66" s="36">
        <f>SUMIFS(СВЦЭМ!$C$39:$C$782,СВЦЭМ!$A$39:$A$782,$A66,СВЦЭМ!$B$39:$B$782,M$47)+'СЕТ СН'!$G$9+СВЦЭМ!$D$10+'СЕТ СН'!$G$6-'СЕТ СН'!$G$19</f>
        <v>1616.3633998299999</v>
      </c>
      <c r="N66" s="36">
        <f>SUMIFS(СВЦЭМ!$C$39:$C$782,СВЦЭМ!$A$39:$A$782,$A66,СВЦЭМ!$B$39:$B$782,N$47)+'СЕТ СН'!$G$9+СВЦЭМ!$D$10+'СЕТ СН'!$G$6-'СЕТ СН'!$G$19</f>
        <v>1611.1251062900001</v>
      </c>
      <c r="O66" s="36">
        <f>SUMIFS(СВЦЭМ!$C$39:$C$782,СВЦЭМ!$A$39:$A$782,$A66,СВЦЭМ!$B$39:$B$782,O$47)+'СЕТ СН'!$G$9+СВЦЭМ!$D$10+'СЕТ СН'!$G$6-'СЕТ СН'!$G$19</f>
        <v>1624.6509742000001</v>
      </c>
      <c r="P66" s="36">
        <f>SUMIFS(СВЦЭМ!$C$39:$C$782,СВЦЭМ!$A$39:$A$782,$A66,СВЦЭМ!$B$39:$B$782,P$47)+'СЕТ СН'!$G$9+СВЦЭМ!$D$10+'СЕТ СН'!$G$6-'СЕТ СН'!$G$19</f>
        <v>1598.1946486500001</v>
      </c>
      <c r="Q66" s="36">
        <f>SUMIFS(СВЦЭМ!$C$39:$C$782,СВЦЭМ!$A$39:$A$782,$A66,СВЦЭМ!$B$39:$B$782,Q$47)+'СЕТ СН'!$G$9+СВЦЭМ!$D$10+'СЕТ СН'!$G$6-'СЕТ СН'!$G$19</f>
        <v>1600.7171342700001</v>
      </c>
      <c r="R66" s="36">
        <f>SUMIFS(СВЦЭМ!$C$39:$C$782,СВЦЭМ!$A$39:$A$782,$A66,СВЦЭМ!$B$39:$B$782,R$47)+'СЕТ СН'!$G$9+СВЦЭМ!$D$10+'СЕТ СН'!$G$6-'СЕТ СН'!$G$19</f>
        <v>1634.10275265</v>
      </c>
      <c r="S66" s="36">
        <f>SUMIFS(СВЦЭМ!$C$39:$C$782,СВЦЭМ!$A$39:$A$782,$A66,СВЦЭМ!$B$39:$B$782,S$47)+'СЕТ СН'!$G$9+СВЦЭМ!$D$10+'СЕТ СН'!$G$6-'СЕТ СН'!$G$19</f>
        <v>1639.55007449</v>
      </c>
      <c r="T66" s="36">
        <f>SUMIFS(СВЦЭМ!$C$39:$C$782,СВЦЭМ!$A$39:$A$782,$A66,СВЦЭМ!$B$39:$B$782,T$47)+'СЕТ СН'!$G$9+СВЦЭМ!$D$10+'СЕТ СН'!$G$6-'СЕТ СН'!$G$19</f>
        <v>1645.97729974</v>
      </c>
      <c r="U66" s="36">
        <f>SUMIFS(СВЦЭМ!$C$39:$C$782,СВЦЭМ!$A$39:$A$782,$A66,СВЦЭМ!$B$39:$B$782,U$47)+'СЕТ СН'!$G$9+СВЦЭМ!$D$10+'СЕТ СН'!$G$6-'СЕТ СН'!$G$19</f>
        <v>1661.81231235</v>
      </c>
      <c r="V66" s="36">
        <f>SUMIFS(СВЦЭМ!$C$39:$C$782,СВЦЭМ!$A$39:$A$782,$A66,СВЦЭМ!$B$39:$B$782,V$47)+'СЕТ СН'!$G$9+СВЦЭМ!$D$10+'СЕТ СН'!$G$6-'СЕТ СН'!$G$19</f>
        <v>1662.2677650600001</v>
      </c>
      <c r="W66" s="36">
        <f>SUMIFS(СВЦЭМ!$C$39:$C$782,СВЦЭМ!$A$39:$A$782,$A66,СВЦЭМ!$B$39:$B$782,W$47)+'СЕТ СН'!$G$9+СВЦЭМ!$D$10+'СЕТ СН'!$G$6-'СЕТ СН'!$G$19</f>
        <v>1650.13502767</v>
      </c>
      <c r="X66" s="36">
        <f>SUMIFS(СВЦЭМ!$C$39:$C$782,СВЦЭМ!$A$39:$A$782,$A66,СВЦЭМ!$B$39:$B$782,X$47)+'СЕТ СН'!$G$9+СВЦЭМ!$D$10+'СЕТ СН'!$G$6-'СЕТ СН'!$G$19</f>
        <v>1717.8108398500001</v>
      </c>
      <c r="Y66" s="36">
        <f>SUMIFS(СВЦЭМ!$C$39:$C$782,СВЦЭМ!$A$39:$A$782,$A66,СВЦЭМ!$B$39:$B$782,Y$47)+'СЕТ СН'!$G$9+СВЦЭМ!$D$10+'СЕТ СН'!$G$6-'СЕТ СН'!$G$19</f>
        <v>1795.8559624300001</v>
      </c>
    </row>
    <row r="67" spans="1:27" ht="15.75" x14ac:dyDescent="0.2">
      <c r="A67" s="35">
        <f t="shared" si="1"/>
        <v>45158</v>
      </c>
      <c r="B67" s="36">
        <f>SUMIFS(СВЦЭМ!$C$39:$C$782,СВЦЭМ!$A$39:$A$782,$A67,СВЦЭМ!$B$39:$B$782,B$47)+'СЕТ СН'!$G$9+СВЦЭМ!$D$10+'СЕТ СН'!$G$6-'СЕТ СН'!$G$19</f>
        <v>1841.5127728499999</v>
      </c>
      <c r="C67" s="36">
        <f>SUMIFS(СВЦЭМ!$C$39:$C$782,СВЦЭМ!$A$39:$A$782,$A67,СВЦЭМ!$B$39:$B$782,C$47)+'СЕТ СН'!$G$9+СВЦЭМ!$D$10+'СЕТ СН'!$G$6-'СЕТ СН'!$G$19</f>
        <v>1908.4450060300001</v>
      </c>
      <c r="D67" s="36">
        <f>SUMIFS(СВЦЭМ!$C$39:$C$782,СВЦЭМ!$A$39:$A$782,$A67,СВЦЭМ!$B$39:$B$782,D$47)+'СЕТ СН'!$G$9+СВЦЭМ!$D$10+'СЕТ СН'!$G$6-'СЕТ СН'!$G$19</f>
        <v>1922.4941748799999</v>
      </c>
      <c r="E67" s="36">
        <f>SUMIFS(СВЦЭМ!$C$39:$C$782,СВЦЭМ!$A$39:$A$782,$A67,СВЦЭМ!$B$39:$B$782,E$47)+'СЕТ СН'!$G$9+СВЦЭМ!$D$10+'СЕТ СН'!$G$6-'СЕТ СН'!$G$19</f>
        <v>1968.16539749</v>
      </c>
      <c r="F67" s="36">
        <f>SUMIFS(СВЦЭМ!$C$39:$C$782,СВЦЭМ!$A$39:$A$782,$A67,СВЦЭМ!$B$39:$B$782,F$47)+'СЕТ СН'!$G$9+СВЦЭМ!$D$10+'СЕТ СН'!$G$6-'СЕТ СН'!$G$19</f>
        <v>2007.5393488300001</v>
      </c>
      <c r="G67" s="36">
        <f>SUMIFS(СВЦЭМ!$C$39:$C$782,СВЦЭМ!$A$39:$A$782,$A67,СВЦЭМ!$B$39:$B$782,G$47)+'СЕТ СН'!$G$9+СВЦЭМ!$D$10+'СЕТ СН'!$G$6-'СЕТ СН'!$G$19</f>
        <v>1998.8307855200001</v>
      </c>
      <c r="H67" s="36">
        <f>SUMIFS(СВЦЭМ!$C$39:$C$782,СВЦЭМ!$A$39:$A$782,$A67,СВЦЭМ!$B$39:$B$782,H$47)+'СЕТ СН'!$G$9+СВЦЭМ!$D$10+'СЕТ СН'!$G$6-'СЕТ СН'!$G$19</f>
        <v>1995.49346943</v>
      </c>
      <c r="I67" s="36">
        <f>SUMIFS(СВЦЭМ!$C$39:$C$782,СВЦЭМ!$A$39:$A$782,$A67,СВЦЭМ!$B$39:$B$782,I$47)+'СЕТ СН'!$G$9+СВЦЭМ!$D$10+'СЕТ СН'!$G$6-'СЕТ СН'!$G$19</f>
        <v>1848.4310931100001</v>
      </c>
      <c r="J67" s="36">
        <f>SUMIFS(СВЦЭМ!$C$39:$C$782,СВЦЭМ!$A$39:$A$782,$A67,СВЦЭМ!$B$39:$B$782,J$47)+'СЕТ СН'!$G$9+СВЦЭМ!$D$10+'СЕТ СН'!$G$6-'СЕТ СН'!$G$19</f>
        <v>1821.4333487200001</v>
      </c>
      <c r="K67" s="36">
        <f>SUMIFS(СВЦЭМ!$C$39:$C$782,СВЦЭМ!$A$39:$A$782,$A67,СВЦЭМ!$B$39:$B$782,K$47)+'СЕТ СН'!$G$9+СВЦЭМ!$D$10+'СЕТ СН'!$G$6-'СЕТ СН'!$G$19</f>
        <v>1708.0023154600001</v>
      </c>
      <c r="L67" s="36">
        <f>SUMIFS(СВЦЭМ!$C$39:$C$782,СВЦЭМ!$A$39:$A$782,$A67,СВЦЭМ!$B$39:$B$782,L$47)+'СЕТ СН'!$G$9+СВЦЭМ!$D$10+'СЕТ СН'!$G$6-'СЕТ СН'!$G$19</f>
        <v>1644.3417564000001</v>
      </c>
      <c r="M67" s="36">
        <f>SUMIFS(СВЦЭМ!$C$39:$C$782,СВЦЭМ!$A$39:$A$782,$A67,СВЦЭМ!$B$39:$B$782,M$47)+'СЕТ СН'!$G$9+СВЦЭМ!$D$10+'СЕТ СН'!$G$6-'СЕТ СН'!$G$19</f>
        <v>1623.9508685000001</v>
      </c>
      <c r="N67" s="36">
        <f>SUMIFS(СВЦЭМ!$C$39:$C$782,СВЦЭМ!$A$39:$A$782,$A67,СВЦЭМ!$B$39:$B$782,N$47)+'СЕТ СН'!$G$9+СВЦЭМ!$D$10+'СЕТ СН'!$G$6-'СЕТ СН'!$G$19</f>
        <v>1622.80753574</v>
      </c>
      <c r="O67" s="36">
        <f>SUMIFS(СВЦЭМ!$C$39:$C$782,СВЦЭМ!$A$39:$A$782,$A67,СВЦЭМ!$B$39:$B$782,O$47)+'СЕТ СН'!$G$9+СВЦЭМ!$D$10+'СЕТ СН'!$G$6-'СЕТ СН'!$G$19</f>
        <v>1638.2298958000001</v>
      </c>
      <c r="P67" s="36">
        <f>SUMIFS(СВЦЭМ!$C$39:$C$782,СВЦЭМ!$A$39:$A$782,$A67,СВЦЭМ!$B$39:$B$782,P$47)+'СЕТ СН'!$G$9+СВЦЭМ!$D$10+'СЕТ СН'!$G$6-'СЕТ СН'!$G$19</f>
        <v>1633.92003011</v>
      </c>
      <c r="Q67" s="36">
        <f>SUMIFS(СВЦЭМ!$C$39:$C$782,СВЦЭМ!$A$39:$A$782,$A67,СВЦЭМ!$B$39:$B$782,Q$47)+'СЕТ СН'!$G$9+СВЦЭМ!$D$10+'СЕТ СН'!$G$6-'СЕТ СН'!$G$19</f>
        <v>1631.7992408</v>
      </c>
      <c r="R67" s="36">
        <f>SUMIFS(СВЦЭМ!$C$39:$C$782,СВЦЭМ!$A$39:$A$782,$A67,СВЦЭМ!$B$39:$B$782,R$47)+'СЕТ СН'!$G$9+СВЦЭМ!$D$10+'СЕТ СН'!$G$6-'СЕТ СН'!$G$19</f>
        <v>1658.0482290500001</v>
      </c>
      <c r="S67" s="36">
        <f>SUMIFS(СВЦЭМ!$C$39:$C$782,СВЦЭМ!$A$39:$A$782,$A67,СВЦЭМ!$B$39:$B$782,S$47)+'СЕТ СН'!$G$9+СВЦЭМ!$D$10+'СЕТ СН'!$G$6-'СЕТ СН'!$G$19</f>
        <v>1659.3324387299999</v>
      </c>
      <c r="T67" s="36">
        <f>SUMIFS(СВЦЭМ!$C$39:$C$782,СВЦЭМ!$A$39:$A$782,$A67,СВЦЭМ!$B$39:$B$782,T$47)+'СЕТ СН'!$G$9+СВЦЭМ!$D$10+'СЕТ СН'!$G$6-'СЕТ СН'!$G$19</f>
        <v>1645.6546717400001</v>
      </c>
      <c r="U67" s="36">
        <f>SUMIFS(СВЦЭМ!$C$39:$C$782,СВЦЭМ!$A$39:$A$782,$A67,СВЦЭМ!$B$39:$B$782,U$47)+'СЕТ СН'!$G$9+СВЦЭМ!$D$10+'СЕТ СН'!$G$6-'СЕТ СН'!$G$19</f>
        <v>1639.16313758</v>
      </c>
      <c r="V67" s="36">
        <f>SUMIFS(СВЦЭМ!$C$39:$C$782,СВЦЭМ!$A$39:$A$782,$A67,СВЦЭМ!$B$39:$B$782,V$47)+'СЕТ СН'!$G$9+СВЦЭМ!$D$10+'СЕТ СН'!$G$6-'СЕТ СН'!$G$19</f>
        <v>1646.82592684</v>
      </c>
      <c r="W67" s="36">
        <f>SUMIFS(СВЦЭМ!$C$39:$C$782,СВЦЭМ!$A$39:$A$782,$A67,СВЦЭМ!$B$39:$B$782,W$47)+'СЕТ СН'!$G$9+СВЦЭМ!$D$10+'СЕТ СН'!$G$6-'СЕТ СН'!$G$19</f>
        <v>1641.6080881099999</v>
      </c>
      <c r="X67" s="36">
        <f>SUMIFS(СВЦЭМ!$C$39:$C$782,СВЦЭМ!$A$39:$A$782,$A67,СВЦЭМ!$B$39:$B$782,X$47)+'СЕТ СН'!$G$9+СВЦЭМ!$D$10+'СЕТ СН'!$G$6-'СЕТ СН'!$G$19</f>
        <v>1689.09888514</v>
      </c>
      <c r="Y67" s="36">
        <f>SUMIFS(СВЦЭМ!$C$39:$C$782,СВЦЭМ!$A$39:$A$782,$A67,СВЦЭМ!$B$39:$B$782,Y$47)+'СЕТ СН'!$G$9+СВЦЭМ!$D$10+'СЕТ СН'!$G$6-'СЕТ СН'!$G$19</f>
        <v>1784.1154768599999</v>
      </c>
    </row>
    <row r="68" spans="1:27" ht="15.75" x14ac:dyDescent="0.2">
      <c r="A68" s="35">
        <f t="shared" si="1"/>
        <v>45159</v>
      </c>
      <c r="B68" s="36">
        <f>SUMIFS(СВЦЭМ!$C$39:$C$782,СВЦЭМ!$A$39:$A$782,$A68,СВЦЭМ!$B$39:$B$782,B$47)+'СЕТ СН'!$G$9+СВЦЭМ!$D$10+'СЕТ СН'!$G$6-'СЕТ СН'!$G$19</f>
        <v>2051.8822848999998</v>
      </c>
      <c r="C68" s="36">
        <f>SUMIFS(СВЦЭМ!$C$39:$C$782,СВЦЭМ!$A$39:$A$782,$A68,СВЦЭМ!$B$39:$B$782,C$47)+'СЕТ СН'!$G$9+СВЦЭМ!$D$10+'СЕТ СН'!$G$6-'СЕТ СН'!$G$19</f>
        <v>2079.4414980800002</v>
      </c>
      <c r="D68" s="36">
        <f>SUMIFS(СВЦЭМ!$C$39:$C$782,СВЦЭМ!$A$39:$A$782,$A68,СВЦЭМ!$B$39:$B$782,D$47)+'СЕТ СН'!$G$9+СВЦЭМ!$D$10+'СЕТ СН'!$G$6-'СЕТ СН'!$G$19</f>
        <v>2125.32375551</v>
      </c>
      <c r="E68" s="36">
        <f>SUMIFS(СВЦЭМ!$C$39:$C$782,СВЦЭМ!$A$39:$A$782,$A68,СВЦЭМ!$B$39:$B$782,E$47)+'СЕТ СН'!$G$9+СВЦЭМ!$D$10+'СЕТ СН'!$G$6-'СЕТ СН'!$G$19</f>
        <v>2135.3954705599999</v>
      </c>
      <c r="F68" s="36">
        <f>SUMIFS(СВЦЭМ!$C$39:$C$782,СВЦЭМ!$A$39:$A$782,$A68,СВЦЭМ!$B$39:$B$782,F$47)+'СЕТ СН'!$G$9+СВЦЭМ!$D$10+'СЕТ СН'!$G$6-'СЕТ СН'!$G$19</f>
        <v>2201.1298466099997</v>
      </c>
      <c r="G68" s="36">
        <f>SUMIFS(СВЦЭМ!$C$39:$C$782,СВЦЭМ!$A$39:$A$782,$A68,СВЦЭМ!$B$39:$B$782,G$47)+'СЕТ СН'!$G$9+СВЦЭМ!$D$10+'СЕТ СН'!$G$6-'СЕТ СН'!$G$19</f>
        <v>2214.3544314700002</v>
      </c>
      <c r="H68" s="36">
        <f>SUMIFS(СВЦЭМ!$C$39:$C$782,СВЦЭМ!$A$39:$A$782,$A68,СВЦЭМ!$B$39:$B$782,H$47)+'СЕТ СН'!$G$9+СВЦЭМ!$D$10+'СЕТ СН'!$G$6-'СЕТ СН'!$G$19</f>
        <v>2237.5818361299998</v>
      </c>
      <c r="I68" s="36">
        <f>SUMIFS(СВЦЭМ!$C$39:$C$782,СВЦЭМ!$A$39:$A$782,$A68,СВЦЭМ!$B$39:$B$782,I$47)+'СЕТ СН'!$G$9+СВЦЭМ!$D$10+'СЕТ СН'!$G$6-'СЕТ СН'!$G$19</f>
        <v>2102.6063223599999</v>
      </c>
      <c r="J68" s="36">
        <f>SUMIFS(СВЦЭМ!$C$39:$C$782,СВЦЭМ!$A$39:$A$782,$A68,СВЦЭМ!$B$39:$B$782,J$47)+'СЕТ СН'!$G$9+СВЦЭМ!$D$10+'СЕТ СН'!$G$6-'СЕТ СН'!$G$19</f>
        <v>1983.6338743399999</v>
      </c>
      <c r="K68" s="36">
        <f>SUMIFS(СВЦЭМ!$C$39:$C$782,СВЦЭМ!$A$39:$A$782,$A68,СВЦЭМ!$B$39:$B$782,K$47)+'СЕТ СН'!$G$9+СВЦЭМ!$D$10+'СЕТ СН'!$G$6-'СЕТ СН'!$G$19</f>
        <v>1903.8789902999999</v>
      </c>
      <c r="L68" s="36">
        <f>SUMIFS(СВЦЭМ!$C$39:$C$782,СВЦЭМ!$A$39:$A$782,$A68,СВЦЭМ!$B$39:$B$782,L$47)+'СЕТ СН'!$G$9+СВЦЭМ!$D$10+'СЕТ СН'!$G$6-'СЕТ СН'!$G$19</f>
        <v>1851.7303402300001</v>
      </c>
      <c r="M68" s="36">
        <f>SUMIFS(СВЦЭМ!$C$39:$C$782,СВЦЭМ!$A$39:$A$782,$A68,СВЦЭМ!$B$39:$B$782,M$47)+'СЕТ СН'!$G$9+СВЦЭМ!$D$10+'СЕТ СН'!$G$6-'СЕТ СН'!$G$19</f>
        <v>1840.8953527599999</v>
      </c>
      <c r="N68" s="36">
        <f>SUMIFS(СВЦЭМ!$C$39:$C$782,СВЦЭМ!$A$39:$A$782,$A68,СВЦЭМ!$B$39:$B$782,N$47)+'СЕТ СН'!$G$9+СВЦЭМ!$D$10+'СЕТ СН'!$G$6-'СЕТ СН'!$G$19</f>
        <v>1840.13589475</v>
      </c>
      <c r="O68" s="36">
        <f>SUMIFS(СВЦЭМ!$C$39:$C$782,СВЦЭМ!$A$39:$A$782,$A68,СВЦЭМ!$B$39:$B$782,O$47)+'СЕТ СН'!$G$9+СВЦЭМ!$D$10+'СЕТ СН'!$G$6-'СЕТ СН'!$G$19</f>
        <v>1848.32750734</v>
      </c>
      <c r="P68" s="36">
        <f>SUMIFS(СВЦЭМ!$C$39:$C$782,СВЦЭМ!$A$39:$A$782,$A68,СВЦЭМ!$B$39:$B$782,P$47)+'СЕТ СН'!$G$9+СВЦЭМ!$D$10+'СЕТ СН'!$G$6-'СЕТ СН'!$G$19</f>
        <v>1806.6510785800001</v>
      </c>
      <c r="Q68" s="36">
        <f>SUMIFS(СВЦЭМ!$C$39:$C$782,СВЦЭМ!$A$39:$A$782,$A68,СВЦЭМ!$B$39:$B$782,Q$47)+'СЕТ СН'!$G$9+СВЦЭМ!$D$10+'СЕТ СН'!$G$6-'СЕТ СН'!$G$19</f>
        <v>1819.55451816</v>
      </c>
      <c r="R68" s="36">
        <f>SUMIFS(СВЦЭМ!$C$39:$C$782,СВЦЭМ!$A$39:$A$782,$A68,СВЦЭМ!$B$39:$B$782,R$47)+'СЕТ СН'!$G$9+СВЦЭМ!$D$10+'СЕТ СН'!$G$6-'СЕТ СН'!$G$19</f>
        <v>1855.90200349</v>
      </c>
      <c r="S68" s="36">
        <f>SUMIFS(СВЦЭМ!$C$39:$C$782,СВЦЭМ!$A$39:$A$782,$A68,СВЦЭМ!$B$39:$B$782,S$47)+'СЕТ СН'!$G$9+СВЦЭМ!$D$10+'СЕТ СН'!$G$6-'СЕТ СН'!$G$19</f>
        <v>1842.6568340399999</v>
      </c>
      <c r="T68" s="36">
        <f>SUMIFS(СВЦЭМ!$C$39:$C$782,СВЦЭМ!$A$39:$A$782,$A68,СВЦЭМ!$B$39:$B$782,T$47)+'СЕТ СН'!$G$9+СВЦЭМ!$D$10+'СЕТ СН'!$G$6-'СЕТ СН'!$G$19</f>
        <v>1846.1428011400001</v>
      </c>
      <c r="U68" s="36">
        <f>SUMIFS(СВЦЭМ!$C$39:$C$782,СВЦЭМ!$A$39:$A$782,$A68,СВЦЭМ!$B$39:$B$782,U$47)+'СЕТ СН'!$G$9+СВЦЭМ!$D$10+'СЕТ СН'!$G$6-'СЕТ СН'!$G$19</f>
        <v>1851.3154976800001</v>
      </c>
      <c r="V68" s="36">
        <f>SUMIFS(СВЦЭМ!$C$39:$C$782,СВЦЭМ!$A$39:$A$782,$A68,СВЦЭМ!$B$39:$B$782,V$47)+'СЕТ СН'!$G$9+СВЦЭМ!$D$10+'СЕТ СН'!$G$6-'СЕТ СН'!$G$19</f>
        <v>1845.19679537</v>
      </c>
      <c r="W68" s="36">
        <f>SUMIFS(СВЦЭМ!$C$39:$C$782,СВЦЭМ!$A$39:$A$782,$A68,СВЦЭМ!$B$39:$B$782,W$47)+'СЕТ СН'!$G$9+СВЦЭМ!$D$10+'СЕТ СН'!$G$6-'СЕТ СН'!$G$19</f>
        <v>1825.0335443700001</v>
      </c>
      <c r="X68" s="36">
        <f>SUMIFS(СВЦЭМ!$C$39:$C$782,СВЦЭМ!$A$39:$A$782,$A68,СВЦЭМ!$B$39:$B$782,X$47)+'СЕТ СН'!$G$9+СВЦЭМ!$D$10+'СЕТ СН'!$G$6-'СЕТ СН'!$G$19</f>
        <v>1925.3869243199999</v>
      </c>
      <c r="Y68" s="36">
        <f>SUMIFS(СВЦЭМ!$C$39:$C$782,СВЦЭМ!$A$39:$A$782,$A68,СВЦЭМ!$B$39:$B$782,Y$47)+'СЕТ СН'!$G$9+СВЦЭМ!$D$10+'СЕТ СН'!$G$6-'СЕТ СН'!$G$19</f>
        <v>2030.4962079900001</v>
      </c>
    </row>
    <row r="69" spans="1:27" ht="15.75" x14ac:dyDescent="0.2">
      <c r="A69" s="35">
        <f t="shared" si="1"/>
        <v>45160</v>
      </c>
      <c r="B69" s="36">
        <f>SUMIFS(СВЦЭМ!$C$39:$C$782,СВЦЭМ!$A$39:$A$782,$A69,СВЦЭМ!$B$39:$B$782,B$47)+'СЕТ СН'!$G$9+СВЦЭМ!$D$10+'СЕТ СН'!$G$6-'СЕТ СН'!$G$19</f>
        <v>1951.84583408</v>
      </c>
      <c r="C69" s="36">
        <f>SUMIFS(СВЦЭМ!$C$39:$C$782,СВЦЭМ!$A$39:$A$782,$A69,СВЦЭМ!$B$39:$B$782,C$47)+'СЕТ СН'!$G$9+СВЦЭМ!$D$10+'СЕТ СН'!$G$6-'СЕТ СН'!$G$19</f>
        <v>2061.7853287500002</v>
      </c>
      <c r="D69" s="36">
        <f>SUMIFS(СВЦЭМ!$C$39:$C$782,СВЦЭМ!$A$39:$A$782,$A69,СВЦЭМ!$B$39:$B$782,D$47)+'СЕТ СН'!$G$9+СВЦЭМ!$D$10+'СЕТ СН'!$G$6-'СЕТ СН'!$G$19</f>
        <v>2106.2240129800002</v>
      </c>
      <c r="E69" s="36">
        <f>SUMIFS(СВЦЭМ!$C$39:$C$782,СВЦЭМ!$A$39:$A$782,$A69,СВЦЭМ!$B$39:$B$782,E$47)+'СЕТ СН'!$G$9+СВЦЭМ!$D$10+'СЕТ СН'!$G$6-'СЕТ СН'!$G$19</f>
        <v>2083.9094750700001</v>
      </c>
      <c r="F69" s="36">
        <f>SUMIFS(СВЦЭМ!$C$39:$C$782,СВЦЭМ!$A$39:$A$782,$A69,СВЦЭМ!$B$39:$B$782,F$47)+'СЕТ СН'!$G$9+СВЦЭМ!$D$10+'СЕТ СН'!$G$6-'СЕТ СН'!$G$19</f>
        <v>2112.1752406699998</v>
      </c>
      <c r="G69" s="36">
        <f>SUMIFS(СВЦЭМ!$C$39:$C$782,СВЦЭМ!$A$39:$A$782,$A69,СВЦЭМ!$B$39:$B$782,G$47)+'СЕТ СН'!$G$9+СВЦЭМ!$D$10+'СЕТ СН'!$G$6-'СЕТ СН'!$G$19</f>
        <v>2111.0999810200001</v>
      </c>
      <c r="H69" s="36">
        <f>SUMIFS(СВЦЭМ!$C$39:$C$782,СВЦЭМ!$A$39:$A$782,$A69,СВЦЭМ!$B$39:$B$782,H$47)+'СЕТ СН'!$G$9+СВЦЭМ!$D$10+'СЕТ СН'!$G$6-'СЕТ СН'!$G$19</f>
        <v>2025.8721956900001</v>
      </c>
      <c r="I69" s="36">
        <f>SUMIFS(СВЦЭМ!$C$39:$C$782,СВЦЭМ!$A$39:$A$782,$A69,СВЦЭМ!$B$39:$B$782,I$47)+'СЕТ СН'!$G$9+СВЦЭМ!$D$10+'СЕТ СН'!$G$6-'СЕТ СН'!$G$19</f>
        <v>1928.92571834</v>
      </c>
      <c r="J69" s="36">
        <f>SUMIFS(СВЦЭМ!$C$39:$C$782,СВЦЭМ!$A$39:$A$782,$A69,СВЦЭМ!$B$39:$B$782,J$47)+'СЕТ СН'!$G$9+СВЦЭМ!$D$10+'СЕТ СН'!$G$6-'СЕТ СН'!$G$19</f>
        <v>1880.96218681</v>
      </c>
      <c r="K69" s="36">
        <f>SUMIFS(СВЦЭМ!$C$39:$C$782,СВЦЭМ!$A$39:$A$782,$A69,СВЦЭМ!$B$39:$B$782,K$47)+'СЕТ СН'!$G$9+СВЦЭМ!$D$10+'СЕТ СН'!$G$6-'СЕТ СН'!$G$19</f>
        <v>1780.0267061700001</v>
      </c>
      <c r="L69" s="36">
        <f>SUMIFS(СВЦЭМ!$C$39:$C$782,СВЦЭМ!$A$39:$A$782,$A69,СВЦЭМ!$B$39:$B$782,L$47)+'СЕТ СН'!$G$9+СВЦЭМ!$D$10+'СЕТ СН'!$G$6-'СЕТ СН'!$G$19</f>
        <v>1751.66578402</v>
      </c>
      <c r="M69" s="36">
        <f>SUMIFS(СВЦЭМ!$C$39:$C$782,СВЦЭМ!$A$39:$A$782,$A69,СВЦЭМ!$B$39:$B$782,M$47)+'СЕТ СН'!$G$9+СВЦЭМ!$D$10+'СЕТ СН'!$G$6-'СЕТ СН'!$G$19</f>
        <v>1737.7031040900001</v>
      </c>
      <c r="N69" s="36">
        <f>SUMIFS(СВЦЭМ!$C$39:$C$782,СВЦЭМ!$A$39:$A$782,$A69,СВЦЭМ!$B$39:$B$782,N$47)+'СЕТ СН'!$G$9+СВЦЭМ!$D$10+'СЕТ СН'!$G$6-'СЕТ СН'!$G$19</f>
        <v>1729.12919829</v>
      </c>
      <c r="O69" s="36">
        <f>SUMIFS(СВЦЭМ!$C$39:$C$782,СВЦЭМ!$A$39:$A$782,$A69,СВЦЭМ!$B$39:$B$782,O$47)+'СЕТ СН'!$G$9+СВЦЭМ!$D$10+'СЕТ СН'!$G$6-'СЕТ СН'!$G$19</f>
        <v>1722.4293039500001</v>
      </c>
      <c r="P69" s="36">
        <f>SUMIFS(СВЦЭМ!$C$39:$C$782,СВЦЭМ!$A$39:$A$782,$A69,СВЦЭМ!$B$39:$B$782,P$47)+'СЕТ СН'!$G$9+СВЦЭМ!$D$10+'СЕТ СН'!$G$6-'СЕТ СН'!$G$19</f>
        <v>1686.85588297</v>
      </c>
      <c r="Q69" s="36">
        <f>SUMIFS(СВЦЭМ!$C$39:$C$782,СВЦЭМ!$A$39:$A$782,$A69,СВЦЭМ!$B$39:$B$782,Q$47)+'СЕТ СН'!$G$9+СВЦЭМ!$D$10+'СЕТ СН'!$G$6-'СЕТ СН'!$G$19</f>
        <v>1672.3281201300001</v>
      </c>
      <c r="R69" s="36">
        <f>SUMIFS(СВЦЭМ!$C$39:$C$782,СВЦЭМ!$A$39:$A$782,$A69,СВЦЭМ!$B$39:$B$782,R$47)+'СЕТ СН'!$G$9+СВЦЭМ!$D$10+'СЕТ СН'!$G$6-'СЕТ СН'!$G$19</f>
        <v>1692.025022</v>
      </c>
      <c r="S69" s="36">
        <f>SUMIFS(СВЦЭМ!$C$39:$C$782,СВЦЭМ!$A$39:$A$782,$A69,СВЦЭМ!$B$39:$B$782,S$47)+'СЕТ СН'!$G$9+СВЦЭМ!$D$10+'СЕТ СН'!$G$6-'СЕТ СН'!$G$19</f>
        <v>1707.6664149400001</v>
      </c>
      <c r="T69" s="36">
        <f>SUMIFS(СВЦЭМ!$C$39:$C$782,СВЦЭМ!$A$39:$A$782,$A69,СВЦЭМ!$B$39:$B$782,T$47)+'СЕТ СН'!$G$9+СВЦЭМ!$D$10+'СЕТ СН'!$G$6-'СЕТ СН'!$G$19</f>
        <v>1717.17051681</v>
      </c>
      <c r="U69" s="36">
        <f>SUMIFS(СВЦЭМ!$C$39:$C$782,СВЦЭМ!$A$39:$A$782,$A69,СВЦЭМ!$B$39:$B$782,U$47)+'СЕТ СН'!$G$9+СВЦЭМ!$D$10+'СЕТ СН'!$G$6-'СЕТ СН'!$G$19</f>
        <v>1710.15129757</v>
      </c>
      <c r="V69" s="36">
        <f>SUMIFS(СВЦЭМ!$C$39:$C$782,СВЦЭМ!$A$39:$A$782,$A69,СВЦЭМ!$B$39:$B$782,V$47)+'СЕТ СН'!$G$9+СВЦЭМ!$D$10+'СЕТ СН'!$G$6-'СЕТ СН'!$G$19</f>
        <v>1718.6088240500001</v>
      </c>
      <c r="W69" s="36">
        <f>SUMIFS(СВЦЭМ!$C$39:$C$782,СВЦЭМ!$A$39:$A$782,$A69,СВЦЭМ!$B$39:$B$782,W$47)+'СЕТ СН'!$G$9+СВЦЭМ!$D$10+'СЕТ СН'!$G$6-'СЕТ СН'!$G$19</f>
        <v>1711.4398164199999</v>
      </c>
      <c r="X69" s="36">
        <f>SUMIFS(СВЦЭМ!$C$39:$C$782,СВЦЭМ!$A$39:$A$782,$A69,СВЦЭМ!$B$39:$B$782,X$47)+'СЕТ СН'!$G$9+СВЦЭМ!$D$10+'СЕТ СН'!$G$6-'СЕТ СН'!$G$19</f>
        <v>1791.47538067</v>
      </c>
      <c r="Y69" s="36">
        <f>SUMIFS(СВЦЭМ!$C$39:$C$782,СВЦЭМ!$A$39:$A$782,$A69,СВЦЭМ!$B$39:$B$782,Y$47)+'СЕТ СН'!$G$9+СВЦЭМ!$D$10+'СЕТ СН'!$G$6-'СЕТ СН'!$G$19</f>
        <v>1889.9333484400001</v>
      </c>
    </row>
    <row r="70" spans="1:27" ht="15.75" x14ac:dyDescent="0.2">
      <c r="A70" s="35">
        <f t="shared" si="1"/>
        <v>45161</v>
      </c>
      <c r="B70" s="36">
        <f>SUMIFS(СВЦЭМ!$C$39:$C$782,СВЦЭМ!$A$39:$A$782,$A70,СВЦЭМ!$B$39:$B$782,B$47)+'СЕТ СН'!$G$9+СВЦЭМ!$D$10+'СЕТ СН'!$G$6-'СЕТ СН'!$G$19</f>
        <v>1988.6641322600001</v>
      </c>
      <c r="C70" s="36">
        <f>SUMIFS(СВЦЭМ!$C$39:$C$782,СВЦЭМ!$A$39:$A$782,$A70,СВЦЭМ!$B$39:$B$782,C$47)+'СЕТ СН'!$G$9+СВЦЭМ!$D$10+'СЕТ СН'!$G$6-'СЕТ СН'!$G$19</f>
        <v>2058.6171010400003</v>
      </c>
      <c r="D70" s="36">
        <f>SUMIFS(СВЦЭМ!$C$39:$C$782,СВЦЭМ!$A$39:$A$782,$A70,СВЦЭМ!$B$39:$B$782,D$47)+'СЕТ СН'!$G$9+СВЦЭМ!$D$10+'СЕТ СН'!$G$6-'СЕТ СН'!$G$19</f>
        <v>2092.5545802300003</v>
      </c>
      <c r="E70" s="36">
        <f>SUMIFS(СВЦЭМ!$C$39:$C$782,СВЦЭМ!$A$39:$A$782,$A70,СВЦЭМ!$B$39:$B$782,E$47)+'СЕТ СН'!$G$9+СВЦЭМ!$D$10+'СЕТ СН'!$G$6-'СЕТ СН'!$G$19</f>
        <v>2098.4398939800003</v>
      </c>
      <c r="F70" s="36">
        <f>SUMIFS(СВЦЭМ!$C$39:$C$782,СВЦЭМ!$A$39:$A$782,$A70,СВЦЭМ!$B$39:$B$782,F$47)+'СЕТ СН'!$G$9+СВЦЭМ!$D$10+'СЕТ СН'!$G$6-'СЕТ СН'!$G$19</f>
        <v>2148.1383561499997</v>
      </c>
      <c r="G70" s="36">
        <f>SUMIFS(СВЦЭМ!$C$39:$C$782,СВЦЭМ!$A$39:$A$782,$A70,СВЦЭМ!$B$39:$B$782,G$47)+'СЕТ СН'!$G$9+СВЦЭМ!$D$10+'СЕТ СН'!$G$6-'СЕТ СН'!$G$19</f>
        <v>2114.5892791000001</v>
      </c>
      <c r="H70" s="36">
        <f>SUMIFS(СВЦЭМ!$C$39:$C$782,СВЦЭМ!$A$39:$A$782,$A70,СВЦЭМ!$B$39:$B$782,H$47)+'СЕТ СН'!$G$9+СВЦЭМ!$D$10+'СЕТ СН'!$G$6-'СЕТ СН'!$G$19</f>
        <v>2065.8624187300002</v>
      </c>
      <c r="I70" s="36">
        <f>SUMIFS(СВЦЭМ!$C$39:$C$782,СВЦЭМ!$A$39:$A$782,$A70,СВЦЭМ!$B$39:$B$782,I$47)+'СЕТ СН'!$G$9+СВЦЭМ!$D$10+'СЕТ СН'!$G$6-'СЕТ СН'!$G$19</f>
        <v>1944.0648772700001</v>
      </c>
      <c r="J70" s="36">
        <f>SUMIFS(СВЦЭМ!$C$39:$C$782,СВЦЭМ!$A$39:$A$782,$A70,СВЦЭМ!$B$39:$B$782,J$47)+'СЕТ СН'!$G$9+СВЦЭМ!$D$10+'СЕТ СН'!$G$6-'СЕТ СН'!$G$19</f>
        <v>1804.35848661</v>
      </c>
      <c r="K70" s="36">
        <f>SUMIFS(СВЦЭМ!$C$39:$C$782,СВЦЭМ!$A$39:$A$782,$A70,СВЦЭМ!$B$39:$B$782,K$47)+'СЕТ СН'!$G$9+СВЦЭМ!$D$10+'СЕТ СН'!$G$6-'СЕТ СН'!$G$19</f>
        <v>1752.3715349700001</v>
      </c>
      <c r="L70" s="36">
        <f>SUMIFS(СВЦЭМ!$C$39:$C$782,СВЦЭМ!$A$39:$A$782,$A70,СВЦЭМ!$B$39:$B$782,L$47)+'СЕТ СН'!$G$9+СВЦЭМ!$D$10+'СЕТ СН'!$G$6-'СЕТ СН'!$G$19</f>
        <v>1728.0445685</v>
      </c>
      <c r="M70" s="36">
        <f>SUMIFS(СВЦЭМ!$C$39:$C$782,СВЦЭМ!$A$39:$A$782,$A70,СВЦЭМ!$B$39:$B$782,M$47)+'СЕТ СН'!$G$9+СВЦЭМ!$D$10+'СЕТ СН'!$G$6-'СЕТ СН'!$G$19</f>
        <v>1715.8109600800001</v>
      </c>
      <c r="N70" s="36">
        <f>SUMIFS(СВЦЭМ!$C$39:$C$782,СВЦЭМ!$A$39:$A$782,$A70,СВЦЭМ!$B$39:$B$782,N$47)+'СЕТ СН'!$G$9+СВЦЭМ!$D$10+'СЕТ СН'!$G$6-'СЕТ СН'!$G$19</f>
        <v>1701.67964317</v>
      </c>
      <c r="O70" s="36">
        <f>SUMIFS(СВЦЭМ!$C$39:$C$782,СВЦЭМ!$A$39:$A$782,$A70,СВЦЭМ!$B$39:$B$782,O$47)+'СЕТ СН'!$G$9+СВЦЭМ!$D$10+'СЕТ СН'!$G$6-'СЕТ СН'!$G$19</f>
        <v>1703.1152140700001</v>
      </c>
      <c r="P70" s="36">
        <f>SUMIFS(СВЦЭМ!$C$39:$C$782,СВЦЭМ!$A$39:$A$782,$A70,СВЦЭМ!$B$39:$B$782,P$47)+'СЕТ СН'!$G$9+СВЦЭМ!$D$10+'СЕТ СН'!$G$6-'СЕТ СН'!$G$19</f>
        <v>1670.5228448600001</v>
      </c>
      <c r="Q70" s="36">
        <f>SUMIFS(СВЦЭМ!$C$39:$C$782,СВЦЭМ!$A$39:$A$782,$A70,СВЦЭМ!$B$39:$B$782,Q$47)+'СЕТ СН'!$G$9+СВЦЭМ!$D$10+'СЕТ СН'!$G$6-'СЕТ СН'!$G$19</f>
        <v>1672.34714128</v>
      </c>
      <c r="R70" s="36">
        <f>SUMIFS(СВЦЭМ!$C$39:$C$782,СВЦЭМ!$A$39:$A$782,$A70,СВЦЭМ!$B$39:$B$782,R$47)+'СЕТ СН'!$G$9+СВЦЭМ!$D$10+'СЕТ СН'!$G$6-'СЕТ СН'!$G$19</f>
        <v>1711.3195559999999</v>
      </c>
      <c r="S70" s="36">
        <f>SUMIFS(СВЦЭМ!$C$39:$C$782,СВЦЭМ!$A$39:$A$782,$A70,СВЦЭМ!$B$39:$B$782,S$47)+'СЕТ СН'!$G$9+СВЦЭМ!$D$10+'СЕТ СН'!$G$6-'СЕТ СН'!$G$19</f>
        <v>1716.6005153900001</v>
      </c>
      <c r="T70" s="36">
        <f>SUMIFS(СВЦЭМ!$C$39:$C$782,СВЦЭМ!$A$39:$A$782,$A70,СВЦЭМ!$B$39:$B$782,T$47)+'СЕТ СН'!$G$9+СВЦЭМ!$D$10+'СЕТ СН'!$G$6-'СЕТ СН'!$G$19</f>
        <v>1710.19977107</v>
      </c>
      <c r="U70" s="36">
        <f>SUMIFS(СВЦЭМ!$C$39:$C$782,СВЦЭМ!$A$39:$A$782,$A70,СВЦЭМ!$B$39:$B$782,U$47)+'СЕТ СН'!$G$9+СВЦЭМ!$D$10+'СЕТ СН'!$G$6-'СЕТ СН'!$G$19</f>
        <v>1726.8289943</v>
      </c>
      <c r="V70" s="36">
        <f>SUMIFS(СВЦЭМ!$C$39:$C$782,СВЦЭМ!$A$39:$A$782,$A70,СВЦЭМ!$B$39:$B$782,V$47)+'СЕТ СН'!$G$9+СВЦЭМ!$D$10+'СЕТ СН'!$G$6-'СЕТ СН'!$G$19</f>
        <v>1723.5248759000001</v>
      </c>
      <c r="W70" s="36">
        <f>SUMIFS(СВЦЭМ!$C$39:$C$782,СВЦЭМ!$A$39:$A$782,$A70,СВЦЭМ!$B$39:$B$782,W$47)+'СЕТ СН'!$G$9+СВЦЭМ!$D$10+'СЕТ СН'!$G$6-'СЕТ СН'!$G$19</f>
        <v>1713.4059317900001</v>
      </c>
      <c r="X70" s="36">
        <f>SUMIFS(СВЦЭМ!$C$39:$C$782,СВЦЭМ!$A$39:$A$782,$A70,СВЦЭМ!$B$39:$B$782,X$47)+'СЕТ СН'!$G$9+СВЦЭМ!$D$10+'СЕТ СН'!$G$6-'СЕТ СН'!$G$19</f>
        <v>1755.65456481</v>
      </c>
      <c r="Y70" s="36">
        <f>SUMIFS(СВЦЭМ!$C$39:$C$782,СВЦЭМ!$A$39:$A$782,$A70,СВЦЭМ!$B$39:$B$782,Y$47)+'СЕТ СН'!$G$9+СВЦЭМ!$D$10+'СЕТ СН'!$G$6-'СЕТ СН'!$G$19</f>
        <v>1845.1568602</v>
      </c>
    </row>
    <row r="71" spans="1:27" ht="15.75" x14ac:dyDescent="0.2">
      <c r="A71" s="35">
        <f t="shared" si="1"/>
        <v>45162</v>
      </c>
      <c r="B71" s="36">
        <f>SUMIFS(СВЦЭМ!$C$39:$C$782,СВЦЭМ!$A$39:$A$782,$A71,СВЦЭМ!$B$39:$B$782,B$47)+'СЕТ СН'!$G$9+СВЦЭМ!$D$10+'СЕТ СН'!$G$6-'СЕТ СН'!$G$19</f>
        <v>1880.2206044300001</v>
      </c>
      <c r="C71" s="36">
        <f>SUMIFS(СВЦЭМ!$C$39:$C$782,СВЦЭМ!$A$39:$A$782,$A71,СВЦЭМ!$B$39:$B$782,C$47)+'СЕТ СН'!$G$9+СВЦЭМ!$D$10+'СЕТ СН'!$G$6-'СЕТ СН'!$G$19</f>
        <v>1954.1947091700001</v>
      </c>
      <c r="D71" s="36">
        <f>SUMIFS(СВЦЭМ!$C$39:$C$782,СВЦЭМ!$A$39:$A$782,$A71,СВЦЭМ!$B$39:$B$782,D$47)+'СЕТ СН'!$G$9+СВЦЭМ!$D$10+'СЕТ СН'!$G$6-'СЕТ СН'!$G$19</f>
        <v>1972.7497193900001</v>
      </c>
      <c r="E71" s="36">
        <f>SUMIFS(СВЦЭМ!$C$39:$C$782,СВЦЭМ!$A$39:$A$782,$A71,СВЦЭМ!$B$39:$B$782,E$47)+'СЕТ СН'!$G$9+СВЦЭМ!$D$10+'СЕТ СН'!$G$6-'СЕТ СН'!$G$19</f>
        <v>1983.66105401</v>
      </c>
      <c r="F71" s="36">
        <f>SUMIFS(СВЦЭМ!$C$39:$C$782,СВЦЭМ!$A$39:$A$782,$A71,СВЦЭМ!$B$39:$B$782,F$47)+'СЕТ СН'!$G$9+СВЦЭМ!$D$10+'СЕТ СН'!$G$6-'СЕТ СН'!$G$19</f>
        <v>2020.0504588200001</v>
      </c>
      <c r="G71" s="36">
        <f>SUMIFS(СВЦЭМ!$C$39:$C$782,СВЦЭМ!$A$39:$A$782,$A71,СВЦЭМ!$B$39:$B$782,G$47)+'СЕТ СН'!$G$9+СВЦЭМ!$D$10+'СЕТ СН'!$G$6-'СЕТ СН'!$G$19</f>
        <v>1995.82099324</v>
      </c>
      <c r="H71" s="36">
        <f>SUMIFS(СВЦЭМ!$C$39:$C$782,СВЦЭМ!$A$39:$A$782,$A71,СВЦЭМ!$B$39:$B$782,H$47)+'СЕТ СН'!$G$9+СВЦЭМ!$D$10+'СЕТ СН'!$G$6-'СЕТ СН'!$G$19</f>
        <v>1916.6762699600001</v>
      </c>
      <c r="I71" s="36">
        <f>SUMIFS(СВЦЭМ!$C$39:$C$782,СВЦЭМ!$A$39:$A$782,$A71,СВЦЭМ!$B$39:$B$782,I$47)+'СЕТ СН'!$G$9+СВЦЭМ!$D$10+'СЕТ СН'!$G$6-'СЕТ СН'!$G$19</f>
        <v>1860.6579904499999</v>
      </c>
      <c r="J71" s="36">
        <f>SUMIFS(СВЦЭМ!$C$39:$C$782,СВЦЭМ!$A$39:$A$782,$A71,СВЦЭМ!$B$39:$B$782,J$47)+'СЕТ СН'!$G$9+СВЦЭМ!$D$10+'СЕТ СН'!$G$6-'СЕТ СН'!$G$19</f>
        <v>1765.8870094000001</v>
      </c>
      <c r="K71" s="36">
        <f>SUMIFS(СВЦЭМ!$C$39:$C$782,СВЦЭМ!$A$39:$A$782,$A71,СВЦЭМ!$B$39:$B$782,K$47)+'СЕТ СН'!$G$9+СВЦЭМ!$D$10+'СЕТ СН'!$G$6-'СЕТ СН'!$G$19</f>
        <v>1738.4714321399999</v>
      </c>
      <c r="L71" s="36">
        <f>SUMIFS(СВЦЭМ!$C$39:$C$782,СВЦЭМ!$A$39:$A$782,$A71,СВЦЭМ!$B$39:$B$782,L$47)+'СЕТ СН'!$G$9+СВЦЭМ!$D$10+'СЕТ СН'!$G$6-'СЕТ СН'!$G$19</f>
        <v>1742.3524003499999</v>
      </c>
      <c r="M71" s="36">
        <f>SUMIFS(СВЦЭМ!$C$39:$C$782,СВЦЭМ!$A$39:$A$782,$A71,СВЦЭМ!$B$39:$B$782,M$47)+'СЕТ СН'!$G$9+СВЦЭМ!$D$10+'СЕТ СН'!$G$6-'СЕТ СН'!$G$19</f>
        <v>1736.16630491</v>
      </c>
      <c r="N71" s="36">
        <f>SUMIFS(СВЦЭМ!$C$39:$C$782,СВЦЭМ!$A$39:$A$782,$A71,СВЦЭМ!$B$39:$B$782,N$47)+'СЕТ СН'!$G$9+СВЦЭМ!$D$10+'СЕТ СН'!$G$6-'СЕТ СН'!$G$19</f>
        <v>1728.70121763</v>
      </c>
      <c r="O71" s="36">
        <f>SUMIFS(СВЦЭМ!$C$39:$C$782,СВЦЭМ!$A$39:$A$782,$A71,СВЦЭМ!$B$39:$B$782,O$47)+'СЕТ СН'!$G$9+СВЦЭМ!$D$10+'СЕТ СН'!$G$6-'СЕТ СН'!$G$19</f>
        <v>1731.14297461</v>
      </c>
      <c r="P71" s="36">
        <f>SUMIFS(СВЦЭМ!$C$39:$C$782,СВЦЭМ!$A$39:$A$782,$A71,СВЦЭМ!$B$39:$B$782,P$47)+'СЕТ СН'!$G$9+СВЦЭМ!$D$10+'СЕТ СН'!$G$6-'СЕТ СН'!$G$19</f>
        <v>1693.3435903</v>
      </c>
      <c r="Q71" s="36">
        <f>SUMIFS(СВЦЭМ!$C$39:$C$782,СВЦЭМ!$A$39:$A$782,$A71,СВЦЭМ!$B$39:$B$782,Q$47)+'СЕТ СН'!$G$9+СВЦЭМ!$D$10+'СЕТ СН'!$G$6-'СЕТ СН'!$G$19</f>
        <v>1710.0467389200001</v>
      </c>
      <c r="R71" s="36">
        <f>SUMIFS(СВЦЭМ!$C$39:$C$782,СВЦЭМ!$A$39:$A$782,$A71,СВЦЭМ!$B$39:$B$782,R$47)+'СЕТ СН'!$G$9+СВЦЭМ!$D$10+'СЕТ СН'!$G$6-'СЕТ СН'!$G$19</f>
        <v>1736.1350925900001</v>
      </c>
      <c r="S71" s="36">
        <f>SUMIFS(СВЦЭМ!$C$39:$C$782,СВЦЭМ!$A$39:$A$782,$A71,СВЦЭМ!$B$39:$B$782,S$47)+'СЕТ СН'!$G$9+СВЦЭМ!$D$10+'СЕТ СН'!$G$6-'СЕТ СН'!$G$19</f>
        <v>1728.6033484700001</v>
      </c>
      <c r="T71" s="36">
        <f>SUMIFS(СВЦЭМ!$C$39:$C$782,СВЦЭМ!$A$39:$A$782,$A71,СВЦЭМ!$B$39:$B$782,T$47)+'СЕТ СН'!$G$9+СВЦЭМ!$D$10+'СЕТ СН'!$G$6-'СЕТ СН'!$G$19</f>
        <v>1733.7128599</v>
      </c>
      <c r="U71" s="36">
        <f>SUMIFS(СВЦЭМ!$C$39:$C$782,СВЦЭМ!$A$39:$A$782,$A71,СВЦЭМ!$B$39:$B$782,U$47)+'СЕТ СН'!$G$9+СВЦЭМ!$D$10+'СЕТ СН'!$G$6-'СЕТ СН'!$G$19</f>
        <v>1741.03204504</v>
      </c>
      <c r="V71" s="36">
        <f>SUMIFS(СВЦЭМ!$C$39:$C$782,СВЦЭМ!$A$39:$A$782,$A71,СВЦЭМ!$B$39:$B$782,V$47)+'СЕТ СН'!$G$9+СВЦЭМ!$D$10+'СЕТ СН'!$G$6-'СЕТ СН'!$G$19</f>
        <v>1723.8307258699999</v>
      </c>
      <c r="W71" s="36">
        <f>SUMIFS(СВЦЭМ!$C$39:$C$782,СВЦЭМ!$A$39:$A$782,$A71,СВЦЭМ!$B$39:$B$782,W$47)+'СЕТ СН'!$G$9+СВЦЭМ!$D$10+'СЕТ СН'!$G$6-'СЕТ СН'!$G$19</f>
        <v>1692.3154128799999</v>
      </c>
      <c r="X71" s="36">
        <f>SUMIFS(СВЦЭМ!$C$39:$C$782,СВЦЭМ!$A$39:$A$782,$A71,СВЦЭМ!$B$39:$B$782,X$47)+'СЕТ СН'!$G$9+СВЦЭМ!$D$10+'СЕТ СН'!$G$6-'СЕТ СН'!$G$19</f>
        <v>1741.1220463500001</v>
      </c>
      <c r="Y71" s="36">
        <f>SUMIFS(СВЦЭМ!$C$39:$C$782,СВЦЭМ!$A$39:$A$782,$A71,СВЦЭМ!$B$39:$B$782,Y$47)+'СЕТ СН'!$G$9+СВЦЭМ!$D$10+'СЕТ СН'!$G$6-'СЕТ СН'!$G$19</f>
        <v>1831.8057226800001</v>
      </c>
    </row>
    <row r="72" spans="1:27" ht="15.75" x14ac:dyDescent="0.2">
      <c r="A72" s="35">
        <f t="shared" si="1"/>
        <v>45163</v>
      </c>
      <c r="B72" s="36">
        <f>SUMIFS(СВЦЭМ!$C$39:$C$782,СВЦЭМ!$A$39:$A$782,$A72,СВЦЭМ!$B$39:$B$782,B$47)+'СЕТ СН'!$G$9+СВЦЭМ!$D$10+'СЕТ СН'!$G$6-'СЕТ СН'!$G$19</f>
        <v>2015.10744619</v>
      </c>
      <c r="C72" s="36">
        <f>SUMIFS(СВЦЭМ!$C$39:$C$782,СВЦЭМ!$A$39:$A$782,$A72,СВЦЭМ!$B$39:$B$782,C$47)+'СЕТ СН'!$G$9+СВЦЭМ!$D$10+'СЕТ СН'!$G$6-'СЕТ СН'!$G$19</f>
        <v>2099.0500541500001</v>
      </c>
      <c r="D72" s="36">
        <f>SUMIFS(СВЦЭМ!$C$39:$C$782,СВЦЭМ!$A$39:$A$782,$A72,СВЦЭМ!$B$39:$B$782,D$47)+'СЕТ СН'!$G$9+СВЦЭМ!$D$10+'СЕТ СН'!$G$6-'СЕТ СН'!$G$19</f>
        <v>2126.0066218500001</v>
      </c>
      <c r="E72" s="36">
        <f>SUMIFS(СВЦЭМ!$C$39:$C$782,СВЦЭМ!$A$39:$A$782,$A72,СВЦЭМ!$B$39:$B$782,E$47)+'СЕТ СН'!$G$9+СВЦЭМ!$D$10+'СЕТ СН'!$G$6-'СЕТ СН'!$G$19</f>
        <v>2157.6967890300002</v>
      </c>
      <c r="F72" s="36">
        <f>SUMIFS(СВЦЭМ!$C$39:$C$782,СВЦЭМ!$A$39:$A$782,$A72,СВЦЭМ!$B$39:$B$782,F$47)+'СЕТ СН'!$G$9+СВЦЭМ!$D$10+'СЕТ СН'!$G$6-'СЕТ СН'!$G$19</f>
        <v>2180.2097746700001</v>
      </c>
      <c r="G72" s="36">
        <f>SUMIFS(СВЦЭМ!$C$39:$C$782,СВЦЭМ!$A$39:$A$782,$A72,СВЦЭМ!$B$39:$B$782,G$47)+'СЕТ СН'!$G$9+СВЦЭМ!$D$10+'СЕТ СН'!$G$6-'СЕТ СН'!$G$19</f>
        <v>2157.0067405300001</v>
      </c>
      <c r="H72" s="36">
        <f>SUMIFS(СВЦЭМ!$C$39:$C$782,СВЦЭМ!$A$39:$A$782,$A72,СВЦЭМ!$B$39:$B$782,H$47)+'СЕТ СН'!$G$9+СВЦЭМ!$D$10+'СЕТ СН'!$G$6-'СЕТ СН'!$G$19</f>
        <v>2079.0970853999997</v>
      </c>
      <c r="I72" s="36">
        <f>SUMIFS(СВЦЭМ!$C$39:$C$782,СВЦЭМ!$A$39:$A$782,$A72,СВЦЭМ!$B$39:$B$782,I$47)+'СЕТ СН'!$G$9+СВЦЭМ!$D$10+'СЕТ СН'!$G$6-'СЕТ СН'!$G$19</f>
        <v>1970.96444847</v>
      </c>
      <c r="J72" s="36">
        <f>SUMIFS(СВЦЭМ!$C$39:$C$782,СВЦЭМ!$A$39:$A$782,$A72,СВЦЭМ!$B$39:$B$782,J$47)+'СЕТ СН'!$G$9+СВЦЭМ!$D$10+'СЕТ СН'!$G$6-'СЕТ СН'!$G$19</f>
        <v>1854.3610382700001</v>
      </c>
      <c r="K72" s="36">
        <f>SUMIFS(СВЦЭМ!$C$39:$C$782,СВЦЭМ!$A$39:$A$782,$A72,СВЦЭМ!$B$39:$B$782,K$47)+'СЕТ СН'!$G$9+СВЦЭМ!$D$10+'СЕТ СН'!$G$6-'СЕТ СН'!$G$19</f>
        <v>1807.30377894</v>
      </c>
      <c r="L72" s="36">
        <f>SUMIFS(СВЦЭМ!$C$39:$C$782,СВЦЭМ!$A$39:$A$782,$A72,СВЦЭМ!$B$39:$B$782,L$47)+'СЕТ СН'!$G$9+СВЦЭМ!$D$10+'СЕТ СН'!$G$6-'СЕТ СН'!$G$19</f>
        <v>1799.6903069</v>
      </c>
      <c r="M72" s="36">
        <f>SUMIFS(СВЦЭМ!$C$39:$C$782,СВЦЭМ!$A$39:$A$782,$A72,СВЦЭМ!$B$39:$B$782,M$47)+'СЕТ СН'!$G$9+СВЦЭМ!$D$10+'СЕТ СН'!$G$6-'СЕТ СН'!$G$19</f>
        <v>1778.8409447199999</v>
      </c>
      <c r="N72" s="36">
        <f>SUMIFS(СВЦЭМ!$C$39:$C$782,СВЦЭМ!$A$39:$A$782,$A72,СВЦЭМ!$B$39:$B$782,N$47)+'СЕТ СН'!$G$9+СВЦЭМ!$D$10+'СЕТ СН'!$G$6-'СЕТ СН'!$G$19</f>
        <v>1794.06069963</v>
      </c>
      <c r="O72" s="36">
        <f>SUMIFS(СВЦЭМ!$C$39:$C$782,СВЦЭМ!$A$39:$A$782,$A72,СВЦЭМ!$B$39:$B$782,O$47)+'СЕТ СН'!$G$9+СВЦЭМ!$D$10+'СЕТ СН'!$G$6-'СЕТ СН'!$G$19</f>
        <v>1776.4705248</v>
      </c>
      <c r="P72" s="36">
        <f>SUMIFS(СВЦЭМ!$C$39:$C$782,СВЦЭМ!$A$39:$A$782,$A72,СВЦЭМ!$B$39:$B$782,P$47)+'СЕТ СН'!$G$9+СВЦЭМ!$D$10+'СЕТ СН'!$G$6-'СЕТ СН'!$G$19</f>
        <v>1748.86958043</v>
      </c>
      <c r="Q72" s="36">
        <f>SUMIFS(СВЦЭМ!$C$39:$C$782,СВЦЭМ!$A$39:$A$782,$A72,СВЦЭМ!$B$39:$B$782,Q$47)+'СЕТ СН'!$G$9+СВЦЭМ!$D$10+'СЕТ СН'!$G$6-'СЕТ СН'!$G$19</f>
        <v>1719.78444747</v>
      </c>
      <c r="R72" s="36">
        <f>SUMIFS(СВЦЭМ!$C$39:$C$782,СВЦЭМ!$A$39:$A$782,$A72,СВЦЭМ!$B$39:$B$782,R$47)+'СЕТ СН'!$G$9+СВЦЭМ!$D$10+'СЕТ СН'!$G$6-'СЕТ СН'!$G$19</f>
        <v>1734.7604032900001</v>
      </c>
      <c r="S72" s="36">
        <f>SUMIFS(СВЦЭМ!$C$39:$C$782,СВЦЭМ!$A$39:$A$782,$A72,СВЦЭМ!$B$39:$B$782,S$47)+'СЕТ СН'!$G$9+СВЦЭМ!$D$10+'СЕТ СН'!$G$6-'СЕТ СН'!$G$19</f>
        <v>1737.01440843</v>
      </c>
      <c r="T72" s="36">
        <f>SUMIFS(СВЦЭМ!$C$39:$C$782,СВЦЭМ!$A$39:$A$782,$A72,СВЦЭМ!$B$39:$B$782,T$47)+'СЕТ СН'!$G$9+СВЦЭМ!$D$10+'СЕТ СН'!$G$6-'СЕТ СН'!$G$19</f>
        <v>1744.2026295800001</v>
      </c>
      <c r="U72" s="36">
        <f>SUMIFS(СВЦЭМ!$C$39:$C$782,СВЦЭМ!$A$39:$A$782,$A72,СВЦЭМ!$B$39:$B$782,U$47)+'СЕТ СН'!$G$9+СВЦЭМ!$D$10+'СЕТ СН'!$G$6-'СЕТ СН'!$G$19</f>
        <v>1754.1989140400001</v>
      </c>
      <c r="V72" s="36">
        <f>SUMIFS(СВЦЭМ!$C$39:$C$782,СВЦЭМ!$A$39:$A$782,$A72,СВЦЭМ!$B$39:$B$782,V$47)+'СЕТ СН'!$G$9+СВЦЭМ!$D$10+'СЕТ СН'!$G$6-'СЕТ СН'!$G$19</f>
        <v>1751.78341441</v>
      </c>
      <c r="W72" s="36">
        <f>SUMIFS(СВЦЭМ!$C$39:$C$782,СВЦЭМ!$A$39:$A$782,$A72,СВЦЭМ!$B$39:$B$782,W$47)+'СЕТ СН'!$G$9+СВЦЭМ!$D$10+'СЕТ СН'!$G$6-'СЕТ СН'!$G$19</f>
        <v>1746.36801943</v>
      </c>
      <c r="X72" s="36">
        <f>SUMIFS(СВЦЭМ!$C$39:$C$782,СВЦЭМ!$A$39:$A$782,$A72,СВЦЭМ!$B$39:$B$782,X$47)+'СЕТ СН'!$G$9+СВЦЭМ!$D$10+'СЕТ СН'!$G$6-'СЕТ СН'!$G$19</f>
        <v>1857.1886439899999</v>
      </c>
      <c r="Y72" s="36">
        <f>SUMIFS(СВЦЭМ!$C$39:$C$782,СВЦЭМ!$A$39:$A$782,$A72,СВЦЭМ!$B$39:$B$782,Y$47)+'СЕТ СН'!$G$9+СВЦЭМ!$D$10+'СЕТ СН'!$G$6-'СЕТ СН'!$G$19</f>
        <v>1973.8613153700001</v>
      </c>
    </row>
    <row r="73" spans="1:27" ht="15.75" x14ac:dyDescent="0.2">
      <c r="A73" s="35">
        <f t="shared" si="1"/>
        <v>45164</v>
      </c>
      <c r="B73" s="36">
        <f>SUMIFS(СВЦЭМ!$C$39:$C$782,СВЦЭМ!$A$39:$A$782,$A73,СВЦЭМ!$B$39:$B$782,B$47)+'СЕТ СН'!$G$9+СВЦЭМ!$D$10+'СЕТ СН'!$G$6-'СЕТ СН'!$G$19</f>
        <v>1859.62284408</v>
      </c>
      <c r="C73" s="36">
        <f>SUMIFS(СВЦЭМ!$C$39:$C$782,СВЦЭМ!$A$39:$A$782,$A73,СВЦЭМ!$B$39:$B$782,C$47)+'СЕТ СН'!$G$9+СВЦЭМ!$D$10+'СЕТ СН'!$G$6-'СЕТ СН'!$G$19</f>
        <v>1942.1216244100001</v>
      </c>
      <c r="D73" s="36">
        <f>SUMIFS(СВЦЭМ!$C$39:$C$782,СВЦЭМ!$A$39:$A$782,$A73,СВЦЭМ!$B$39:$B$782,D$47)+'СЕТ СН'!$G$9+СВЦЭМ!$D$10+'СЕТ СН'!$G$6-'СЕТ СН'!$G$19</f>
        <v>2016.1735654300001</v>
      </c>
      <c r="E73" s="36">
        <f>SUMIFS(СВЦЭМ!$C$39:$C$782,СВЦЭМ!$A$39:$A$782,$A73,СВЦЭМ!$B$39:$B$782,E$47)+'СЕТ СН'!$G$9+СВЦЭМ!$D$10+'СЕТ СН'!$G$6-'СЕТ СН'!$G$19</f>
        <v>2041.01625334</v>
      </c>
      <c r="F73" s="36">
        <f>SUMIFS(СВЦЭМ!$C$39:$C$782,СВЦЭМ!$A$39:$A$782,$A73,СВЦЭМ!$B$39:$B$782,F$47)+'СЕТ СН'!$G$9+СВЦЭМ!$D$10+'СЕТ СН'!$G$6-'СЕТ СН'!$G$19</f>
        <v>2089.70883921</v>
      </c>
      <c r="G73" s="36">
        <f>SUMIFS(СВЦЭМ!$C$39:$C$782,СВЦЭМ!$A$39:$A$782,$A73,СВЦЭМ!$B$39:$B$782,G$47)+'СЕТ СН'!$G$9+СВЦЭМ!$D$10+'СЕТ СН'!$G$6-'СЕТ СН'!$G$19</f>
        <v>2072.0918299300001</v>
      </c>
      <c r="H73" s="36">
        <f>SUMIFS(СВЦЭМ!$C$39:$C$782,СВЦЭМ!$A$39:$A$782,$A73,СВЦЭМ!$B$39:$B$782,H$47)+'СЕТ СН'!$G$9+СВЦЭМ!$D$10+'СЕТ СН'!$G$6-'СЕТ СН'!$G$19</f>
        <v>2032.6629760600001</v>
      </c>
      <c r="I73" s="36">
        <f>SUMIFS(СВЦЭМ!$C$39:$C$782,СВЦЭМ!$A$39:$A$782,$A73,СВЦЭМ!$B$39:$B$782,I$47)+'СЕТ СН'!$G$9+СВЦЭМ!$D$10+'СЕТ СН'!$G$6-'СЕТ СН'!$G$19</f>
        <v>1955.49415641</v>
      </c>
      <c r="J73" s="36">
        <f>SUMIFS(СВЦЭМ!$C$39:$C$782,СВЦЭМ!$A$39:$A$782,$A73,СВЦЭМ!$B$39:$B$782,J$47)+'СЕТ СН'!$G$9+СВЦЭМ!$D$10+'СЕТ СН'!$G$6-'СЕТ СН'!$G$19</f>
        <v>1850.07804087</v>
      </c>
      <c r="K73" s="36">
        <f>SUMIFS(СВЦЭМ!$C$39:$C$782,СВЦЭМ!$A$39:$A$782,$A73,СВЦЭМ!$B$39:$B$782,K$47)+'СЕТ СН'!$G$9+СВЦЭМ!$D$10+'СЕТ СН'!$G$6-'СЕТ СН'!$G$19</f>
        <v>1740.2580650699999</v>
      </c>
      <c r="L73" s="36">
        <f>SUMIFS(СВЦЭМ!$C$39:$C$782,СВЦЭМ!$A$39:$A$782,$A73,СВЦЭМ!$B$39:$B$782,L$47)+'СЕТ СН'!$G$9+СВЦЭМ!$D$10+'СЕТ СН'!$G$6-'СЕТ СН'!$G$19</f>
        <v>1677.4314407900001</v>
      </c>
      <c r="M73" s="36">
        <f>SUMIFS(СВЦЭМ!$C$39:$C$782,СВЦЭМ!$A$39:$A$782,$A73,СВЦЭМ!$B$39:$B$782,M$47)+'СЕТ СН'!$G$9+СВЦЭМ!$D$10+'СЕТ СН'!$G$6-'СЕТ СН'!$G$19</f>
        <v>1707.1055460800001</v>
      </c>
      <c r="N73" s="36">
        <f>SUMIFS(СВЦЭМ!$C$39:$C$782,СВЦЭМ!$A$39:$A$782,$A73,СВЦЭМ!$B$39:$B$782,N$47)+'СЕТ СН'!$G$9+СВЦЭМ!$D$10+'СЕТ СН'!$G$6-'СЕТ СН'!$G$19</f>
        <v>1688.2935678000001</v>
      </c>
      <c r="O73" s="36">
        <f>SUMIFS(СВЦЭМ!$C$39:$C$782,СВЦЭМ!$A$39:$A$782,$A73,СВЦЭМ!$B$39:$B$782,O$47)+'СЕТ СН'!$G$9+СВЦЭМ!$D$10+'СЕТ СН'!$G$6-'СЕТ СН'!$G$19</f>
        <v>1699.08943742</v>
      </c>
      <c r="P73" s="36">
        <f>SUMIFS(СВЦЭМ!$C$39:$C$782,СВЦЭМ!$A$39:$A$782,$A73,СВЦЭМ!$B$39:$B$782,P$47)+'СЕТ СН'!$G$9+СВЦЭМ!$D$10+'СЕТ СН'!$G$6-'СЕТ СН'!$G$19</f>
        <v>1678.7276901499999</v>
      </c>
      <c r="Q73" s="36">
        <f>SUMIFS(СВЦЭМ!$C$39:$C$782,СВЦЭМ!$A$39:$A$782,$A73,СВЦЭМ!$B$39:$B$782,Q$47)+'СЕТ СН'!$G$9+СВЦЭМ!$D$10+'СЕТ СН'!$G$6-'СЕТ СН'!$G$19</f>
        <v>1682.1230408200001</v>
      </c>
      <c r="R73" s="36">
        <f>SUMIFS(СВЦЭМ!$C$39:$C$782,СВЦЭМ!$A$39:$A$782,$A73,СВЦЭМ!$B$39:$B$782,R$47)+'СЕТ СН'!$G$9+СВЦЭМ!$D$10+'СЕТ СН'!$G$6-'СЕТ СН'!$G$19</f>
        <v>1698.33437402</v>
      </c>
      <c r="S73" s="36">
        <f>SUMIFS(СВЦЭМ!$C$39:$C$782,СВЦЭМ!$A$39:$A$782,$A73,СВЦЭМ!$B$39:$B$782,S$47)+'СЕТ СН'!$G$9+СВЦЭМ!$D$10+'СЕТ СН'!$G$6-'СЕТ СН'!$G$19</f>
        <v>1701.1835209999999</v>
      </c>
      <c r="T73" s="36">
        <f>SUMIFS(СВЦЭМ!$C$39:$C$782,СВЦЭМ!$A$39:$A$782,$A73,СВЦЭМ!$B$39:$B$782,T$47)+'СЕТ СН'!$G$9+СВЦЭМ!$D$10+'СЕТ СН'!$G$6-'СЕТ СН'!$G$19</f>
        <v>1702.29406662</v>
      </c>
      <c r="U73" s="36">
        <f>SUMIFS(СВЦЭМ!$C$39:$C$782,СВЦЭМ!$A$39:$A$782,$A73,СВЦЭМ!$B$39:$B$782,U$47)+'СЕТ СН'!$G$9+СВЦЭМ!$D$10+'СЕТ СН'!$G$6-'СЕТ СН'!$G$19</f>
        <v>1707.5492267700001</v>
      </c>
      <c r="V73" s="36">
        <f>SUMIFS(СВЦЭМ!$C$39:$C$782,СВЦЭМ!$A$39:$A$782,$A73,СВЦЭМ!$B$39:$B$782,V$47)+'СЕТ СН'!$G$9+СВЦЭМ!$D$10+'СЕТ СН'!$G$6-'СЕТ СН'!$G$19</f>
        <v>1715.6771342500001</v>
      </c>
      <c r="W73" s="36">
        <f>SUMIFS(СВЦЭМ!$C$39:$C$782,СВЦЭМ!$A$39:$A$782,$A73,СВЦЭМ!$B$39:$B$782,W$47)+'СЕТ СН'!$G$9+СВЦЭМ!$D$10+'СЕТ СН'!$G$6-'СЕТ СН'!$G$19</f>
        <v>1702.17854532</v>
      </c>
      <c r="X73" s="36">
        <f>SUMIFS(СВЦЭМ!$C$39:$C$782,СВЦЭМ!$A$39:$A$782,$A73,СВЦЭМ!$B$39:$B$782,X$47)+'СЕТ СН'!$G$9+СВЦЭМ!$D$10+'СЕТ СН'!$G$6-'СЕТ СН'!$G$19</f>
        <v>1779.6192820000001</v>
      </c>
      <c r="Y73" s="36">
        <f>SUMIFS(СВЦЭМ!$C$39:$C$782,СВЦЭМ!$A$39:$A$782,$A73,СВЦЭМ!$B$39:$B$782,Y$47)+'СЕТ СН'!$G$9+СВЦЭМ!$D$10+'СЕТ СН'!$G$6-'СЕТ СН'!$G$19</f>
        <v>1925.5004624400001</v>
      </c>
    </row>
    <row r="74" spans="1:27" ht="15.75" x14ac:dyDescent="0.2">
      <c r="A74" s="35">
        <f t="shared" si="1"/>
        <v>45165</v>
      </c>
      <c r="B74" s="36">
        <f>SUMIFS(СВЦЭМ!$C$39:$C$782,СВЦЭМ!$A$39:$A$782,$A74,СВЦЭМ!$B$39:$B$782,B$47)+'СЕТ СН'!$G$9+СВЦЭМ!$D$10+'СЕТ СН'!$G$6-'СЕТ СН'!$G$19</f>
        <v>2073.8973500900001</v>
      </c>
      <c r="C74" s="36">
        <f>SUMIFS(СВЦЭМ!$C$39:$C$782,СВЦЭМ!$A$39:$A$782,$A74,СВЦЭМ!$B$39:$B$782,C$47)+'СЕТ СН'!$G$9+СВЦЭМ!$D$10+'СЕТ СН'!$G$6-'СЕТ СН'!$G$19</f>
        <v>2155.8608860900003</v>
      </c>
      <c r="D74" s="36">
        <f>SUMIFS(СВЦЭМ!$C$39:$C$782,СВЦЭМ!$A$39:$A$782,$A74,СВЦЭМ!$B$39:$B$782,D$47)+'СЕТ СН'!$G$9+СВЦЭМ!$D$10+'СЕТ СН'!$G$6-'СЕТ СН'!$G$19</f>
        <v>2202.3087246599998</v>
      </c>
      <c r="E74" s="36">
        <f>SUMIFS(СВЦЭМ!$C$39:$C$782,СВЦЭМ!$A$39:$A$782,$A74,СВЦЭМ!$B$39:$B$782,E$47)+'СЕТ СН'!$G$9+СВЦЭМ!$D$10+'СЕТ СН'!$G$6-'СЕТ СН'!$G$19</f>
        <v>2237.1091846299996</v>
      </c>
      <c r="F74" s="36">
        <f>SUMIFS(СВЦЭМ!$C$39:$C$782,СВЦЭМ!$A$39:$A$782,$A74,СВЦЭМ!$B$39:$B$782,F$47)+'СЕТ СН'!$G$9+СВЦЭМ!$D$10+'СЕТ СН'!$G$6-'СЕТ СН'!$G$19</f>
        <v>2271.1785014199995</v>
      </c>
      <c r="G74" s="36">
        <f>SUMIFS(СВЦЭМ!$C$39:$C$782,СВЦЭМ!$A$39:$A$782,$A74,СВЦЭМ!$B$39:$B$782,G$47)+'СЕТ СН'!$G$9+СВЦЭМ!$D$10+'СЕТ СН'!$G$6-'СЕТ СН'!$G$19</f>
        <v>2261.9088517299997</v>
      </c>
      <c r="H74" s="36">
        <f>SUMIFS(СВЦЭМ!$C$39:$C$782,СВЦЭМ!$A$39:$A$782,$A74,СВЦЭМ!$B$39:$B$782,H$47)+'СЕТ СН'!$G$9+СВЦЭМ!$D$10+'СЕТ СН'!$G$6-'СЕТ СН'!$G$19</f>
        <v>2205.5865249600001</v>
      </c>
      <c r="I74" s="36">
        <f>SUMIFS(СВЦЭМ!$C$39:$C$782,СВЦЭМ!$A$39:$A$782,$A74,СВЦЭМ!$B$39:$B$782,I$47)+'СЕТ СН'!$G$9+СВЦЭМ!$D$10+'СЕТ СН'!$G$6-'СЕТ СН'!$G$19</f>
        <v>2164.0453158199998</v>
      </c>
      <c r="J74" s="36">
        <f>SUMIFS(СВЦЭМ!$C$39:$C$782,СВЦЭМ!$A$39:$A$782,$A74,СВЦЭМ!$B$39:$B$782,J$47)+'СЕТ СН'!$G$9+СВЦЭМ!$D$10+'СЕТ СН'!$G$6-'СЕТ СН'!$G$19</f>
        <v>2041.69798087</v>
      </c>
      <c r="K74" s="36">
        <f>SUMIFS(СВЦЭМ!$C$39:$C$782,СВЦЭМ!$A$39:$A$782,$A74,СВЦЭМ!$B$39:$B$782,K$47)+'СЕТ СН'!$G$9+СВЦЭМ!$D$10+'СЕТ СН'!$G$6-'СЕТ СН'!$G$19</f>
        <v>1919.9551821699999</v>
      </c>
      <c r="L74" s="36">
        <f>SUMIFS(СВЦЭМ!$C$39:$C$782,СВЦЭМ!$A$39:$A$782,$A74,СВЦЭМ!$B$39:$B$782,L$47)+'СЕТ СН'!$G$9+СВЦЭМ!$D$10+'СЕТ СН'!$G$6-'СЕТ СН'!$G$19</f>
        <v>1857.7440078500001</v>
      </c>
      <c r="M74" s="36">
        <f>SUMIFS(СВЦЭМ!$C$39:$C$782,СВЦЭМ!$A$39:$A$782,$A74,СВЦЭМ!$B$39:$B$782,M$47)+'СЕТ СН'!$G$9+СВЦЭМ!$D$10+'СЕТ СН'!$G$6-'СЕТ СН'!$G$19</f>
        <v>1831.3894658500001</v>
      </c>
      <c r="N74" s="36">
        <f>SUMIFS(СВЦЭМ!$C$39:$C$782,СВЦЭМ!$A$39:$A$782,$A74,СВЦЭМ!$B$39:$B$782,N$47)+'СЕТ СН'!$G$9+СВЦЭМ!$D$10+'СЕТ СН'!$G$6-'СЕТ СН'!$G$19</f>
        <v>1819.02531393</v>
      </c>
      <c r="O74" s="36">
        <f>SUMIFS(СВЦЭМ!$C$39:$C$782,СВЦЭМ!$A$39:$A$782,$A74,СВЦЭМ!$B$39:$B$782,O$47)+'СЕТ СН'!$G$9+СВЦЭМ!$D$10+'СЕТ СН'!$G$6-'СЕТ СН'!$G$19</f>
        <v>1824.3658583399999</v>
      </c>
      <c r="P74" s="36">
        <f>SUMIFS(СВЦЭМ!$C$39:$C$782,СВЦЭМ!$A$39:$A$782,$A74,СВЦЭМ!$B$39:$B$782,P$47)+'СЕТ СН'!$G$9+СВЦЭМ!$D$10+'СЕТ СН'!$G$6-'СЕТ СН'!$G$19</f>
        <v>1791.7378644099999</v>
      </c>
      <c r="Q74" s="36">
        <f>SUMIFS(СВЦЭМ!$C$39:$C$782,СВЦЭМ!$A$39:$A$782,$A74,СВЦЭМ!$B$39:$B$782,Q$47)+'СЕТ СН'!$G$9+СВЦЭМ!$D$10+'СЕТ СН'!$G$6-'СЕТ СН'!$G$19</f>
        <v>1802.2707426700001</v>
      </c>
      <c r="R74" s="36">
        <f>SUMIFS(СВЦЭМ!$C$39:$C$782,СВЦЭМ!$A$39:$A$782,$A74,СВЦЭМ!$B$39:$B$782,R$47)+'СЕТ СН'!$G$9+СВЦЭМ!$D$10+'СЕТ СН'!$G$6-'СЕТ СН'!$G$19</f>
        <v>1840.3873519900001</v>
      </c>
      <c r="S74" s="36">
        <f>SUMIFS(СВЦЭМ!$C$39:$C$782,СВЦЭМ!$A$39:$A$782,$A74,СВЦЭМ!$B$39:$B$782,S$47)+'СЕТ СН'!$G$9+СВЦЭМ!$D$10+'СЕТ СН'!$G$6-'СЕТ СН'!$G$19</f>
        <v>1836.7419654800001</v>
      </c>
      <c r="T74" s="36">
        <f>SUMIFS(СВЦЭМ!$C$39:$C$782,СВЦЭМ!$A$39:$A$782,$A74,СВЦЭМ!$B$39:$B$782,T$47)+'СЕТ СН'!$G$9+СВЦЭМ!$D$10+'СЕТ СН'!$G$6-'СЕТ СН'!$G$19</f>
        <v>1839.46367659</v>
      </c>
      <c r="U74" s="36">
        <f>SUMIFS(СВЦЭМ!$C$39:$C$782,СВЦЭМ!$A$39:$A$782,$A74,СВЦЭМ!$B$39:$B$782,U$47)+'СЕТ СН'!$G$9+СВЦЭМ!$D$10+'СЕТ СН'!$G$6-'СЕТ СН'!$G$19</f>
        <v>1844.07002799</v>
      </c>
      <c r="V74" s="36">
        <f>SUMIFS(СВЦЭМ!$C$39:$C$782,СВЦЭМ!$A$39:$A$782,$A74,СВЦЭМ!$B$39:$B$782,V$47)+'СЕТ СН'!$G$9+СВЦЭМ!$D$10+'СЕТ СН'!$G$6-'СЕТ СН'!$G$19</f>
        <v>1828.60007892</v>
      </c>
      <c r="W74" s="36">
        <f>SUMIFS(СВЦЭМ!$C$39:$C$782,СВЦЭМ!$A$39:$A$782,$A74,СВЦЭМ!$B$39:$B$782,W$47)+'СЕТ СН'!$G$9+СВЦЭМ!$D$10+'СЕТ СН'!$G$6-'СЕТ СН'!$G$19</f>
        <v>1830.0455301900001</v>
      </c>
      <c r="X74" s="36">
        <f>SUMIFS(СВЦЭМ!$C$39:$C$782,СВЦЭМ!$A$39:$A$782,$A74,СВЦЭМ!$B$39:$B$782,X$47)+'СЕТ СН'!$G$9+СВЦЭМ!$D$10+'СЕТ СН'!$G$6-'СЕТ СН'!$G$19</f>
        <v>1910.5352639600001</v>
      </c>
      <c r="Y74" s="36">
        <f>SUMIFS(СВЦЭМ!$C$39:$C$782,СВЦЭМ!$A$39:$A$782,$A74,СВЦЭМ!$B$39:$B$782,Y$47)+'СЕТ СН'!$G$9+СВЦЭМ!$D$10+'СЕТ СН'!$G$6-'СЕТ СН'!$G$19</f>
        <v>1982.07200162</v>
      </c>
    </row>
    <row r="75" spans="1:27" ht="15.75" x14ac:dyDescent="0.2">
      <c r="A75" s="35">
        <f t="shared" si="1"/>
        <v>45166</v>
      </c>
      <c r="B75" s="36">
        <f>SUMIFS(СВЦЭМ!$C$39:$C$782,СВЦЭМ!$A$39:$A$782,$A75,СВЦЭМ!$B$39:$B$782,B$47)+'СЕТ СН'!$G$9+СВЦЭМ!$D$10+'СЕТ СН'!$G$6-'СЕТ СН'!$G$19</f>
        <v>1937.3575247200001</v>
      </c>
      <c r="C75" s="36">
        <f>SUMIFS(СВЦЭМ!$C$39:$C$782,СВЦЭМ!$A$39:$A$782,$A75,СВЦЭМ!$B$39:$B$782,C$47)+'СЕТ СН'!$G$9+СВЦЭМ!$D$10+'СЕТ СН'!$G$6-'СЕТ СН'!$G$19</f>
        <v>2022.7725888800001</v>
      </c>
      <c r="D75" s="36">
        <f>SUMIFS(СВЦЭМ!$C$39:$C$782,СВЦЭМ!$A$39:$A$782,$A75,СВЦЭМ!$B$39:$B$782,D$47)+'СЕТ СН'!$G$9+СВЦЭМ!$D$10+'СЕТ СН'!$G$6-'СЕТ СН'!$G$19</f>
        <v>2056.1314367599998</v>
      </c>
      <c r="E75" s="36">
        <f>SUMIFS(СВЦЭМ!$C$39:$C$782,СВЦЭМ!$A$39:$A$782,$A75,СВЦЭМ!$B$39:$B$782,E$47)+'СЕТ СН'!$G$9+СВЦЭМ!$D$10+'СЕТ СН'!$G$6-'СЕТ СН'!$G$19</f>
        <v>2089.2156215</v>
      </c>
      <c r="F75" s="36">
        <f>SUMIFS(СВЦЭМ!$C$39:$C$782,СВЦЭМ!$A$39:$A$782,$A75,СВЦЭМ!$B$39:$B$782,F$47)+'СЕТ СН'!$G$9+СВЦЭМ!$D$10+'СЕТ СН'!$G$6-'СЕТ СН'!$G$19</f>
        <v>2143.83256007</v>
      </c>
      <c r="G75" s="36">
        <f>SUMIFS(СВЦЭМ!$C$39:$C$782,СВЦЭМ!$A$39:$A$782,$A75,СВЦЭМ!$B$39:$B$782,G$47)+'СЕТ СН'!$G$9+СВЦЭМ!$D$10+'СЕТ СН'!$G$6-'СЕТ СН'!$G$19</f>
        <v>2151.95244748</v>
      </c>
      <c r="H75" s="36">
        <f>SUMIFS(СВЦЭМ!$C$39:$C$782,СВЦЭМ!$A$39:$A$782,$A75,СВЦЭМ!$B$39:$B$782,H$47)+'СЕТ СН'!$G$9+СВЦЭМ!$D$10+'СЕТ СН'!$G$6-'СЕТ СН'!$G$19</f>
        <v>2166.3008854700001</v>
      </c>
      <c r="I75" s="36">
        <f>SUMIFS(СВЦЭМ!$C$39:$C$782,СВЦЭМ!$A$39:$A$782,$A75,СВЦЭМ!$B$39:$B$782,I$47)+'СЕТ СН'!$G$9+СВЦЭМ!$D$10+'СЕТ СН'!$G$6-'СЕТ СН'!$G$19</f>
        <v>1944.8619885800001</v>
      </c>
      <c r="J75" s="36">
        <f>SUMIFS(СВЦЭМ!$C$39:$C$782,СВЦЭМ!$A$39:$A$782,$A75,СВЦЭМ!$B$39:$B$782,J$47)+'СЕТ СН'!$G$9+СВЦЭМ!$D$10+'СЕТ СН'!$G$6-'СЕТ СН'!$G$19</f>
        <v>1813.9352911999999</v>
      </c>
      <c r="K75" s="36">
        <f>SUMIFS(СВЦЭМ!$C$39:$C$782,СВЦЭМ!$A$39:$A$782,$A75,СВЦЭМ!$B$39:$B$782,K$47)+'СЕТ СН'!$G$9+СВЦЭМ!$D$10+'СЕТ СН'!$G$6-'СЕТ СН'!$G$19</f>
        <v>1747.5716184299999</v>
      </c>
      <c r="L75" s="36">
        <f>SUMIFS(СВЦЭМ!$C$39:$C$782,СВЦЭМ!$A$39:$A$782,$A75,СВЦЭМ!$B$39:$B$782,L$47)+'СЕТ СН'!$G$9+СВЦЭМ!$D$10+'СЕТ СН'!$G$6-'СЕТ СН'!$G$19</f>
        <v>1678.1865596800001</v>
      </c>
      <c r="M75" s="36">
        <f>SUMIFS(СВЦЭМ!$C$39:$C$782,СВЦЭМ!$A$39:$A$782,$A75,СВЦЭМ!$B$39:$B$782,M$47)+'СЕТ СН'!$G$9+СВЦЭМ!$D$10+'СЕТ СН'!$G$6-'СЕТ СН'!$G$19</f>
        <v>1670.17959799</v>
      </c>
      <c r="N75" s="36">
        <f>SUMIFS(СВЦЭМ!$C$39:$C$782,СВЦЭМ!$A$39:$A$782,$A75,СВЦЭМ!$B$39:$B$782,N$47)+'СЕТ СН'!$G$9+СВЦЭМ!$D$10+'СЕТ СН'!$G$6-'СЕТ СН'!$G$19</f>
        <v>1654.2726349500001</v>
      </c>
      <c r="O75" s="36">
        <f>SUMIFS(СВЦЭМ!$C$39:$C$782,СВЦЭМ!$A$39:$A$782,$A75,СВЦЭМ!$B$39:$B$782,O$47)+'СЕТ СН'!$G$9+СВЦЭМ!$D$10+'СЕТ СН'!$G$6-'СЕТ СН'!$G$19</f>
        <v>1655.4237934400001</v>
      </c>
      <c r="P75" s="36">
        <f>SUMIFS(СВЦЭМ!$C$39:$C$782,СВЦЭМ!$A$39:$A$782,$A75,СВЦЭМ!$B$39:$B$782,P$47)+'СЕТ СН'!$G$9+СВЦЭМ!$D$10+'СЕТ СН'!$G$6-'СЕТ СН'!$G$19</f>
        <v>1624.9669521400001</v>
      </c>
      <c r="Q75" s="36">
        <f>SUMIFS(СВЦЭМ!$C$39:$C$782,СВЦЭМ!$A$39:$A$782,$A75,СВЦЭМ!$B$39:$B$782,Q$47)+'СЕТ СН'!$G$9+СВЦЭМ!$D$10+'СЕТ СН'!$G$6-'СЕТ СН'!$G$19</f>
        <v>1648.6769496700001</v>
      </c>
      <c r="R75" s="36">
        <f>SUMIFS(СВЦЭМ!$C$39:$C$782,СВЦЭМ!$A$39:$A$782,$A75,СВЦЭМ!$B$39:$B$782,R$47)+'СЕТ СН'!$G$9+СВЦЭМ!$D$10+'СЕТ СН'!$G$6-'СЕТ СН'!$G$19</f>
        <v>1681.2641625400001</v>
      </c>
      <c r="S75" s="36">
        <f>SUMIFS(СВЦЭМ!$C$39:$C$782,СВЦЭМ!$A$39:$A$782,$A75,СВЦЭМ!$B$39:$B$782,S$47)+'СЕТ СН'!$G$9+СВЦЭМ!$D$10+'СЕТ СН'!$G$6-'СЕТ СН'!$G$19</f>
        <v>1679.7148727400001</v>
      </c>
      <c r="T75" s="36">
        <f>SUMIFS(СВЦЭМ!$C$39:$C$782,СВЦЭМ!$A$39:$A$782,$A75,СВЦЭМ!$B$39:$B$782,T$47)+'СЕТ СН'!$G$9+СВЦЭМ!$D$10+'СЕТ СН'!$G$6-'СЕТ СН'!$G$19</f>
        <v>1690.9922687600001</v>
      </c>
      <c r="U75" s="36">
        <f>SUMIFS(СВЦЭМ!$C$39:$C$782,СВЦЭМ!$A$39:$A$782,$A75,СВЦЭМ!$B$39:$B$782,U$47)+'СЕТ СН'!$G$9+СВЦЭМ!$D$10+'СЕТ СН'!$G$6-'СЕТ СН'!$G$19</f>
        <v>1714.00113728</v>
      </c>
      <c r="V75" s="36">
        <f>SUMIFS(СВЦЭМ!$C$39:$C$782,СВЦЭМ!$A$39:$A$782,$A75,СВЦЭМ!$B$39:$B$782,V$47)+'СЕТ СН'!$G$9+СВЦЭМ!$D$10+'СЕТ СН'!$G$6-'СЕТ СН'!$G$19</f>
        <v>1699.4573931100001</v>
      </c>
      <c r="W75" s="36">
        <f>SUMIFS(СВЦЭМ!$C$39:$C$782,СВЦЭМ!$A$39:$A$782,$A75,СВЦЭМ!$B$39:$B$782,W$47)+'СЕТ СН'!$G$9+СВЦЭМ!$D$10+'СЕТ СН'!$G$6-'СЕТ СН'!$G$19</f>
        <v>1696.17421685</v>
      </c>
      <c r="X75" s="36">
        <f>SUMIFS(СВЦЭМ!$C$39:$C$782,СВЦЭМ!$A$39:$A$782,$A75,СВЦЭМ!$B$39:$B$782,X$47)+'СЕТ СН'!$G$9+СВЦЭМ!$D$10+'СЕТ СН'!$G$6-'СЕТ СН'!$G$19</f>
        <v>1780.9575477999999</v>
      </c>
      <c r="Y75" s="36">
        <f>SUMIFS(СВЦЭМ!$C$39:$C$782,СВЦЭМ!$A$39:$A$782,$A75,СВЦЭМ!$B$39:$B$782,Y$47)+'СЕТ СН'!$G$9+СВЦЭМ!$D$10+'СЕТ СН'!$G$6-'СЕТ СН'!$G$19</f>
        <v>1861.2445079500001</v>
      </c>
    </row>
    <row r="76" spans="1:27" ht="15.75" x14ac:dyDescent="0.2">
      <c r="A76" s="35">
        <f t="shared" si="1"/>
        <v>45167</v>
      </c>
      <c r="B76" s="36">
        <f>SUMIFS(СВЦЭМ!$C$39:$C$782,СВЦЭМ!$A$39:$A$782,$A76,СВЦЭМ!$B$39:$B$782,B$47)+'СЕТ СН'!$G$9+СВЦЭМ!$D$10+'СЕТ СН'!$G$6-'СЕТ СН'!$G$19</f>
        <v>1866.0499101400001</v>
      </c>
      <c r="C76" s="36">
        <f>SUMIFS(СВЦЭМ!$C$39:$C$782,СВЦЭМ!$A$39:$A$782,$A76,СВЦЭМ!$B$39:$B$782,C$47)+'СЕТ СН'!$G$9+СВЦЭМ!$D$10+'СЕТ СН'!$G$6-'СЕТ СН'!$G$19</f>
        <v>1957.35992695</v>
      </c>
      <c r="D76" s="36">
        <f>SUMIFS(СВЦЭМ!$C$39:$C$782,СВЦЭМ!$A$39:$A$782,$A76,СВЦЭМ!$B$39:$B$782,D$47)+'СЕТ СН'!$G$9+СВЦЭМ!$D$10+'СЕТ СН'!$G$6-'СЕТ СН'!$G$19</f>
        <v>1984.906747</v>
      </c>
      <c r="E76" s="36">
        <f>SUMIFS(СВЦЭМ!$C$39:$C$782,СВЦЭМ!$A$39:$A$782,$A76,СВЦЭМ!$B$39:$B$782,E$47)+'СЕТ СН'!$G$9+СВЦЭМ!$D$10+'СЕТ СН'!$G$6-'СЕТ СН'!$G$19</f>
        <v>2008.0854235700001</v>
      </c>
      <c r="F76" s="36">
        <f>SUMIFS(СВЦЭМ!$C$39:$C$782,СВЦЭМ!$A$39:$A$782,$A76,СВЦЭМ!$B$39:$B$782,F$47)+'СЕТ СН'!$G$9+СВЦЭМ!$D$10+'СЕТ СН'!$G$6-'СЕТ СН'!$G$19</f>
        <v>2014.4211606399999</v>
      </c>
      <c r="G76" s="36">
        <f>SUMIFS(СВЦЭМ!$C$39:$C$782,СВЦЭМ!$A$39:$A$782,$A76,СВЦЭМ!$B$39:$B$782,G$47)+'СЕТ СН'!$G$9+СВЦЭМ!$D$10+'СЕТ СН'!$G$6-'СЕТ СН'!$G$19</f>
        <v>2025.7416818900001</v>
      </c>
      <c r="H76" s="36">
        <f>SUMIFS(СВЦЭМ!$C$39:$C$782,СВЦЭМ!$A$39:$A$782,$A76,СВЦЭМ!$B$39:$B$782,H$47)+'СЕТ СН'!$G$9+СВЦЭМ!$D$10+'СЕТ СН'!$G$6-'СЕТ СН'!$G$19</f>
        <v>1967.26089961</v>
      </c>
      <c r="I76" s="36">
        <f>SUMIFS(СВЦЭМ!$C$39:$C$782,СВЦЭМ!$A$39:$A$782,$A76,СВЦЭМ!$B$39:$B$782,I$47)+'СЕТ СН'!$G$9+СВЦЭМ!$D$10+'СЕТ СН'!$G$6-'СЕТ СН'!$G$19</f>
        <v>1880.11119403</v>
      </c>
      <c r="J76" s="36">
        <f>SUMIFS(СВЦЭМ!$C$39:$C$782,СВЦЭМ!$A$39:$A$782,$A76,СВЦЭМ!$B$39:$B$782,J$47)+'СЕТ СН'!$G$9+СВЦЭМ!$D$10+'СЕТ СН'!$G$6-'СЕТ СН'!$G$19</f>
        <v>1737.26766417</v>
      </c>
      <c r="K76" s="36">
        <f>SUMIFS(СВЦЭМ!$C$39:$C$782,СВЦЭМ!$A$39:$A$782,$A76,СВЦЭМ!$B$39:$B$782,K$47)+'СЕТ СН'!$G$9+СВЦЭМ!$D$10+'СЕТ СН'!$G$6-'СЕТ СН'!$G$19</f>
        <v>1653.7934049</v>
      </c>
      <c r="L76" s="36">
        <f>SUMIFS(СВЦЭМ!$C$39:$C$782,СВЦЭМ!$A$39:$A$782,$A76,СВЦЭМ!$B$39:$B$782,L$47)+'СЕТ СН'!$G$9+СВЦЭМ!$D$10+'СЕТ СН'!$G$6-'СЕТ СН'!$G$19</f>
        <v>1608.08517833</v>
      </c>
      <c r="M76" s="36">
        <f>SUMIFS(СВЦЭМ!$C$39:$C$782,СВЦЭМ!$A$39:$A$782,$A76,СВЦЭМ!$B$39:$B$782,M$47)+'СЕТ СН'!$G$9+СВЦЭМ!$D$10+'СЕТ СН'!$G$6-'СЕТ СН'!$G$19</f>
        <v>1591.3795521300001</v>
      </c>
      <c r="N76" s="36">
        <f>SUMIFS(СВЦЭМ!$C$39:$C$782,СВЦЭМ!$A$39:$A$782,$A76,СВЦЭМ!$B$39:$B$782,N$47)+'СЕТ СН'!$G$9+СВЦЭМ!$D$10+'СЕТ СН'!$G$6-'СЕТ СН'!$G$19</f>
        <v>1590.20800835</v>
      </c>
      <c r="O76" s="36">
        <f>SUMIFS(СВЦЭМ!$C$39:$C$782,СВЦЭМ!$A$39:$A$782,$A76,СВЦЭМ!$B$39:$B$782,O$47)+'СЕТ СН'!$G$9+СВЦЭМ!$D$10+'СЕТ СН'!$G$6-'СЕТ СН'!$G$19</f>
        <v>1572.0678418499999</v>
      </c>
      <c r="P76" s="36">
        <f>SUMIFS(СВЦЭМ!$C$39:$C$782,СВЦЭМ!$A$39:$A$782,$A76,СВЦЭМ!$B$39:$B$782,P$47)+'СЕТ СН'!$G$9+СВЦЭМ!$D$10+'СЕТ СН'!$G$6-'СЕТ СН'!$G$19</f>
        <v>1564.01159441</v>
      </c>
      <c r="Q76" s="36">
        <f>SUMIFS(СВЦЭМ!$C$39:$C$782,СВЦЭМ!$A$39:$A$782,$A76,СВЦЭМ!$B$39:$B$782,Q$47)+'СЕТ СН'!$G$9+СВЦЭМ!$D$10+'СЕТ СН'!$G$6-'СЕТ СН'!$G$19</f>
        <v>1567.6998636200001</v>
      </c>
      <c r="R76" s="36">
        <f>SUMIFS(СВЦЭМ!$C$39:$C$782,СВЦЭМ!$A$39:$A$782,$A76,СВЦЭМ!$B$39:$B$782,R$47)+'СЕТ СН'!$G$9+СВЦЭМ!$D$10+'СЕТ СН'!$G$6-'СЕТ СН'!$G$19</f>
        <v>1591.1507235399999</v>
      </c>
      <c r="S76" s="36">
        <f>SUMIFS(СВЦЭМ!$C$39:$C$782,СВЦЭМ!$A$39:$A$782,$A76,СВЦЭМ!$B$39:$B$782,S$47)+'СЕТ СН'!$G$9+СВЦЭМ!$D$10+'СЕТ СН'!$G$6-'СЕТ СН'!$G$19</f>
        <v>1594.71612813</v>
      </c>
      <c r="T76" s="36">
        <f>SUMIFS(СВЦЭМ!$C$39:$C$782,СВЦЭМ!$A$39:$A$782,$A76,СВЦЭМ!$B$39:$B$782,T$47)+'СЕТ СН'!$G$9+СВЦЭМ!$D$10+'СЕТ СН'!$G$6-'СЕТ СН'!$G$19</f>
        <v>1600.83111553</v>
      </c>
      <c r="U76" s="36">
        <f>SUMIFS(СВЦЭМ!$C$39:$C$782,СВЦЭМ!$A$39:$A$782,$A76,СВЦЭМ!$B$39:$B$782,U$47)+'СЕТ СН'!$G$9+СВЦЭМ!$D$10+'СЕТ СН'!$G$6-'СЕТ СН'!$G$19</f>
        <v>1597.16245796</v>
      </c>
      <c r="V76" s="36">
        <f>SUMIFS(СВЦЭМ!$C$39:$C$782,СВЦЭМ!$A$39:$A$782,$A76,СВЦЭМ!$B$39:$B$782,V$47)+'СЕТ СН'!$G$9+СВЦЭМ!$D$10+'СЕТ СН'!$G$6-'СЕТ СН'!$G$19</f>
        <v>1603.4153629500001</v>
      </c>
      <c r="W76" s="36">
        <f>SUMIFS(СВЦЭМ!$C$39:$C$782,СВЦЭМ!$A$39:$A$782,$A76,СВЦЭМ!$B$39:$B$782,W$47)+'СЕТ СН'!$G$9+СВЦЭМ!$D$10+'СЕТ СН'!$G$6-'СЕТ СН'!$G$19</f>
        <v>1599.1224639100001</v>
      </c>
      <c r="X76" s="36">
        <f>SUMIFS(СВЦЭМ!$C$39:$C$782,СВЦЭМ!$A$39:$A$782,$A76,СВЦЭМ!$B$39:$B$782,X$47)+'СЕТ СН'!$G$9+СВЦЭМ!$D$10+'СЕТ СН'!$G$6-'СЕТ СН'!$G$19</f>
        <v>1674.27087682</v>
      </c>
      <c r="Y76" s="36">
        <f>SUMIFS(СВЦЭМ!$C$39:$C$782,СВЦЭМ!$A$39:$A$782,$A76,СВЦЭМ!$B$39:$B$782,Y$47)+'СЕТ СН'!$G$9+СВЦЭМ!$D$10+'СЕТ СН'!$G$6-'СЕТ СН'!$G$19</f>
        <v>1761.9230483200001</v>
      </c>
    </row>
    <row r="77" spans="1:27" ht="15.75" x14ac:dyDescent="0.2">
      <c r="A77" s="35">
        <f t="shared" si="1"/>
        <v>45168</v>
      </c>
      <c r="B77" s="36">
        <f>SUMIFS(СВЦЭМ!$C$39:$C$782,СВЦЭМ!$A$39:$A$782,$A77,СВЦЭМ!$B$39:$B$782,B$47)+'СЕТ СН'!$G$9+СВЦЭМ!$D$10+'СЕТ СН'!$G$6-'СЕТ СН'!$G$19</f>
        <v>1893.9818133200001</v>
      </c>
      <c r="C77" s="36">
        <f>SUMIFS(СВЦЭМ!$C$39:$C$782,СВЦЭМ!$A$39:$A$782,$A77,СВЦЭМ!$B$39:$B$782,C$47)+'СЕТ СН'!$G$9+СВЦЭМ!$D$10+'СЕТ СН'!$G$6-'СЕТ СН'!$G$19</f>
        <v>1967.8894165300001</v>
      </c>
      <c r="D77" s="36">
        <f>SUMIFS(СВЦЭМ!$C$39:$C$782,СВЦЭМ!$A$39:$A$782,$A77,СВЦЭМ!$B$39:$B$782,D$47)+'СЕТ СН'!$G$9+СВЦЭМ!$D$10+'СЕТ СН'!$G$6-'СЕТ СН'!$G$19</f>
        <v>2013.1388941</v>
      </c>
      <c r="E77" s="36">
        <f>SUMIFS(СВЦЭМ!$C$39:$C$782,СВЦЭМ!$A$39:$A$782,$A77,СВЦЭМ!$B$39:$B$782,E$47)+'СЕТ СН'!$G$9+СВЦЭМ!$D$10+'СЕТ СН'!$G$6-'СЕТ СН'!$G$19</f>
        <v>2040.89154136</v>
      </c>
      <c r="F77" s="36">
        <f>SUMIFS(СВЦЭМ!$C$39:$C$782,СВЦЭМ!$A$39:$A$782,$A77,СВЦЭМ!$B$39:$B$782,F$47)+'СЕТ СН'!$G$9+СВЦЭМ!$D$10+'СЕТ СН'!$G$6-'СЕТ СН'!$G$19</f>
        <v>2093.4036003199999</v>
      </c>
      <c r="G77" s="36">
        <f>SUMIFS(СВЦЭМ!$C$39:$C$782,СВЦЭМ!$A$39:$A$782,$A77,СВЦЭМ!$B$39:$B$782,G$47)+'СЕТ СН'!$G$9+СВЦЭМ!$D$10+'СЕТ СН'!$G$6-'СЕТ СН'!$G$19</f>
        <v>2074.2458080500001</v>
      </c>
      <c r="H77" s="36">
        <f>SUMIFS(СВЦЭМ!$C$39:$C$782,СВЦЭМ!$A$39:$A$782,$A77,СВЦЭМ!$B$39:$B$782,H$47)+'СЕТ СН'!$G$9+СВЦЭМ!$D$10+'СЕТ СН'!$G$6-'СЕТ СН'!$G$19</f>
        <v>1989.99567359</v>
      </c>
      <c r="I77" s="36">
        <f>SUMIFS(СВЦЭМ!$C$39:$C$782,СВЦЭМ!$A$39:$A$782,$A77,СВЦЭМ!$B$39:$B$782,I$47)+'СЕТ СН'!$G$9+СВЦЭМ!$D$10+'СЕТ СН'!$G$6-'СЕТ СН'!$G$19</f>
        <v>1879.97849421</v>
      </c>
      <c r="J77" s="36">
        <f>SUMIFS(СВЦЭМ!$C$39:$C$782,СВЦЭМ!$A$39:$A$782,$A77,СВЦЭМ!$B$39:$B$782,J$47)+'СЕТ СН'!$G$9+СВЦЭМ!$D$10+'СЕТ СН'!$G$6-'СЕТ СН'!$G$19</f>
        <v>1789.97154916</v>
      </c>
      <c r="K77" s="36">
        <f>SUMIFS(СВЦЭМ!$C$39:$C$782,СВЦЭМ!$A$39:$A$782,$A77,СВЦЭМ!$B$39:$B$782,K$47)+'СЕТ СН'!$G$9+СВЦЭМ!$D$10+'СЕТ СН'!$G$6-'СЕТ СН'!$G$19</f>
        <v>1719.00154307</v>
      </c>
      <c r="L77" s="36">
        <f>SUMIFS(СВЦЭМ!$C$39:$C$782,СВЦЭМ!$A$39:$A$782,$A77,СВЦЭМ!$B$39:$B$782,L$47)+'СЕТ СН'!$G$9+СВЦЭМ!$D$10+'СЕТ СН'!$G$6-'СЕТ СН'!$G$19</f>
        <v>1670.19070371</v>
      </c>
      <c r="M77" s="36">
        <f>SUMIFS(СВЦЭМ!$C$39:$C$782,СВЦЭМ!$A$39:$A$782,$A77,СВЦЭМ!$B$39:$B$782,M$47)+'СЕТ СН'!$G$9+СВЦЭМ!$D$10+'СЕТ СН'!$G$6-'СЕТ СН'!$G$19</f>
        <v>1660.86549453</v>
      </c>
      <c r="N77" s="36">
        <f>SUMIFS(СВЦЭМ!$C$39:$C$782,СВЦЭМ!$A$39:$A$782,$A77,СВЦЭМ!$B$39:$B$782,N$47)+'СЕТ СН'!$G$9+СВЦЭМ!$D$10+'СЕТ СН'!$G$6-'СЕТ СН'!$G$19</f>
        <v>1655.91076484</v>
      </c>
      <c r="O77" s="36">
        <f>SUMIFS(СВЦЭМ!$C$39:$C$782,СВЦЭМ!$A$39:$A$782,$A77,СВЦЭМ!$B$39:$B$782,O$47)+'СЕТ СН'!$G$9+СВЦЭМ!$D$10+'СЕТ СН'!$G$6-'СЕТ СН'!$G$19</f>
        <v>1685.9896100799999</v>
      </c>
      <c r="P77" s="36">
        <f>SUMIFS(СВЦЭМ!$C$39:$C$782,СВЦЭМ!$A$39:$A$782,$A77,СВЦЭМ!$B$39:$B$782,P$47)+'СЕТ СН'!$G$9+СВЦЭМ!$D$10+'СЕТ СН'!$G$6-'СЕТ СН'!$G$19</f>
        <v>1648.2623647400001</v>
      </c>
      <c r="Q77" s="36">
        <f>SUMIFS(СВЦЭМ!$C$39:$C$782,СВЦЭМ!$A$39:$A$782,$A77,СВЦЭМ!$B$39:$B$782,Q$47)+'СЕТ СН'!$G$9+СВЦЭМ!$D$10+'СЕТ СН'!$G$6-'СЕТ СН'!$G$19</f>
        <v>1654.70445552</v>
      </c>
      <c r="R77" s="36">
        <f>SUMIFS(СВЦЭМ!$C$39:$C$782,СВЦЭМ!$A$39:$A$782,$A77,СВЦЭМ!$B$39:$B$782,R$47)+'СЕТ СН'!$G$9+СВЦЭМ!$D$10+'СЕТ СН'!$G$6-'СЕТ СН'!$G$19</f>
        <v>1684.79641472</v>
      </c>
      <c r="S77" s="36">
        <f>SUMIFS(СВЦЭМ!$C$39:$C$782,СВЦЭМ!$A$39:$A$782,$A77,СВЦЭМ!$B$39:$B$782,S$47)+'СЕТ СН'!$G$9+СВЦЭМ!$D$10+'СЕТ СН'!$G$6-'СЕТ СН'!$G$19</f>
        <v>1660.47477129</v>
      </c>
      <c r="T77" s="36">
        <f>SUMIFS(СВЦЭМ!$C$39:$C$782,СВЦЭМ!$A$39:$A$782,$A77,СВЦЭМ!$B$39:$B$782,T$47)+'СЕТ СН'!$G$9+СВЦЭМ!$D$10+'СЕТ СН'!$G$6-'СЕТ СН'!$G$19</f>
        <v>1656.8926745400001</v>
      </c>
      <c r="U77" s="36">
        <f>SUMIFS(СВЦЭМ!$C$39:$C$782,СВЦЭМ!$A$39:$A$782,$A77,СВЦЭМ!$B$39:$B$782,U$47)+'СЕТ СН'!$G$9+СВЦЭМ!$D$10+'СЕТ СН'!$G$6-'СЕТ СН'!$G$19</f>
        <v>1661.2718316</v>
      </c>
      <c r="V77" s="36">
        <f>SUMIFS(СВЦЭМ!$C$39:$C$782,СВЦЭМ!$A$39:$A$782,$A77,СВЦЭМ!$B$39:$B$782,V$47)+'СЕТ СН'!$G$9+СВЦЭМ!$D$10+'СЕТ СН'!$G$6-'СЕТ СН'!$G$19</f>
        <v>1637.23365685</v>
      </c>
      <c r="W77" s="36">
        <f>SUMIFS(СВЦЭМ!$C$39:$C$782,СВЦЭМ!$A$39:$A$782,$A77,СВЦЭМ!$B$39:$B$782,W$47)+'СЕТ СН'!$G$9+СВЦЭМ!$D$10+'СЕТ СН'!$G$6-'СЕТ СН'!$G$19</f>
        <v>1646.69200667</v>
      </c>
      <c r="X77" s="36">
        <f>SUMIFS(СВЦЭМ!$C$39:$C$782,СВЦЭМ!$A$39:$A$782,$A77,СВЦЭМ!$B$39:$B$782,X$47)+'СЕТ СН'!$G$9+СВЦЭМ!$D$10+'СЕТ СН'!$G$6-'СЕТ СН'!$G$19</f>
        <v>1696.2913771999999</v>
      </c>
      <c r="Y77" s="36">
        <f>SUMIFS(СВЦЭМ!$C$39:$C$782,СВЦЭМ!$A$39:$A$782,$A77,СВЦЭМ!$B$39:$B$782,Y$47)+'СЕТ СН'!$G$9+СВЦЭМ!$D$10+'СЕТ СН'!$G$6-'СЕТ СН'!$G$19</f>
        <v>1804.79184083</v>
      </c>
      <c r="AA77" s="37"/>
    </row>
    <row r="78" spans="1:27" ht="15.75" x14ac:dyDescent="0.2">
      <c r="A78" s="35">
        <f t="shared" si="1"/>
        <v>45169</v>
      </c>
      <c r="B78" s="36">
        <f>SUMIFS(СВЦЭМ!$C$39:$C$782,СВЦЭМ!$A$39:$A$782,$A78,СВЦЭМ!$B$39:$B$782,B$47)+'СЕТ СН'!$G$9+СВЦЭМ!$D$10+'СЕТ СН'!$G$6-'СЕТ СН'!$G$19</f>
        <v>1896.7617220700001</v>
      </c>
      <c r="C78" s="36">
        <f>SUMIFS(СВЦЭМ!$C$39:$C$782,СВЦЭМ!$A$39:$A$782,$A78,СВЦЭМ!$B$39:$B$782,C$47)+'СЕТ СН'!$G$9+СВЦЭМ!$D$10+'СЕТ СН'!$G$6-'СЕТ СН'!$G$19</f>
        <v>1967.97237789</v>
      </c>
      <c r="D78" s="36">
        <f>SUMIFS(СВЦЭМ!$C$39:$C$782,СВЦЭМ!$A$39:$A$782,$A78,СВЦЭМ!$B$39:$B$782,D$47)+'СЕТ СН'!$G$9+СВЦЭМ!$D$10+'СЕТ СН'!$G$6-'СЕТ СН'!$G$19</f>
        <v>2015.5861431200001</v>
      </c>
      <c r="E78" s="36">
        <f>SUMIFS(СВЦЭМ!$C$39:$C$782,СВЦЭМ!$A$39:$A$782,$A78,СВЦЭМ!$B$39:$B$782,E$47)+'СЕТ СН'!$G$9+СВЦЭМ!$D$10+'СЕТ СН'!$G$6-'СЕТ СН'!$G$19</f>
        <v>2040.18984531</v>
      </c>
      <c r="F78" s="36">
        <f>SUMIFS(СВЦЭМ!$C$39:$C$782,СВЦЭМ!$A$39:$A$782,$A78,СВЦЭМ!$B$39:$B$782,F$47)+'СЕТ СН'!$G$9+СВЦЭМ!$D$10+'СЕТ СН'!$G$6-'СЕТ СН'!$G$19</f>
        <v>2016.0158641200001</v>
      </c>
      <c r="G78" s="36">
        <f>SUMIFS(СВЦЭМ!$C$39:$C$782,СВЦЭМ!$A$39:$A$782,$A78,СВЦЭМ!$B$39:$B$782,G$47)+'СЕТ СН'!$G$9+СВЦЭМ!$D$10+'СЕТ СН'!$G$6-'СЕТ СН'!$G$19</f>
        <v>2034.86130138</v>
      </c>
      <c r="H78" s="36">
        <f>SUMIFS(СВЦЭМ!$C$39:$C$782,СВЦЭМ!$A$39:$A$782,$A78,СВЦЭМ!$B$39:$B$782,H$47)+'СЕТ СН'!$G$9+СВЦЭМ!$D$10+'СЕТ СН'!$G$6-'СЕТ СН'!$G$19</f>
        <v>1925.6057065499999</v>
      </c>
      <c r="I78" s="36">
        <f>SUMIFS(СВЦЭМ!$C$39:$C$782,СВЦЭМ!$A$39:$A$782,$A78,СВЦЭМ!$B$39:$B$782,I$47)+'СЕТ СН'!$G$9+СВЦЭМ!$D$10+'СЕТ СН'!$G$6-'СЕТ СН'!$G$19</f>
        <v>1877.5520530900001</v>
      </c>
      <c r="J78" s="36">
        <f>SUMIFS(СВЦЭМ!$C$39:$C$782,СВЦЭМ!$A$39:$A$782,$A78,СВЦЭМ!$B$39:$B$782,J$47)+'СЕТ СН'!$G$9+СВЦЭМ!$D$10+'СЕТ СН'!$G$6-'СЕТ СН'!$G$19</f>
        <v>1772.29547288</v>
      </c>
      <c r="K78" s="36">
        <f>SUMIFS(СВЦЭМ!$C$39:$C$782,СВЦЭМ!$A$39:$A$782,$A78,СВЦЭМ!$B$39:$B$782,K$47)+'СЕТ СН'!$G$9+СВЦЭМ!$D$10+'СЕТ СН'!$G$6-'СЕТ СН'!$G$19</f>
        <v>1686.6092007899999</v>
      </c>
      <c r="L78" s="36">
        <f>SUMIFS(СВЦЭМ!$C$39:$C$782,СВЦЭМ!$A$39:$A$782,$A78,СВЦЭМ!$B$39:$B$782,L$47)+'СЕТ СН'!$G$9+СВЦЭМ!$D$10+'СЕТ СН'!$G$6-'СЕТ СН'!$G$19</f>
        <v>1658.1103648200001</v>
      </c>
      <c r="M78" s="36">
        <f>SUMIFS(СВЦЭМ!$C$39:$C$782,СВЦЭМ!$A$39:$A$782,$A78,СВЦЭМ!$B$39:$B$782,M$47)+'СЕТ СН'!$G$9+СВЦЭМ!$D$10+'СЕТ СН'!$G$6-'СЕТ СН'!$G$19</f>
        <v>1643.76024626</v>
      </c>
      <c r="N78" s="36">
        <f>SUMIFS(СВЦЭМ!$C$39:$C$782,СВЦЭМ!$A$39:$A$782,$A78,СВЦЭМ!$B$39:$B$782,N$47)+'СЕТ СН'!$G$9+СВЦЭМ!$D$10+'СЕТ СН'!$G$6-'СЕТ СН'!$G$19</f>
        <v>1648.0929862200001</v>
      </c>
      <c r="O78" s="36">
        <f>SUMIFS(СВЦЭМ!$C$39:$C$782,СВЦЭМ!$A$39:$A$782,$A78,СВЦЭМ!$B$39:$B$782,O$47)+'СЕТ СН'!$G$9+СВЦЭМ!$D$10+'СЕТ СН'!$G$6-'СЕТ СН'!$G$19</f>
        <v>1649.53457329</v>
      </c>
      <c r="P78" s="36">
        <f>SUMIFS(СВЦЭМ!$C$39:$C$782,СВЦЭМ!$A$39:$A$782,$A78,СВЦЭМ!$B$39:$B$782,P$47)+'СЕТ СН'!$G$9+СВЦЭМ!$D$10+'СЕТ СН'!$G$6-'СЕТ СН'!$G$19</f>
        <v>1631.1817088400001</v>
      </c>
      <c r="Q78" s="36">
        <f>SUMIFS(СВЦЭМ!$C$39:$C$782,СВЦЭМ!$A$39:$A$782,$A78,СВЦЭМ!$B$39:$B$782,Q$47)+'СЕТ СН'!$G$9+СВЦЭМ!$D$10+'СЕТ СН'!$G$6-'СЕТ СН'!$G$19</f>
        <v>1646.41130475</v>
      </c>
      <c r="R78" s="36">
        <f>SUMIFS(СВЦЭМ!$C$39:$C$782,СВЦЭМ!$A$39:$A$782,$A78,СВЦЭМ!$B$39:$B$782,R$47)+'СЕТ СН'!$G$9+СВЦЭМ!$D$10+'СЕТ СН'!$G$6-'СЕТ СН'!$G$19</f>
        <v>1675.8105238000001</v>
      </c>
      <c r="S78" s="36">
        <f>SUMIFS(СВЦЭМ!$C$39:$C$782,СВЦЭМ!$A$39:$A$782,$A78,СВЦЭМ!$B$39:$B$782,S$47)+'СЕТ СН'!$G$9+СВЦЭМ!$D$10+'СЕТ СН'!$G$6-'СЕТ СН'!$G$19</f>
        <v>1675.40683167</v>
      </c>
      <c r="T78" s="36">
        <f>SUMIFS(СВЦЭМ!$C$39:$C$782,СВЦЭМ!$A$39:$A$782,$A78,СВЦЭМ!$B$39:$B$782,T$47)+'СЕТ СН'!$G$9+СВЦЭМ!$D$10+'СЕТ СН'!$G$6-'СЕТ СН'!$G$19</f>
        <v>1676.9439982200001</v>
      </c>
      <c r="U78" s="36">
        <f>SUMIFS(СВЦЭМ!$C$39:$C$782,СВЦЭМ!$A$39:$A$782,$A78,СВЦЭМ!$B$39:$B$782,U$47)+'СЕТ СН'!$G$9+СВЦЭМ!$D$10+'СЕТ СН'!$G$6-'СЕТ СН'!$G$19</f>
        <v>1682.1484089200001</v>
      </c>
      <c r="V78" s="36">
        <f>SUMIFS(СВЦЭМ!$C$39:$C$782,СВЦЭМ!$A$39:$A$782,$A78,СВЦЭМ!$B$39:$B$782,V$47)+'СЕТ СН'!$G$9+СВЦЭМ!$D$10+'СЕТ СН'!$G$6-'СЕТ СН'!$G$19</f>
        <v>1661.9620070999999</v>
      </c>
      <c r="W78" s="36">
        <f>SUMIFS(СВЦЭМ!$C$39:$C$782,СВЦЭМ!$A$39:$A$782,$A78,СВЦЭМ!$B$39:$B$782,W$47)+'СЕТ СН'!$G$9+СВЦЭМ!$D$10+'СЕТ СН'!$G$6-'СЕТ СН'!$G$19</f>
        <v>1676.14187924</v>
      </c>
      <c r="X78" s="36">
        <f>SUMIFS(СВЦЭМ!$C$39:$C$782,СВЦЭМ!$A$39:$A$782,$A78,СВЦЭМ!$B$39:$B$782,X$47)+'СЕТ СН'!$G$9+СВЦЭМ!$D$10+'СЕТ СН'!$G$6-'СЕТ СН'!$G$19</f>
        <v>1746.9213692400001</v>
      </c>
      <c r="Y78" s="36">
        <f>SUMIFS(СВЦЭМ!$C$39:$C$782,СВЦЭМ!$A$39:$A$782,$A78,СВЦЭМ!$B$39:$B$782,Y$47)+'СЕТ СН'!$G$9+СВЦЭМ!$D$10+'СЕТ СН'!$G$6-'СЕТ СН'!$G$19</f>
        <v>1843.78293057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СН'!$H$9+СВЦЭМ!$D$10+'СЕТ СН'!$H$6-'СЕТ СН'!$H$19</f>
        <v>1843.2748964800001</v>
      </c>
      <c r="C84" s="36">
        <f>SUMIFS(СВЦЭМ!$C$39:$C$782,СВЦЭМ!$A$39:$A$782,$A84,СВЦЭМ!$B$39:$B$782,C$83)+'СЕТ СН'!$H$9+СВЦЭМ!$D$10+'СЕТ СН'!$H$6-'СЕТ СН'!$H$19</f>
        <v>2011.0641128</v>
      </c>
      <c r="D84" s="36">
        <f>SUMIFS(СВЦЭМ!$C$39:$C$782,СВЦЭМ!$A$39:$A$782,$A84,СВЦЭМ!$B$39:$B$782,D$83)+'СЕТ СН'!$H$9+СВЦЭМ!$D$10+'СЕТ СН'!$H$6-'СЕТ СН'!$H$19</f>
        <v>2068.0989077700001</v>
      </c>
      <c r="E84" s="36">
        <f>SUMIFS(СВЦЭМ!$C$39:$C$782,СВЦЭМ!$A$39:$A$782,$A84,СВЦЭМ!$B$39:$B$782,E$83)+'СЕТ СН'!$H$9+СВЦЭМ!$D$10+'СЕТ СН'!$H$6-'СЕТ СН'!$H$19</f>
        <v>2112.2497327700003</v>
      </c>
      <c r="F84" s="36">
        <f>SUMIFS(СВЦЭМ!$C$39:$C$782,СВЦЭМ!$A$39:$A$782,$A84,СВЦЭМ!$B$39:$B$782,F$83)+'СЕТ СН'!$H$9+СВЦЭМ!$D$10+'СЕТ СН'!$H$6-'СЕТ СН'!$H$19</f>
        <v>2111.74178889</v>
      </c>
      <c r="G84" s="36">
        <f>SUMIFS(СВЦЭМ!$C$39:$C$782,СВЦЭМ!$A$39:$A$782,$A84,СВЦЭМ!$B$39:$B$782,G$83)+'СЕТ СН'!$H$9+СВЦЭМ!$D$10+'СЕТ СН'!$H$6-'СЕТ СН'!$H$19</f>
        <v>2121.6867021200001</v>
      </c>
      <c r="H84" s="36">
        <f>SUMIFS(СВЦЭМ!$C$39:$C$782,СВЦЭМ!$A$39:$A$782,$A84,СВЦЭМ!$B$39:$B$782,H$83)+'СЕТ СН'!$H$9+СВЦЭМ!$D$10+'СЕТ СН'!$H$6-'СЕТ СН'!$H$19</f>
        <v>2072.3243402000003</v>
      </c>
      <c r="I84" s="36">
        <f>SUMIFS(СВЦЭМ!$C$39:$C$782,СВЦЭМ!$A$39:$A$782,$A84,СВЦЭМ!$B$39:$B$782,I$83)+'СЕТ СН'!$H$9+СВЦЭМ!$D$10+'СЕТ СН'!$H$6-'СЕТ СН'!$H$19</f>
        <v>1899.1649124099999</v>
      </c>
      <c r="J84" s="36">
        <f>SUMIFS(СВЦЭМ!$C$39:$C$782,СВЦЭМ!$A$39:$A$782,$A84,СВЦЭМ!$B$39:$B$782,J$83)+'СЕТ СН'!$H$9+СВЦЭМ!$D$10+'СЕТ СН'!$H$6-'СЕТ СН'!$H$19</f>
        <v>1765.77191165</v>
      </c>
      <c r="K84" s="36">
        <f>SUMIFS(СВЦЭМ!$C$39:$C$782,СВЦЭМ!$A$39:$A$782,$A84,СВЦЭМ!$B$39:$B$782,K$83)+'СЕТ СН'!$H$9+СВЦЭМ!$D$10+'СЕТ СН'!$H$6-'СЕТ СН'!$H$19</f>
        <v>1755.7473768299999</v>
      </c>
      <c r="L84" s="36">
        <f>SUMIFS(СВЦЭМ!$C$39:$C$782,СВЦЭМ!$A$39:$A$782,$A84,СВЦЭМ!$B$39:$B$782,L$83)+'СЕТ СН'!$H$9+СВЦЭМ!$D$10+'СЕТ СН'!$H$6-'СЕТ СН'!$H$19</f>
        <v>1706.12187326</v>
      </c>
      <c r="M84" s="36">
        <f>SUMIFS(СВЦЭМ!$C$39:$C$782,СВЦЭМ!$A$39:$A$782,$A84,СВЦЭМ!$B$39:$B$782,M$83)+'СЕТ СН'!$H$9+СВЦЭМ!$D$10+'СЕТ СН'!$H$6-'СЕТ СН'!$H$19</f>
        <v>1674.2653319599999</v>
      </c>
      <c r="N84" s="36">
        <f>SUMIFS(СВЦЭМ!$C$39:$C$782,СВЦЭМ!$A$39:$A$782,$A84,СВЦЭМ!$B$39:$B$782,N$83)+'СЕТ СН'!$H$9+СВЦЭМ!$D$10+'СЕТ СН'!$H$6-'СЕТ СН'!$H$19</f>
        <v>1684.17217065</v>
      </c>
      <c r="O84" s="36">
        <f>SUMIFS(СВЦЭМ!$C$39:$C$782,СВЦЭМ!$A$39:$A$782,$A84,СВЦЭМ!$B$39:$B$782,O$83)+'СЕТ СН'!$H$9+СВЦЭМ!$D$10+'СЕТ СН'!$H$6-'СЕТ СН'!$H$19</f>
        <v>1678.8633058</v>
      </c>
      <c r="P84" s="36">
        <f>SUMIFS(СВЦЭМ!$C$39:$C$782,СВЦЭМ!$A$39:$A$782,$A84,СВЦЭМ!$B$39:$B$782,P$83)+'СЕТ СН'!$H$9+СВЦЭМ!$D$10+'СЕТ СН'!$H$6-'СЕТ СН'!$H$19</f>
        <v>1670.83490835</v>
      </c>
      <c r="Q84" s="36">
        <f>SUMIFS(СВЦЭМ!$C$39:$C$782,СВЦЭМ!$A$39:$A$782,$A84,СВЦЭМ!$B$39:$B$782,Q$83)+'СЕТ СН'!$H$9+СВЦЭМ!$D$10+'СЕТ СН'!$H$6-'СЕТ СН'!$H$19</f>
        <v>1652.5505880799999</v>
      </c>
      <c r="R84" s="36">
        <f>SUMIFS(СВЦЭМ!$C$39:$C$782,СВЦЭМ!$A$39:$A$782,$A84,СВЦЭМ!$B$39:$B$782,R$83)+'СЕТ СН'!$H$9+СВЦЭМ!$D$10+'СЕТ СН'!$H$6-'СЕТ СН'!$H$19</f>
        <v>1666.01033878</v>
      </c>
      <c r="S84" s="36">
        <f>SUMIFS(СВЦЭМ!$C$39:$C$782,СВЦЭМ!$A$39:$A$782,$A84,СВЦЭМ!$B$39:$B$782,S$83)+'СЕТ СН'!$H$9+СВЦЭМ!$D$10+'СЕТ СН'!$H$6-'СЕТ СН'!$H$19</f>
        <v>1663.7655457599999</v>
      </c>
      <c r="T84" s="36">
        <f>SUMIFS(СВЦЭМ!$C$39:$C$782,СВЦЭМ!$A$39:$A$782,$A84,СВЦЭМ!$B$39:$B$782,T$83)+'СЕТ СН'!$H$9+СВЦЭМ!$D$10+'СЕТ СН'!$H$6-'СЕТ СН'!$H$19</f>
        <v>1691.9719130999999</v>
      </c>
      <c r="U84" s="36">
        <f>SUMIFS(СВЦЭМ!$C$39:$C$782,СВЦЭМ!$A$39:$A$782,$A84,СВЦЭМ!$B$39:$B$782,U$83)+'СЕТ СН'!$H$9+СВЦЭМ!$D$10+'СЕТ СН'!$H$6-'СЕТ СН'!$H$19</f>
        <v>1700.0231993100001</v>
      </c>
      <c r="V84" s="36">
        <f>SUMIFS(СВЦЭМ!$C$39:$C$782,СВЦЭМ!$A$39:$A$782,$A84,СВЦЭМ!$B$39:$B$782,V$83)+'СЕТ СН'!$H$9+СВЦЭМ!$D$10+'СЕТ СН'!$H$6-'СЕТ СН'!$H$19</f>
        <v>1704.0242862</v>
      </c>
      <c r="W84" s="36">
        <f>SUMIFS(СВЦЭМ!$C$39:$C$782,СВЦЭМ!$A$39:$A$782,$A84,СВЦЭМ!$B$39:$B$782,W$83)+'СЕТ СН'!$H$9+СВЦЭМ!$D$10+'СЕТ СН'!$H$6-'СЕТ СН'!$H$19</f>
        <v>1692.6837208100001</v>
      </c>
      <c r="X84" s="36">
        <f>SUMIFS(СВЦЭМ!$C$39:$C$782,СВЦЭМ!$A$39:$A$782,$A84,СВЦЭМ!$B$39:$B$782,X$83)+'СЕТ СН'!$H$9+СВЦЭМ!$D$10+'СЕТ СН'!$H$6-'СЕТ СН'!$H$19</f>
        <v>1762.3323576800001</v>
      </c>
      <c r="Y84" s="36">
        <f>SUMIFS(СВЦЭМ!$C$39:$C$782,СВЦЭМ!$A$39:$A$782,$A84,СВЦЭМ!$B$39:$B$782,Y$83)+'СЕТ СН'!$H$9+СВЦЭМ!$D$10+'СЕТ СН'!$H$6-'СЕТ СН'!$H$19</f>
        <v>1837.0330876400001</v>
      </c>
    </row>
    <row r="85" spans="1:25" ht="15.75" x14ac:dyDescent="0.2">
      <c r="A85" s="35">
        <f>A84+1</f>
        <v>45140</v>
      </c>
      <c r="B85" s="36">
        <f>SUMIFS(СВЦЭМ!$C$39:$C$782,СВЦЭМ!$A$39:$A$782,$A85,СВЦЭМ!$B$39:$B$782,B$83)+'СЕТ СН'!$H$9+СВЦЭМ!$D$10+'СЕТ СН'!$H$6-'СЕТ СН'!$H$19</f>
        <v>1818.8851683</v>
      </c>
      <c r="C85" s="36">
        <f>SUMIFS(СВЦЭМ!$C$39:$C$782,СВЦЭМ!$A$39:$A$782,$A85,СВЦЭМ!$B$39:$B$782,C$83)+'СЕТ СН'!$H$9+СВЦЭМ!$D$10+'СЕТ СН'!$H$6-'СЕТ СН'!$H$19</f>
        <v>1903.0975136</v>
      </c>
      <c r="D85" s="36">
        <f>SUMIFS(СВЦЭМ!$C$39:$C$782,СВЦЭМ!$A$39:$A$782,$A85,СВЦЭМ!$B$39:$B$782,D$83)+'СЕТ СН'!$H$9+СВЦЭМ!$D$10+'СЕТ СН'!$H$6-'СЕТ СН'!$H$19</f>
        <v>1985.8398498500001</v>
      </c>
      <c r="E85" s="36">
        <f>SUMIFS(СВЦЭМ!$C$39:$C$782,СВЦЭМ!$A$39:$A$782,$A85,СВЦЭМ!$B$39:$B$782,E$83)+'СЕТ СН'!$H$9+СВЦЭМ!$D$10+'СЕТ СН'!$H$6-'СЕТ СН'!$H$19</f>
        <v>2051.0370518200002</v>
      </c>
      <c r="F85" s="36">
        <f>SUMIFS(СВЦЭМ!$C$39:$C$782,СВЦЭМ!$A$39:$A$782,$A85,СВЦЭМ!$B$39:$B$782,F$83)+'СЕТ СН'!$H$9+СВЦЭМ!$D$10+'СЕТ СН'!$H$6-'СЕТ СН'!$H$19</f>
        <v>2078.7884455900003</v>
      </c>
      <c r="G85" s="36">
        <f>SUMIFS(СВЦЭМ!$C$39:$C$782,СВЦЭМ!$A$39:$A$782,$A85,СВЦЭМ!$B$39:$B$782,G$83)+'СЕТ СН'!$H$9+СВЦЭМ!$D$10+'СЕТ СН'!$H$6-'СЕТ СН'!$H$19</f>
        <v>2065.4201567700002</v>
      </c>
      <c r="H85" s="36">
        <f>SUMIFS(СВЦЭМ!$C$39:$C$782,СВЦЭМ!$A$39:$A$782,$A85,СВЦЭМ!$B$39:$B$782,H$83)+'СЕТ СН'!$H$9+СВЦЭМ!$D$10+'СЕТ СН'!$H$6-'СЕТ СН'!$H$19</f>
        <v>2005.9828093000001</v>
      </c>
      <c r="I85" s="36">
        <f>SUMIFS(СВЦЭМ!$C$39:$C$782,СВЦЭМ!$A$39:$A$782,$A85,СВЦЭМ!$B$39:$B$782,I$83)+'СЕТ СН'!$H$9+СВЦЭМ!$D$10+'СЕТ СН'!$H$6-'СЕТ СН'!$H$19</f>
        <v>1877.3058957200001</v>
      </c>
      <c r="J85" s="36">
        <f>SUMIFS(СВЦЭМ!$C$39:$C$782,СВЦЭМ!$A$39:$A$782,$A85,СВЦЭМ!$B$39:$B$782,J$83)+'СЕТ СН'!$H$9+СВЦЭМ!$D$10+'СЕТ СН'!$H$6-'СЕТ СН'!$H$19</f>
        <v>1759.8829582799999</v>
      </c>
      <c r="K85" s="36">
        <f>SUMIFS(СВЦЭМ!$C$39:$C$782,СВЦЭМ!$A$39:$A$782,$A85,СВЦЭМ!$B$39:$B$782,K$83)+'СЕТ СН'!$H$9+СВЦЭМ!$D$10+'СЕТ СН'!$H$6-'СЕТ СН'!$H$19</f>
        <v>1749.27601091</v>
      </c>
      <c r="L85" s="36">
        <f>SUMIFS(СВЦЭМ!$C$39:$C$782,СВЦЭМ!$A$39:$A$782,$A85,СВЦЭМ!$B$39:$B$782,L$83)+'СЕТ СН'!$H$9+СВЦЭМ!$D$10+'СЕТ СН'!$H$6-'СЕТ СН'!$H$19</f>
        <v>1720.5691382800001</v>
      </c>
      <c r="M85" s="36">
        <f>SUMIFS(СВЦЭМ!$C$39:$C$782,СВЦЭМ!$A$39:$A$782,$A85,СВЦЭМ!$B$39:$B$782,M$83)+'СЕТ СН'!$H$9+СВЦЭМ!$D$10+'СЕТ СН'!$H$6-'СЕТ СН'!$H$19</f>
        <v>1690.8704455500001</v>
      </c>
      <c r="N85" s="36">
        <f>SUMIFS(СВЦЭМ!$C$39:$C$782,СВЦЭМ!$A$39:$A$782,$A85,СВЦЭМ!$B$39:$B$782,N$83)+'СЕТ СН'!$H$9+СВЦЭМ!$D$10+'СЕТ СН'!$H$6-'СЕТ СН'!$H$19</f>
        <v>1665.5124191299999</v>
      </c>
      <c r="O85" s="36">
        <f>SUMIFS(СВЦЭМ!$C$39:$C$782,СВЦЭМ!$A$39:$A$782,$A85,СВЦЭМ!$B$39:$B$782,O$83)+'СЕТ СН'!$H$9+СВЦЭМ!$D$10+'СЕТ СН'!$H$6-'СЕТ СН'!$H$19</f>
        <v>1562.55959433</v>
      </c>
      <c r="P85" s="36">
        <f>SUMIFS(СВЦЭМ!$C$39:$C$782,СВЦЭМ!$A$39:$A$782,$A85,СВЦЭМ!$B$39:$B$782,P$83)+'СЕТ СН'!$H$9+СВЦЭМ!$D$10+'СЕТ СН'!$H$6-'СЕТ СН'!$H$19</f>
        <v>1609.9009282300001</v>
      </c>
      <c r="Q85" s="36">
        <f>SUMIFS(СВЦЭМ!$C$39:$C$782,СВЦЭМ!$A$39:$A$782,$A85,СВЦЭМ!$B$39:$B$782,Q$83)+'СЕТ СН'!$H$9+СВЦЭМ!$D$10+'СЕТ СН'!$H$6-'СЕТ СН'!$H$19</f>
        <v>1635.03859336</v>
      </c>
      <c r="R85" s="36">
        <f>SUMIFS(СВЦЭМ!$C$39:$C$782,СВЦЭМ!$A$39:$A$782,$A85,СВЦЭМ!$B$39:$B$782,R$83)+'СЕТ СН'!$H$9+СВЦЭМ!$D$10+'СЕТ СН'!$H$6-'СЕТ СН'!$H$19</f>
        <v>1654.0540293399999</v>
      </c>
      <c r="S85" s="36">
        <f>SUMIFS(СВЦЭМ!$C$39:$C$782,СВЦЭМ!$A$39:$A$782,$A85,СВЦЭМ!$B$39:$B$782,S$83)+'СЕТ СН'!$H$9+СВЦЭМ!$D$10+'СЕТ СН'!$H$6-'СЕТ СН'!$H$19</f>
        <v>1664.59863083</v>
      </c>
      <c r="T85" s="36">
        <f>SUMIFS(СВЦЭМ!$C$39:$C$782,СВЦЭМ!$A$39:$A$782,$A85,СВЦЭМ!$B$39:$B$782,T$83)+'СЕТ СН'!$H$9+СВЦЭМ!$D$10+'СЕТ СН'!$H$6-'СЕТ СН'!$H$19</f>
        <v>1691.44466702</v>
      </c>
      <c r="U85" s="36">
        <f>SUMIFS(СВЦЭМ!$C$39:$C$782,СВЦЭМ!$A$39:$A$782,$A85,СВЦЭМ!$B$39:$B$782,U$83)+'СЕТ СН'!$H$9+СВЦЭМ!$D$10+'СЕТ СН'!$H$6-'СЕТ СН'!$H$19</f>
        <v>1710.1154513500001</v>
      </c>
      <c r="V85" s="36">
        <f>SUMIFS(СВЦЭМ!$C$39:$C$782,СВЦЭМ!$A$39:$A$782,$A85,СВЦЭМ!$B$39:$B$782,V$83)+'СЕТ СН'!$H$9+СВЦЭМ!$D$10+'СЕТ СН'!$H$6-'СЕТ СН'!$H$19</f>
        <v>1740.04133598</v>
      </c>
      <c r="W85" s="36">
        <f>SUMIFS(СВЦЭМ!$C$39:$C$782,СВЦЭМ!$A$39:$A$782,$A85,СВЦЭМ!$B$39:$B$782,W$83)+'СЕТ СН'!$H$9+СВЦЭМ!$D$10+'СЕТ СН'!$H$6-'СЕТ СН'!$H$19</f>
        <v>1724.3764216699999</v>
      </c>
      <c r="X85" s="36">
        <f>SUMIFS(СВЦЭМ!$C$39:$C$782,СВЦЭМ!$A$39:$A$782,$A85,СВЦЭМ!$B$39:$B$782,X$83)+'СЕТ СН'!$H$9+СВЦЭМ!$D$10+'СЕТ СН'!$H$6-'СЕТ СН'!$H$19</f>
        <v>1712.9761298000001</v>
      </c>
      <c r="Y85" s="36">
        <f>SUMIFS(СВЦЭМ!$C$39:$C$782,СВЦЭМ!$A$39:$A$782,$A85,СВЦЭМ!$B$39:$B$782,Y$83)+'СЕТ СН'!$H$9+СВЦЭМ!$D$10+'СЕТ СН'!$H$6-'СЕТ СН'!$H$19</f>
        <v>1767.56397911</v>
      </c>
    </row>
    <row r="86" spans="1:25" ht="15.75" x14ac:dyDescent="0.2">
      <c r="A86" s="35">
        <f t="shared" ref="A86:A114" si="2">A85+1</f>
        <v>45141</v>
      </c>
      <c r="B86" s="36">
        <f>SUMIFS(СВЦЭМ!$C$39:$C$782,СВЦЭМ!$A$39:$A$782,$A86,СВЦЭМ!$B$39:$B$782,B$83)+'СЕТ СН'!$H$9+СВЦЭМ!$D$10+'СЕТ СН'!$H$6-'СЕТ СН'!$H$19</f>
        <v>1916.39223517</v>
      </c>
      <c r="C86" s="36">
        <f>SUMIFS(СВЦЭМ!$C$39:$C$782,СВЦЭМ!$A$39:$A$782,$A86,СВЦЭМ!$B$39:$B$782,C$83)+'СЕТ СН'!$H$9+СВЦЭМ!$D$10+'СЕТ СН'!$H$6-'СЕТ СН'!$H$19</f>
        <v>2008.80882737</v>
      </c>
      <c r="D86" s="36">
        <f>SUMIFS(СВЦЭМ!$C$39:$C$782,СВЦЭМ!$A$39:$A$782,$A86,СВЦЭМ!$B$39:$B$782,D$83)+'СЕТ СН'!$H$9+СВЦЭМ!$D$10+'СЕТ СН'!$H$6-'СЕТ СН'!$H$19</f>
        <v>2031.0240045400001</v>
      </c>
      <c r="E86" s="36">
        <f>SUMIFS(СВЦЭМ!$C$39:$C$782,СВЦЭМ!$A$39:$A$782,$A86,СВЦЭМ!$B$39:$B$782,E$83)+'СЕТ СН'!$H$9+СВЦЭМ!$D$10+'СЕТ СН'!$H$6-'СЕТ СН'!$H$19</f>
        <v>2054.3885419600001</v>
      </c>
      <c r="F86" s="36">
        <f>SUMIFS(СВЦЭМ!$C$39:$C$782,СВЦЭМ!$A$39:$A$782,$A86,СВЦЭМ!$B$39:$B$782,F$83)+'СЕТ СН'!$H$9+СВЦЭМ!$D$10+'СЕТ СН'!$H$6-'СЕТ СН'!$H$19</f>
        <v>2053.0443275600001</v>
      </c>
      <c r="G86" s="36">
        <f>SUMIFS(СВЦЭМ!$C$39:$C$782,СВЦЭМ!$A$39:$A$782,$A86,СВЦЭМ!$B$39:$B$782,G$83)+'СЕТ СН'!$H$9+СВЦЭМ!$D$10+'СЕТ СН'!$H$6-'СЕТ СН'!$H$19</f>
        <v>2055.27394955</v>
      </c>
      <c r="H86" s="36">
        <f>SUMIFS(СВЦЭМ!$C$39:$C$782,СВЦЭМ!$A$39:$A$782,$A86,СВЦЭМ!$B$39:$B$782,H$83)+'СЕТ СН'!$H$9+СВЦЭМ!$D$10+'СЕТ СН'!$H$6-'СЕТ СН'!$H$19</f>
        <v>2003.18959167</v>
      </c>
      <c r="I86" s="36">
        <f>SUMIFS(СВЦЭМ!$C$39:$C$782,СВЦЭМ!$A$39:$A$782,$A86,СВЦЭМ!$B$39:$B$782,I$83)+'СЕТ СН'!$H$9+СВЦЭМ!$D$10+'СЕТ СН'!$H$6-'СЕТ СН'!$H$19</f>
        <v>1908.0387745400001</v>
      </c>
      <c r="J86" s="36">
        <f>SUMIFS(СВЦЭМ!$C$39:$C$782,СВЦЭМ!$A$39:$A$782,$A86,СВЦЭМ!$B$39:$B$782,J$83)+'СЕТ СН'!$H$9+СВЦЭМ!$D$10+'СЕТ СН'!$H$6-'СЕТ СН'!$H$19</f>
        <v>1791.07600419</v>
      </c>
      <c r="K86" s="36">
        <f>SUMIFS(СВЦЭМ!$C$39:$C$782,СВЦЭМ!$A$39:$A$782,$A86,СВЦЭМ!$B$39:$B$782,K$83)+'СЕТ СН'!$H$9+СВЦЭМ!$D$10+'СЕТ СН'!$H$6-'СЕТ СН'!$H$19</f>
        <v>1786.06660545</v>
      </c>
      <c r="L86" s="36">
        <f>SUMIFS(СВЦЭМ!$C$39:$C$782,СВЦЭМ!$A$39:$A$782,$A86,СВЦЭМ!$B$39:$B$782,L$83)+'СЕТ СН'!$H$9+СВЦЭМ!$D$10+'СЕТ СН'!$H$6-'СЕТ СН'!$H$19</f>
        <v>1757.0574284100001</v>
      </c>
      <c r="M86" s="36">
        <f>SUMIFS(СВЦЭМ!$C$39:$C$782,СВЦЭМ!$A$39:$A$782,$A86,СВЦЭМ!$B$39:$B$782,M$83)+'СЕТ СН'!$H$9+СВЦЭМ!$D$10+'СЕТ СН'!$H$6-'СЕТ СН'!$H$19</f>
        <v>1737.91235901</v>
      </c>
      <c r="N86" s="36">
        <f>SUMIFS(СВЦЭМ!$C$39:$C$782,СВЦЭМ!$A$39:$A$782,$A86,СВЦЭМ!$B$39:$B$782,N$83)+'СЕТ СН'!$H$9+СВЦЭМ!$D$10+'СЕТ СН'!$H$6-'СЕТ СН'!$H$19</f>
        <v>1741.85850327</v>
      </c>
      <c r="O86" s="36">
        <f>SUMIFS(СВЦЭМ!$C$39:$C$782,СВЦЭМ!$A$39:$A$782,$A86,СВЦЭМ!$B$39:$B$782,O$83)+'СЕТ СН'!$H$9+СВЦЭМ!$D$10+'СЕТ СН'!$H$6-'СЕТ СН'!$H$19</f>
        <v>1740.67934949</v>
      </c>
      <c r="P86" s="36">
        <f>SUMIFS(СВЦЭМ!$C$39:$C$782,СВЦЭМ!$A$39:$A$782,$A86,СВЦЭМ!$B$39:$B$782,P$83)+'СЕТ СН'!$H$9+СВЦЭМ!$D$10+'СЕТ СН'!$H$6-'СЕТ СН'!$H$19</f>
        <v>1746.59631685</v>
      </c>
      <c r="Q86" s="36">
        <f>SUMIFS(СВЦЭМ!$C$39:$C$782,СВЦЭМ!$A$39:$A$782,$A86,СВЦЭМ!$B$39:$B$782,Q$83)+'СЕТ СН'!$H$9+СВЦЭМ!$D$10+'СЕТ СН'!$H$6-'СЕТ СН'!$H$19</f>
        <v>1749.0646422300001</v>
      </c>
      <c r="R86" s="36">
        <f>SUMIFS(СВЦЭМ!$C$39:$C$782,СВЦЭМ!$A$39:$A$782,$A86,СВЦЭМ!$B$39:$B$782,R$83)+'СЕТ СН'!$H$9+СВЦЭМ!$D$10+'СЕТ СН'!$H$6-'СЕТ СН'!$H$19</f>
        <v>1744.3455933800001</v>
      </c>
      <c r="S86" s="36">
        <f>SUMIFS(СВЦЭМ!$C$39:$C$782,СВЦЭМ!$A$39:$A$782,$A86,СВЦЭМ!$B$39:$B$782,S$83)+'СЕТ СН'!$H$9+СВЦЭМ!$D$10+'СЕТ СН'!$H$6-'СЕТ СН'!$H$19</f>
        <v>1734.6651304100001</v>
      </c>
      <c r="T86" s="36">
        <f>SUMIFS(СВЦЭМ!$C$39:$C$782,СВЦЭМ!$A$39:$A$782,$A86,СВЦЭМ!$B$39:$B$782,T$83)+'СЕТ СН'!$H$9+СВЦЭМ!$D$10+'СЕТ СН'!$H$6-'СЕТ СН'!$H$19</f>
        <v>1758.52912085</v>
      </c>
      <c r="U86" s="36">
        <f>SUMIFS(СВЦЭМ!$C$39:$C$782,СВЦЭМ!$A$39:$A$782,$A86,СВЦЭМ!$B$39:$B$782,U$83)+'СЕТ СН'!$H$9+СВЦЭМ!$D$10+'СЕТ СН'!$H$6-'СЕТ СН'!$H$19</f>
        <v>1774.2792331000001</v>
      </c>
      <c r="V86" s="36">
        <f>SUMIFS(СВЦЭМ!$C$39:$C$782,СВЦЭМ!$A$39:$A$782,$A86,СВЦЭМ!$B$39:$B$782,V$83)+'СЕТ СН'!$H$9+СВЦЭМ!$D$10+'СЕТ СН'!$H$6-'СЕТ СН'!$H$19</f>
        <v>1776.98673143</v>
      </c>
      <c r="W86" s="36">
        <f>SUMIFS(СВЦЭМ!$C$39:$C$782,СВЦЭМ!$A$39:$A$782,$A86,СВЦЭМ!$B$39:$B$782,W$83)+'СЕТ СН'!$H$9+СВЦЭМ!$D$10+'СЕТ СН'!$H$6-'СЕТ СН'!$H$19</f>
        <v>1746.81778085</v>
      </c>
      <c r="X86" s="36">
        <f>SUMIFS(СВЦЭМ!$C$39:$C$782,СВЦЭМ!$A$39:$A$782,$A86,СВЦЭМ!$B$39:$B$782,X$83)+'СЕТ СН'!$H$9+СВЦЭМ!$D$10+'СЕТ СН'!$H$6-'СЕТ СН'!$H$19</f>
        <v>1805.6341020100001</v>
      </c>
      <c r="Y86" s="36">
        <f>SUMIFS(СВЦЭМ!$C$39:$C$782,СВЦЭМ!$A$39:$A$782,$A86,СВЦЭМ!$B$39:$B$782,Y$83)+'СЕТ СН'!$H$9+СВЦЭМ!$D$10+'СЕТ СН'!$H$6-'СЕТ СН'!$H$19</f>
        <v>1927.0201834300001</v>
      </c>
    </row>
    <row r="87" spans="1:25" ht="15.75" x14ac:dyDescent="0.2">
      <c r="A87" s="35">
        <f t="shared" si="2"/>
        <v>45142</v>
      </c>
      <c r="B87" s="36">
        <f>SUMIFS(СВЦЭМ!$C$39:$C$782,СВЦЭМ!$A$39:$A$782,$A87,СВЦЭМ!$B$39:$B$782,B$83)+'СЕТ СН'!$H$9+СВЦЭМ!$D$10+'СЕТ СН'!$H$6-'СЕТ СН'!$H$19</f>
        <v>1948.0568506100001</v>
      </c>
      <c r="C87" s="36">
        <f>SUMIFS(СВЦЭМ!$C$39:$C$782,СВЦЭМ!$A$39:$A$782,$A87,СВЦЭМ!$B$39:$B$782,C$83)+'СЕТ СН'!$H$9+СВЦЭМ!$D$10+'СЕТ СН'!$H$6-'СЕТ СН'!$H$19</f>
        <v>2039.9222396099999</v>
      </c>
      <c r="D87" s="36">
        <f>SUMIFS(СВЦЭМ!$C$39:$C$782,СВЦЭМ!$A$39:$A$782,$A87,СВЦЭМ!$B$39:$B$782,D$83)+'СЕТ СН'!$H$9+СВЦЭМ!$D$10+'СЕТ СН'!$H$6-'СЕТ СН'!$H$19</f>
        <v>2078.7933325500003</v>
      </c>
      <c r="E87" s="36">
        <f>SUMIFS(СВЦЭМ!$C$39:$C$782,СВЦЭМ!$A$39:$A$782,$A87,СВЦЭМ!$B$39:$B$782,E$83)+'СЕТ СН'!$H$9+СВЦЭМ!$D$10+'СЕТ СН'!$H$6-'СЕТ СН'!$H$19</f>
        <v>2142.9720998600001</v>
      </c>
      <c r="F87" s="36">
        <f>SUMIFS(СВЦЭМ!$C$39:$C$782,СВЦЭМ!$A$39:$A$782,$A87,СВЦЭМ!$B$39:$B$782,F$83)+'СЕТ СН'!$H$9+СВЦЭМ!$D$10+'СЕТ СН'!$H$6-'СЕТ СН'!$H$19</f>
        <v>2154.02636811</v>
      </c>
      <c r="G87" s="36">
        <f>SUMIFS(СВЦЭМ!$C$39:$C$782,СВЦЭМ!$A$39:$A$782,$A87,СВЦЭМ!$B$39:$B$782,G$83)+'СЕТ СН'!$H$9+СВЦЭМ!$D$10+'СЕТ СН'!$H$6-'СЕТ СН'!$H$19</f>
        <v>2150.0546072900001</v>
      </c>
      <c r="H87" s="36">
        <f>SUMIFS(СВЦЭМ!$C$39:$C$782,СВЦЭМ!$A$39:$A$782,$A87,СВЦЭМ!$B$39:$B$782,H$83)+'СЕТ СН'!$H$9+СВЦЭМ!$D$10+'СЕТ СН'!$H$6-'СЕТ СН'!$H$19</f>
        <v>2095.4361628300003</v>
      </c>
      <c r="I87" s="36">
        <f>SUMIFS(СВЦЭМ!$C$39:$C$782,СВЦЭМ!$A$39:$A$782,$A87,СВЦЭМ!$B$39:$B$782,I$83)+'СЕТ СН'!$H$9+СВЦЭМ!$D$10+'СЕТ СН'!$H$6-'СЕТ СН'!$H$19</f>
        <v>1960.9924114400001</v>
      </c>
      <c r="J87" s="36">
        <f>SUMIFS(СВЦЭМ!$C$39:$C$782,СВЦЭМ!$A$39:$A$782,$A87,СВЦЭМ!$B$39:$B$782,J$83)+'СЕТ СН'!$H$9+СВЦЭМ!$D$10+'СЕТ СН'!$H$6-'СЕТ СН'!$H$19</f>
        <v>1851.6623894100001</v>
      </c>
      <c r="K87" s="36">
        <f>SUMIFS(СВЦЭМ!$C$39:$C$782,СВЦЭМ!$A$39:$A$782,$A87,СВЦЭМ!$B$39:$B$782,K$83)+'СЕТ СН'!$H$9+СВЦЭМ!$D$10+'СЕТ СН'!$H$6-'СЕТ СН'!$H$19</f>
        <v>1816.7751810499999</v>
      </c>
      <c r="L87" s="36">
        <f>SUMIFS(СВЦЭМ!$C$39:$C$782,СВЦЭМ!$A$39:$A$782,$A87,СВЦЭМ!$B$39:$B$782,L$83)+'СЕТ СН'!$H$9+СВЦЭМ!$D$10+'СЕТ СН'!$H$6-'СЕТ СН'!$H$19</f>
        <v>1760.62542779</v>
      </c>
      <c r="M87" s="36">
        <f>SUMIFS(СВЦЭМ!$C$39:$C$782,СВЦЭМ!$A$39:$A$782,$A87,СВЦЭМ!$B$39:$B$782,M$83)+'СЕТ СН'!$H$9+СВЦЭМ!$D$10+'СЕТ СН'!$H$6-'СЕТ СН'!$H$19</f>
        <v>1751.7883766</v>
      </c>
      <c r="N87" s="36">
        <f>SUMIFS(СВЦЭМ!$C$39:$C$782,СВЦЭМ!$A$39:$A$782,$A87,СВЦЭМ!$B$39:$B$782,N$83)+'СЕТ СН'!$H$9+СВЦЭМ!$D$10+'СЕТ СН'!$H$6-'СЕТ СН'!$H$19</f>
        <v>1743.4499688000001</v>
      </c>
      <c r="O87" s="36">
        <f>SUMIFS(СВЦЭМ!$C$39:$C$782,СВЦЭМ!$A$39:$A$782,$A87,СВЦЭМ!$B$39:$B$782,O$83)+'СЕТ СН'!$H$9+СВЦЭМ!$D$10+'СЕТ СН'!$H$6-'СЕТ СН'!$H$19</f>
        <v>1713.66377861</v>
      </c>
      <c r="P87" s="36">
        <f>SUMIFS(СВЦЭМ!$C$39:$C$782,СВЦЭМ!$A$39:$A$782,$A87,СВЦЭМ!$B$39:$B$782,P$83)+'СЕТ СН'!$H$9+СВЦЭМ!$D$10+'СЕТ СН'!$H$6-'СЕТ СН'!$H$19</f>
        <v>1704.60343657</v>
      </c>
      <c r="Q87" s="36">
        <f>SUMIFS(СВЦЭМ!$C$39:$C$782,СВЦЭМ!$A$39:$A$782,$A87,СВЦЭМ!$B$39:$B$782,Q$83)+'СЕТ СН'!$H$9+СВЦЭМ!$D$10+'СЕТ СН'!$H$6-'СЕТ СН'!$H$19</f>
        <v>1707.5016770899999</v>
      </c>
      <c r="R87" s="36">
        <f>SUMIFS(СВЦЭМ!$C$39:$C$782,СВЦЭМ!$A$39:$A$782,$A87,СВЦЭМ!$B$39:$B$782,R$83)+'СЕТ СН'!$H$9+СВЦЭМ!$D$10+'СЕТ СН'!$H$6-'СЕТ СН'!$H$19</f>
        <v>1725.15465918</v>
      </c>
      <c r="S87" s="36">
        <f>SUMIFS(СВЦЭМ!$C$39:$C$782,СВЦЭМ!$A$39:$A$782,$A87,СВЦЭМ!$B$39:$B$782,S$83)+'СЕТ СН'!$H$9+СВЦЭМ!$D$10+'СЕТ СН'!$H$6-'СЕТ СН'!$H$19</f>
        <v>1703.6802593299999</v>
      </c>
      <c r="T87" s="36">
        <f>SUMIFS(СВЦЭМ!$C$39:$C$782,СВЦЭМ!$A$39:$A$782,$A87,СВЦЭМ!$B$39:$B$782,T$83)+'СЕТ СН'!$H$9+СВЦЭМ!$D$10+'СЕТ СН'!$H$6-'СЕТ СН'!$H$19</f>
        <v>1718.4214856799999</v>
      </c>
      <c r="U87" s="36">
        <f>SUMIFS(СВЦЭМ!$C$39:$C$782,СВЦЭМ!$A$39:$A$782,$A87,СВЦЭМ!$B$39:$B$782,U$83)+'СЕТ СН'!$H$9+СВЦЭМ!$D$10+'СЕТ СН'!$H$6-'СЕТ СН'!$H$19</f>
        <v>1737.9180358799999</v>
      </c>
      <c r="V87" s="36">
        <f>SUMIFS(СВЦЭМ!$C$39:$C$782,СВЦЭМ!$A$39:$A$782,$A87,СВЦЭМ!$B$39:$B$782,V$83)+'СЕТ СН'!$H$9+СВЦЭМ!$D$10+'СЕТ СН'!$H$6-'СЕТ СН'!$H$19</f>
        <v>1743.3969446599999</v>
      </c>
      <c r="W87" s="36">
        <f>SUMIFS(СВЦЭМ!$C$39:$C$782,СВЦЭМ!$A$39:$A$782,$A87,СВЦЭМ!$B$39:$B$782,W$83)+'СЕТ СН'!$H$9+СВЦЭМ!$D$10+'СЕТ СН'!$H$6-'СЕТ СН'!$H$19</f>
        <v>1715.2695782600001</v>
      </c>
      <c r="X87" s="36">
        <f>SUMIFS(СВЦЭМ!$C$39:$C$782,СВЦЭМ!$A$39:$A$782,$A87,СВЦЭМ!$B$39:$B$782,X$83)+'СЕТ СН'!$H$9+СВЦЭМ!$D$10+'СЕТ СН'!$H$6-'СЕТ СН'!$H$19</f>
        <v>1775.94802613</v>
      </c>
      <c r="Y87" s="36">
        <f>SUMIFS(СВЦЭМ!$C$39:$C$782,СВЦЭМ!$A$39:$A$782,$A87,СВЦЭМ!$B$39:$B$782,Y$83)+'СЕТ СН'!$H$9+СВЦЭМ!$D$10+'СЕТ СН'!$H$6-'СЕТ СН'!$H$19</f>
        <v>2002.2252926399999</v>
      </c>
    </row>
    <row r="88" spans="1:25" ht="15.75" x14ac:dyDescent="0.2">
      <c r="A88" s="35">
        <f t="shared" si="2"/>
        <v>45143</v>
      </c>
      <c r="B88" s="36">
        <f>SUMIFS(СВЦЭМ!$C$39:$C$782,СВЦЭМ!$A$39:$A$782,$A88,СВЦЭМ!$B$39:$B$782,B$83)+'СЕТ СН'!$H$9+СВЦЭМ!$D$10+'СЕТ СН'!$H$6-'СЕТ СН'!$H$19</f>
        <v>1923.6326600499999</v>
      </c>
      <c r="C88" s="36">
        <f>SUMIFS(СВЦЭМ!$C$39:$C$782,СВЦЭМ!$A$39:$A$782,$A88,СВЦЭМ!$B$39:$B$782,C$83)+'СЕТ СН'!$H$9+СВЦЭМ!$D$10+'СЕТ СН'!$H$6-'СЕТ СН'!$H$19</f>
        <v>2001.8801030300001</v>
      </c>
      <c r="D88" s="36">
        <f>SUMIFS(СВЦЭМ!$C$39:$C$782,СВЦЭМ!$A$39:$A$782,$A88,СВЦЭМ!$B$39:$B$782,D$83)+'СЕТ СН'!$H$9+СВЦЭМ!$D$10+'СЕТ СН'!$H$6-'СЕТ СН'!$H$19</f>
        <v>2052.6655137299999</v>
      </c>
      <c r="E88" s="36">
        <f>SUMIFS(СВЦЭМ!$C$39:$C$782,СВЦЭМ!$A$39:$A$782,$A88,СВЦЭМ!$B$39:$B$782,E$83)+'СЕТ СН'!$H$9+СВЦЭМ!$D$10+'СЕТ СН'!$H$6-'СЕТ СН'!$H$19</f>
        <v>2092.3319482400002</v>
      </c>
      <c r="F88" s="36">
        <f>SUMIFS(СВЦЭМ!$C$39:$C$782,СВЦЭМ!$A$39:$A$782,$A88,СВЦЭМ!$B$39:$B$782,F$83)+'СЕТ СН'!$H$9+СВЦЭМ!$D$10+'СЕТ СН'!$H$6-'СЕТ СН'!$H$19</f>
        <v>2098.57778942</v>
      </c>
      <c r="G88" s="36">
        <f>SUMIFS(СВЦЭМ!$C$39:$C$782,СВЦЭМ!$A$39:$A$782,$A88,СВЦЭМ!$B$39:$B$782,G$83)+'СЕТ СН'!$H$9+СВЦЭМ!$D$10+'СЕТ СН'!$H$6-'СЕТ СН'!$H$19</f>
        <v>2091.07890305</v>
      </c>
      <c r="H88" s="36">
        <f>SUMIFS(СВЦЭМ!$C$39:$C$782,СВЦЭМ!$A$39:$A$782,$A88,СВЦЭМ!$B$39:$B$782,H$83)+'СЕТ СН'!$H$9+СВЦЭМ!$D$10+'СЕТ СН'!$H$6-'СЕТ СН'!$H$19</f>
        <v>2066.8884761300001</v>
      </c>
      <c r="I88" s="36">
        <f>SUMIFS(СВЦЭМ!$C$39:$C$782,СВЦЭМ!$A$39:$A$782,$A88,СВЦЭМ!$B$39:$B$782,I$83)+'СЕТ СН'!$H$9+СВЦЭМ!$D$10+'СЕТ СН'!$H$6-'СЕТ СН'!$H$19</f>
        <v>1967.8063592000001</v>
      </c>
      <c r="J88" s="36">
        <f>SUMIFS(СВЦЭМ!$C$39:$C$782,СВЦЭМ!$A$39:$A$782,$A88,СВЦЭМ!$B$39:$B$782,J$83)+'СЕТ СН'!$H$9+СВЦЭМ!$D$10+'СЕТ СН'!$H$6-'СЕТ СН'!$H$19</f>
        <v>1865.63916546</v>
      </c>
      <c r="K88" s="36">
        <f>SUMIFS(СВЦЭМ!$C$39:$C$782,СВЦЭМ!$A$39:$A$782,$A88,СВЦЭМ!$B$39:$B$782,K$83)+'СЕТ СН'!$H$9+СВЦЭМ!$D$10+'СЕТ СН'!$H$6-'СЕТ СН'!$H$19</f>
        <v>1789.5247962400001</v>
      </c>
      <c r="L88" s="36">
        <f>SUMIFS(СВЦЭМ!$C$39:$C$782,СВЦЭМ!$A$39:$A$782,$A88,СВЦЭМ!$B$39:$B$782,L$83)+'СЕТ СН'!$H$9+СВЦЭМ!$D$10+'СЕТ СН'!$H$6-'СЕТ СН'!$H$19</f>
        <v>1723.8246981300001</v>
      </c>
      <c r="M88" s="36">
        <f>SUMIFS(СВЦЭМ!$C$39:$C$782,СВЦЭМ!$A$39:$A$782,$A88,СВЦЭМ!$B$39:$B$782,M$83)+'СЕТ СН'!$H$9+СВЦЭМ!$D$10+'СЕТ СН'!$H$6-'СЕТ СН'!$H$19</f>
        <v>1683.7917297199999</v>
      </c>
      <c r="N88" s="36">
        <f>SUMIFS(СВЦЭМ!$C$39:$C$782,СВЦЭМ!$A$39:$A$782,$A88,СВЦЭМ!$B$39:$B$782,N$83)+'СЕТ СН'!$H$9+СВЦЭМ!$D$10+'СЕТ СН'!$H$6-'СЕТ СН'!$H$19</f>
        <v>1681.07538404</v>
      </c>
      <c r="O88" s="36">
        <f>SUMIFS(СВЦЭМ!$C$39:$C$782,СВЦЭМ!$A$39:$A$782,$A88,СВЦЭМ!$B$39:$B$782,O$83)+'СЕТ СН'!$H$9+СВЦЭМ!$D$10+'СЕТ СН'!$H$6-'СЕТ СН'!$H$19</f>
        <v>1682.3512333599999</v>
      </c>
      <c r="P88" s="36">
        <f>SUMIFS(СВЦЭМ!$C$39:$C$782,СВЦЭМ!$A$39:$A$782,$A88,СВЦЭМ!$B$39:$B$782,P$83)+'СЕТ СН'!$H$9+СВЦЭМ!$D$10+'СЕТ СН'!$H$6-'СЕТ СН'!$H$19</f>
        <v>1690.9369795699999</v>
      </c>
      <c r="Q88" s="36">
        <f>SUMIFS(СВЦЭМ!$C$39:$C$782,СВЦЭМ!$A$39:$A$782,$A88,СВЦЭМ!$B$39:$B$782,Q$83)+'СЕТ СН'!$H$9+СВЦЭМ!$D$10+'СЕТ СН'!$H$6-'СЕТ СН'!$H$19</f>
        <v>1706.34874648</v>
      </c>
      <c r="R88" s="36">
        <f>SUMIFS(СВЦЭМ!$C$39:$C$782,СВЦЭМ!$A$39:$A$782,$A88,СВЦЭМ!$B$39:$B$782,R$83)+'СЕТ СН'!$H$9+СВЦЭМ!$D$10+'СЕТ СН'!$H$6-'СЕТ СН'!$H$19</f>
        <v>1698.43153921</v>
      </c>
      <c r="S88" s="36">
        <f>SUMIFS(СВЦЭМ!$C$39:$C$782,СВЦЭМ!$A$39:$A$782,$A88,СВЦЭМ!$B$39:$B$782,S$83)+'СЕТ СН'!$H$9+СВЦЭМ!$D$10+'СЕТ СН'!$H$6-'СЕТ СН'!$H$19</f>
        <v>1672.22790267</v>
      </c>
      <c r="T88" s="36">
        <f>SUMIFS(СВЦЭМ!$C$39:$C$782,СВЦЭМ!$A$39:$A$782,$A88,СВЦЭМ!$B$39:$B$782,T$83)+'СЕТ СН'!$H$9+СВЦЭМ!$D$10+'СЕТ СН'!$H$6-'СЕТ СН'!$H$19</f>
        <v>1706.36181964</v>
      </c>
      <c r="U88" s="36">
        <f>SUMIFS(СВЦЭМ!$C$39:$C$782,СВЦЭМ!$A$39:$A$782,$A88,СВЦЭМ!$B$39:$B$782,U$83)+'СЕТ СН'!$H$9+СВЦЭМ!$D$10+'СЕТ СН'!$H$6-'СЕТ СН'!$H$19</f>
        <v>1719.07492314</v>
      </c>
      <c r="V88" s="36">
        <f>SUMIFS(СВЦЭМ!$C$39:$C$782,СВЦЭМ!$A$39:$A$782,$A88,СВЦЭМ!$B$39:$B$782,V$83)+'СЕТ СН'!$H$9+СВЦЭМ!$D$10+'СЕТ СН'!$H$6-'СЕТ СН'!$H$19</f>
        <v>1734.5398998200001</v>
      </c>
      <c r="W88" s="36">
        <f>SUMIFS(СВЦЭМ!$C$39:$C$782,СВЦЭМ!$A$39:$A$782,$A88,СВЦЭМ!$B$39:$B$782,W$83)+'СЕТ СН'!$H$9+СВЦЭМ!$D$10+'СЕТ СН'!$H$6-'СЕТ СН'!$H$19</f>
        <v>1707.9293835799999</v>
      </c>
      <c r="X88" s="36">
        <f>SUMIFS(СВЦЭМ!$C$39:$C$782,СВЦЭМ!$A$39:$A$782,$A88,СВЦЭМ!$B$39:$B$782,X$83)+'СЕТ СН'!$H$9+СВЦЭМ!$D$10+'СЕТ СН'!$H$6-'СЕТ СН'!$H$19</f>
        <v>1755.3586691800001</v>
      </c>
      <c r="Y88" s="36">
        <f>SUMIFS(СВЦЭМ!$C$39:$C$782,СВЦЭМ!$A$39:$A$782,$A88,СВЦЭМ!$B$39:$B$782,Y$83)+'СЕТ СН'!$H$9+СВЦЭМ!$D$10+'СЕТ СН'!$H$6-'СЕТ СН'!$H$19</f>
        <v>1821.16759168</v>
      </c>
    </row>
    <row r="89" spans="1:25" ht="15.75" x14ac:dyDescent="0.2">
      <c r="A89" s="35">
        <f t="shared" si="2"/>
        <v>45144</v>
      </c>
      <c r="B89" s="36">
        <f>SUMIFS(СВЦЭМ!$C$39:$C$782,СВЦЭМ!$A$39:$A$782,$A89,СВЦЭМ!$B$39:$B$782,B$83)+'СЕТ СН'!$H$9+СВЦЭМ!$D$10+'СЕТ СН'!$H$6-'СЕТ СН'!$H$19</f>
        <v>1905.4646294700001</v>
      </c>
      <c r="C89" s="36">
        <f>SUMIFS(СВЦЭМ!$C$39:$C$782,СВЦЭМ!$A$39:$A$782,$A89,СВЦЭМ!$B$39:$B$782,C$83)+'СЕТ СН'!$H$9+СВЦЭМ!$D$10+'СЕТ СН'!$H$6-'СЕТ СН'!$H$19</f>
        <v>1924.49693</v>
      </c>
      <c r="D89" s="36">
        <f>SUMIFS(СВЦЭМ!$C$39:$C$782,СВЦЭМ!$A$39:$A$782,$A89,СВЦЭМ!$B$39:$B$782,D$83)+'СЕТ СН'!$H$9+СВЦЭМ!$D$10+'СЕТ СН'!$H$6-'СЕТ СН'!$H$19</f>
        <v>1946.8802964199999</v>
      </c>
      <c r="E89" s="36">
        <f>SUMIFS(СВЦЭМ!$C$39:$C$782,СВЦЭМ!$A$39:$A$782,$A89,СВЦЭМ!$B$39:$B$782,E$83)+'СЕТ СН'!$H$9+СВЦЭМ!$D$10+'СЕТ СН'!$H$6-'СЕТ СН'!$H$19</f>
        <v>2044.6926714199999</v>
      </c>
      <c r="F89" s="36">
        <f>SUMIFS(СВЦЭМ!$C$39:$C$782,СВЦЭМ!$A$39:$A$782,$A89,СВЦЭМ!$B$39:$B$782,F$83)+'СЕТ СН'!$H$9+СВЦЭМ!$D$10+'СЕТ СН'!$H$6-'СЕТ СН'!$H$19</f>
        <v>2077.78259312</v>
      </c>
      <c r="G89" s="36">
        <f>SUMIFS(СВЦЭМ!$C$39:$C$782,СВЦЭМ!$A$39:$A$782,$A89,СВЦЭМ!$B$39:$B$782,G$83)+'СЕТ СН'!$H$9+СВЦЭМ!$D$10+'СЕТ СН'!$H$6-'СЕТ СН'!$H$19</f>
        <v>2011.8983664699999</v>
      </c>
      <c r="H89" s="36">
        <f>SUMIFS(СВЦЭМ!$C$39:$C$782,СВЦЭМ!$A$39:$A$782,$A89,СВЦЭМ!$B$39:$B$782,H$83)+'СЕТ СН'!$H$9+СВЦЭМ!$D$10+'СЕТ СН'!$H$6-'СЕТ СН'!$H$19</f>
        <v>2051.36852258</v>
      </c>
      <c r="I89" s="36">
        <f>SUMIFS(СВЦЭМ!$C$39:$C$782,СВЦЭМ!$A$39:$A$782,$A89,СВЦЭМ!$B$39:$B$782,I$83)+'СЕТ СН'!$H$9+СВЦЭМ!$D$10+'СЕТ СН'!$H$6-'СЕТ СН'!$H$19</f>
        <v>1975.2896937</v>
      </c>
      <c r="J89" s="36">
        <f>SUMIFS(СВЦЭМ!$C$39:$C$782,СВЦЭМ!$A$39:$A$782,$A89,СВЦЭМ!$B$39:$B$782,J$83)+'СЕТ СН'!$H$9+СВЦЭМ!$D$10+'СЕТ СН'!$H$6-'СЕТ СН'!$H$19</f>
        <v>1909.93424108</v>
      </c>
      <c r="K89" s="36">
        <f>SUMIFS(СВЦЭМ!$C$39:$C$782,СВЦЭМ!$A$39:$A$782,$A89,СВЦЭМ!$B$39:$B$782,K$83)+'СЕТ СН'!$H$9+СВЦЭМ!$D$10+'СЕТ СН'!$H$6-'СЕТ СН'!$H$19</f>
        <v>1807.99239954</v>
      </c>
      <c r="L89" s="36">
        <f>SUMIFS(СВЦЭМ!$C$39:$C$782,СВЦЭМ!$A$39:$A$782,$A89,СВЦЭМ!$B$39:$B$782,L$83)+'СЕТ СН'!$H$9+СВЦЭМ!$D$10+'СЕТ СН'!$H$6-'СЕТ СН'!$H$19</f>
        <v>1739.3749448200001</v>
      </c>
      <c r="M89" s="36">
        <f>SUMIFS(СВЦЭМ!$C$39:$C$782,СВЦЭМ!$A$39:$A$782,$A89,СВЦЭМ!$B$39:$B$782,M$83)+'СЕТ СН'!$H$9+СВЦЭМ!$D$10+'СЕТ СН'!$H$6-'СЕТ СН'!$H$19</f>
        <v>1703.87841409</v>
      </c>
      <c r="N89" s="36">
        <f>SUMIFS(СВЦЭМ!$C$39:$C$782,СВЦЭМ!$A$39:$A$782,$A89,СВЦЭМ!$B$39:$B$782,N$83)+'СЕТ СН'!$H$9+СВЦЭМ!$D$10+'СЕТ СН'!$H$6-'СЕТ СН'!$H$19</f>
        <v>1691.1877590300001</v>
      </c>
      <c r="O89" s="36">
        <f>SUMIFS(СВЦЭМ!$C$39:$C$782,СВЦЭМ!$A$39:$A$782,$A89,СВЦЭМ!$B$39:$B$782,O$83)+'СЕТ СН'!$H$9+СВЦЭМ!$D$10+'СЕТ СН'!$H$6-'СЕТ СН'!$H$19</f>
        <v>1709.0291487</v>
      </c>
      <c r="P89" s="36">
        <f>SUMIFS(СВЦЭМ!$C$39:$C$782,СВЦЭМ!$A$39:$A$782,$A89,СВЦЭМ!$B$39:$B$782,P$83)+'СЕТ СН'!$H$9+СВЦЭМ!$D$10+'СЕТ СН'!$H$6-'СЕТ СН'!$H$19</f>
        <v>1709.0947472299999</v>
      </c>
      <c r="Q89" s="36">
        <f>SUMIFS(СВЦЭМ!$C$39:$C$782,СВЦЭМ!$A$39:$A$782,$A89,СВЦЭМ!$B$39:$B$782,Q$83)+'СЕТ СН'!$H$9+СВЦЭМ!$D$10+'СЕТ СН'!$H$6-'СЕТ СН'!$H$19</f>
        <v>1719.66718431</v>
      </c>
      <c r="R89" s="36">
        <f>SUMIFS(СВЦЭМ!$C$39:$C$782,СВЦЭМ!$A$39:$A$782,$A89,СВЦЭМ!$B$39:$B$782,R$83)+'СЕТ СН'!$H$9+СВЦЭМ!$D$10+'СЕТ СН'!$H$6-'СЕТ СН'!$H$19</f>
        <v>1702.2556846800001</v>
      </c>
      <c r="S89" s="36">
        <f>SUMIFS(СВЦЭМ!$C$39:$C$782,СВЦЭМ!$A$39:$A$782,$A89,СВЦЭМ!$B$39:$B$782,S$83)+'СЕТ СН'!$H$9+СВЦЭМ!$D$10+'СЕТ СН'!$H$6-'СЕТ СН'!$H$19</f>
        <v>1691.16908347</v>
      </c>
      <c r="T89" s="36">
        <f>SUMIFS(СВЦЭМ!$C$39:$C$782,СВЦЭМ!$A$39:$A$782,$A89,СВЦЭМ!$B$39:$B$782,T$83)+'СЕТ СН'!$H$9+СВЦЭМ!$D$10+'СЕТ СН'!$H$6-'СЕТ СН'!$H$19</f>
        <v>1700.24991247</v>
      </c>
      <c r="U89" s="36">
        <f>SUMIFS(СВЦЭМ!$C$39:$C$782,СВЦЭМ!$A$39:$A$782,$A89,СВЦЭМ!$B$39:$B$782,U$83)+'СЕТ СН'!$H$9+СВЦЭМ!$D$10+'СЕТ СН'!$H$6-'СЕТ СН'!$H$19</f>
        <v>1710.60356993</v>
      </c>
      <c r="V89" s="36">
        <f>SUMIFS(СВЦЭМ!$C$39:$C$782,СВЦЭМ!$A$39:$A$782,$A89,СВЦЭМ!$B$39:$B$782,V$83)+'СЕТ СН'!$H$9+СВЦЭМ!$D$10+'СЕТ СН'!$H$6-'СЕТ СН'!$H$19</f>
        <v>1718.6805992899999</v>
      </c>
      <c r="W89" s="36">
        <f>SUMIFS(СВЦЭМ!$C$39:$C$782,СВЦЭМ!$A$39:$A$782,$A89,СВЦЭМ!$B$39:$B$782,W$83)+'СЕТ СН'!$H$9+СВЦЭМ!$D$10+'СЕТ СН'!$H$6-'СЕТ СН'!$H$19</f>
        <v>1702.7308105699999</v>
      </c>
      <c r="X89" s="36">
        <f>SUMIFS(СВЦЭМ!$C$39:$C$782,СВЦЭМ!$A$39:$A$782,$A89,СВЦЭМ!$B$39:$B$782,X$83)+'СЕТ СН'!$H$9+СВЦЭМ!$D$10+'СЕТ СН'!$H$6-'СЕТ СН'!$H$19</f>
        <v>1760.8512591799999</v>
      </c>
      <c r="Y89" s="36">
        <f>SUMIFS(СВЦЭМ!$C$39:$C$782,СВЦЭМ!$A$39:$A$782,$A89,СВЦЭМ!$B$39:$B$782,Y$83)+'СЕТ СН'!$H$9+СВЦЭМ!$D$10+'СЕТ СН'!$H$6-'СЕТ СН'!$H$19</f>
        <v>1849.7611014300001</v>
      </c>
    </row>
    <row r="90" spans="1:25" ht="15.75" x14ac:dyDescent="0.2">
      <c r="A90" s="35">
        <f t="shared" si="2"/>
        <v>45145</v>
      </c>
      <c r="B90" s="36">
        <f>SUMIFS(СВЦЭМ!$C$39:$C$782,СВЦЭМ!$A$39:$A$782,$A90,СВЦЭМ!$B$39:$B$782,B$83)+'СЕТ СН'!$H$9+СВЦЭМ!$D$10+'СЕТ СН'!$H$6-'СЕТ СН'!$H$19</f>
        <v>1847.22588744</v>
      </c>
      <c r="C90" s="36">
        <f>SUMIFS(СВЦЭМ!$C$39:$C$782,СВЦЭМ!$A$39:$A$782,$A90,СВЦЭМ!$B$39:$B$782,C$83)+'СЕТ СН'!$H$9+СВЦЭМ!$D$10+'СЕТ СН'!$H$6-'СЕТ СН'!$H$19</f>
        <v>1941.89950221</v>
      </c>
      <c r="D90" s="36">
        <f>SUMIFS(СВЦЭМ!$C$39:$C$782,СВЦЭМ!$A$39:$A$782,$A90,СВЦЭМ!$B$39:$B$782,D$83)+'СЕТ СН'!$H$9+СВЦЭМ!$D$10+'СЕТ СН'!$H$6-'СЕТ СН'!$H$19</f>
        <v>1988.1349355699999</v>
      </c>
      <c r="E90" s="36">
        <f>SUMIFS(СВЦЭМ!$C$39:$C$782,СВЦЭМ!$A$39:$A$782,$A90,СВЦЭМ!$B$39:$B$782,E$83)+'СЕТ СН'!$H$9+СВЦЭМ!$D$10+'СЕТ СН'!$H$6-'СЕТ СН'!$H$19</f>
        <v>2030.8388187600001</v>
      </c>
      <c r="F90" s="36">
        <f>SUMIFS(СВЦЭМ!$C$39:$C$782,СВЦЭМ!$A$39:$A$782,$A90,СВЦЭМ!$B$39:$B$782,F$83)+'СЕТ СН'!$H$9+СВЦЭМ!$D$10+'СЕТ СН'!$H$6-'СЕТ СН'!$H$19</f>
        <v>2033.3060567499999</v>
      </c>
      <c r="G90" s="36">
        <f>SUMIFS(СВЦЭМ!$C$39:$C$782,СВЦЭМ!$A$39:$A$782,$A90,СВЦЭМ!$B$39:$B$782,G$83)+'СЕТ СН'!$H$9+СВЦЭМ!$D$10+'СЕТ СН'!$H$6-'СЕТ СН'!$H$19</f>
        <v>2032.9869045299999</v>
      </c>
      <c r="H90" s="36">
        <f>SUMIFS(СВЦЭМ!$C$39:$C$782,СВЦЭМ!$A$39:$A$782,$A90,СВЦЭМ!$B$39:$B$782,H$83)+'СЕТ СН'!$H$9+СВЦЭМ!$D$10+'СЕТ СН'!$H$6-'СЕТ СН'!$H$19</f>
        <v>2079.2942392499999</v>
      </c>
      <c r="I90" s="36">
        <f>SUMIFS(СВЦЭМ!$C$39:$C$782,СВЦЭМ!$A$39:$A$782,$A90,СВЦЭМ!$B$39:$B$782,I$83)+'СЕТ СН'!$H$9+СВЦЭМ!$D$10+'СЕТ СН'!$H$6-'СЕТ СН'!$H$19</f>
        <v>1865.4644393399999</v>
      </c>
      <c r="J90" s="36">
        <f>SUMIFS(СВЦЭМ!$C$39:$C$782,СВЦЭМ!$A$39:$A$782,$A90,СВЦЭМ!$B$39:$B$782,J$83)+'СЕТ СН'!$H$9+СВЦЭМ!$D$10+'СЕТ СН'!$H$6-'СЕТ СН'!$H$19</f>
        <v>1755.06876627</v>
      </c>
      <c r="K90" s="36">
        <f>SUMIFS(СВЦЭМ!$C$39:$C$782,СВЦЭМ!$A$39:$A$782,$A90,СВЦЭМ!$B$39:$B$782,K$83)+'СЕТ СН'!$H$9+СВЦЭМ!$D$10+'СЕТ СН'!$H$6-'СЕТ СН'!$H$19</f>
        <v>1699.0999563600001</v>
      </c>
      <c r="L90" s="36">
        <f>SUMIFS(СВЦЭМ!$C$39:$C$782,СВЦЭМ!$A$39:$A$782,$A90,СВЦЭМ!$B$39:$B$782,L$83)+'СЕТ СН'!$H$9+СВЦЭМ!$D$10+'СЕТ СН'!$H$6-'СЕТ СН'!$H$19</f>
        <v>1646.8086221599999</v>
      </c>
      <c r="M90" s="36">
        <f>SUMIFS(СВЦЭМ!$C$39:$C$782,СВЦЭМ!$A$39:$A$782,$A90,СВЦЭМ!$B$39:$B$782,M$83)+'СЕТ СН'!$H$9+СВЦЭМ!$D$10+'СЕТ СН'!$H$6-'СЕТ СН'!$H$19</f>
        <v>1620.79497244</v>
      </c>
      <c r="N90" s="36">
        <f>SUMIFS(СВЦЭМ!$C$39:$C$782,СВЦЭМ!$A$39:$A$782,$A90,СВЦЭМ!$B$39:$B$782,N$83)+'СЕТ СН'!$H$9+СВЦЭМ!$D$10+'СЕТ СН'!$H$6-'СЕТ СН'!$H$19</f>
        <v>1623.9882576</v>
      </c>
      <c r="O90" s="36">
        <f>SUMIFS(СВЦЭМ!$C$39:$C$782,СВЦЭМ!$A$39:$A$782,$A90,СВЦЭМ!$B$39:$B$782,O$83)+'СЕТ СН'!$H$9+СВЦЭМ!$D$10+'СЕТ СН'!$H$6-'СЕТ СН'!$H$19</f>
        <v>1625.6137113300001</v>
      </c>
      <c r="P90" s="36">
        <f>SUMIFS(СВЦЭМ!$C$39:$C$782,СВЦЭМ!$A$39:$A$782,$A90,СВЦЭМ!$B$39:$B$782,P$83)+'СЕТ СН'!$H$9+СВЦЭМ!$D$10+'СЕТ СН'!$H$6-'СЕТ СН'!$H$19</f>
        <v>1625.96594452</v>
      </c>
      <c r="Q90" s="36">
        <f>SUMIFS(СВЦЭМ!$C$39:$C$782,СВЦЭМ!$A$39:$A$782,$A90,СВЦЭМ!$B$39:$B$782,Q$83)+'СЕТ СН'!$H$9+СВЦЭМ!$D$10+'СЕТ СН'!$H$6-'СЕТ СН'!$H$19</f>
        <v>1632.28668526</v>
      </c>
      <c r="R90" s="36">
        <f>SUMIFS(СВЦЭМ!$C$39:$C$782,СВЦЭМ!$A$39:$A$782,$A90,СВЦЭМ!$B$39:$B$782,R$83)+'СЕТ СН'!$H$9+СВЦЭМ!$D$10+'СЕТ СН'!$H$6-'СЕТ СН'!$H$19</f>
        <v>1644.0022486600001</v>
      </c>
      <c r="S90" s="36">
        <f>SUMIFS(СВЦЭМ!$C$39:$C$782,СВЦЭМ!$A$39:$A$782,$A90,СВЦЭМ!$B$39:$B$782,S$83)+'СЕТ СН'!$H$9+СВЦЭМ!$D$10+'СЕТ СН'!$H$6-'СЕТ СН'!$H$19</f>
        <v>1631.42947104</v>
      </c>
      <c r="T90" s="36">
        <f>SUMIFS(СВЦЭМ!$C$39:$C$782,СВЦЭМ!$A$39:$A$782,$A90,СВЦЭМ!$B$39:$B$782,T$83)+'СЕТ СН'!$H$9+СВЦЭМ!$D$10+'СЕТ СН'!$H$6-'СЕТ СН'!$H$19</f>
        <v>1635.4205773900001</v>
      </c>
      <c r="U90" s="36">
        <f>SUMIFS(СВЦЭМ!$C$39:$C$782,СВЦЭМ!$A$39:$A$782,$A90,СВЦЭМ!$B$39:$B$782,U$83)+'СЕТ СН'!$H$9+СВЦЭМ!$D$10+'СЕТ СН'!$H$6-'СЕТ СН'!$H$19</f>
        <v>1643.55547714</v>
      </c>
      <c r="V90" s="36">
        <f>SUMIFS(СВЦЭМ!$C$39:$C$782,СВЦЭМ!$A$39:$A$782,$A90,СВЦЭМ!$B$39:$B$782,V$83)+'СЕТ СН'!$H$9+СВЦЭМ!$D$10+'СЕТ СН'!$H$6-'СЕТ СН'!$H$19</f>
        <v>1651.3095446300001</v>
      </c>
      <c r="W90" s="36">
        <f>SUMIFS(СВЦЭМ!$C$39:$C$782,СВЦЭМ!$A$39:$A$782,$A90,СВЦЭМ!$B$39:$B$782,W$83)+'СЕТ СН'!$H$9+СВЦЭМ!$D$10+'СЕТ СН'!$H$6-'СЕТ СН'!$H$19</f>
        <v>1630.4601018400001</v>
      </c>
      <c r="X90" s="36">
        <f>SUMIFS(СВЦЭМ!$C$39:$C$782,СВЦЭМ!$A$39:$A$782,$A90,СВЦЭМ!$B$39:$B$782,X$83)+'СЕТ СН'!$H$9+СВЦЭМ!$D$10+'СЕТ СН'!$H$6-'СЕТ СН'!$H$19</f>
        <v>1694.2531431299999</v>
      </c>
      <c r="Y90" s="36">
        <f>SUMIFS(СВЦЭМ!$C$39:$C$782,СВЦЭМ!$A$39:$A$782,$A90,СВЦЭМ!$B$39:$B$782,Y$83)+'СЕТ СН'!$H$9+СВЦЭМ!$D$10+'СЕТ СН'!$H$6-'СЕТ СН'!$H$19</f>
        <v>1772.4273070900001</v>
      </c>
    </row>
    <row r="91" spans="1:25" ht="15.75" x14ac:dyDescent="0.2">
      <c r="A91" s="35">
        <f t="shared" si="2"/>
        <v>45146</v>
      </c>
      <c r="B91" s="36">
        <f>SUMIFS(СВЦЭМ!$C$39:$C$782,СВЦЭМ!$A$39:$A$782,$A91,СВЦЭМ!$B$39:$B$782,B$83)+'СЕТ СН'!$H$9+СВЦЭМ!$D$10+'СЕТ СН'!$H$6-'СЕТ СН'!$H$19</f>
        <v>1833.2831539199999</v>
      </c>
      <c r="C91" s="36">
        <f>SUMIFS(СВЦЭМ!$C$39:$C$782,СВЦЭМ!$A$39:$A$782,$A91,СВЦЭМ!$B$39:$B$782,C$83)+'СЕТ СН'!$H$9+СВЦЭМ!$D$10+'СЕТ СН'!$H$6-'СЕТ СН'!$H$19</f>
        <v>1937.68132184</v>
      </c>
      <c r="D91" s="36">
        <f>SUMIFS(СВЦЭМ!$C$39:$C$782,СВЦЭМ!$A$39:$A$782,$A91,СВЦЭМ!$B$39:$B$782,D$83)+'СЕТ СН'!$H$9+СВЦЭМ!$D$10+'СЕТ СН'!$H$6-'СЕТ СН'!$H$19</f>
        <v>1957.2113079200001</v>
      </c>
      <c r="E91" s="36">
        <f>SUMIFS(СВЦЭМ!$C$39:$C$782,СВЦЭМ!$A$39:$A$782,$A91,СВЦЭМ!$B$39:$B$782,E$83)+'СЕТ СН'!$H$9+СВЦЭМ!$D$10+'СЕТ СН'!$H$6-'СЕТ СН'!$H$19</f>
        <v>2011.26041672</v>
      </c>
      <c r="F91" s="36">
        <f>SUMIFS(СВЦЭМ!$C$39:$C$782,СВЦЭМ!$A$39:$A$782,$A91,СВЦЭМ!$B$39:$B$782,F$83)+'СЕТ СН'!$H$9+СВЦЭМ!$D$10+'СЕТ СН'!$H$6-'СЕТ СН'!$H$19</f>
        <v>2033.6094060400001</v>
      </c>
      <c r="G91" s="36">
        <f>SUMIFS(СВЦЭМ!$C$39:$C$782,СВЦЭМ!$A$39:$A$782,$A91,СВЦЭМ!$B$39:$B$782,G$83)+'СЕТ СН'!$H$9+СВЦЭМ!$D$10+'СЕТ СН'!$H$6-'СЕТ СН'!$H$19</f>
        <v>2015.8999552099999</v>
      </c>
      <c r="H91" s="36">
        <f>SUMIFS(СВЦЭМ!$C$39:$C$782,СВЦЭМ!$A$39:$A$782,$A91,СВЦЭМ!$B$39:$B$782,H$83)+'СЕТ СН'!$H$9+СВЦЭМ!$D$10+'СЕТ СН'!$H$6-'СЕТ СН'!$H$19</f>
        <v>1990.8092599700001</v>
      </c>
      <c r="I91" s="36">
        <f>SUMIFS(СВЦЭМ!$C$39:$C$782,СВЦЭМ!$A$39:$A$782,$A91,СВЦЭМ!$B$39:$B$782,I$83)+'СЕТ СН'!$H$9+СВЦЭМ!$D$10+'СЕТ СН'!$H$6-'СЕТ СН'!$H$19</f>
        <v>1894.83420351</v>
      </c>
      <c r="J91" s="36">
        <f>SUMIFS(СВЦЭМ!$C$39:$C$782,СВЦЭМ!$A$39:$A$782,$A91,СВЦЭМ!$B$39:$B$782,J$83)+'СЕТ СН'!$H$9+СВЦЭМ!$D$10+'СЕТ СН'!$H$6-'СЕТ СН'!$H$19</f>
        <v>1850.6210796</v>
      </c>
      <c r="K91" s="36">
        <f>SUMIFS(СВЦЭМ!$C$39:$C$782,СВЦЭМ!$A$39:$A$782,$A91,СВЦЭМ!$B$39:$B$782,K$83)+'СЕТ СН'!$H$9+СВЦЭМ!$D$10+'СЕТ СН'!$H$6-'СЕТ СН'!$H$19</f>
        <v>1772.53732113</v>
      </c>
      <c r="L91" s="36">
        <f>SUMIFS(СВЦЭМ!$C$39:$C$782,СВЦЭМ!$A$39:$A$782,$A91,СВЦЭМ!$B$39:$B$782,L$83)+'СЕТ СН'!$H$9+СВЦЭМ!$D$10+'СЕТ СН'!$H$6-'СЕТ СН'!$H$19</f>
        <v>1727.2156814800001</v>
      </c>
      <c r="M91" s="36">
        <f>SUMIFS(СВЦЭМ!$C$39:$C$782,СВЦЭМ!$A$39:$A$782,$A91,СВЦЭМ!$B$39:$B$782,M$83)+'СЕТ СН'!$H$9+СВЦЭМ!$D$10+'СЕТ СН'!$H$6-'СЕТ СН'!$H$19</f>
        <v>1703.55767483</v>
      </c>
      <c r="N91" s="36">
        <f>SUMIFS(СВЦЭМ!$C$39:$C$782,СВЦЭМ!$A$39:$A$782,$A91,СВЦЭМ!$B$39:$B$782,N$83)+'СЕТ СН'!$H$9+СВЦЭМ!$D$10+'СЕТ СН'!$H$6-'СЕТ СН'!$H$19</f>
        <v>1697.4952744</v>
      </c>
      <c r="O91" s="36">
        <f>SUMIFS(СВЦЭМ!$C$39:$C$782,СВЦЭМ!$A$39:$A$782,$A91,СВЦЭМ!$B$39:$B$782,O$83)+'СЕТ СН'!$H$9+СВЦЭМ!$D$10+'СЕТ СН'!$H$6-'СЕТ СН'!$H$19</f>
        <v>1698.4105094500001</v>
      </c>
      <c r="P91" s="36">
        <f>SUMIFS(СВЦЭМ!$C$39:$C$782,СВЦЭМ!$A$39:$A$782,$A91,СВЦЭМ!$B$39:$B$782,P$83)+'СЕТ СН'!$H$9+СВЦЭМ!$D$10+'СЕТ СН'!$H$6-'СЕТ СН'!$H$19</f>
        <v>1694.1926438099999</v>
      </c>
      <c r="Q91" s="36">
        <f>SUMIFS(СВЦЭМ!$C$39:$C$782,СВЦЭМ!$A$39:$A$782,$A91,СВЦЭМ!$B$39:$B$782,Q$83)+'СЕТ СН'!$H$9+СВЦЭМ!$D$10+'СЕТ СН'!$H$6-'СЕТ СН'!$H$19</f>
        <v>1693.7232037900001</v>
      </c>
      <c r="R91" s="36">
        <f>SUMIFS(СВЦЭМ!$C$39:$C$782,СВЦЭМ!$A$39:$A$782,$A91,СВЦЭМ!$B$39:$B$782,R$83)+'СЕТ СН'!$H$9+СВЦЭМ!$D$10+'СЕТ СН'!$H$6-'СЕТ СН'!$H$19</f>
        <v>1682.62661604</v>
      </c>
      <c r="S91" s="36">
        <f>SUMIFS(СВЦЭМ!$C$39:$C$782,СВЦЭМ!$A$39:$A$782,$A91,СВЦЭМ!$B$39:$B$782,S$83)+'СЕТ СН'!$H$9+СВЦЭМ!$D$10+'СЕТ СН'!$H$6-'СЕТ СН'!$H$19</f>
        <v>1679.1744604</v>
      </c>
      <c r="T91" s="36">
        <f>SUMIFS(СВЦЭМ!$C$39:$C$782,СВЦЭМ!$A$39:$A$782,$A91,СВЦЭМ!$B$39:$B$782,T$83)+'СЕТ СН'!$H$9+СВЦЭМ!$D$10+'СЕТ СН'!$H$6-'СЕТ СН'!$H$19</f>
        <v>1723.02738899</v>
      </c>
      <c r="U91" s="36">
        <f>SUMIFS(СВЦЭМ!$C$39:$C$782,СВЦЭМ!$A$39:$A$782,$A91,СВЦЭМ!$B$39:$B$782,U$83)+'СЕТ СН'!$H$9+СВЦЭМ!$D$10+'СЕТ СН'!$H$6-'СЕТ СН'!$H$19</f>
        <v>1712.7980513800001</v>
      </c>
      <c r="V91" s="36">
        <f>SUMIFS(СВЦЭМ!$C$39:$C$782,СВЦЭМ!$A$39:$A$782,$A91,СВЦЭМ!$B$39:$B$782,V$83)+'СЕТ СН'!$H$9+СВЦЭМ!$D$10+'СЕТ СН'!$H$6-'СЕТ СН'!$H$19</f>
        <v>1724.55186424</v>
      </c>
      <c r="W91" s="36">
        <f>SUMIFS(СВЦЭМ!$C$39:$C$782,СВЦЭМ!$A$39:$A$782,$A91,СВЦЭМ!$B$39:$B$782,W$83)+'СЕТ СН'!$H$9+СВЦЭМ!$D$10+'СЕТ СН'!$H$6-'СЕТ СН'!$H$19</f>
        <v>1701.1105966699999</v>
      </c>
      <c r="X91" s="36">
        <f>SUMIFS(СВЦЭМ!$C$39:$C$782,СВЦЭМ!$A$39:$A$782,$A91,СВЦЭМ!$B$39:$B$782,X$83)+'СЕТ СН'!$H$9+СВЦЭМ!$D$10+'СЕТ СН'!$H$6-'СЕТ СН'!$H$19</f>
        <v>1763.83314176</v>
      </c>
      <c r="Y91" s="36">
        <f>SUMIFS(СВЦЭМ!$C$39:$C$782,СВЦЭМ!$A$39:$A$782,$A91,СВЦЭМ!$B$39:$B$782,Y$83)+'СЕТ СН'!$H$9+СВЦЭМ!$D$10+'СЕТ СН'!$H$6-'СЕТ СН'!$H$19</f>
        <v>1862.7141902000001</v>
      </c>
    </row>
    <row r="92" spans="1:25" ht="15.75" x14ac:dyDescent="0.2">
      <c r="A92" s="35">
        <f t="shared" si="2"/>
        <v>45147</v>
      </c>
      <c r="B92" s="36">
        <f>SUMIFS(СВЦЭМ!$C$39:$C$782,СВЦЭМ!$A$39:$A$782,$A92,СВЦЭМ!$B$39:$B$782,B$83)+'СЕТ СН'!$H$9+СВЦЭМ!$D$10+'СЕТ СН'!$H$6-'СЕТ СН'!$H$19</f>
        <v>1956.6356827300001</v>
      </c>
      <c r="C92" s="36">
        <f>SUMIFS(СВЦЭМ!$C$39:$C$782,СВЦЭМ!$A$39:$A$782,$A92,СВЦЭМ!$B$39:$B$782,C$83)+'СЕТ СН'!$H$9+СВЦЭМ!$D$10+'СЕТ СН'!$H$6-'СЕТ СН'!$H$19</f>
        <v>2069.9693852700002</v>
      </c>
      <c r="D92" s="36">
        <f>SUMIFS(СВЦЭМ!$C$39:$C$782,СВЦЭМ!$A$39:$A$782,$A92,СВЦЭМ!$B$39:$B$782,D$83)+'СЕТ СН'!$H$9+СВЦЭМ!$D$10+'СЕТ СН'!$H$6-'СЕТ СН'!$H$19</f>
        <v>2147.0445087400003</v>
      </c>
      <c r="E92" s="36">
        <f>SUMIFS(СВЦЭМ!$C$39:$C$782,СВЦЭМ!$A$39:$A$782,$A92,СВЦЭМ!$B$39:$B$782,E$83)+'СЕТ СН'!$H$9+СВЦЭМ!$D$10+'СЕТ СН'!$H$6-'СЕТ СН'!$H$19</f>
        <v>2176.95290006</v>
      </c>
      <c r="F92" s="36">
        <f>SUMIFS(СВЦЭМ!$C$39:$C$782,СВЦЭМ!$A$39:$A$782,$A92,СВЦЭМ!$B$39:$B$782,F$83)+'СЕТ СН'!$H$9+СВЦЭМ!$D$10+'СЕТ СН'!$H$6-'СЕТ СН'!$H$19</f>
        <v>2200.1429624500001</v>
      </c>
      <c r="G92" s="36">
        <f>SUMIFS(СВЦЭМ!$C$39:$C$782,СВЦЭМ!$A$39:$A$782,$A92,СВЦЭМ!$B$39:$B$782,G$83)+'СЕТ СН'!$H$9+СВЦЭМ!$D$10+'СЕТ СН'!$H$6-'СЕТ СН'!$H$19</f>
        <v>2201.8158262500001</v>
      </c>
      <c r="H92" s="36">
        <f>SUMIFS(СВЦЭМ!$C$39:$C$782,СВЦЭМ!$A$39:$A$782,$A92,СВЦЭМ!$B$39:$B$782,H$83)+'СЕТ СН'!$H$9+СВЦЭМ!$D$10+'СЕТ СН'!$H$6-'СЕТ СН'!$H$19</f>
        <v>2149.3596291100002</v>
      </c>
      <c r="I92" s="36">
        <f>SUMIFS(СВЦЭМ!$C$39:$C$782,СВЦЭМ!$A$39:$A$782,$A92,СВЦЭМ!$B$39:$B$782,I$83)+'СЕТ СН'!$H$9+СВЦЭМ!$D$10+'СЕТ СН'!$H$6-'СЕТ СН'!$H$19</f>
        <v>2043.07734779</v>
      </c>
      <c r="J92" s="36">
        <f>SUMIFS(СВЦЭМ!$C$39:$C$782,СВЦЭМ!$A$39:$A$782,$A92,СВЦЭМ!$B$39:$B$782,J$83)+'СЕТ СН'!$H$9+СВЦЭМ!$D$10+'СЕТ СН'!$H$6-'СЕТ СН'!$H$19</f>
        <v>1946.24443464</v>
      </c>
      <c r="K92" s="36">
        <f>SUMIFS(СВЦЭМ!$C$39:$C$782,СВЦЭМ!$A$39:$A$782,$A92,СВЦЭМ!$B$39:$B$782,K$83)+'СЕТ СН'!$H$9+СВЦЭМ!$D$10+'СЕТ СН'!$H$6-'СЕТ СН'!$H$19</f>
        <v>1882.9788825200001</v>
      </c>
      <c r="L92" s="36">
        <f>SUMIFS(СВЦЭМ!$C$39:$C$782,СВЦЭМ!$A$39:$A$782,$A92,СВЦЭМ!$B$39:$B$782,L$83)+'СЕТ СН'!$H$9+СВЦЭМ!$D$10+'СЕТ СН'!$H$6-'СЕТ СН'!$H$19</f>
        <v>1838.64641151</v>
      </c>
      <c r="M92" s="36">
        <f>SUMIFS(СВЦЭМ!$C$39:$C$782,СВЦЭМ!$A$39:$A$782,$A92,СВЦЭМ!$B$39:$B$782,M$83)+'СЕТ СН'!$H$9+СВЦЭМ!$D$10+'СЕТ СН'!$H$6-'СЕТ СН'!$H$19</f>
        <v>1830.7252315000001</v>
      </c>
      <c r="N92" s="36">
        <f>SUMIFS(СВЦЭМ!$C$39:$C$782,СВЦЭМ!$A$39:$A$782,$A92,СВЦЭМ!$B$39:$B$782,N$83)+'СЕТ СН'!$H$9+СВЦЭМ!$D$10+'СЕТ СН'!$H$6-'СЕТ СН'!$H$19</f>
        <v>1813.0299709799999</v>
      </c>
      <c r="O92" s="36">
        <f>SUMIFS(СВЦЭМ!$C$39:$C$782,СВЦЭМ!$A$39:$A$782,$A92,СВЦЭМ!$B$39:$B$782,O$83)+'СЕТ СН'!$H$9+СВЦЭМ!$D$10+'СЕТ СН'!$H$6-'СЕТ СН'!$H$19</f>
        <v>1827.6756116900001</v>
      </c>
      <c r="P92" s="36">
        <f>SUMIFS(СВЦЭМ!$C$39:$C$782,СВЦЭМ!$A$39:$A$782,$A92,СВЦЭМ!$B$39:$B$782,P$83)+'СЕТ СН'!$H$9+СВЦЭМ!$D$10+'СЕТ СН'!$H$6-'СЕТ СН'!$H$19</f>
        <v>1831.12494326</v>
      </c>
      <c r="Q92" s="36">
        <f>SUMIFS(СВЦЭМ!$C$39:$C$782,СВЦЭМ!$A$39:$A$782,$A92,СВЦЭМ!$B$39:$B$782,Q$83)+'СЕТ СН'!$H$9+СВЦЭМ!$D$10+'СЕТ СН'!$H$6-'СЕТ СН'!$H$19</f>
        <v>1840.5992664400001</v>
      </c>
      <c r="R92" s="36">
        <f>SUMIFS(СВЦЭМ!$C$39:$C$782,СВЦЭМ!$A$39:$A$782,$A92,СВЦЭМ!$B$39:$B$782,R$83)+'СЕТ СН'!$H$9+СВЦЭМ!$D$10+'СЕТ СН'!$H$6-'СЕТ СН'!$H$19</f>
        <v>1801.7639287500001</v>
      </c>
      <c r="S92" s="36">
        <f>SUMIFS(СВЦЭМ!$C$39:$C$782,СВЦЭМ!$A$39:$A$782,$A92,СВЦЭМ!$B$39:$B$782,S$83)+'СЕТ СН'!$H$9+СВЦЭМ!$D$10+'СЕТ СН'!$H$6-'СЕТ СН'!$H$19</f>
        <v>1799.33488401</v>
      </c>
      <c r="T92" s="36">
        <f>SUMIFS(СВЦЭМ!$C$39:$C$782,СВЦЭМ!$A$39:$A$782,$A92,СВЦЭМ!$B$39:$B$782,T$83)+'СЕТ СН'!$H$9+СВЦЭМ!$D$10+'СЕТ СН'!$H$6-'СЕТ СН'!$H$19</f>
        <v>1825.7697485399999</v>
      </c>
      <c r="U92" s="36">
        <f>SUMIFS(СВЦЭМ!$C$39:$C$782,СВЦЭМ!$A$39:$A$782,$A92,СВЦЭМ!$B$39:$B$782,U$83)+'СЕТ СН'!$H$9+СВЦЭМ!$D$10+'СЕТ СН'!$H$6-'СЕТ СН'!$H$19</f>
        <v>1831.1626696000001</v>
      </c>
      <c r="V92" s="36">
        <f>SUMIFS(СВЦЭМ!$C$39:$C$782,СВЦЭМ!$A$39:$A$782,$A92,СВЦЭМ!$B$39:$B$782,V$83)+'СЕТ СН'!$H$9+СВЦЭМ!$D$10+'СЕТ СН'!$H$6-'СЕТ СН'!$H$19</f>
        <v>1832.0662392300001</v>
      </c>
      <c r="W92" s="36">
        <f>SUMIFS(СВЦЭМ!$C$39:$C$782,СВЦЭМ!$A$39:$A$782,$A92,СВЦЭМ!$B$39:$B$782,W$83)+'СЕТ СН'!$H$9+СВЦЭМ!$D$10+'СЕТ СН'!$H$6-'СЕТ СН'!$H$19</f>
        <v>1829.34077671</v>
      </c>
      <c r="X92" s="36">
        <f>SUMIFS(СВЦЭМ!$C$39:$C$782,СВЦЭМ!$A$39:$A$782,$A92,СВЦЭМ!$B$39:$B$782,X$83)+'СЕТ СН'!$H$9+СВЦЭМ!$D$10+'СЕТ СН'!$H$6-'СЕТ СН'!$H$19</f>
        <v>1886.0604831999999</v>
      </c>
      <c r="Y92" s="36">
        <f>SUMIFS(СВЦЭМ!$C$39:$C$782,СВЦЭМ!$A$39:$A$782,$A92,СВЦЭМ!$B$39:$B$782,Y$83)+'СЕТ СН'!$H$9+СВЦЭМ!$D$10+'СЕТ СН'!$H$6-'СЕТ СН'!$H$19</f>
        <v>1975.5573403000001</v>
      </c>
    </row>
    <row r="93" spans="1:25" ht="15.75" x14ac:dyDescent="0.2">
      <c r="A93" s="35">
        <f t="shared" si="2"/>
        <v>45148</v>
      </c>
      <c r="B93" s="36">
        <f>SUMIFS(СВЦЭМ!$C$39:$C$782,СВЦЭМ!$A$39:$A$782,$A93,СВЦЭМ!$B$39:$B$782,B$83)+'СЕТ СН'!$H$9+СВЦЭМ!$D$10+'СЕТ СН'!$H$6-'СЕТ СН'!$H$19</f>
        <v>2163.82117225</v>
      </c>
      <c r="C93" s="36">
        <f>SUMIFS(СВЦЭМ!$C$39:$C$782,СВЦЭМ!$A$39:$A$782,$A93,СВЦЭМ!$B$39:$B$782,C$83)+'СЕТ СН'!$H$9+СВЦЭМ!$D$10+'СЕТ СН'!$H$6-'СЕТ СН'!$H$19</f>
        <v>2242.06028814</v>
      </c>
      <c r="D93" s="36">
        <f>SUMIFS(СВЦЭМ!$C$39:$C$782,СВЦЭМ!$A$39:$A$782,$A93,СВЦЭМ!$B$39:$B$782,D$83)+'СЕТ СН'!$H$9+СВЦЭМ!$D$10+'СЕТ СН'!$H$6-'СЕТ СН'!$H$19</f>
        <v>2147.4022887300002</v>
      </c>
      <c r="E93" s="36">
        <f>SUMIFS(СВЦЭМ!$C$39:$C$782,СВЦЭМ!$A$39:$A$782,$A93,СВЦЭМ!$B$39:$B$782,E$83)+'СЕТ СН'!$H$9+СВЦЭМ!$D$10+'СЕТ СН'!$H$6-'СЕТ СН'!$H$19</f>
        <v>2272.9172332199996</v>
      </c>
      <c r="F93" s="36">
        <f>SUMIFS(СВЦЭМ!$C$39:$C$782,СВЦЭМ!$A$39:$A$782,$A93,СВЦЭМ!$B$39:$B$782,F$83)+'СЕТ СН'!$H$9+СВЦЭМ!$D$10+'СЕТ СН'!$H$6-'СЕТ СН'!$H$19</f>
        <v>2312.9375166399996</v>
      </c>
      <c r="G93" s="36">
        <f>SUMIFS(СВЦЭМ!$C$39:$C$782,СВЦЭМ!$A$39:$A$782,$A93,СВЦЭМ!$B$39:$B$782,G$83)+'СЕТ СН'!$H$9+СВЦЭМ!$D$10+'СЕТ СН'!$H$6-'СЕТ СН'!$H$19</f>
        <v>2299.7694642399997</v>
      </c>
      <c r="H93" s="36">
        <f>SUMIFS(СВЦЭМ!$C$39:$C$782,СВЦЭМ!$A$39:$A$782,$A93,СВЦЭМ!$B$39:$B$782,H$83)+'СЕТ СН'!$H$9+СВЦЭМ!$D$10+'СЕТ СН'!$H$6-'СЕТ СН'!$H$19</f>
        <v>2238.9710808200002</v>
      </c>
      <c r="I93" s="36">
        <f>SUMIFS(СВЦЭМ!$C$39:$C$782,СВЦЭМ!$A$39:$A$782,$A93,СВЦЭМ!$B$39:$B$782,I$83)+'СЕТ СН'!$H$9+СВЦЭМ!$D$10+'СЕТ СН'!$H$6-'СЕТ СН'!$H$19</f>
        <v>2132.0094797700003</v>
      </c>
      <c r="J93" s="36">
        <f>SUMIFS(СВЦЭМ!$C$39:$C$782,СВЦЭМ!$A$39:$A$782,$A93,СВЦЭМ!$B$39:$B$782,J$83)+'СЕТ СН'!$H$9+СВЦЭМ!$D$10+'СЕТ СН'!$H$6-'СЕТ СН'!$H$19</f>
        <v>2027.4295855800001</v>
      </c>
      <c r="K93" s="36">
        <f>SUMIFS(СВЦЭМ!$C$39:$C$782,СВЦЭМ!$A$39:$A$782,$A93,СВЦЭМ!$B$39:$B$782,K$83)+'СЕТ СН'!$H$9+СВЦЭМ!$D$10+'СЕТ СН'!$H$6-'СЕТ СН'!$H$19</f>
        <v>1941.3259434500001</v>
      </c>
      <c r="L93" s="36">
        <f>SUMIFS(СВЦЭМ!$C$39:$C$782,СВЦЭМ!$A$39:$A$782,$A93,СВЦЭМ!$B$39:$B$782,L$83)+'СЕТ СН'!$H$9+СВЦЭМ!$D$10+'СЕТ СН'!$H$6-'СЕТ СН'!$H$19</f>
        <v>1904.88017352</v>
      </c>
      <c r="M93" s="36">
        <f>SUMIFS(СВЦЭМ!$C$39:$C$782,СВЦЭМ!$A$39:$A$782,$A93,СВЦЭМ!$B$39:$B$782,M$83)+'СЕТ СН'!$H$9+СВЦЭМ!$D$10+'СЕТ СН'!$H$6-'СЕТ СН'!$H$19</f>
        <v>1901.0024897999999</v>
      </c>
      <c r="N93" s="36">
        <f>SUMIFS(СВЦЭМ!$C$39:$C$782,СВЦЭМ!$A$39:$A$782,$A93,СВЦЭМ!$B$39:$B$782,N$83)+'СЕТ СН'!$H$9+СВЦЭМ!$D$10+'СЕТ СН'!$H$6-'СЕТ СН'!$H$19</f>
        <v>1885.98276412</v>
      </c>
      <c r="O93" s="36">
        <f>SUMIFS(СВЦЭМ!$C$39:$C$782,СВЦЭМ!$A$39:$A$782,$A93,СВЦЭМ!$B$39:$B$782,O$83)+'СЕТ СН'!$H$9+СВЦЭМ!$D$10+'СЕТ СН'!$H$6-'СЕТ СН'!$H$19</f>
        <v>1889.8274488300001</v>
      </c>
      <c r="P93" s="36">
        <f>SUMIFS(СВЦЭМ!$C$39:$C$782,СВЦЭМ!$A$39:$A$782,$A93,СВЦЭМ!$B$39:$B$782,P$83)+'СЕТ СН'!$H$9+СВЦЭМ!$D$10+'СЕТ СН'!$H$6-'СЕТ СН'!$H$19</f>
        <v>1892.8033896100001</v>
      </c>
      <c r="Q93" s="36">
        <f>SUMIFS(СВЦЭМ!$C$39:$C$782,СВЦЭМ!$A$39:$A$782,$A93,СВЦЭМ!$B$39:$B$782,Q$83)+'СЕТ СН'!$H$9+СВЦЭМ!$D$10+'СЕТ СН'!$H$6-'СЕТ СН'!$H$19</f>
        <v>1889.5474539700001</v>
      </c>
      <c r="R93" s="36">
        <f>SUMIFS(СВЦЭМ!$C$39:$C$782,СВЦЭМ!$A$39:$A$782,$A93,СВЦЭМ!$B$39:$B$782,R$83)+'СЕТ СН'!$H$9+СВЦЭМ!$D$10+'СЕТ СН'!$H$6-'СЕТ СН'!$H$19</f>
        <v>1857.41478254</v>
      </c>
      <c r="S93" s="36">
        <f>SUMIFS(СВЦЭМ!$C$39:$C$782,СВЦЭМ!$A$39:$A$782,$A93,СВЦЭМ!$B$39:$B$782,S$83)+'СЕТ СН'!$H$9+СВЦЭМ!$D$10+'СЕТ СН'!$H$6-'СЕТ СН'!$H$19</f>
        <v>1855.21737274</v>
      </c>
      <c r="T93" s="36">
        <f>SUMIFS(СВЦЭМ!$C$39:$C$782,СВЦЭМ!$A$39:$A$782,$A93,СВЦЭМ!$B$39:$B$782,T$83)+'СЕТ СН'!$H$9+СВЦЭМ!$D$10+'СЕТ СН'!$H$6-'СЕТ СН'!$H$19</f>
        <v>1897.00047374</v>
      </c>
      <c r="U93" s="36">
        <f>SUMIFS(СВЦЭМ!$C$39:$C$782,СВЦЭМ!$A$39:$A$782,$A93,СВЦЭМ!$B$39:$B$782,U$83)+'СЕТ СН'!$H$9+СВЦЭМ!$D$10+'СЕТ СН'!$H$6-'СЕТ СН'!$H$19</f>
        <v>1902.5070234699999</v>
      </c>
      <c r="V93" s="36">
        <f>SUMIFS(СВЦЭМ!$C$39:$C$782,СВЦЭМ!$A$39:$A$782,$A93,СВЦЭМ!$B$39:$B$782,V$83)+'СЕТ СН'!$H$9+СВЦЭМ!$D$10+'СЕТ СН'!$H$6-'СЕТ СН'!$H$19</f>
        <v>1898.3132376599999</v>
      </c>
      <c r="W93" s="36">
        <f>SUMIFS(СВЦЭМ!$C$39:$C$782,СВЦЭМ!$A$39:$A$782,$A93,СВЦЭМ!$B$39:$B$782,W$83)+'СЕТ СН'!$H$9+СВЦЭМ!$D$10+'СЕТ СН'!$H$6-'СЕТ СН'!$H$19</f>
        <v>1876.5733057</v>
      </c>
      <c r="X93" s="36">
        <f>SUMIFS(СВЦЭМ!$C$39:$C$782,СВЦЭМ!$A$39:$A$782,$A93,СВЦЭМ!$B$39:$B$782,X$83)+'СЕТ СН'!$H$9+СВЦЭМ!$D$10+'СЕТ СН'!$H$6-'СЕТ СН'!$H$19</f>
        <v>1952.9641821499999</v>
      </c>
      <c r="Y93" s="36">
        <f>SUMIFS(СВЦЭМ!$C$39:$C$782,СВЦЭМ!$A$39:$A$782,$A93,СВЦЭМ!$B$39:$B$782,Y$83)+'СЕТ СН'!$H$9+СВЦЭМ!$D$10+'СЕТ СН'!$H$6-'СЕТ СН'!$H$19</f>
        <v>2066.1461658000003</v>
      </c>
    </row>
    <row r="94" spans="1:25" ht="15.75" x14ac:dyDescent="0.2">
      <c r="A94" s="35">
        <f t="shared" si="2"/>
        <v>45149</v>
      </c>
      <c r="B94" s="36">
        <f>SUMIFS(СВЦЭМ!$C$39:$C$782,СВЦЭМ!$A$39:$A$782,$A94,СВЦЭМ!$B$39:$B$782,B$83)+'СЕТ СН'!$H$9+СВЦЭМ!$D$10+'СЕТ СН'!$H$6-'СЕТ СН'!$H$19</f>
        <v>2045.6900259399999</v>
      </c>
      <c r="C94" s="36">
        <f>SUMIFS(СВЦЭМ!$C$39:$C$782,СВЦЭМ!$A$39:$A$782,$A94,СВЦЭМ!$B$39:$B$782,C$83)+'СЕТ СН'!$H$9+СВЦЭМ!$D$10+'СЕТ СН'!$H$6-'СЕТ СН'!$H$19</f>
        <v>2140.7120703600003</v>
      </c>
      <c r="D94" s="36">
        <f>SUMIFS(СВЦЭМ!$C$39:$C$782,СВЦЭМ!$A$39:$A$782,$A94,СВЦЭМ!$B$39:$B$782,D$83)+'СЕТ СН'!$H$9+СВЦЭМ!$D$10+'СЕТ СН'!$H$6-'СЕТ СН'!$H$19</f>
        <v>2138.00863398</v>
      </c>
      <c r="E94" s="36">
        <f>SUMIFS(СВЦЭМ!$C$39:$C$782,СВЦЭМ!$A$39:$A$782,$A94,СВЦЭМ!$B$39:$B$782,E$83)+'СЕТ СН'!$H$9+СВЦЭМ!$D$10+'СЕТ СН'!$H$6-'СЕТ СН'!$H$19</f>
        <v>2175.6553851500003</v>
      </c>
      <c r="F94" s="36">
        <f>SUMIFS(СВЦЭМ!$C$39:$C$782,СВЦЭМ!$A$39:$A$782,$A94,СВЦЭМ!$B$39:$B$782,F$83)+'СЕТ СН'!$H$9+СВЦЭМ!$D$10+'СЕТ СН'!$H$6-'СЕТ СН'!$H$19</f>
        <v>2241.0250052300003</v>
      </c>
      <c r="G94" s="36">
        <f>SUMIFS(СВЦЭМ!$C$39:$C$782,СВЦЭМ!$A$39:$A$782,$A94,СВЦЭМ!$B$39:$B$782,G$83)+'СЕТ СН'!$H$9+СВЦЭМ!$D$10+'СЕТ СН'!$H$6-'СЕТ СН'!$H$19</f>
        <v>2222.1869921500002</v>
      </c>
      <c r="H94" s="36">
        <f>SUMIFS(СВЦЭМ!$C$39:$C$782,СВЦЭМ!$A$39:$A$782,$A94,СВЦЭМ!$B$39:$B$782,H$83)+'СЕТ СН'!$H$9+СВЦЭМ!$D$10+'СЕТ СН'!$H$6-'СЕТ СН'!$H$19</f>
        <v>2158.7013033200001</v>
      </c>
      <c r="I94" s="36">
        <f>SUMIFS(СВЦЭМ!$C$39:$C$782,СВЦЭМ!$A$39:$A$782,$A94,СВЦЭМ!$B$39:$B$782,I$83)+'СЕТ СН'!$H$9+СВЦЭМ!$D$10+'СЕТ СН'!$H$6-'СЕТ СН'!$H$19</f>
        <v>2025.9202558300001</v>
      </c>
      <c r="J94" s="36">
        <f>SUMIFS(СВЦЭМ!$C$39:$C$782,СВЦЭМ!$A$39:$A$782,$A94,СВЦЭМ!$B$39:$B$782,J$83)+'СЕТ СН'!$H$9+СВЦЭМ!$D$10+'СЕТ СН'!$H$6-'СЕТ СН'!$H$19</f>
        <v>1920.22755155</v>
      </c>
      <c r="K94" s="36">
        <f>SUMIFS(СВЦЭМ!$C$39:$C$782,СВЦЭМ!$A$39:$A$782,$A94,СВЦЭМ!$B$39:$B$782,K$83)+'СЕТ СН'!$H$9+СВЦЭМ!$D$10+'СЕТ СН'!$H$6-'СЕТ СН'!$H$19</f>
        <v>1853.79299135</v>
      </c>
      <c r="L94" s="36">
        <f>SUMIFS(СВЦЭМ!$C$39:$C$782,СВЦЭМ!$A$39:$A$782,$A94,СВЦЭМ!$B$39:$B$782,L$83)+'СЕТ СН'!$H$9+СВЦЭМ!$D$10+'СЕТ СН'!$H$6-'СЕТ СН'!$H$19</f>
        <v>1803.4741960599999</v>
      </c>
      <c r="M94" s="36">
        <f>SUMIFS(СВЦЭМ!$C$39:$C$782,СВЦЭМ!$A$39:$A$782,$A94,СВЦЭМ!$B$39:$B$782,M$83)+'СЕТ СН'!$H$9+СВЦЭМ!$D$10+'СЕТ СН'!$H$6-'СЕТ СН'!$H$19</f>
        <v>1778.8894377300001</v>
      </c>
      <c r="N94" s="36">
        <f>SUMIFS(СВЦЭМ!$C$39:$C$782,СВЦЭМ!$A$39:$A$782,$A94,СВЦЭМ!$B$39:$B$782,N$83)+'СЕТ СН'!$H$9+СВЦЭМ!$D$10+'СЕТ СН'!$H$6-'СЕТ СН'!$H$19</f>
        <v>1767.64695824</v>
      </c>
      <c r="O94" s="36">
        <f>SUMIFS(СВЦЭМ!$C$39:$C$782,СВЦЭМ!$A$39:$A$782,$A94,СВЦЭМ!$B$39:$B$782,O$83)+'СЕТ СН'!$H$9+СВЦЭМ!$D$10+'СЕТ СН'!$H$6-'СЕТ СН'!$H$19</f>
        <v>1776.0177878899999</v>
      </c>
      <c r="P94" s="36">
        <f>SUMIFS(СВЦЭМ!$C$39:$C$782,СВЦЭМ!$A$39:$A$782,$A94,СВЦЭМ!$B$39:$B$782,P$83)+'СЕТ СН'!$H$9+СВЦЭМ!$D$10+'СЕТ СН'!$H$6-'СЕТ СН'!$H$19</f>
        <v>1771.59497928</v>
      </c>
      <c r="Q94" s="36">
        <f>SUMIFS(СВЦЭМ!$C$39:$C$782,СВЦЭМ!$A$39:$A$782,$A94,СВЦЭМ!$B$39:$B$782,Q$83)+'СЕТ СН'!$H$9+СВЦЭМ!$D$10+'СЕТ СН'!$H$6-'СЕТ СН'!$H$19</f>
        <v>1786.1760730200001</v>
      </c>
      <c r="R94" s="36">
        <f>SUMIFS(СВЦЭМ!$C$39:$C$782,СВЦЭМ!$A$39:$A$782,$A94,СВЦЭМ!$B$39:$B$782,R$83)+'СЕТ СН'!$H$9+СВЦЭМ!$D$10+'СЕТ СН'!$H$6-'СЕТ СН'!$H$19</f>
        <v>1757.2728272300001</v>
      </c>
      <c r="S94" s="36">
        <f>SUMIFS(СВЦЭМ!$C$39:$C$782,СВЦЭМ!$A$39:$A$782,$A94,СВЦЭМ!$B$39:$B$782,S$83)+'СЕТ СН'!$H$9+СВЦЭМ!$D$10+'СЕТ СН'!$H$6-'СЕТ СН'!$H$19</f>
        <v>1779.6247729900001</v>
      </c>
      <c r="T94" s="36">
        <f>SUMIFS(СВЦЭМ!$C$39:$C$782,СВЦЭМ!$A$39:$A$782,$A94,СВЦЭМ!$B$39:$B$782,T$83)+'СЕТ СН'!$H$9+СВЦЭМ!$D$10+'СЕТ СН'!$H$6-'СЕТ СН'!$H$19</f>
        <v>1854.17238587</v>
      </c>
      <c r="U94" s="36">
        <f>SUMIFS(СВЦЭМ!$C$39:$C$782,СВЦЭМ!$A$39:$A$782,$A94,СВЦЭМ!$B$39:$B$782,U$83)+'СЕТ СН'!$H$9+СВЦЭМ!$D$10+'СЕТ СН'!$H$6-'СЕТ СН'!$H$19</f>
        <v>1850.4275079199999</v>
      </c>
      <c r="V94" s="36">
        <f>SUMIFS(СВЦЭМ!$C$39:$C$782,СВЦЭМ!$A$39:$A$782,$A94,СВЦЭМ!$B$39:$B$782,V$83)+'СЕТ СН'!$H$9+СВЦЭМ!$D$10+'СЕТ СН'!$H$6-'СЕТ СН'!$H$19</f>
        <v>1845.1508562399999</v>
      </c>
      <c r="W94" s="36">
        <f>SUMIFS(СВЦЭМ!$C$39:$C$782,СВЦЭМ!$A$39:$A$782,$A94,СВЦЭМ!$B$39:$B$782,W$83)+'СЕТ СН'!$H$9+СВЦЭМ!$D$10+'СЕТ СН'!$H$6-'СЕТ СН'!$H$19</f>
        <v>1842.9104776700001</v>
      </c>
      <c r="X94" s="36">
        <f>SUMIFS(СВЦЭМ!$C$39:$C$782,СВЦЭМ!$A$39:$A$782,$A94,СВЦЭМ!$B$39:$B$782,X$83)+'СЕТ СН'!$H$9+СВЦЭМ!$D$10+'СЕТ СН'!$H$6-'СЕТ СН'!$H$19</f>
        <v>1918.27298483</v>
      </c>
      <c r="Y94" s="36">
        <f>SUMIFS(СВЦЭМ!$C$39:$C$782,СВЦЭМ!$A$39:$A$782,$A94,СВЦЭМ!$B$39:$B$782,Y$83)+'СЕТ СН'!$H$9+СВЦЭМ!$D$10+'СЕТ СН'!$H$6-'СЕТ СН'!$H$19</f>
        <v>2070.7159084300001</v>
      </c>
    </row>
    <row r="95" spans="1:25" ht="15.75" x14ac:dyDescent="0.2">
      <c r="A95" s="35">
        <f t="shared" si="2"/>
        <v>45150</v>
      </c>
      <c r="B95" s="36">
        <f>SUMIFS(СВЦЭМ!$C$39:$C$782,СВЦЭМ!$A$39:$A$782,$A95,СВЦЭМ!$B$39:$B$782,B$83)+'СЕТ СН'!$H$9+СВЦЭМ!$D$10+'СЕТ СН'!$H$6-'СЕТ СН'!$H$19</f>
        <v>2038.15298241</v>
      </c>
      <c r="C95" s="36">
        <f>SUMIFS(СВЦЭМ!$C$39:$C$782,СВЦЭМ!$A$39:$A$782,$A95,СВЦЭМ!$B$39:$B$782,C$83)+'СЕТ СН'!$H$9+СВЦЭМ!$D$10+'СЕТ СН'!$H$6-'СЕТ СН'!$H$19</f>
        <v>2010.0488033300001</v>
      </c>
      <c r="D95" s="36">
        <f>SUMIFS(СВЦЭМ!$C$39:$C$782,СВЦЭМ!$A$39:$A$782,$A95,СВЦЭМ!$B$39:$B$782,D$83)+'СЕТ СН'!$H$9+СВЦЭМ!$D$10+'СЕТ СН'!$H$6-'СЕТ СН'!$H$19</f>
        <v>1997.5209219400001</v>
      </c>
      <c r="E95" s="36">
        <f>SUMIFS(СВЦЭМ!$C$39:$C$782,СВЦЭМ!$A$39:$A$782,$A95,СВЦЭМ!$B$39:$B$782,E$83)+'СЕТ СН'!$H$9+СВЦЭМ!$D$10+'СЕТ СН'!$H$6-'СЕТ СН'!$H$19</f>
        <v>2044.83441769</v>
      </c>
      <c r="F95" s="36">
        <f>SUMIFS(СВЦЭМ!$C$39:$C$782,СВЦЭМ!$A$39:$A$782,$A95,СВЦЭМ!$B$39:$B$782,F$83)+'СЕТ СН'!$H$9+СВЦЭМ!$D$10+'СЕТ СН'!$H$6-'СЕТ СН'!$H$19</f>
        <v>2059.3682084300003</v>
      </c>
      <c r="G95" s="36">
        <f>SUMIFS(СВЦЭМ!$C$39:$C$782,СВЦЭМ!$A$39:$A$782,$A95,СВЦЭМ!$B$39:$B$782,G$83)+'СЕТ СН'!$H$9+СВЦЭМ!$D$10+'СЕТ СН'!$H$6-'СЕТ СН'!$H$19</f>
        <v>2046.84450952</v>
      </c>
      <c r="H95" s="36">
        <f>SUMIFS(СВЦЭМ!$C$39:$C$782,СВЦЭМ!$A$39:$A$782,$A95,СВЦЭМ!$B$39:$B$782,H$83)+'СЕТ СН'!$H$9+СВЦЭМ!$D$10+'СЕТ СН'!$H$6-'СЕТ СН'!$H$19</f>
        <v>2042.6292703300001</v>
      </c>
      <c r="I95" s="36">
        <f>SUMIFS(СВЦЭМ!$C$39:$C$782,СВЦЭМ!$A$39:$A$782,$A95,СВЦЭМ!$B$39:$B$782,I$83)+'СЕТ СН'!$H$9+СВЦЭМ!$D$10+'СЕТ СН'!$H$6-'СЕТ СН'!$H$19</f>
        <v>1982.0762944999999</v>
      </c>
      <c r="J95" s="36">
        <f>SUMIFS(СВЦЭМ!$C$39:$C$782,СВЦЭМ!$A$39:$A$782,$A95,СВЦЭМ!$B$39:$B$782,J$83)+'СЕТ СН'!$H$9+СВЦЭМ!$D$10+'СЕТ СН'!$H$6-'СЕТ СН'!$H$19</f>
        <v>1869.4809744700001</v>
      </c>
      <c r="K95" s="36">
        <f>SUMIFS(СВЦЭМ!$C$39:$C$782,СВЦЭМ!$A$39:$A$782,$A95,СВЦЭМ!$B$39:$B$782,K$83)+'СЕТ СН'!$H$9+СВЦЭМ!$D$10+'СЕТ СН'!$H$6-'СЕТ СН'!$H$19</f>
        <v>1778.5328198100001</v>
      </c>
      <c r="L95" s="36">
        <f>SUMIFS(СВЦЭМ!$C$39:$C$782,СВЦЭМ!$A$39:$A$782,$A95,СВЦЭМ!$B$39:$B$782,L$83)+'СЕТ СН'!$H$9+СВЦЭМ!$D$10+'СЕТ СН'!$H$6-'СЕТ СН'!$H$19</f>
        <v>1717.7291464899999</v>
      </c>
      <c r="M95" s="36">
        <f>SUMIFS(СВЦЭМ!$C$39:$C$782,СВЦЭМ!$A$39:$A$782,$A95,СВЦЭМ!$B$39:$B$782,M$83)+'СЕТ СН'!$H$9+СВЦЭМ!$D$10+'СЕТ СН'!$H$6-'СЕТ СН'!$H$19</f>
        <v>1687.36718092</v>
      </c>
      <c r="N95" s="36">
        <f>SUMIFS(СВЦЭМ!$C$39:$C$782,СВЦЭМ!$A$39:$A$782,$A95,СВЦЭМ!$B$39:$B$782,N$83)+'СЕТ СН'!$H$9+СВЦЭМ!$D$10+'СЕТ СН'!$H$6-'СЕТ СН'!$H$19</f>
        <v>1673.3146643800001</v>
      </c>
      <c r="O95" s="36">
        <f>SUMIFS(СВЦЭМ!$C$39:$C$782,СВЦЭМ!$A$39:$A$782,$A95,СВЦЭМ!$B$39:$B$782,O$83)+'СЕТ СН'!$H$9+СВЦЭМ!$D$10+'СЕТ СН'!$H$6-'СЕТ СН'!$H$19</f>
        <v>1690.5471981799999</v>
      </c>
      <c r="P95" s="36">
        <f>SUMIFS(СВЦЭМ!$C$39:$C$782,СВЦЭМ!$A$39:$A$782,$A95,СВЦЭМ!$B$39:$B$782,P$83)+'СЕТ СН'!$H$9+СВЦЭМ!$D$10+'СЕТ СН'!$H$6-'СЕТ СН'!$H$19</f>
        <v>1695.0434637999999</v>
      </c>
      <c r="Q95" s="36">
        <f>SUMIFS(СВЦЭМ!$C$39:$C$782,СВЦЭМ!$A$39:$A$782,$A95,СВЦЭМ!$B$39:$B$782,Q$83)+'СЕТ СН'!$H$9+СВЦЭМ!$D$10+'СЕТ СН'!$H$6-'СЕТ СН'!$H$19</f>
        <v>1692.75270957</v>
      </c>
      <c r="R95" s="36">
        <f>SUMIFS(СВЦЭМ!$C$39:$C$782,СВЦЭМ!$A$39:$A$782,$A95,СВЦЭМ!$B$39:$B$782,R$83)+'СЕТ СН'!$H$9+СВЦЭМ!$D$10+'СЕТ СН'!$H$6-'СЕТ СН'!$H$19</f>
        <v>1688.3350406500001</v>
      </c>
      <c r="S95" s="36">
        <f>SUMIFS(СВЦЭМ!$C$39:$C$782,СВЦЭМ!$A$39:$A$782,$A95,СВЦЭМ!$B$39:$B$782,S$83)+'СЕТ СН'!$H$9+СВЦЭМ!$D$10+'СЕТ СН'!$H$6-'СЕТ СН'!$H$19</f>
        <v>1649.11254414</v>
      </c>
      <c r="T95" s="36">
        <f>SUMIFS(СВЦЭМ!$C$39:$C$782,СВЦЭМ!$A$39:$A$782,$A95,СВЦЭМ!$B$39:$B$782,T$83)+'СЕТ СН'!$H$9+СВЦЭМ!$D$10+'СЕТ СН'!$H$6-'СЕТ СН'!$H$19</f>
        <v>1686.2895671000001</v>
      </c>
      <c r="U95" s="36">
        <f>SUMIFS(СВЦЭМ!$C$39:$C$782,СВЦЭМ!$A$39:$A$782,$A95,СВЦЭМ!$B$39:$B$782,U$83)+'СЕТ СН'!$H$9+СВЦЭМ!$D$10+'СЕТ СН'!$H$6-'СЕТ СН'!$H$19</f>
        <v>1683.4788391899999</v>
      </c>
      <c r="V95" s="36">
        <f>SUMIFS(СВЦЭМ!$C$39:$C$782,СВЦЭМ!$A$39:$A$782,$A95,СВЦЭМ!$B$39:$B$782,V$83)+'СЕТ СН'!$H$9+СВЦЭМ!$D$10+'СЕТ СН'!$H$6-'СЕТ СН'!$H$19</f>
        <v>1701.41793889</v>
      </c>
      <c r="W95" s="36">
        <f>SUMIFS(СВЦЭМ!$C$39:$C$782,СВЦЭМ!$A$39:$A$782,$A95,СВЦЭМ!$B$39:$B$782,W$83)+'СЕТ СН'!$H$9+СВЦЭМ!$D$10+'СЕТ СН'!$H$6-'СЕТ СН'!$H$19</f>
        <v>1706.86461059</v>
      </c>
      <c r="X95" s="36">
        <f>SUMIFS(СВЦЭМ!$C$39:$C$782,СВЦЭМ!$A$39:$A$782,$A95,СВЦЭМ!$B$39:$B$782,X$83)+'СЕТ СН'!$H$9+СВЦЭМ!$D$10+'СЕТ СН'!$H$6-'СЕТ СН'!$H$19</f>
        <v>1762.32034555</v>
      </c>
      <c r="Y95" s="36">
        <f>SUMIFS(СВЦЭМ!$C$39:$C$782,СВЦЭМ!$A$39:$A$782,$A95,СВЦЭМ!$B$39:$B$782,Y$83)+'СЕТ СН'!$H$9+СВЦЭМ!$D$10+'СЕТ СН'!$H$6-'СЕТ СН'!$H$19</f>
        <v>1833.2527849800001</v>
      </c>
    </row>
    <row r="96" spans="1:25" ht="15.75" x14ac:dyDescent="0.2">
      <c r="A96" s="35">
        <f t="shared" si="2"/>
        <v>45151</v>
      </c>
      <c r="B96" s="36">
        <f>SUMIFS(СВЦЭМ!$C$39:$C$782,СВЦЭМ!$A$39:$A$782,$A96,СВЦЭМ!$B$39:$B$782,B$83)+'СЕТ СН'!$H$9+СВЦЭМ!$D$10+'СЕТ СН'!$H$6-'СЕТ СН'!$H$19</f>
        <v>1822.1549621500001</v>
      </c>
      <c r="C96" s="36">
        <f>SUMIFS(СВЦЭМ!$C$39:$C$782,СВЦЭМ!$A$39:$A$782,$A96,СВЦЭМ!$B$39:$B$782,C$83)+'СЕТ СН'!$H$9+СВЦЭМ!$D$10+'СЕТ СН'!$H$6-'СЕТ СН'!$H$19</f>
        <v>1890.73171843</v>
      </c>
      <c r="D96" s="36">
        <f>SUMIFS(СВЦЭМ!$C$39:$C$782,СВЦЭМ!$A$39:$A$782,$A96,СВЦЭМ!$B$39:$B$782,D$83)+'СЕТ СН'!$H$9+СВЦЭМ!$D$10+'СЕТ СН'!$H$6-'СЕТ СН'!$H$19</f>
        <v>1893.83291261</v>
      </c>
      <c r="E96" s="36">
        <f>SUMIFS(СВЦЭМ!$C$39:$C$782,СВЦЭМ!$A$39:$A$782,$A96,СВЦЭМ!$B$39:$B$782,E$83)+'СЕТ СН'!$H$9+СВЦЭМ!$D$10+'СЕТ СН'!$H$6-'СЕТ СН'!$H$19</f>
        <v>1975.39718434</v>
      </c>
      <c r="F96" s="36">
        <f>SUMIFS(СВЦЭМ!$C$39:$C$782,СВЦЭМ!$A$39:$A$782,$A96,СВЦЭМ!$B$39:$B$782,F$83)+'СЕТ СН'!$H$9+СВЦЭМ!$D$10+'СЕТ СН'!$H$6-'СЕТ СН'!$H$19</f>
        <v>1984.5808114399999</v>
      </c>
      <c r="G96" s="36">
        <f>SUMIFS(СВЦЭМ!$C$39:$C$782,СВЦЭМ!$A$39:$A$782,$A96,СВЦЭМ!$B$39:$B$782,G$83)+'СЕТ СН'!$H$9+СВЦЭМ!$D$10+'СЕТ СН'!$H$6-'СЕТ СН'!$H$19</f>
        <v>1959.83573308</v>
      </c>
      <c r="H96" s="36">
        <f>SUMIFS(СВЦЭМ!$C$39:$C$782,СВЦЭМ!$A$39:$A$782,$A96,СВЦЭМ!$B$39:$B$782,H$83)+'СЕТ СН'!$H$9+СВЦЭМ!$D$10+'СЕТ СН'!$H$6-'СЕТ СН'!$H$19</f>
        <v>1951.8437758099999</v>
      </c>
      <c r="I96" s="36">
        <f>SUMIFS(СВЦЭМ!$C$39:$C$782,СВЦЭМ!$A$39:$A$782,$A96,СВЦЭМ!$B$39:$B$782,I$83)+'СЕТ СН'!$H$9+СВЦЭМ!$D$10+'СЕТ СН'!$H$6-'СЕТ СН'!$H$19</f>
        <v>1887.9300458800001</v>
      </c>
      <c r="J96" s="36">
        <f>SUMIFS(СВЦЭМ!$C$39:$C$782,СВЦЭМ!$A$39:$A$782,$A96,СВЦЭМ!$B$39:$B$782,J$83)+'СЕТ СН'!$H$9+СВЦЭМ!$D$10+'СЕТ СН'!$H$6-'СЕТ СН'!$H$19</f>
        <v>1781.6152575999999</v>
      </c>
      <c r="K96" s="36">
        <f>SUMIFS(СВЦЭМ!$C$39:$C$782,СВЦЭМ!$A$39:$A$782,$A96,СВЦЭМ!$B$39:$B$782,K$83)+'СЕТ СН'!$H$9+СВЦЭМ!$D$10+'СЕТ СН'!$H$6-'СЕТ СН'!$H$19</f>
        <v>1690.1478728899999</v>
      </c>
      <c r="L96" s="36">
        <f>SUMIFS(СВЦЭМ!$C$39:$C$782,СВЦЭМ!$A$39:$A$782,$A96,СВЦЭМ!$B$39:$B$782,L$83)+'СЕТ СН'!$H$9+СВЦЭМ!$D$10+'СЕТ СН'!$H$6-'СЕТ СН'!$H$19</f>
        <v>1628.27185248</v>
      </c>
      <c r="M96" s="36">
        <f>SUMIFS(СВЦЭМ!$C$39:$C$782,СВЦЭМ!$A$39:$A$782,$A96,СВЦЭМ!$B$39:$B$782,M$83)+'СЕТ СН'!$H$9+СВЦЭМ!$D$10+'СЕТ СН'!$H$6-'СЕТ СН'!$H$19</f>
        <v>1603.65898492</v>
      </c>
      <c r="N96" s="36">
        <f>SUMIFS(СВЦЭМ!$C$39:$C$782,СВЦЭМ!$A$39:$A$782,$A96,СВЦЭМ!$B$39:$B$782,N$83)+'СЕТ СН'!$H$9+СВЦЭМ!$D$10+'СЕТ СН'!$H$6-'СЕТ СН'!$H$19</f>
        <v>1604.15318379</v>
      </c>
      <c r="O96" s="36">
        <f>SUMIFS(СВЦЭМ!$C$39:$C$782,СВЦЭМ!$A$39:$A$782,$A96,СВЦЭМ!$B$39:$B$782,O$83)+'СЕТ СН'!$H$9+СВЦЭМ!$D$10+'СЕТ СН'!$H$6-'СЕТ СН'!$H$19</f>
        <v>1611.6167030500001</v>
      </c>
      <c r="P96" s="36">
        <f>SUMIFS(СВЦЭМ!$C$39:$C$782,СВЦЭМ!$A$39:$A$782,$A96,СВЦЭМ!$B$39:$B$782,P$83)+'СЕТ СН'!$H$9+СВЦЭМ!$D$10+'СЕТ СН'!$H$6-'СЕТ СН'!$H$19</f>
        <v>1618.65542822</v>
      </c>
      <c r="Q96" s="36">
        <f>SUMIFS(СВЦЭМ!$C$39:$C$782,СВЦЭМ!$A$39:$A$782,$A96,СВЦЭМ!$B$39:$B$782,Q$83)+'СЕТ СН'!$H$9+СВЦЭМ!$D$10+'СЕТ СН'!$H$6-'СЕТ СН'!$H$19</f>
        <v>1617.6365593</v>
      </c>
      <c r="R96" s="36">
        <f>SUMIFS(СВЦЭМ!$C$39:$C$782,СВЦЭМ!$A$39:$A$782,$A96,СВЦЭМ!$B$39:$B$782,R$83)+'СЕТ СН'!$H$9+СВЦЭМ!$D$10+'СЕТ СН'!$H$6-'СЕТ СН'!$H$19</f>
        <v>1610.46820574</v>
      </c>
      <c r="S96" s="36">
        <f>SUMIFS(СВЦЭМ!$C$39:$C$782,СВЦЭМ!$A$39:$A$782,$A96,СВЦЭМ!$B$39:$B$782,S$83)+'СЕТ СН'!$H$9+СВЦЭМ!$D$10+'СЕТ СН'!$H$6-'СЕТ СН'!$H$19</f>
        <v>1569.0343722800001</v>
      </c>
      <c r="T96" s="36">
        <f>SUMIFS(СВЦЭМ!$C$39:$C$782,СВЦЭМ!$A$39:$A$782,$A96,СВЦЭМ!$B$39:$B$782,T$83)+'СЕТ СН'!$H$9+СВЦЭМ!$D$10+'СЕТ СН'!$H$6-'СЕТ СН'!$H$19</f>
        <v>1601.78227614</v>
      </c>
      <c r="U96" s="36">
        <f>SUMIFS(СВЦЭМ!$C$39:$C$782,СВЦЭМ!$A$39:$A$782,$A96,СВЦЭМ!$B$39:$B$782,U$83)+'СЕТ СН'!$H$9+СВЦЭМ!$D$10+'СЕТ СН'!$H$6-'СЕТ СН'!$H$19</f>
        <v>1593.7444759</v>
      </c>
      <c r="V96" s="36">
        <f>SUMIFS(СВЦЭМ!$C$39:$C$782,СВЦЭМ!$A$39:$A$782,$A96,СВЦЭМ!$B$39:$B$782,V$83)+'СЕТ СН'!$H$9+СВЦЭМ!$D$10+'СЕТ СН'!$H$6-'СЕТ СН'!$H$19</f>
        <v>1584.67491733</v>
      </c>
      <c r="W96" s="36">
        <f>SUMIFS(СВЦЭМ!$C$39:$C$782,СВЦЭМ!$A$39:$A$782,$A96,СВЦЭМ!$B$39:$B$782,W$83)+'СЕТ СН'!$H$9+СВЦЭМ!$D$10+'СЕТ СН'!$H$6-'СЕТ СН'!$H$19</f>
        <v>1592.81213819</v>
      </c>
      <c r="X96" s="36">
        <f>SUMIFS(СВЦЭМ!$C$39:$C$782,СВЦЭМ!$A$39:$A$782,$A96,СВЦЭМ!$B$39:$B$782,X$83)+'СЕТ СН'!$H$9+СВЦЭМ!$D$10+'СЕТ СН'!$H$6-'СЕТ СН'!$H$19</f>
        <v>1657.7752687699999</v>
      </c>
      <c r="Y96" s="36">
        <f>SUMIFS(СВЦЭМ!$C$39:$C$782,СВЦЭМ!$A$39:$A$782,$A96,СВЦЭМ!$B$39:$B$782,Y$83)+'СЕТ СН'!$H$9+СВЦЭМ!$D$10+'СЕТ СН'!$H$6-'СЕТ СН'!$H$19</f>
        <v>1747.7767334600001</v>
      </c>
    </row>
    <row r="97" spans="1:25" ht="15.75" x14ac:dyDescent="0.2">
      <c r="A97" s="35">
        <f t="shared" si="2"/>
        <v>45152</v>
      </c>
      <c r="B97" s="36">
        <f>SUMIFS(СВЦЭМ!$C$39:$C$782,СВЦЭМ!$A$39:$A$782,$A97,СВЦЭМ!$B$39:$B$782,B$83)+'СЕТ СН'!$H$9+СВЦЭМ!$D$10+'СЕТ СН'!$H$6-'СЕТ СН'!$H$19</f>
        <v>1913.4158656100001</v>
      </c>
      <c r="C97" s="36">
        <f>SUMIFS(СВЦЭМ!$C$39:$C$782,СВЦЭМ!$A$39:$A$782,$A97,СВЦЭМ!$B$39:$B$782,C$83)+'СЕТ СН'!$H$9+СВЦЭМ!$D$10+'СЕТ СН'!$H$6-'СЕТ СН'!$H$19</f>
        <v>2019.9108945099999</v>
      </c>
      <c r="D97" s="36">
        <f>SUMIFS(СВЦЭМ!$C$39:$C$782,СВЦЭМ!$A$39:$A$782,$A97,СВЦЭМ!$B$39:$B$782,D$83)+'СЕТ СН'!$H$9+СВЦЭМ!$D$10+'СЕТ СН'!$H$6-'СЕТ СН'!$H$19</f>
        <v>2031.8184692499999</v>
      </c>
      <c r="E97" s="36">
        <f>SUMIFS(СВЦЭМ!$C$39:$C$782,СВЦЭМ!$A$39:$A$782,$A97,СВЦЭМ!$B$39:$B$782,E$83)+'СЕТ СН'!$H$9+СВЦЭМ!$D$10+'СЕТ СН'!$H$6-'СЕТ СН'!$H$19</f>
        <v>2101.7493125599999</v>
      </c>
      <c r="F97" s="36">
        <f>SUMIFS(СВЦЭМ!$C$39:$C$782,СВЦЭМ!$A$39:$A$782,$A97,СВЦЭМ!$B$39:$B$782,F$83)+'СЕТ СН'!$H$9+СВЦЭМ!$D$10+'СЕТ СН'!$H$6-'СЕТ СН'!$H$19</f>
        <v>2108.46990512</v>
      </c>
      <c r="G97" s="36">
        <f>SUMIFS(СВЦЭМ!$C$39:$C$782,СВЦЭМ!$A$39:$A$782,$A97,СВЦЭМ!$B$39:$B$782,G$83)+'СЕТ СН'!$H$9+СВЦЭМ!$D$10+'СЕТ СН'!$H$6-'СЕТ СН'!$H$19</f>
        <v>2088.5520498200003</v>
      </c>
      <c r="H97" s="36">
        <f>SUMIFS(СВЦЭМ!$C$39:$C$782,СВЦЭМ!$A$39:$A$782,$A97,СВЦЭМ!$B$39:$B$782,H$83)+'СЕТ СН'!$H$9+СВЦЭМ!$D$10+'СЕТ СН'!$H$6-'СЕТ СН'!$H$19</f>
        <v>2053.5761757</v>
      </c>
      <c r="I97" s="36">
        <f>SUMIFS(СВЦЭМ!$C$39:$C$782,СВЦЭМ!$A$39:$A$782,$A97,СВЦЭМ!$B$39:$B$782,I$83)+'СЕТ СН'!$H$9+СВЦЭМ!$D$10+'СЕТ СН'!$H$6-'СЕТ СН'!$H$19</f>
        <v>1911.99994376</v>
      </c>
      <c r="J97" s="36">
        <f>SUMIFS(СВЦЭМ!$C$39:$C$782,СВЦЭМ!$A$39:$A$782,$A97,СВЦЭМ!$B$39:$B$782,J$83)+'СЕТ СН'!$H$9+СВЦЭМ!$D$10+'СЕТ СН'!$H$6-'СЕТ СН'!$H$19</f>
        <v>1775.94337569</v>
      </c>
      <c r="K97" s="36">
        <f>SUMIFS(СВЦЭМ!$C$39:$C$782,СВЦЭМ!$A$39:$A$782,$A97,СВЦЭМ!$B$39:$B$782,K$83)+'СЕТ СН'!$H$9+СВЦЭМ!$D$10+'СЕТ СН'!$H$6-'СЕТ СН'!$H$19</f>
        <v>1706.4581612500001</v>
      </c>
      <c r="L97" s="36">
        <f>SUMIFS(СВЦЭМ!$C$39:$C$782,СВЦЭМ!$A$39:$A$782,$A97,СВЦЭМ!$B$39:$B$782,L$83)+'СЕТ СН'!$H$9+СВЦЭМ!$D$10+'СЕТ СН'!$H$6-'СЕТ СН'!$H$19</f>
        <v>1673.7148322400001</v>
      </c>
      <c r="M97" s="36">
        <f>SUMIFS(СВЦЭМ!$C$39:$C$782,СВЦЭМ!$A$39:$A$782,$A97,СВЦЭМ!$B$39:$B$782,M$83)+'СЕТ СН'!$H$9+СВЦЭМ!$D$10+'СЕТ СН'!$H$6-'СЕТ СН'!$H$19</f>
        <v>1669.3289100899999</v>
      </c>
      <c r="N97" s="36">
        <f>SUMIFS(СВЦЭМ!$C$39:$C$782,СВЦЭМ!$A$39:$A$782,$A97,СВЦЭМ!$B$39:$B$782,N$83)+'СЕТ СН'!$H$9+СВЦЭМ!$D$10+'СЕТ СН'!$H$6-'СЕТ СН'!$H$19</f>
        <v>1727.3708453700001</v>
      </c>
      <c r="O97" s="36">
        <f>SUMIFS(СВЦЭМ!$C$39:$C$782,СВЦЭМ!$A$39:$A$782,$A97,СВЦЭМ!$B$39:$B$782,O$83)+'СЕТ СН'!$H$9+СВЦЭМ!$D$10+'СЕТ СН'!$H$6-'СЕТ СН'!$H$19</f>
        <v>1766.8108357900001</v>
      </c>
      <c r="P97" s="36">
        <f>SUMIFS(СВЦЭМ!$C$39:$C$782,СВЦЭМ!$A$39:$A$782,$A97,СВЦЭМ!$B$39:$B$782,P$83)+'СЕТ СН'!$H$9+СВЦЭМ!$D$10+'СЕТ СН'!$H$6-'СЕТ СН'!$H$19</f>
        <v>1765.65249098</v>
      </c>
      <c r="Q97" s="36">
        <f>SUMIFS(СВЦЭМ!$C$39:$C$782,СВЦЭМ!$A$39:$A$782,$A97,СВЦЭМ!$B$39:$B$782,Q$83)+'СЕТ СН'!$H$9+СВЦЭМ!$D$10+'СЕТ СН'!$H$6-'СЕТ СН'!$H$19</f>
        <v>1774.16781833</v>
      </c>
      <c r="R97" s="36">
        <f>SUMIFS(СВЦЭМ!$C$39:$C$782,СВЦЭМ!$A$39:$A$782,$A97,СВЦЭМ!$B$39:$B$782,R$83)+'СЕТ СН'!$H$9+СВЦЭМ!$D$10+'СЕТ СН'!$H$6-'СЕТ СН'!$H$19</f>
        <v>1776.19205906</v>
      </c>
      <c r="S97" s="36">
        <f>SUMIFS(СВЦЭМ!$C$39:$C$782,СВЦЭМ!$A$39:$A$782,$A97,СВЦЭМ!$B$39:$B$782,S$83)+'СЕТ СН'!$H$9+СВЦЭМ!$D$10+'СЕТ СН'!$H$6-'СЕТ СН'!$H$19</f>
        <v>1739.2148624900001</v>
      </c>
      <c r="T97" s="36">
        <f>SUMIFS(СВЦЭМ!$C$39:$C$782,СВЦЭМ!$A$39:$A$782,$A97,СВЦЭМ!$B$39:$B$782,T$83)+'СЕТ СН'!$H$9+СВЦЭМ!$D$10+'СЕТ СН'!$H$6-'СЕТ СН'!$H$19</f>
        <v>1765.7622523</v>
      </c>
      <c r="U97" s="36">
        <f>SUMIFS(СВЦЭМ!$C$39:$C$782,СВЦЭМ!$A$39:$A$782,$A97,СВЦЭМ!$B$39:$B$782,U$83)+'СЕТ СН'!$H$9+СВЦЭМ!$D$10+'СЕТ СН'!$H$6-'СЕТ СН'!$H$19</f>
        <v>1783.49671631</v>
      </c>
      <c r="V97" s="36">
        <f>SUMIFS(СВЦЭМ!$C$39:$C$782,СВЦЭМ!$A$39:$A$782,$A97,СВЦЭМ!$B$39:$B$782,V$83)+'СЕТ СН'!$H$9+СВЦЭМ!$D$10+'СЕТ СН'!$H$6-'СЕТ СН'!$H$19</f>
        <v>1776.6015070599999</v>
      </c>
      <c r="W97" s="36">
        <f>SUMIFS(СВЦЭМ!$C$39:$C$782,СВЦЭМ!$A$39:$A$782,$A97,СВЦЭМ!$B$39:$B$782,W$83)+'СЕТ СН'!$H$9+СВЦЭМ!$D$10+'СЕТ СН'!$H$6-'СЕТ СН'!$H$19</f>
        <v>1772.2977200800001</v>
      </c>
      <c r="X97" s="36">
        <f>SUMIFS(СВЦЭМ!$C$39:$C$782,СВЦЭМ!$A$39:$A$782,$A97,СВЦЭМ!$B$39:$B$782,X$83)+'СЕТ СН'!$H$9+СВЦЭМ!$D$10+'СЕТ СН'!$H$6-'СЕТ СН'!$H$19</f>
        <v>1852.31224148</v>
      </c>
      <c r="Y97" s="36">
        <f>SUMIFS(СВЦЭМ!$C$39:$C$782,СВЦЭМ!$A$39:$A$782,$A97,СВЦЭМ!$B$39:$B$782,Y$83)+'СЕТ СН'!$H$9+СВЦЭМ!$D$10+'СЕТ СН'!$H$6-'СЕТ СН'!$H$19</f>
        <v>1957.4771987199999</v>
      </c>
    </row>
    <row r="98" spans="1:25" ht="15.75" x14ac:dyDescent="0.2">
      <c r="A98" s="35">
        <f t="shared" si="2"/>
        <v>45153</v>
      </c>
      <c r="B98" s="36">
        <f>SUMIFS(СВЦЭМ!$C$39:$C$782,СВЦЭМ!$A$39:$A$782,$A98,СВЦЭМ!$B$39:$B$782,B$83)+'СЕТ СН'!$H$9+СВЦЭМ!$D$10+'СЕТ СН'!$H$6-'СЕТ СН'!$H$19</f>
        <v>1967.0149801699999</v>
      </c>
      <c r="C98" s="36">
        <f>SUMIFS(СВЦЭМ!$C$39:$C$782,СВЦЭМ!$A$39:$A$782,$A98,СВЦЭМ!$B$39:$B$782,C$83)+'СЕТ СН'!$H$9+СВЦЭМ!$D$10+'СЕТ СН'!$H$6-'СЕТ СН'!$H$19</f>
        <v>2064.10566634</v>
      </c>
      <c r="D98" s="36">
        <f>SUMIFS(СВЦЭМ!$C$39:$C$782,СВЦЭМ!$A$39:$A$782,$A98,СВЦЭМ!$B$39:$B$782,D$83)+'СЕТ СН'!$H$9+СВЦЭМ!$D$10+'СЕТ СН'!$H$6-'СЕТ СН'!$H$19</f>
        <v>2159.1758398000002</v>
      </c>
      <c r="E98" s="36">
        <f>SUMIFS(СВЦЭМ!$C$39:$C$782,СВЦЭМ!$A$39:$A$782,$A98,СВЦЭМ!$B$39:$B$782,E$83)+'СЕТ СН'!$H$9+СВЦЭМ!$D$10+'СЕТ СН'!$H$6-'СЕТ СН'!$H$19</f>
        <v>2223.12698206</v>
      </c>
      <c r="F98" s="36">
        <f>SUMIFS(СВЦЭМ!$C$39:$C$782,СВЦЭМ!$A$39:$A$782,$A98,СВЦЭМ!$B$39:$B$782,F$83)+'СЕТ СН'!$H$9+СВЦЭМ!$D$10+'СЕТ СН'!$H$6-'СЕТ СН'!$H$19</f>
        <v>2251.0378311200002</v>
      </c>
      <c r="G98" s="36">
        <f>SUMIFS(СВЦЭМ!$C$39:$C$782,СВЦЭМ!$A$39:$A$782,$A98,СВЦЭМ!$B$39:$B$782,G$83)+'СЕТ СН'!$H$9+СВЦЭМ!$D$10+'СЕТ СН'!$H$6-'СЕТ СН'!$H$19</f>
        <v>2239.7995989999999</v>
      </c>
      <c r="H98" s="36">
        <f>SUMIFS(СВЦЭМ!$C$39:$C$782,СВЦЭМ!$A$39:$A$782,$A98,СВЦЭМ!$B$39:$B$782,H$83)+'СЕТ СН'!$H$9+СВЦЭМ!$D$10+'СЕТ СН'!$H$6-'СЕТ СН'!$H$19</f>
        <v>2142.47423054</v>
      </c>
      <c r="I98" s="36">
        <f>SUMIFS(СВЦЭМ!$C$39:$C$782,СВЦЭМ!$A$39:$A$782,$A98,СВЦЭМ!$B$39:$B$782,I$83)+'СЕТ СН'!$H$9+СВЦЭМ!$D$10+'СЕТ СН'!$H$6-'СЕТ СН'!$H$19</f>
        <v>2028.9976358500001</v>
      </c>
      <c r="J98" s="36">
        <f>SUMIFS(СВЦЭМ!$C$39:$C$782,СВЦЭМ!$A$39:$A$782,$A98,СВЦЭМ!$B$39:$B$782,J$83)+'СЕТ СН'!$H$9+СВЦЭМ!$D$10+'СЕТ СН'!$H$6-'СЕТ СН'!$H$19</f>
        <v>1920.14178324</v>
      </c>
      <c r="K98" s="36">
        <f>SUMIFS(СВЦЭМ!$C$39:$C$782,СВЦЭМ!$A$39:$A$782,$A98,СВЦЭМ!$B$39:$B$782,K$83)+'СЕТ СН'!$H$9+СВЦЭМ!$D$10+'СЕТ СН'!$H$6-'СЕТ СН'!$H$19</f>
        <v>1825.4403772999999</v>
      </c>
      <c r="L98" s="36">
        <f>SUMIFS(СВЦЭМ!$C$39:$C$782,СВЦЭМ!$A$39:$A$782,$A98,СВЦЭМ!$B$39:$B$782,L$83)+'СЕТ СН'!$H$9+СВЦЭМ!$D$10+'СЕТ СН'!$H$6-'СЕТ СН'!$H$19</f>
        <v>1811.7978742800001</v>
      </c>
      <c r="M98" s="36">
        <f>SUMIFS(СВЦЭМ!$C$39:$C$782,СВЦЭМ!$A$39:$A$782,$A98,СВЦЭМ!$B$39:$B$782,M$83)+'СЕТ СН'!$H$9+СВЦЭМ!$D$10+'СЕТ СН'!$H$6-'СЕТ СН'!$H$19</f>
        <v>1800.8913551600001</v>
      </c>
      <c r="N98" s="36">
        <f>SUMIFS(СВЦЭМ!$C$39:$C$782,СВЦЭМ!$A$39:$A$782,$A98,СВЦЭМ!$B$39:$B$782,N$83)+'СЕТ СН'!$H$9+СВЦЭМ!$D$10+'СЕТ СН'!$H$6-'СЕТ СН'!$H$19</f>
        <v>1795.6220267599999</v>
      </c>
      <c r="O98" s="36">
        <f>SUMIFS(СВЦЭМ!$C$39:$C$782,СВЦЭМ!$A$39:$A$782,$A98,СВЦЭМ!$B$39:$B$782,O$83)+'СЕТ СН'!$H$9+СВЦЭМ!$D$10+'СЕТ СН'!$H$6-'СЕТ СН'!$H$19</f>
        <v>1781.2817462400001</v>
      </c>
      <c r="P98" s="36">
        <f>SUMIFS(СВЦЭМ!$C$39:$C$782,СВЦЭМ!$A$39:$A$782,$A98,СВЦЭМ!$B$39:$B$782,P$83)+'СЕТ СН'!$H$9+СВЦЭМ!$D$10+'СЕТ СН'!$H$6-'СЕТ СН'!$H$19</f>
        <v>1780.3064756399999</v>
      </c>
      <c r="Q98" s="36">
        <f>SUMIFS(СВЦЭМ!$C$39:$C$782,СВЦЭМ!$A$39:$A$782,$A98,СВЦЭМ!$B$39:$B$782,Q$83)+'СЕТ СН'!$H$9+СВЦЭМ!$D$10+'СЕТ СН'!$H$6-'СЕТ СН'!$H$19</f>
        <v>1782.55818486</v>
      </c>
      <c r="R98" s="36">
        <f>SUMIFS(СВЦЭМ!$C$39:$C$782,СВЦЭМ!$A$39:$A$782,$A98,СВЦЭМ!$B$39:$B$782,R$83)+'СЕТ СН'!$H$9+СВЦЭМ!$D$10+'СЕТ СН'!$H$6-'СЕТ СН'!$H$19</f>
        <v>1737.6360414200001</v>
      </c>
      <c r="S98" s="36">
        <f>SUMIFS(СВЦЭМ!$C$39:$C$782,СВЦЭМ!$A$39:$A$782,$A98,СВЦЭМ!$B$39:$B$782,S$83)+'СЕТ СН'!$H$9+СВЦЭМ!$D$10+'СЕТ СН'!$H$6-'СЕТ СН'!$H$19</f>
        <v>1723.5577549300001</v>
      </c>
      <c r="T98" s="36">
        <f>SUMIFS(СВЦЭМ!$C$39:$C$782,СВЦЭМ!$A$39:$A$782,$A98,СВЦЭМ!$B$39:$B$782,T$83)+'СЕТ СН'!$H$9+СВЦЭМ!$D$10+'СЕТ СН'!$H$6-'СЕТ СН'!$H$19</f>
        <v>1772.3350269</v>
      </c>
      <c r="U98" s="36">
        <f>SUMIFS(СВЦЭМ!$C$39:$C$782,СВЦЭМ!$A$39:$A$782,$A98,СВЦЭМ!$B$39:$B$782,U$83)+'СЕТ СН'!$H$9+СВЦЭМ!$D$10+'СЕТ СН'!$H$6-'СЕТ СН'!$H$19</f>
        <v>1764.3067570799999</v>
      </c>
      <c r="V98" s="36">
        <f>SUMIFS(СВЦЭМ!$C$39:$C$782,СВЦЭМ!$A$39:$A$782,$A98,СВЦЭМ!$B$39:$B$782,V$83)+'СЕТ СН'!$H$9+СВЦЭМ!$D$10+'СЕТ СН'!$H$6-'СЕТ СН'!$H$19</f>
        <v>1762.73647411</v>
      </c>
      <c r="W98" s="36">
        <f>SUMIFS(СВЦЭМ!$C$39:$C$782,СВЦЭМ!$A$39:$A$782,$A98,СВЦЭМ!$B$39:$B$782,W$83)+'СЕТ СН'!$H$9+СВЦЭМ!$D$10+'СЕТ СН'!$H$6-'СЕТ СН'!$H$19</f>
        <v>1758.0416376600001</v>
      </c>
      <c r="X98" s="36">
        <f>SUMIFS(СВЦЭМ!$C$39:$C$782,СВЦЭМ!$A$39:$A$782,$A98,СВЦЭМ!$B$39:$B$782,X$83)+'СЕТ СН'!$H$9+СВЦЭМ!$D$10+'СЕТ СН'!$H$6-'СЕТ СН'!$H$19</f>
        <v>1856.1936539999999</v>
      </c>
      <c r="Y98" s="36">
        <f>SUMIFS(СВЦЭМ!$C$39:$C$782,СВЦЭМ!$A$39:$A$782,$A98,СВЦЭМ!$B$39:$B$782,Y$83)+'СЕТ СН'!$H$9+СВЦЭМ!$D$10+'СЕТ СН'!$H$6-'СЕТ СН'!$H$19</f>
        <v>1941.2497801100001</v>
      </c>
    </row>
    <row r="99" spans="1:25" ht="15.75" x14ac:dyDescent="0.2">
      <c r="A99" s="35">
        <f t="shared" si="2"/>
        <v>45154</v>
      </c>
      <c r="B99" s="36">
        <f>SUMIFS(СВЦЭМ!$C$39:$C$782,СВЦЭМ!$A$39:$A$782,$A99,СВЦЭМ!$B$39:$B$782,B$83)+'СЕТ СН'!$H$9+СВЦЭМ!$D$10+'СЕТ СН'!$H$6-'СЕТ СН'!$H$19</f>
        <v>2070.5717246300001</v>
      </c>
      <c r="C99" s="36">
        <f>SUMIFS(СВЦЭМ!$C$39:$C$782,СВЦЭМ!$A$39:$A$782,$A99,СВЦЭМ!$B$39:$B$782,C$83)+'СЕТ СН'!$H$9+СВЦЭМ!$D$10+'СЕТ СН'!$H$6-'СЕТ СН'!$H$19</f>
        <v>2088.3790717400002</v>
      </c>
      <c r="D99" s="36">
        <f>SUMIFS(СВЦЭМ!$C$39:$C$782,СВЦЭМ!$A$39:$A$782,$A99,СВЦЭМ!$B$39:$B$782,D$83)+'СЕТ СН'!$H$9+СВЦЭМ!$D$10+'СЕТ СН'!$H$6-'СЕТ СН'!$H$19</f>
        <v>2177.2615260100001</v>
      </c>
      <c r="E99" s="36">
        <f>SUMIFS(СВЦЭМ!$C$39:$C$782,СВЦЭМ!$A$39:$A$782,$A99,СВЦЭМ!$B$39:$B$782,E$83)+'СЕТ СН'!$H$9+СВЦЭМ!$D$10+'СЕТ СН'!$H$6-'СЕТ СН'!$H$19</f>
        <v>2167.1008752000002</v>
      </c>
      <c r="F99" s="36">
        <f>SUMIFS(СВЦЭМ!$C$39:$C$782,СВЦЭМ!$A$39:$A$782,$A99,СВЦЭМ!$B$39:$B$782,F$83)+'СЕТ СН'!$H$9+СВЦЭМ!$D$10+'СЕТ СН'!$H$6-'СЕТ СН'!$H$19</f>
        <v>2192.5046749900002</v>
      </c>
      <c r="G99" s="36">
        <f>SUMIFS(СВЦЭМ!$C$39:$C$782,СВЦЭМ!$A$39:$A$782,$A99,СВЦЭМ!$B$39:$B$782,G$83)+'СЕТ СН'!$H$9+СВЦЭМ!$D$10+'СЕТ СН'!$H$6-'СЕТ СН'!$H$19</f>
        <v>2162.8486008200002</v>
      </c>
      <c r="H99" s="36">
        <f>SUMIFS(СВЦЭМ!$C$39:$C$782,СВЦЭМ!$A$39:$A$782,$A99,СВЦЭМ!$B$39:$B$782,H$83)+'СЕТ СН'!$H$9+СВЦЭМ!$D$10+'СЕТ СН'!$H$6-'СЕТ СН'!$H$19</f>
        <v>2144.2962445900002</v>
      </c>
      <c r="I99" s="36">
        <f>SUMIFS(СВЦЭМ!$C$39:$C$782,СВЦЭМ!$A$39:$A$782,$A99,СВЦЭМ!$B$39:$B$782,I$83)+'СЕТ СН'!$H$9+СВЦЭМ!$D$10+'СЕТ СН'!$H$6-'СЕТ СН'!$H$19</f>
        <v>2032.23986986</v>
      </c>
      <c r="J99" s="36">
        <f>SUMIFS(СВЦЭМ!$C$39:$C$782,СВЦЭМ!$A$39:$A$782,$A99,СВЦЭМ!$B$39:$B$782,J$83)+'СЕТ СН'!$H$9+СВЦЭМ!$D$10+'СЕТ СН'!$H$6-'СЕТ СН'!$H$19</f>
        <v>1952.38728517</v>
      </c>
      <c r="K99" s="36">
        <f>SUMIFS(СВЦЭМ!$C$39:$C$782,СВЦЭМ!$A$39:$A$782,$A99,СВЦЭМ!$B$39:$B$782,K$83)+'СЕТ СН'!$H$9+СВЦЭМ!$D$10+'СЕТ СН'!$H$6-'СЕТ СН'!$H$19</f>
        <v>1876.7214762900001</v>
      </c>
      <c r="L99" s="36">
        <f>SUMIFS(СВЦЭМ!$C$39:$C$782,СВЦЭМ!$A$39:$A$782,$A99,СВЦЭМ!$B$39:$B$782,L$83)+'СЕТ СН'!$H$9+СВЦЭМ!$D$10+'СЕТ СН'!$H$6-'СЕТ СН'!$H$19</f>
        <v>1841.0581649400001</v>
      </c>
      <c r="M99" s="36">
        <f>SUMIFS(СВЦЭМ!$C$39:$C$782,СВЦЭМ!$A$39:$A$782,$A99,СВЦЭМ!$B$39:$B$782,M$83)+'СЕТ СН'!$H$9+СВЦЭМ!$D$10+'СЕТ СН'!$H$6-'СЕТ СН'!$H$19</f>
        <v>1816.4420273200001</v>
      </c>
      <c r="N99" s="36">
        <f>SUMIFS(СВЦЭМ!$C$39:$C$782,СВЦЭМ!$A$39:$A$782,$A99,СВЦЭМ!$B$39:$B$782,N$83)+'СЕТ СН'!$H$9+СВЦЭМ!$D$10+'СЕТ СН'!$H$6-'СЕТ СН'!$H$19</f>
        <v>1828.0019048500001</v>
      </c>
      <c r="O99" s="36">
        <f>SUMIFS(СВЦЭМ!$C$39:$C$782,СВЦЭМ!$A$39:$A$782,$A99,СВЦЭМ!$B$39:$B$782,O$83)+'СЕТ СН'!$H$9+СВЦЭМ!$D$10+'СЕТ СН'!$H$6-'СЕТ СН'!$H$19</f>
        <v>1832.22888025</v>
      </c>
      <c r="P99" s="36">
        <f>SUMIFS(СВЦЭМ!$C$39:$C$782,СВЦЭМ!$A$39:$A$782,$A99,СВЦЭМ!$B$39:$B$782,P$83)+'СЕТ СН'!$H$9+СВЦЭМ!$D$10+'СЕТ СН'!$H$6-'СЕТ СН'!$H$19</f>
        <v>1812.8697919599999</v>
      </c>
      <c r="Q99" s="36">
        <f>SUMIFS(СВЦЭМ!$C$39:$C$782,СВЦЭМ!$A$39:$A$782,$A99,СВЦЭМ!$B$39:$B$782,Q$83)+'СЕТ СН'!$H$9+СВЦЭМ!$D$10+'СЕТ СН'!$H$6-'СЕТ СН'!$H$19</f>
        <v>1825.4772751999999</v>
      </c>
      <c r="R99" s="36">
        <f>SUMIFS(СВЦЭМ!$C$39:$C$782,СВЦЭМ!$A$39:$A$782,$A99,СВЦЭМ!$B$39:$B$782,R$83)+'СЕТ СН'!$H$9+СВЦЭМ!$D$10+'СЕТ СН'!$H$6-'СЕТ СН'!$H$19</f>
        <v>1776.4074858900001</v>
      </c>
      <c r="S99" s="36">
        <f>SUMIFS(СВЦЭМ!$C$39:$C$782,СВЦЭМ!$A$39:$A$782,$A99,СВЦЭМ!$B$39:$B$782,S$83)+'СЕТ СН'!$H$9+СВЦЭМ!$D$10+'СЕТ СН'!$H$6-'СЕТ СН'!$H$19</f>
        <v>1766.1416000900001</v>
      </c>
      <c r="T99" s="36">
        <f>SUMIFS(СВЦЭМ!$C$39:$C$782,СВЦЭМ!$A$39:$A$782,$A99,СВЦЭМ!$B$39:$B$782,T$83)+'СЕТ СН'!$H$9+СВЦЭМ!$D$10+'СЕТ СН'!$H$6-'СЕТ СН'!$H$19</f>
        <v>1805.82549412</v>
      </c>
      <c r="U99" s="36">
        <f>SUMIFS(СВЦЭМ!$C$39:$C$782,СВЦЭМ!$A$39:$A$782,$A99,СВЦЭМ!$B$39:$B$782,U$83)+'СЕТ СН'!$H$9+СВЦЭМ!$D$10+'СЕТ СН'!$H$6-'СЕТ СН'!$H$19</f>
        <v>1802.1950902399999</v>
      </c>
      <c r="V99" s="36">
        <f>SUMIFS(СВЦЭМ!$C$39:$C$782,СВЦЭМ!$A$39:$A$782,$A99,СВЦЭМ!$B$39:$B$782,V$83)+'СЕТ СН'!$H$9+СВЦЭМ!$D$10+'СЕТ СН'!$H$6-'СЕТ СН'!$H$19</f>
        <v>1805.5760244200001</v>
      </c>
      <c r="W99" s="36">
        <f>SUMIFS(СВЦЭМ!$C$39:$C$782,СВЦЭМ!$A$39:$A$782,$A99,СВЦЭМ!$B$39:$B$782,W$83)+'СЕТ СН'!$H$9+СВЦЭМ!$D$10+'СЕТ СН'!$H$6-'СЕТ СН'!$H$19</f>
        <v>1799.55554239</v>
      </c>
      <c r="X99" s="36">
        <f>SUMIFS(СВЦЭМ!$C$39:$C$782,СВЦЭМ!$A$39:$A$782,$A99,СВЦЭМ!$B$39:$B$782,X$83)+'СЕТ СН'!$H$9+СВЦЭМ!$D$10+'СЕТ СН'!$H$6-'СЕТ СН'!$H$19</f>
        <v>1865.6613541199999</v>
      </c>
      <c r="Y99" s="36">
        <f>SUMIFS(СВЦЭМ!$C$39:$C$782,СВЦЭМ!$A$39:$A$782,$A99,СВЦЭМ!$B$39:$B$782,Y$83)+'СЕТ СН'!$H$9+СВЦЭМ!$D$10+'СЕТ СН'!$H$6-'СЕТ СН'!$H$19</f>
        <v>1968.42452501</v>
      </c>
    </row>
    <row r="100" spans="1:25" ht="15.75" x14ac:dyDescent="0.2">
      <c r="A100" s="35">
        <f t="shared" si="2"/>
        <v>45155</v>
      </c>
      <c r="B100" s="36">
        <f>SUMIFS(СВЦЭМ!$C$39:$C$782,СВЦЭМ!$A$39:$A$782,$A100,СВЦЭМ!$B$39:$B$782,B$83)+'СЕТ СН'!$H$9+СВЦЭМ!$D$10+'СЕТ СН'!$H$6-'СЕТ СН'!$H$19</f>
        <v>1920.66410838</v>
      </c>
      <c r="C100" s="36">
        <f>SUMIFS(СВЦЭМ!$C$39:$C$782,СВЦЭМ!$A$39:$A$782,$A100,СВЦЭМ!$B$39:$B$782,C$83)+'СЕТ СН'!$H$9+СВЦЭМ!$D$10+'СЕТ СН'!$H$6-'СЕТ СН'!$H$19</f>
        <v>1990.06499831</v>
      </c>
      <c r="D100" s="36">
        <f>SUMIFS(СВЦЭМ!$C$39:$C$782,СВЦЭМ!$A$39:$A$782,$A100,СВЦЭМ!$B$39:$B$782,D$83)+'СЕТ СН'!$H$9+СВЦЭМ!$D$10+'СЕТ СН'!$H$6-'СЕТ СН'!$H$19</f>
        <v>2010.2675026300001</v>
      </c>
      <c r="E100" s="36">
        <f>SUMIFS(СВЦЭМ!$C$39:$C$782,СВЦЭМ!$A$39:$A$782,$A100,СВЦЭМ!$B$39:$B$782,E$83)+'СЕТ СН'!$H$9+СВЦЭМ!$D$10+'СЕТ СН'!$H$6-'СЕТ СН'!$H$19</f>
        <v>2013.11849209</v>
      </c>
      <c r="F100" s="36">
        <f>SUMIFS(СВЦЭМ!$C$39:$C$782,СВЦЭМ!$A$39:$A$782,$A100,СВЦЭМ!$B$39:$B$782,F$83)+'СЕТ СН'!$H$9+СВЦЭМ!$D$10+'СЕТ СН'!$H$6-'СЕТ СН'!$H$19</f>
        <v>2034.0832934699999</v>
      </c>
      <c r="G100" s="36">
        <f>SUMIFS(СВЦЭМ!$C$39:$C$782,СВЦЭМ!$A$39:$A$782,$A100,СВЦЭМ!$B$39:$B$782,G$83)+'СЕТ СН'!$H$9+СВЦЭМ!$D$10+'СЕТ СН'!$H$6-'СЕТ СН'!$H$19</f>
        <v>2023.12931873</v>
      </c>
      <c r="H100" s="36">
        <f>SUMIFS(СВЦЭМ!$C$39:$C$782,СВЦЭМ!$A$39:$A$782,$A100,СВЦЭМ!$B$39:$B$782,H$83)+'СЕТ СН'!$H$9+СВЦЭМ!$D$10+'СЕТ СН'!$H$6-'СЕТ СН'!$H$19</f>
        <v>1944.86801924</v>
      </c>
      <c r="I100" s="36">
        <f>SUMIFS(СВЦЭМ!$C$39:$C$782,СВЦЭМ!$A$39:$A$782,$A100,СВЦЭМ!$B$39:$B$782,I$83)+'СЕТ СН'!$H$9+СВЦЭМ!$D$10+'СЕТ СН'!$H$6-'СЕТ СН'!$H$19</f>
        <v>1860.5974441999999</v>
      </c>
      <c r="J100" s="36">
        <f>SUMIFS(СВЦЭМ!$C$39:$C$782,СВЦЭМ!$A$39:$A$782,$A100,СВЦЭМ!$B$39:$B$782,J$83)+'СЕТ СН'!$H$9+СВЦЭМ!$D$10+'СЕТ СН'!$H$6-'СЕТ СН'!$H$19</f>
        <v>1756.16813527</v>
      </c>
      <c r="K100" s="36">
        <f>SUMIFS(СВЦЭМ!$C$39:$C$782,СВЦЭМ!$A$39:$A$782,$A100,СВЦЭМ!$B$39:$B$782,K$83)+'СЕТ СН'!$H$9+СВЦЭМ!$D$10+'СЕТ СН'!$H$6-'СЕТ СН'!$H$19</f>
        <v>1700.46189703</v>
      </c>
      <c r="L100" s="36">
        <f>SUMIFS(СВЦЭМ!$C$39:$C$782,СВЦЭМ!$A$39:$A$782,$A100,СВЦЭМ!$B$39:$B$782,L$83)+'СЕТ СН'!$H$9+СВЦЭМ!$D$10+'СЕТ СН'!$H$6-'СЕТ СН'!$H$19</f>
        <v>1663.6042307</v>
      </c>
      <c r="M100" s="36">
        <f>SUMIFS(СВЦЭМ!$C$39:$C$782,СВЦЭМ!$A$39:$A$782,$A100,СВЦЭМ!$B$39:$B$782,M$83)+'СЕТ СН'!$H$9+СВЦЭМ!$D$10+'СЕТ СН'!$H$6-'СЕТ СН'!$H$19</f>
        <v>1632.23345032</v>
      </c>
      <c r="N100" s="36">
        <f>SUMIFS(СВЦЭМ!$C$39:$C$782,СВЦЭМ!$A$39:$A$782,$A100,СВЦЭМ!$B$39:$B$782,N$83)+'СЕТ СН'!$H$9+СВЦЭМ!$D$10+'СЕТ СН'!$H$6-'СЕТ СН'!$H$19</f>
        <v>1660.2599046600001</v>
      </c>
      <c r="O100" s="36">
        <f>SUMIFS(СВЦЭМ!$C$39:$C$782,СВЦЭМ!$A$39:$A$782,$A100,СВЦЭМ!$B$39:$B$782,O$83)+'СЕТ СН'!$H$9+СВЦЭМ!$D$10+'СЕТ СН'!$H$6-'СЕТ СН'!$H$19</f>
        <v>1656.56528226</v>
      </c>
      <c r="P100" s="36">
        <f>SUMIFS(СВЦЭМ!$C$39:$C$782,СВЦЭМ!$A$39:$A$782,$A100,СВЦЭМ!$B$39:$B$782,P$83)+'СЕТ СН'!$H$9+СВЦЭМ!$D$10+'СЕТ СН'!$H$6-'СЕТ СН'!$H$19</f>
        <v>1657.15288151</v>
      </c>
      <c r="Q100" s="36">
        <f>SUMIFS(СВЦЭМ!$C$39:$C$782,СВЦЭМ!$A$39:$A$782,$A100,СВЦЭМ!$B$39:$B$782,Q$83)+'СЕТ СН'!$H$9+СВЦЭМ!$D$10+'СЕТ СН'!$H$6-'СЕТ СН'!$H$19</f>
        <v>1679.2848029300001</v>
      </c>
      <c r="R100" s="36">
        <f>SUMIFS(СВЦЭМ!$C$39:$C$782,СВЦЭМ!$A$39:$A$782,$A100,СВЦЭМ!$B$39:$B$782,R$83)+'СЕТ СН'!$H$9+СВЦЭМ!$D$10+'СЕТ СН'!$H$6-'СЕТ СН'!$H$19</f>
        <v>1636.2345920600001</v>
      </c>
      <c r="S100" s="36">
        <f>SUMIFS(СВЦЭМ!$C$39:$C$782,СВЦЭМ!$A$39:$A$782,$A100,СВЦЭМ!$B$39:$B$782,S$83)+'СЕТ СН'!$H$9+СВЦЭМ!$D$10+'СЕТ СН'!$H$6-'СЕТ СН'!$H$19</f>
        <v>1636.8415887599999</v>
      </c>
      <c r="T100" s="36">
        <f>SUMIFS(СВЦЭМ!$C$39:$C$782,СВЦЭМ!$A$39:$A$782,$A100,СВЦЭМ!$B$39:$B$782,T$83)+'СЕТ СН'!$H$9+СВЦЭМ!$D$10+'СЕТ СН'!$H$6-'СЕТ СН'!$H$19</f>
        <v>1667.3420449800001</v>
      </c>
      <c r="U100" s="36">
        <f>SUMIFS(СВЦЭМ!$C$39:$C$782,СВЦЭМ!$A$39:$A$782,$A100,СВЦЭМ!$B$39:$B$782,U$83)+'СЕТ СН'!$H$9+СВЦЭМ!$D$10+'СЕТ СН'!$H$6-'СЕТ СН'!$H$19</f>
        <v>1672.64144257</v>
      </c>
      <c r="V100" s="36">
        <f>SUMIFS(СВЦЭМ!$C$39:$C$782,СВЦЭМ!$A$39:$A$782,$A100,СВЦЭМ!$B$39:$B$782,V$83)+'СЕТ СН'!$H$9+СВЦЭМ!$D$10+'СЕТ СН'!$H$6-'СЕТ СН'!$H$19</f>
        <v>1680.3222306299999</v>
      </c>
      <c r="W100" s="36">
        <f>SUMIFS(СВЦЭМ!$C$39:$C$782,СВЦЭМ!$A$39:$A$782,$A100,СВЦЭМ!$B$39:$B$782,W$83)+'СЕТ СН'!$H$9+СВЦЭМ!$D$10+'СЕТ СН'!$H$6-'СЕТ СН'!$H$19</f>
        <v>1670.2563304800001</v>
      </c>
      <c r="X100" s="36">
        <f>SUMIFS(СВЦЭМ!$C$39:$C$782,СВЦЭМ!$A$39:$A$782,$A100,СВЦЭМ!$B$39:$B$782,X$83)+'СЕТ СН'!$H$9+СВЦЭМ!$D$10+'СЕТ СН'!$H$6-'СЕТ СН'!$H$19</f>
        <v>1729.3120667600001</v>
      </c>
      <c r="Y100" s="36">
        <f>SUMIFS(СВЦЭМ!$C$39:$C$782,СВЦЭМ!$A$39:$A$782,$A100,СВЦЭМ!$B$39:$B$782,Y$83)+'СЕТ СН'!$H$9+СВЦЭМ!$D$10+'СЕТ СН'!$H$6-'СЕТ СН'!$H$19</f>
        <v>1828.8429689899999</v>
      </c>
    </row>
    <row r="101" spans="1:25" ht="15.75" x14ac:dyDescent="0.2">
      <c r="A101" s="35">
        <f t="shared" si="2"/>
        <v>45156</v>
      </c>
      <c r="B101" s="36">
        <f>SUMIFS(СВЦЭМ!$C$39:$C$782,СВЦЭМ!$A$39:$A$782,$A101,СВЦЭМ!$B$39:$B$782,B$83)+'СЕТ СН'!$H$9+СВЦЭМ!$D$10+'СЕТ СН'!$H$6-'СЕТ СН'!$H$19</f>
        <v>1941.9089008999999</v>
      </c>
      <c r="C101" s="36">
        <f>SUMIFS(СВЦЭМ!$C$39:$C$782,СВЦЭМ!$A$39:$A$782,$A101,СВЦЭМ!$B$39:$B$782,C$83)+'СЕТ СН'!$H$9+СВЦЭМ!$D$10+'СЕТ СН'!$H$6-'СЕТ СН'!$H$19</f>
        <v>2040.41173714</v>
      </c>
      <c r="D101" s="36">
        <f>SUMIFS(СВЦЭМ!$C$39:$C$782,СВЦЭМ!$A$39:$A$782,$A101,СВЦЭМ!$B$39:$B$782,D$83)+'СЕТ СН'!$H$9+СВЦЭМ!$D$10+'СЕТ СН'!$H$6-'СЕТ СН'!$H$19</f>
        <v>2063.8580907600003</v>
      </c>
      <c r="E101" s="36">
        <f>SUMIFS(СВЦЭМ!$C$39:$C$782,СВЦЭМ!$A$39:$A$782,$A101,СВЦЭМ!$B$39:$B$782,E$83)+'СЕТ СН'!$H$9+СВЦЭМ!$D$10+'СЕТ СН'!$H$6-'СЕТ СН'!$H$19</f>
        <v>2094.59142625</v>
      </c>
      <c r="F101" s="36">
        <f>SUMIFS(СВЦЭМ!$C$39:$C$782,СВЦЭМ!$A$39:$A$782,$A101,СВЦЭМ!$B$39:$B$782,F$83)+'СЕТ СН'!$H$9+СВЦЭМ!$D$10+'СЕТ СН'!$H$6-'СЕТ СН'!$H$19</f>
        <v>2131.7539449800001</v>
      </c>
      <c r="G101" s="36">
        <f>SUMIFS(СВЦЭМ!$C$39:$C$782,СВЦЭМ!$A$39:$A$782,$A101,СВЦЭМ!$B$39:$B$782,G$83)+'СЕТ СН'!$H$9+СВЦЭМ!$D$10+'СЕТ СН'!$H$6-'СЕТ СН'!$H$19</f>
        <v>2123.9557547500003</v>
      </c>
      <c r="H101" s="36">
        <f>SUMIFS(СВЦЭМ!$C$39:$C$782,СВЦЭМ!$A$39:$A$782,$A101,СВЦЭМ!$B$39:$B$782,H$83)+'СЕТ СН'!$H$9+СВЦЭМ!$D$10+'СЕТ СН'!$H$6-'СЕТ СН'!$H$19</f>
        <v>2060.2658558100002</v>
      </c>
      <c r="I101" s="36">
        <f>SUMIFS(СВЦЭМ!$C$39:$C$782,СВЦЭМ!$A$39:$A$782,$A101,СВЦЭМ!$B$39:$B$782,I$83)+'СЕТ СН'!$H$9+СВЦЭМ!$D$10+'СЕТ СН'!$H$6-'СЕТ СН'!$H$19</f>
        <v>1941.9241498399999</v>
      </c>
      <c r="J101" s="36">
        <f>SUMIFS(СВЦЭМ!$C$39:$C$782,СВЦЭМ!$A$39:$A$782,$A101,СВЦЭМ!$B$39:$B$782,J$83)+'СЕТ СН'!$H$9+СВЦЭМ!$D$10+'СЕТ СН'!$H$6-'СЕТ СН'!$H$19</f>
        <v>1823.1474763399999</v>
      </c>
      <c r="K101" s="36">
        <f>SUMIFS(СВЦЭМ!$C$39:$C$782,СВЦЭМ!$A$39:$A$782,$A101,СВЦЭМ!$B$39:$B$782,K$83)+'СЕТ СН'!$H$9+СВЦЭМ!$D$10+'СЕТ СН'!$H$6-'СЕТ СН'!$H$19</f>
        <v>1749.4229104599999</v>
      </c>
      <c r="L101" s="36">
        <f>SUMIFS(СВЦЭМ!$C$39:$C$782,СВЦЭМ!$A$39:$A$782,$A101,СВЦЭМ!$B$39:$B$782,L$83)+'СЕТ СН'!$H$9+СВЦЭМ!$D$10+'СЕТ СН'!$H$6-'СЕТ СН'!$H$19</f>
        <v>1703.57308812</v>
      </c>
      <c r="M101" s="36">
        <f>SUMIFS(СВЦЭМ!$C$39:$C$782,СВЦЭМ!$A$39:$A$782,$A101,СВЦЭМ!$B$39:$B$782,M$83)+'СЕТ СН'!$H$9+СВЦЭМ!$D$10+'СЕТ СН'!$H$6-'СЕТ СН'!$H$19</f>
        <v>1672.31511163</v>
      </c>
      <c r="N101" s="36">
        <f>SUMIFS(СВЦЭМ!$C$39:$C$782,СВЦЭМ!$A$39:$A$782,$A101,СВЦЭМ!$B$39:$B$782,N$83)+'СЕТ СН'!$H$9+СВЦЭМ!$D$10+'СЕТ СН'!$H$6-'СЕТ СН'!$H$19</f>
        <v>1776.2110264800001</v>
      </c>
      <c r="O101" s="36">
        <f>SUMIFS(СВЦЭМ!$C$39:$C$782,СВЦЭМ!$A$39:$A$782,$A101,СВЦЭМ!$B$39:$B$782,O$83)+'СЕТ СН'!$H$9+СВЦЭМ!$D$10+'СЕТ СН'!$H$6-'СЕТ СН'!$H$19</f>
        <v>1675.60625787</v>
      </c>
      <c r="P101" s="36">
        <f>SUMIFS(СВЦЭМ!$C$39:$C$782,СВЦЭМ!$A$39:$A$782,$A101,СВЦЭМ!$B$39:$B$782,P$83)+'СЕТ СН'!$H$9+СВЦЭМ!$D$10+'СЕТ СН'!$H$6-'СЕТ СН'!$H$19</f>
        <v>1679.1627984300001</v>
      </c>
      <c r="Q101" s="36">
        <f>SUMIFS(СВЦЭМ!$C$39:$C$782,СВЦЭМ!$A$39:$A$782,$A101,СВЦЭМ!$B$39:$B$782,Q$83)+'СЕТ СН'!$H$9+СВЦЭМ!$D$10+'СЕТ СН'!$H$6-'СЕТ СН'!$H$19</f>
        <v>1686.53722582</v>
      </c>
      <c r="R101" s="36">
        <f>SUMIFS(СВЦЭМ!$C$39:$C$782,СВЦЭМ!$A$39:$A$782,$A101,СВЦЭМ!$B$39:$B$782,R$83)+'СЕТ СН'!$H$9+СВЦЭМ!$D$10+'СЕТ СН'!$H$6-'СЕТ СН'!$H$19</f>
        <v>1672.7574435399999</v>
      </c>
      <c r="S101" s="36">
        <f>SUMIFS(СВЦЭМ!$C$39:$C$782,СВЦЭМ!$A$39:$A$782,$A101,СВЦЭМ!$B$39:$B$782,S$83)+'СЕТ СН'!$H$9+СВЦЭМ!$D$10+'СЕТ СН'!$H$6-'СЕТ СН'!$H$19</f>
        <v>1664.4860027</v>
      </c>
      <c r="T101" s="36">
        <f>SUMIFS(СВЦЭМ!$C$39:$C$782,СВЦЭМ!$A$39:$A$782,$A101,СВЦЭМ!$B$39:$B$782,T$83)+'СЕТ СН'!$H$9+СВЦЭМ!$D$10+'СЕТ СН'!$H$6-'СЕТ СН'!$H$19</f>
        <v>1699.7340227100001</v>
      </c>
      <c r="U101" s="36">
        <f>SUMIFS(СВЦЭМ!$C$39:$C$782,СВЦЭМ!$A$39:$A$782,$A101,СВЦЭМ!$B$39:$B$782,U$83)+'СЕТ СН'!$H$9+СВЦЭМ!$D$10+'СЕТ СН'!$H$6-'СЕТ СН'!$H$19</f>
        <v>1698.76055881</v>
      </c>
      <c r="V101" s="36">
        <f>SUMIFS(СВЦЭМ!$C$39:$C$782,СВЦЭМ!$A$39:$A$782,$A101,СВЦЭМ!$B$39:$B$782,V$83)+'СЕТ СН'!$H$9+СВЦЭМ!$D$10+'СЕТ СН'!$H$6-'СЕТ СН'!$H$19</f>
        <v>1680.9826418600001</v>
      </c>
      <c r="W101" s="36">
        <f>SUMIFS(СВЦЭМ!$C$39:$C$782,СВЦЭМ!$A$39:$A$782,$A101,СВЦЭМ!$B$39:$B$782,W$83)+'СЕТ СН'!$H$9+СВЦЭМ!$D$10+'СЕТ СН'!$H$6-'СЕТ СН'!$H$19</f>
        <v>1667.54315737</v>
      </c>
      <c r="X101" s="36">
        <f>SUMIFS(СВЦЭМ!$C$39:$C$782,СВЦЭМ!$A$39:$A$782,$A101,СВЦЭМ!$B$39:$B$782,X$83)+'СЕТ СН'!$H$9+СВЦЭМ!$D$10+'СЕТ СН'!$H$6-'СЕТ СН'!$H$19</f>
        <v>1734.9637569700001</v>
      </c>
      <c r="Y101" s="36">
        <f>SUMIFS(СВЦЭМ!$C$39:$C$782,СВЦЭМ!$A$39:$A$782,$A101,СВЦЭМ!$B$39:$B$782,Y$83)+'СЕТ СН'!$H$9+СВЦЭМ!$D$10+'СЕТ СН'!$H$6-'СЕТ СН'!$H$19</f>
        <v>1833.69277072</v>
      </c>
    </row>
    <row r="102" spans="1:25" ht="15.75" x14ac:dyDescent="0.2">
      <c r="A102" s="35">
        <f t="shared" si="2"/>
        <v>45157</v>
      </c>
      <c r="B102" s="36">
        <f>SUMIFS(СВЦЭМ!$C$39:$C$782,СВЦЭМ!$A$39:$A$782,$A102,СВЦЭМ!$B$39:$B$782,B$83)+'СЕТ СН'!$H$9+СВЦЭМ!$D$10+'СЕТ СН'!$H$6-'СЕТ СН'!$H$19</f>
        <v>1883.79438757</v>
      </c>
      <c r="C102" s="36">
        <f>SUMIFS(СВЦЭМ!$C$39:$C$782,СВЦЭМ!$A$39:$A$782,$A102,СВЦЭМ!$B$39:$B$782,C$83)+'СЕТ СН'!$H$9+СВЦЭМ!$D$10+'СЕТ СН'!$H$6-'СЕТ СН'!$H$19</f>
        <v>1959.07592348</v>
      </c>
      <c r="D102" s="36">
        <f>SUMIFS(СВЦЭМ!$C$39:$C$782,СВЦЭМ!$A$39:$A$782,$A102,СВЦЭМ!$B$39:$B$782,D$83)+'СЕТ СН'!$H$9+СВЦЭМ!$D$10+'СЕТ СН'!$H$6-'СЕТ СН'!$H$19</f>
        <v>1956.3374235900001</v>
      </c>
      <c r="E102" s="36">
        <f>SUMIFS(СВЦЭМ!$C$39:$C$782,СВЦЭМ!$A$39:$A$782,$A102,СВЦЭМ!$B$39:$B$782,E$83)+'СЕТ СН'!$H$9+СВЦЭМ!$D$10+'СЕТ СН'!$H$6-'СЕТ СН'!$H$19</f>
        <v>1917.4654834</v>
      </c>
      <c r="F102" s="36">
        <f>SUMIFS(СВЦЭМ!$C$39:$C$782,СВЦЭМ!$A$39:$A$782,$A102,СВЦЭМ!$B$39:$B$782,F$83)+'СЕТ СН'!$H$9+СВЦЭМ!$D$10+'СЕТ СН'!$H$6-'СЕТ СН'!$H$19</f>
        <v>1992.2753250799999</v>
      </c>
      <c r="G102" s="36">
        <f>SUMIFS(СВЦЭМ!$C$39:$C$782,СВЦЭМ!$A$39:$A$782,$A102,СВЦЭМ!$B$39:$B$782,G$83)+'СЕТ СН'!$H$9+СВЦЭМ!$D$10+'СЕТ СН'!$H$6-'СЕТ СН'!$H$19</f>
        <v>2002.9992922700001</v>
      </c>
      <c r="H102" s="36">
        <f>SUMIFS(СВЦЭМ!$C$39:$C$782,СВЦЭМ!$A$39:$A$782,$A102,СВЦЭМ!$B$39:$B$782,H$83)+'СЕТ СН'!$H$9+СВЦЭМ!$D$10+'СЕТ СН'!$H$6-'СЕТ СН'!$H$19</f>
        <v>2016.58626813</v>
      </c>
      <c r="I102" s="36">
        <f>SUMIFS(СВЦЭМ!$C$39:$C$782,СВЦЭМ!$A$39:$A$782,$A102,СВЦЭМ!$B$39:$B$782,I$83)+'СЕТ СН'!$H$9+СВЦЭМ!$D$10+'СЕТ СН'!$H$6-'СЕТ СН'!$H$19</f>
        <v>1980.68649194</v>
      </c>
      <c r="J102" s="36">
        <f>SUMIFS(СВЦЭМ!$C$39:$C$782,СВЦЭМ!$A$39:$A$782,$A102,СВЦЭМ!$B$39:$B$782,J$83)+'СЕТ СН'!$H$9+СВЦЭМ!$D$10+'СЕТ СН'!$H$6-'СЕТ СН'!$H$19</f>
        <v>1894.40116569</v>
      </c>
      <c r="K102" s="36">
        <f>SUMIFS(СВЦЭМ!$C$39:$C$782,СВЦЭМ!$A$39:$A$782,$A102,СВЦЭМ!$B$39:$B$782,K$83)+'СЕТ СН'!$H$9+СВЦЭМ!$D$10+'СЕТ СН'!$H$6-'СЕТ СН'!$H$19</f>
        <v>1786.76660025</v>
      </c>
      <c r="L102" s="36">
        <f>SUMIFS(СВЦЭМ!$C$39:$C$782,СВЦЭМ!$A$39:$A$782,$A102,СВЦЭМ!$B$39:$B$782,L$83)+'СЕТ СН'!$H$9+СВЦЭМ!$D$10+'СЕТ СН'!$H$6-'СЕТ СН'!$H$19</f>
        <v>1717.8244564300001</v>
      </c>
      <c r="M102" s="36">
        <f>SUMIFS(СВЦЭМ!$C$39:$C$782,СВЦЭМ!$A$39:$A$782,$A102,СВЦЭМ!$B$39:$B$782,M$83)+'СЕТ СН'!$H$9+СВЦЭМ!$D$10+'СЕТ СН'!$H$6-'СЕТ СН'!$H$19</f>
        <v>1680.3933998299999</v>
      </c>
      <c r="N102" s="36">
        <f>SUMIFS(СВЦЭМ!$C$39:$C$782,СВЦЭМ!$A$39:$A$782,$A102,СВЦЭМ!$B$39:$B$782,N$83)+'СЕТ СН'!$H$9+СВЦЭМ!$D$10+'СЕТ СН'!$H$6-'СЕТ СН'!$H$19</f>
        <v>1675.15510629</v>
      </c>
      <c r="O102" s="36">
        <f>SUMIFS(СВЦЭМ!$C$39:$C$782,СВЦЭМ!$A$39:$A$782,$A102,СВЦЭМ!$B$39:$B$782,O$83)+'СЕТ СН'!$H$9+СВЦЭМ!$D$10+'СЕТ СН'!$H$6-'СЕТ СН'!$H$19</f>
        <v>1688.6809742</v>
      </c>
      <c r="P102" s="36">
        <f>SUMIFS(СВЦЭМ!$C$39:$C$782,СВЦЭМ!$A$39:$A$782,$A102,СВЦЭМ!$B$39:$B$782,P$83)+'СЕТ СН'!$H$9+СВЦЭМ!$D$10+'СЕТ СН'!$H$6-'СЕТ СН'!$H$19</f>
        <v>1662.2246486500001</v>
      </c>
      <c r="Q102" s="36">
        <f>SUMIFS(СВЦЭМ!$C$39:$C$782,СВЦЭМ!$A$39:$A$782,$A102,СВЦЭМ!$B$39:$B$782,Q$83)+'СЕТ СН'!$H$9+СВЦЭМ!$D$10+'СЕТ СН'!$H$6-'СЕТ СН'!$H$19</f>
        <v>1664.7471342700001</v>
      </c>
      <c r="R102" s="36">
        <f>SUMIFS(СВЦЭМ!$C$39:$C$782,СВЦЭМ!$A$39:$A$782,$A102,СВЦЭМ!$B$39:$B$782,R$83)+'СЕТ СН'!$H$9+СВЦЭМ!$D$10+'СЕТ СН'!$H$6-'СЕТ СН'!$H$19</f>
        <v>1698.1327526499999</v>
      </c>
      <c r="S102" s="36">
        <f>SUMIFS(СВЦЭМ!$C$39:$C$782,СВЦЭМ!$A$39:$A$782,$A102,СВЦЭМ!$B$39:$B$782,S$83)+'СЕТ СН'!$H$9+СВЦЭМ!$D$10+'СЕТ СН'!$H$6-'СЕТ СН'!$H$19</f>
        <v>1703.58007449</v>
      </c>
      <c r="T102" s="36">
        <f>SUMIFS(СВЦЭМ!$C$39:$C$782,СВЦЭМ!$A$39:$A$782,$A102,СВЦЭМ!$B$39:$B$782,T$83)+'СЕТ СН'!$H$9+СВЦЭМ!$D$10+'СЕТ СН'!$H$6-'СЕТ СН'!$H$19</f>
        <v>1710.00729974</v>
      </c>
      <c r="U102" s="36">
        <f>SUMIFS(СВЦЭМ!$C$39:$C$782,СВЦЭМ!$A$39:$A$782,$A102,СВЦЭМ!$B$39:$B$782,U$83)+'СЕТ СН'!$H$9+СВЦЭМ!$D$10+'СЕТ СН'!$H$6-'СЕТ СН'!$H$19</f>
        <v>1725.8423123499999</v>
      </c>
      <c r="V102" s="36">
        <f>SUMIFS(СВЦЭМ!$C$39:$C$782,СВЦЭМ!$A$39:$A$782,$A102,СВЦЭМ!$B$39:$B$782,V$83)+'СЕТ СН'!$H$9+СВЦЭМ!$D$10+'СЕТ СН'!$H$6-'СЕТ СН'!$H$19</f>
        <v>1726.2977650600001</v>
      </c>
      <c r="W102" s="36">
        <f>SUMIFS(СВЦЭМ!$C$39:$C$782,СВЦЭМ!$A$39:$A$782,$A102,СВЦЭМ!$B$39:$B$782,W$83)+'СЕТ СН'!$H$9+СВЦЭМ!$D$10+'СЕТ СН'!$H$6-'СЕТ СН'!$H$19</f>
        <v>1714.16502767</v>
      </c>
      <c r="X102" s="36">
        <f>SUMIFS(СВЦЭМ!$C$39:$C$782,СВЦЭМ!$A$39:$A$782,$A102,СВЦЭМ!$B$39:$B$782,X$83)+'СЕТ СН'!$H$9+СВЦЭМ!$D$10+'СЕТ СН'!$H$6-'СЕТ СН'!$H$19</f>
        <v>1781.8408398500001</v>
      </c>
      <c r="Y102" s="36">
        <f>SUMIFS(СВЦЭМ!$C$39:$C$782,СВЦЭМ!$A$39:$A$782,$A102,СВЦЭМ!$B$39:$B$782,Y$83)+'СЕТ СН'!$H$9+СВЦЭМ!$D$10+'СЕТ СН'!$H$6-'СЕТ СН'!$H$19</f>
        <v>1859.8859624300001</v>
      </c>
    </row>
    <row r="103" spans="1:25" ht="15.75" x14ac:dyDescent="0.2">
      <c r="A103" s="35">
        <f t="shared" si="2"/>
        <v>45158</v>
      </c>
      <c r="B103" s="36">
        <f>SUMIFS(СВЦЭМ!$C$39:$C$782,СВЦЭМ!$A$39:$A$782,$A103,СВЦЭМ!$B$39:$B$782,B$83)+'СЕТ СН'!$H$9+СВЦЭМ!$D$10+'СЕТ СН'!$H$6-'СЕТ СН'!$H$19</f>
        <v>1905.5427728499999</v>
      </c>
      <c r="C103" s="36">
        <f>SUMIFS(СВЦЭМ!$C$39:$C$782,СВЦЭМ!$A$39:$A$782,$A103,СВЦЭМ!$B$39:$B$782,C$83)+'СЕТ СН'!$H$9+СВЦЭМ!$D$10+'СЕТ СН'!$H$6-'СЕТ СН'!$H$19</f>
        <v>1972.47500603</v>
      </c>
      <c r="D103" s="36">
        <f>SUMIFS(СВЦЭМ!$C$39:$C$782,СВЦЭМ!$A$39:$A$782,$A103,СВЦЭМ!$B$39:$B$782,D$83)+'СЕТ СН'!$H$9+СВЦЭМ!$D$10+'СЕТ СН'!$H$6-'СЕТ СН'!$H$19</f>
        <v>1986.5241748799999</v>
      </c>
      <c r="E103" s="36">
        <f>SUMIFS(СВЦЭМ!$C$39:$C$782,СВЦЭМ!$A$39:$A$782,$A103,СВЦЭМ!$B$39:$B$782,E$83)+'СЕТ СН'!$H$9+СВЦЭМ!$D$10+'СЕТ СН'!$H$6-'СЕТ СН'!$H$19</f>
        <v>2032.19539749</v>
      </c>
      <c r="F103" s="36">
        <f>SUMIFS(СВЦЭМ!$C$39:$C$782,СВЦЭМ!$A$39:$A$782,$A103,СВЦЭМ!$B$39:$B$782,F$83)+'СЕТ СН'!$H$9+СВЦЭМ!$D$10+'СЕТ СН'!$H$6-'СЕТ СН'!$H$19</f>
        <v>2071.5693488300003</v>
      </c>
      <c r="G103" s="36">
        <f>SUMIFS(СВЦЭМ!$C$39:$C$782,СВЦЭМ!$A$39:$A$782,$A103,СВЦЭМ!$B$39:$B$782,G$83)+'СЕТ СН'!$H$9+СВЦЭМ!$D$10+'СЕТ СН'!$H$6-'СЕТ СН'!$H$19</f>
        <v>2062.8607855200003</v>
      </c>
      <c r="H103" s="36">
        <f>SUMIFS(СВЦЭМ!$C$39:$C$782,СВЦЭМ!$A$39:$A$782,$A103,СВЦЭМ!$B$39:$B$782,H$83)+'СЕТ СН'!$H$9+СВЦЭМ!$D$10+'СЕТ СН'!$H$6-'СЕТ СН'!$H$19</f>
        <v>2059.5234694300002</v>
      </c>
      <c r="I103" s="36">
        <f>SUMIFS(СВЦЭМ!$C$39:$C$782,СВЦЭМ!$A$39:$A$782,$A103,СВЦЭМ!$B$39:$B$782,I$83)+'СЕТ СН'!$H$9+СВЦЭМ!$D$10+'СЕТ СН'!$H$6-'СЕТ СН'!$H$19</f>
        <v>1912.4610931100001</v>
      </c>
      <c r="J103" s="36">
        <f>SUMIFS(СВЦЭМ!$C$39:$C$782,СВЦЭМ!$A$39:$A$782,$A103,СВЦЭМ!$B$39:$B$782,J$83)+'СЕТ СН'!$H$9+СВЦЭМ!$D$10+'СЕТ СН'!$H$6-'СЕТ СН'!$H$19</f>
        <v>1885.4633487200001</v>
      </c>
      <c r="K103" s="36">
        <f>SUMIFS(СВЦЭМ!$C$39:$C$782,СВЦЭМ!$A$39:$A$782,$A103,СВЦЭМ!$B$39:$B$782,K$83)+'СЕТ СН'!$H$9+СВЦЭМ!$D$10+'СЕТ СН'!$H$6-'СЕТ СН'!$H$19</f>
        <v>1772.0323154600001</v>
      </c>
      <c r="L103" s="36">
        <f>SUMIFS(СВЦЭМ!$C$39:$C$782,СВЦЭМ!$A$39:$A$782,$A103,СВЦЭМ!$B$39:$B$782,L$83)+'СЕТ СН'!$H$9+СВЦЭМ!$D$10+'СЕТ СН'!$H$6-'СЕТ СН'!$H$19</f>
        <v>1708.3717564000001</v>
      </c>
      <c r="M103" s="36">
        <f>SUMIFS(СВЦЭМ!$C$39:$C$782,СВЦЭМ!$A$39:$A$782,$A103,СВЦЭМ!$B$39:$B$782,M$83)+'СЕТ СН'!$H$9+СВЦЭМ!$D$10+'СЕТ СН'!$H$6-'СЕТ СН'!$H$19</f>
        <v>1687.9808685</v>
      </c>
      <c r="N103" s="36">
        <f>SUMIFS(СВЦЭМ!$C$39:$C$782,СВЦЭМ!$A$39:$A$782,$A103,СВЦЭМ!$B$39:$B$782,N$83)+'СЕТ СН'!$H$9+СВЦЭМ!$D$10+'СЕТ СН'!$H$6-'СЕТ СН'!$H$19</f>
        <v>1686.83753574</v>
      </c>
      <c r="O103" s="36">
        <f>SUMIFS(СВЦЭМ!$C$39:$C$782,СВЦЭМ!$A$39:$A$782,$A103,СВЦЭМ!$B$39:$B$782,O$83)+'СЕТ СН'!$H$9+СВЦЭМ!$D$10+'СЕТ СН'!$H$6-'СЕТ СН'!$H$19</f>
        <v>1702.2598958000001</v>
      </c>
      <c r="P103" s="36">
        <f>SUMIFS(СВЦЭМ!$C$39:$C$782,СВЦЭМ!$A$39:$A$782,$A103,СВЦЭМ!$B$39:$B$782,P$83)+'СЕТ СН'!$H$9+СВЦЭМ!$D$10+'СЕТ СН'!$H$6-'СЕТ СН'!$H$19</f>
        <v>1697.9500301099999</v>
      </c>
      <c r="Q103" s="36">
        <f>SUMIFS(СВЦЭМ!$C$39:$C$782,СВЦЭМ!$A$39:$A$782,$A103,СВЦЭМ!$B$39:$B$782,Q$83)+'СЕТ СН'!$H$9+СВЦЭМ!$D$10+'СЕТ СН'!$H$6-'СЕТ СН'!$H$19</f>
        <v>1695.8292408</v>
      </c>
      <c r="R103" s="36">
        <f>SUMIFS(СВЦЭМ!$C$39:$C$782,СВЦЭМ!$A$39:$A$782,$A103,СВЦЭМ!$B$39:$B$782,R$83)+'СЕТ СН'!$H$9+СВЦЭМ!$D$10+'СЕТ СН'!$H$6-'СЕТ СН'!$H$19</f>
        <v>1722.0782290500001</v>
      </c>
      <c r="S103" s="36">
        <f>SUMIFS(СВЦЭМ!$C$39:$C$782,СВЦЭМ!$A$39:$A$782,$A103,СВЦЭМ!$B$39:$B$782,S$83)+'СЕТ СН'!$H$9+СВЦЭМ!$D$10+'СЕТ СН'!$H$6-'СЕТ СН'!$H$19</f>
        <v>1723.3624387299999</v>
      </c>
      <c r="T103" s="36">
        <f>SUMIFS(СВЦЭМ!$C$39:$C$782,СВЦЭМ!$A$39:$A$782,$A103,СВЦЭМ!$B$39:$B$782,T$83)+'СЕТ СН'!$H$9+СВЦЭМ!$D$10+'СЕТ СН'!$H$6-'СЕТ СН'!$H$19</f>
        <v>1709.6846717400001</v>
      </c>
      <c r="U103" s="36">
        <f>SUMIFS(СВЦЭМ!$C$39:$C$782,СВЦЭМ!$A$39:$A$782,$A103,СВЦЭМ!$B$39:$B$782,U$83)+'СЕТ СН'!$H$9+СВЦЭМ!$D$10+'СЕТ СН'!$H$6-'СЕТ СН'!$H$19</f>
        <v>1703.19313758</v>
      </c>
      <c r="V103" s="36">
        <f>SUMIFS(СВЦЭМ!$C$39:$C$782,СВЦЭМ!$A$39:$A$782,$A103,СВЦЭМ!$B$39:$B$782,V$83)+'СЕТ СН'!$H$9+СВЦЭМ!$D$10+'СЕТ СН'!$H$6-'СЕТ СН'!$H$19</f>
        <v>1710.8559268399999</v>
      </c>
      <c r="W103" s="36">
        <f>SUMIFS(СВЦЭМ!$C$39:$C$782,СВЦЭМ!$A$39:$A$782,$A103,СВЦЭМ!$B$39:$B$782,W$83)+'СЕТ СН'!$H$9+СВЦЭМ!$D$10+'СЕТ СН'!$H$6-'СЕТ СН'!$H$19</f>
        <v>1705.6380881099999</v>
      </c>
      <c r="X103" s="36">
        <f>SUMIFS(СВЦЭМ!$C$39:$C$782,СВЦЭМ!$A$39:$A$782,$A103,СВЦЭМ!$B$39:$B$782,X$83)+'СЕТ СН'!$H$9+СВЦЭМ!$D$10+'СЕТ СН'!$H$6-'СЕТ СН'!$H$19</f>
        <v>1753.12888514</v>
      </c>
      <c r="Y103" s="36">
        <f>SUMIFS(СВЦЭМ!$C$39:$C$782,СВЦЭМ!$A$39:$A$782,$A103,СВЦЭМ!$B$39:$B$782,Y$83)+'СЕТ СН'!$H$9+СВЦЭМ!$D$10+'СЕТ СН'!$H$6-'СЕТ СН'!$H$19</f>
        <v>1848.1454768599999</v>
      </c>
    </row>
    <row r="104" spans="1:25" ht="15.75" x14ac:dyDescent="0.2">
      <c r="A104" s="35">
        <f t="shared" si="2"/>
        <v>45159</v>
      </c>
      <c r="B104" s="36">
        <f>SUMIFS(СВЦЭМ!$C$39:$C$782,СВЦЭМ!$A$39:$A$782,$A104,СВЦЭМ!$B$39:$B$782,B$83)+'СЕТ СН'!$H$9+СВЦЭМ!$D$10+'СЕТ СН'!$H$6-'СЕТ СН'!$H$19</f>
        <v>2115.9122849</v>
      </c>
      <c r="C104" s="36">
        <f>SUMIFS(СВЦЭМ!$C$39:$C$782,СВЦЭМ!$A$39:$A$782,$A104,СВЦЭМ!$B$39:$B$782,C$83)+'СЕТ СН'!$H$9+СВЦЭМ!$D$10+'СЕТ СН'!$H$6-'СЕТ СН'!$H$19</f>
        <v>2143.4714980799999</v>
      </c>
      <c r="D104" s="36">
        <f>SUMIFS(СВЦЭМ!$C$39:$C$782,СВЦЭМ!$A$39:$A$782,$A104,СВЦЭМ!$B$39:$B$782,D$83)+'СЕТ СН'!$H$9+СВЦЭМ!$D$10+'СЕТ СН'!$H$6-'СЕТ СН'!$H$19</f>
        <v>2189.3537555100002</v>
      </c>
      <c r="E104" s="36">
        <f>SUMIFS(СВЦЭМ!$C$39:$C$782,СВЦЭМ!$A$39:$A$782,$A104,СВЦЭМ!$B$39:$B$782,E$83)+'СЕТ СН'!$H$9+СВЦЭМ!$D$10+'СЕТ СН'!$H$6-'СЕТ СН'!$H$19</f>
        <v>2199.4254705600001</v>
      </c>
      <c r="F104" s="36">
        <f>SUMIFS(СВЦЭМ!$C$39:$C$782,СВЦЭМ!$A$39:$A$782,$A104,СВЦЭМ!$B$39:$B$782,F$83)+'СЕТ СН'!$H$9+СВЦЭМ!$D$10+'СЕТ СН'!$H$6-'СЕТ СН'!$H$19</f>
        <v>2265.1598466099995</v>
      </c>
      <c r="G104" s="36">
        <f>SUMIFS(СВЦЭМ!$C$39:$C$782,СВЦЭМ!$A$39:$A$782,$A104,СВЦЭМ!$B$39:$B$782,G$83)+'СЕТ СН'!$H$9+СВЦЭМ!$D$10+'СЕТ СН'!$H$6-'СЕТ СН'!$H$19</f>
        <v>2278.38443147</v>
      </c>
      <c r="H104" s="36">
        <f>SUMIFS(СВЦЭМ!$C$39:$C$782,СВЦЭМ!$A$39:$A$782,$A104,СВЦЭМ!$B$39:$B$782,H$83)+'СЕТ СН'!$H$9+СВЦЭМ!$D$10+'СЕТ СН'!$H$6-'СЕТ СН'!$H$19</f>
        <v>2301.6118361299996</v>
      </c>
      <c r="I104" s="36">
        <f>SUMIFS(СВЦЭМ!$C$39:$C$782,СВЦЭМ!$A$39:$A$782,$A104,СВЦЭМ!$B$39:$B$782,I$83)+'СЕТ СН'!$H$9+СВЦЭМ!$D$10+'СЕТ СН'!$H$6-'СЕТ СН'!$H$19</f>
        <v>2166.6363223600001</v>
      </c>
      <c r="J104" s="36">
        <f>SUMIFS(СВЦЭМ!$C$39:$C$782,СВЦЭМ!$A$39:$A$782,$A104,СВЦЭМ!$B$39:$B$782,J$83)+'СЕТ СН'!$H$9+СВЦЭМ!$D$10+'СЕТ СН'!$H$6-'СЕТ СН'!$H$19</f>
        <v>2047.6638743399999</v>
      </c>
      <c r="K104" s="36">
        <f>SUMIFS(СВЦЭМ!$C$39:$C$782,СВЦЭМ!$A$39:$A$782,$A104,СВЦЭМ!$B$39:$B$782,K$83)+'СЕТ СН'!$H$9+СВЦЭМ!$D$10+'СЕТ СН'!$H$6-'СЕТ СН'!$H$19</f>
        <v>1967.9089902999999</v>
      </c>
      <c r="L104" s="36">
        <f>SUMIFS(СВЦЭМ!$C$39:$C$782,СВЦЭМ!$A$39:$A$782,$A104,СВЦЭМ!$B$39:$B$782,L$83)+'СЕТ СН'!$H$9+СВЦЭМ!$D$10+'СЕТ СН'!$H$6-'СЕТ СН'!$H$19</f>
        <v>1915.7603402300001</v>
      </c>
      <c r="M104" s="36">
        <f>SUMIFS(СВЦЭМ!$C$39:$C$782,СВЦЭМ!$A$39:$A$782,$A104,СВЦЭМ!$B$39:$B$782,M$83)+'СЕТ СН'!$H$9+СВЦЭМ!$D$10+'СЕТ СН'!$H$6-'СЕТ СН'!$H$19</f>
        <v>1904.9253527599999</v>
      </c>
      <c r="N104" s="36">
        <f>SUMIFS(СВЦЭМ!$C$39:$C$782,СВЦЭМ!$A$39:$A$782,$A104,СВЦЭМ!$B$39:$B$782,N$83)+'СЕТ СН'!$H$9+СВЦЭМ!$D$10+'СЕТ СН'!$H$6-'СЕТ СН'!$H$19</f>
        <v>1904.16589475</v>
      </c>
      <c r="O104" s="36">
        <f>SUMIFS(СВЦЭМ!$C$39:$C$782,СВЦЭМ!$A$39:$A$782,$A104,СВЦЭМ!$B$39:$B$782,O$83)+'СЕТ СН'!$H$9+СВЦЭМ!$D$10+'СЕТ СН'!$H$6-'СЕТ СН'!$H$19</f>
        <v>1912.35750734</v>
      </c>
      <c r="P104" s="36">
        <f>SUMIFS(СВЦЭМ!$C$39:$C$782,СВЦЭМ!$A$39:$A$782,$A104,СВЦЭМ!$B$39:$B$782,P$83)+'СЕТ СН'!$H$9+СВЦЭМ!$D$10+'СЕТ СН'!$H$6-'СЕТ СН'!$H$19</f>
        <v>1870.6810785800001</v>
      </c>
      <c r="Q104" s="36">
        <f>SUMIFS(СВЦЭМ!$C$39:$C$782,СВЦЭМ!$A$39:$A$782,$A104,СВЦЭМ!$B$39:$B$782,Q$83)+'СЕТ СН'!$H$9+СВЦЭМ!$D$10+'СЕТ СН'!$H$6-'СЕТ СН'!$H$19</f>
        <v>1883.58451816</v>
      </c>
      <c r="R104" s="36">
        <f>SUMIFS(СВЦЭМ!$C$39:$C$782,СВЦЭМ!$A$39:$A$782,$A104,СВЦЭМ!$B$39:$B$782,R$83)+'СЕТ СН'!$H$9+СВЦЭМ!$D$10+'СЕТ СН'!$H$6-'СЕТ СН'!$H$19</f>
        <v>1919.9320034899999</v>
      </c>
      <c r="S104" s="36">
        <f>SUMIFS(СВЦЭМ!$C$39:$C$782,СВЦЭМ!$A$39:$A$782,$A104,СВЦЭМ!$B$39:$B$782,S$83)+'СЕТ СН'!$H$9+СВЦЭМ!$D$10+'СЕТ СН'!$H$6-'СЕТ СН'!$H$19</f>
        <v>1906.6868340399999</v>
      </c>
      <c r="T104" s="36">
        <f>SUMIFS(СВЦЭМ!$C$39:$C$782,СВЦЭМ!$A$39:$A$782,$A104,СВЦЭМ!$B$39:$B$782,T$83)+'СЕТ СН'!$H$9+СВЦЭМ!$D$10+'СЕТ СН'!$H$6-'СЕТ СН'!$H$19</f>
        <v>1910.17280114</v>
      </c>
      <c r="U104" s="36">
        <f>SUMIFS(СВЦЭМ!$C$39:$C$782,СВЦЭМ!$A$39:$A$782,$A104,СВЦЭМ!$B$39:$B$782,U$83)+'СЕТ СН'!$H$9+СВЦЭМ!$D$10+'СЕТ СН'!$H$6-'СЕТ СН'!$H$19</f>
        <v>1915.3454976800001</v>
      </c>
      <c r="V104" s="36">
        <f>SUMIFS(СВЦЭМ!$C$39:$C$782,СВЦЭМ!$A$39:$A$782,$A104,СВЦЭМ!$B$39:$B$782,V$83)+'СЕТ СН'!$H$9+СВЦЭМ!$D$10+'СЕТ СН'!$H$6-'СЕТ СН'!$H$19</f>
        <v>1909.22679537</v>
      </c>
      <c r="W104" s="36">
        <f>SUMIFS(СВЦЭМ!$C$39:$C$782,СВЦЭМ!$A$39:$A$782,$A104,СВЦЭМ!$B$39:$B$782,W$83)+'СЕТ СН'!$H$9+СВЦЭМ!$D$10+'СЕТ СН'!$H$6-'СЕТ СН'!$H$19</f>
        <v>1889.06354437</v>
      </c>
      <c r="X104" s="36">
        <f>SUMIFS(СВЦЭМ!$C$39:$C$782,СВЦЭМ!$A$39:$A$782,$A104,СВЦЭМ!$B$39:$B$782,X$83)+'СЕТ СН'!$H$9+СВЦЭМ!$D$10+'СЕТ СН'!$H$6-'СЕТ СН'!$H$19</f>
        <v>1989.4169243199999</v>
      </c>
      <c r="Y104" s="36">
        <f>SUMIFS(СВЦЭМ!$C$39:$C$782,СВЦЭМ!$A$39:$A$782,$A104,СВЦЭМ!$B$39:$B$782,Y$83)+'СЕТ СН'!$H$9+СВЦЭМ!$D$10+'СЕТ СН'!$H$6-'СЕТ СН'!$H$19</f>
        <v>2094.5262079900003</v>
      </c>
    </row>
    <row r="105" spans="1:25" ht="15.75" x14ac:dyDescent="0.2">
      <c r="A105" s="35">
        <f t="shared" si="2"/>
        <v>45160</v>
      </c>
      <c r="B105" s="36">
        <f>SUMIFS(СВЦЭМ!$C$39:$C$782,СВЦЭМ!$A$39:$A$782,$A105,СВЦЭМ!$B$39:$B$782,B$83)+'СЕТ СН'!$H$9+СВЦЭМ!$D$10+'СЕТ СН'!$H$6-'СЕТ СН'!$H$19</f>
        <v>2015.87583408</v>
      </c>
      <c r="C105" s="36">
        <f>SUMIFS(СВЦЭМ!$C$39:$C$782,СВЦЭМ!$A$39:$A$782,$A105,СВЦЭМ!$B$39:$B$782,C$83)+'СЕТ СН'!$H$9+СВЦЭМ!$D$10+'СЕТ СН'!$H$6-'СЕТ СН'!$H$19</f>
        <v>2125.8153287499999</v>
      </c>
      <c r="D105" s="36">
        <f>SUMIFS(СВЦЭМ!$C$39:$C$782,СВЦЭМ!$A$39:$A$782,$A105,СВЦЭМ!$B$39:$B$782,D$83)+'СЕТ СН'!$H$9+СВЦЭМ!$D$10+'СЕТ СН'!$H$6-'СЕТ СН'!$H$19</f>
        <v>2170.25401298</v>
      </c>
      <c r="E105" s="36">
        <f>SUMIFS(СВЦЭМ!$C$39:$C$782,СВЦЭМ!$A$39:$A$782,$A105,СВЦЭМ!$B$39:$B$782,E$83)+'СЕТ СН'!$H$9+СВЦЭМ!$D$10+'СЕТ СН'!$H$6-'СЕТ СН'!$H$19</f>
        <v>2147.9394750700003</v>
      </c>
      <c r="F105" s="36">
        <f>SUMIFS(СВЦЭМ!$C$39:$C$782,СВЦЭМ!$A$39:$A$782,$A105,СВЦЭМ!$B$39:$B$782,F$83)+'СЕТ СН'!$H$9+СВЦЭМ!$D$10+'СЕТ СН'!$H$6-'СЕТ СН'!$H$19</f>
        <v>2176.20524067</v>
      </c>
      <c r="G105" s="36">
        <f>SUMIFS(СВЦЭМ!$C$39:$C$782,СВЦЭМ!$A$39:$A$782,$A105,СВЦЭМ!$B$39:$B$782,G$83)+'СЕТ СН'!$H$9+СВЦЭМ!$D$10+'СЕТ СН'!$H$6-'СЕТ СН'!$H$19</f>
        <v>2175.1299810200003</v>
      </c>
      <c r="H105" s="36">
        <f>SUMIFS(СВЦЭМ!$C$39:$C$782,СВЦЭМ!$A$39:$A$782,$A105,СВЦЭМ!$B$39:$B$782,H$83)+'СЕТ СН'!$H$9+СВЦЭМ!$D$10+'СЕТ СН'!$H$6-'СЕТ СН'!$H$19</f>
        <v>2089.9021956900001</v>
      </c>
      <c r="I105" s="36">
        <f>SUMIFS(СВЦЭМ!$C$39:$C$782,СВЦЭМ!$A$39:$A$782,$A105,СВЦЭМ!$B$39:$B$782,I$83)+'СЕТ СН'!$H$9+СВЦЭМ!$D$10+'СЕТ СН'!$H$6-'СЕТ СН'!$H$19</f>
        <v>1992.95571834</v>
      </c>
      <c r="J105" s="36">
        <f>SUMIFS(СВЦЭМ!$C$39:$C$782,СВЦЭМ!$A$39:$A$782,$A105,СВЦЭМ!$B$39:$B$782,J$83)+'СЕТ СН'!$H$9+СВЦЭМ!$D$10+'СЕТ СН'!$H$6-'СЕТ СН'!$H$19</f>
        <v>1944.99218681</v>
      </c>
      <c r="K105" s="36">
        <f>SUMIFS(СВЦЭМ!$C$39:$C$782,СВЦЭМ!$A$39:$A$782,$A105,СВЦЭМ!$B$39:$B$782,K$83)+'СЕТ СН'!$H$9+СВЦЭМ!$D$10+'СЕТ СН'!$H$6-'СЕТ СН'!$H$19</f>
        <v>1844.0567061700001</v>
      </c>
      <c r="L105" s="36">
        <f>SUMIFS(СВЦЭМ!$C$39:$C$782,СВЦЭМ!$A$39:$A$782,$A105,СВЦЭМ!$B$39:$B$782,L$83)+'СЕТ СН'!$H$9+СВЦЭМ!$D$10+'СЕТ СН'!$H$6-'СЕТ СН'!$H$19</f>
        <v>1815.69578402</v>
      </c>
      <c r="M105" s="36">
        <f>SUMIFS(СВЦЭМ!$C$39:$C$782,СВЦЭМ!$A$39:$A$782,$A105,СВЦЭМ!$B$39:$B$782,M$83)+'СЕТ СН'!$H$9+СВЦЭМ!$D$10+'СЕТ СН'!$H$6-'СЕТ СН'!$H$19</f>
        <v>1801.7331040900001</v>
      </c>
      <c r="N105" s="36">
        <f>SUMIFS(СВЦЭМ!$C$39:$C$782,СВЦЭМ!$A$39:$A$782,$A105,СВЦЭМ!$B$39:$B$782,N$83)+'СЕТ СН'!$H$9+СВЦЭМ!$D$10+'СЕТ СН'!$H$6-'СЕТ СН'!$H$19</f>
        <v>1793.1591982899999</v>
      </c>
      <c r="O105" s="36">
        <f>SUMIFS(СВЦЭМ!$C$39:$C$782,СВЦЭМ!$A$39:$A$782,$A105,СВЦЭМ!$B$39:$B$782,O$83)+'СЕТ СН'!$H$9+СВЦЭМ!$D$10+'СЕТ СН'!$H$6-'СЕТ СН'!$H$19</f>
        <v>1786.45930395</v>
      </c>
      <c r="P105" s="36">
        <f>SUMIFS(СВЦЭМ!$C$39:$C$782,СВЦЭМ!$A$39:$A$782,$A105,СВЦЭМ!$B$39:$B$782,P$83)+'СЕТ СН'!$H$9+СВЦЭМ!$D$10+'СЕТ СН'!$H$6-'СЕТ СН'!$H$19</f>
        <v>1750.88588297</v>
      </c>
      <c r="Q105" s="36">
        <f>SUMIFS(СВЦЭМ!$C$39:$C$782,СВЦЭМ!$A$39:$A$782,$A105,СВЦЭМ!$B$39:$B$782,Q$83)+'СЕТ СН'!$H$9+СВЦЭМ!$D$10+'СЕТ СН'!$H$6-'СЕТ СН'!$H$19</f>
        <v>1736.3581201300001</v>
      </c>
      <c r="R105" s="36">
        <f>SUMIFS(СВЦЭМ!$C$39:$C$782,СВЦЭМ!$A$39:$A$782,$A105,СВЦЭМ!$B$39:$B$782,R$83)+'СЕТ СН'!$H$9+СВЦЭМ!$D$10+'СЕТ СН'!$H$6-'СЕТ СН'!$H$19</f>
        <v>1756.055022</v>
      </c>
      <c r="S105" s="36">
        <f>SUMIFS(СВЦЭМ!$C$39:$C$782,СВЦЭМ!$A$39:$A$782,$A105,СВЦЭМ!$B$39:$B$782,S$83)+'СЕТ СН'!$H$9+СВЦЭМ!$D$10+'СЕТ СН'!$H$6-'СЕТ СН'!$H$19</f>
        <v>1771.6964149400001</v>
      </c>
      <c r="T105" s="36">
        <f>SUMIFS(СВЦЭМ!$C$39:$C$782,СВЦЭМ!$A$39:$A$782,$A105,СВЦЭМ!$B$39:$B$782,T$83)+'СЕТ СН'!$H$9+СВЦЭМ!$D$10+'СЕТ СН'!$H$6-'СЕТ СН'!$H$19</f>
        <v>1781.20051681</v>
      </c>
      <c r="U105" s="36">
        <f>SUMIFS(СВЦЭМ!$C$39:$C$782,СВЦЭМ!$A$39:$A$782,$A105,СВЦЭМ!$B$39:$B$782,U$83)+'СЕТ СН'!$H$9+СВЦЭМ!$D$10+'СЕТ СН'!$H$6-'СЕТ СН'!$H$19</f>
        <v>1774.18129757</v>
      </c>
      <c r="V105" s="36">
        <f>SUMIFS(СВЦЭМ!$C$39:$C$782,СВЦЭМ!$A$39:$A$782,$A105,СВЦЭМ!$B$39:$B$782,V$83)+'СЕТ СН'!$H$9+СВЦЭМ!$D$10+'СЕТ СН'!$H$6-'СЕТ СН'!$H$19</f>
        <v>1782.63882405</v>
      </c>
      <c r="W105" s="36">
        <f>SUMIFS(СВЦЭМ!$C$39:$C$782,СВЦЭМ!$A$39:$A$782,$A105,СВЦЭМ!$B$39:$B$782,W$83)+'СЕТ СН'!$H$9+СВЦЭМ!$D$10+'СЕТ СН'!$H$6-'СЕТ СН'!$H$19</f>
        <v>1775.4698164199999</v>
      </c>
      <c r="X105" s="36">
        <f>SUMIFS(СВЦЭМ!$C$39:$C$782,СВЦЭМ!$A$39:$A$782,$A105,СВЦЭМ!$B$39:$B$782,X$83)+'СЕТ СН'!$H$9+СВЦЭМ!$D$10+'СЕТ СН'!$H$6-'СЕТ СН'!$H$19</f>
        <v>1855.50538067</v>
      </c>
      <c r="Y105" s="36">
        <f>SUMIFS(СВЦЭМ!$C$39:$C$782,СВЦЭМ!$A$39:$A$782,$A105,СВЦЭМ!$B$39:$B$782,Y$83)+'СЕТ СН'!$H$9+СВЦЭМ!$D$10+'СЕТ СН'!$H$6-'СЕТ СН'!$H$19</f>
        <v>1953.9633484400001</v>
      </c>
    </row>
    <row r="106" spans="1:25" ht="15.75" x14ac:dyDescent="0.2">
      <c r="A106" s="35">
        <f t="shared" si="2"/>
        <v>45161</v>
      </c>
      <c r="B106" s="36">
        <f>SUMIFS(СВЦЭМ!$C$39:$C$782,СВЦЭМ!$A$39:$A$782,$A106,СВЦЭМ!$B$39:$B$782,B$83)+'СЕТ СН'!$H$9+СВЦЭМ!$D$10+'СЕТ СН'!$H$6-'СЕТ СН'!$H$19</f>
        <v>2052.6941322600001</v>
      </c>
      <c r="C106" s="36">
        <f>SUMIFS(СВЦЭМ!$C$39:$C$782,СВЦЭМ!$A$39:$A$782,$A106,СВЦЭМ!$B$39:$B$782,C$83)+'СЕТ СН'!$H$9+СВЦЭМ!$D$10+'СЕТ СН'!$H$6-'СЕТ СН'!$H$19</f>
        <v>2122.6471010400001</v>
      </c>
      <c r="D106" s="36">
        <f>SUMIFS(СВЦЭМ!$C$39:$C$782,СВЦЭМ!$A$39:$A$782,$A106,СВЦЭМ!$B$39:$B$782,D$83)+'СЕТ СН'!$H$9+СВЦЭМ!$D$10+'СЕТ СН'!$H$6-'СЕТ СН'!$H$19</f>
        <v>2156.58458023</v>
      </c>
      <c r="E106" s="36">
        <f>SUMIFS(СВЦЭМ!$C$39:$C$782,СВЦЭМ!$A$39:$A$782,$A106,СВЦЭМ!$B$39:$B$782,E$83)+'СЕТ СН'!$H$9+СВЦЭМ!$D$10+'СЕТ СН'!$H$6-'СЕТ СН'!$H$19</f>
        <v>2162.4698939800001</v>
      </c>
      <c r="F106" s="36">
        <f>SUMIFS(СВЦЭМ!$C$39:$C$782,СВЦЭМ!$A$39:$A$782,$A106,СВЦЭМ!$B$39:$B$782,F$83)+'СЕТ СН'!$H$9+СВЦЭМ!$D$10+'СЕТ СН'!$H$6-'СЕТ СН'!$H$19</f>
        <v>2212.1683561499999</v>
      </c>
      <c r="G106" s="36">
        <f>SUMIFS(СВЦЭМ!$C$39:$C$782,СВЦЭМ!$A$39:$A$782,$A106,СВЦЭМ!$B$39:$B$782,G$83)+'СЕТ СН'!$H$9+СВЦЭМ!$D$10+'СЕТ СН'!$H$6-'СЕТ СН'!$H$19</f>
        <v>2178.6192791000003</v>
      </c>
      <c r="H106" s="36">
        <f>SUMIFS(СВЦЭМ!$C$39:$C$782,СВЦЭМ!$A$39:$A$782,$A106,СВЦЭМ!$B$39:$B$782,H$83)+'СЕТ СН'!$H$9+СВЦЭМ!$D$10+'СЕТ СН'!$H$6-'СЕТ СН'!$H$19</f>
        <v>2129.8924187299999</v>
      </c>
      <c r="I106" s="36">
        <f>SUMIFS(СВЦЭМ!$C$39:$C$782,СВЦЭМ!$A$39:$A$782,$A106,СВЦЭМ!$B$39:$B$782,I$83)+'СЕТ СН'!$H$9+СВЦЭМ!$D$10+'СЕТ СН'!$H$6-'СЕТ СН'!$H$19</f>
        <v>2008.0948772700001</v>
      </c>
      <c r="J106" s="36">
        <f>SUMIFS(СВЦЭМ!$C$39:$C$782,СВЦЭМ!$A$39:$A$782,$A106,СВЦЭМ!$B$39:$B$782,J$83)+'СЕТ СН'!$H$9+СВЦЭМ!$D$10+'СЕТ СН'!$H$6-'СЕТ СН'!$H$19</f>
        <v>1868.38848661</v>
      </c>
      <c r="K106" s="36">
        <f>SUMIFS(СВЦЭМ!$C$39:$C$782,СВЦЭМ!$A$39:$A$782,$A106,СВЦЭМ!$B$39:$B$782,K$83)+'СЕТ СН'!$H$9+СВЦЭМ!$D$10+'СЕТ СН'!$H$6-'СЕТ СН'!$H$19</f>
        <v>1816.4015349700001</v>
      </c>
      <c r="L106" s="36">
        <f>SUMIFS(СВЦЭМ!$C$39:$C$782,СВЦЭМ!$A$39:$A$782,$A106,СВЦЭМ!$B$39:$B$782,L$83)+'СЕТ СН'!$H$9+СВЦЭМ!$D$10+'СЕТ СН'!$H$6-'СЕТ СН'!$H$19</f>
        <v>1792.0745684999999</v>
      </c>
      <c r="M106" s="36">
        <f>SUMIFS(СВЦЭМ!$C$39:$C$782,СВЦЭМ!$A$39:$A$782,$A106,СВЦЭМ!$B$39:$B$782,M$83)+'СЕТ СН'!$H$9+СВЦЭМ!$D$10+'СЕТ СН'!$H$6-'СЕТ СН'!$H$19</f>
        <v>1779.8409600800001</v>
      </c>
      <c r="N106" s="36">
        <f>SUMIFS(СВЦЭМ!$C$39:$C$782,СВЦЭМ!$A$39:$A$782,$A106,СВЦЭМ!$B$39:$B$782,N$83)+'СЕТ СН'!$H$9+СВЦЭМ!$D$10+'СЕТ СН'!$H$6-'СЕТ СН'!$H$19</f>
        <v>1765.7096431699999</v>
      </c>
      <c r="O106" s="36">
        <f>SUMIFS(СВЦЭМ!$C$39:$C$782,СВЦЭМ!$A$39:$A$782,$A106,СВЦЭМ!$B$39:$B$782,O$83)+'СЕТ СН'!$H$9+СВЦЭМ!$D$10+'СЕТ СН'!$H$6-'СЕТ СН'!$H$19</f>
        <v>1767.1452140700001</v>
      </c>
      <c r="P106" s="36">
        <f>SUMIFS(СВЦЭМ!$C$39:$C$782,СВЦЭМ!$A$39:$A$782,$A106,СВЦЭМ!$B$39:$B$782,P$83)+'СЕТ СН'!$H$9+СВЦЭМ!$D$10+'СЕТ СН'!$H$6-'СЕТ СН'!$H$19</f>
        <v>1734.5528448600001</v>
      </c>
      <c r="Q106" s="36">
        <f>SUMIFS(СВЦЭМ!$C$39:$C$782,СВЦЭМ!$A$39:$A$782,$A106,СВЦЭМ!$B$39:$B$782,Q$83)+'СЕТ СН'!$H$9+СВЦЭМ!$D$10+'СЕТ СН'!$H$6-'СЕТ СН'!$H$19</f>
        <v>1736.3771412799999</v>
      </c>
      <c r="R106" s="36">
        <f>SUMIFS(СВЦЭМ!$C$39:$C$782,СВЦЭМ!$A$39:$A$782,$A106,СВЦЭМ!$B$39:$B$782,R$83)+'СЕТ СН'!$H$9+СВЦЭМ!$D$10+'СЕТ СН'!$H$6-'СЕТ СН'!$H$19</f>
        <v>1775.3495559999999</v>
      </c>
      <c r="S106" s="36">
        <f>SUMIFS(СВЦЭМ!$C$39:$C$782,СВЦЭМ!$A$39:$A$782,$A106,СВЦЭМ!$B$39:$B$782,S$83)+'СЕТ СН'!$H$9+СВЦЭМ!$D$10+'СЕТ СН'!$H$6-'СЕТ СН'!$H$19</f>
        <v>1780.63051539</v>
      </c>
      <c r="T106" s="36">
        <f>SUMIFS(СВЦЭМ!$C$39:$C$782,СВЦЭМ!$A$39:$A$782,$A106,СВЦЭМ!$B$39:$B$782,T$83)+'СЕТ СН'!$H$9+СВЦЭМ!$D$10+'СЕТ СН'!$H$6-'СЕТ СН'!$H$19</f>
        <v>1774.22977107</v>
      </c>
      <c r="U106" s="36">
        <f>SUMIFS(СВЦЭМ!$C$39:$C$782,СВЦЭМ!$A$39:$A$782,$A106,СВЦЭМ!$B$39:$B$782,U$83)+'СЕТ СН'!$H$9+СВЦЭМ!$D$10+'СЕТ СН'!$H$6-'СЕТ СН'!$H$19</f>
        <v>1790.8589942999999</v>
      </c>
      <c r="V106" s="36">
        <f>SUMIFS(СВЦЭМ!$C$39:$C$782,СВЦЭМ!$A$39:$A$782,$A106,СВЦЭМ!$B$39:$B$782,V$83)+'СЕТ СН'!$H$9+СВЦЭМ!$D$10+'СЕТ СН'!$H$6-'СЕТ СН'!$H$19</f>
        <v>1787.5548759000001</v>
      </c>
      <c r="W106" s="36">
        <f>SUMIFS(СВЦЭМ!$C$39:$C$782,СВЦЭМ!$A$39:$A$782,$A106,СВЦЭМ!$B$39:$B$782,W$83)+'СЕТ СН'!$H$9+СВЦЭМ!$D$10+'СЕТ СН'!$H$6-'СЕТ СН'!$H$19</f>
        <v>1777.43593179</v>
      </c>
      <c r="X106" s="36">
        <f>SUMIFS(СВЦЭМ!$C$39:$C$782,СВЦЭМ!$A$39:$A$782,$A106,СВЦЭМ!$B$39:$B$782,X$83)+'СЕТ СН'!$H$9+СВЦЭМ!$D$10+'СЕТ СН'!$H$6-'СЕТ СН'!$H$19</f>
        <v>1819.68456481</v>
      </c>
      <c r="Y106" s="36">
        <f>SUMIFS(СВЦЭМ!$C$39:$C$782,СВЦЭМ!$A$39:$A$782,$A106,СВЦЭМ!$B$39:$B$782,Y$83)+'СЕТ СН'!$H$9+СВЦЭМ!$D$10+'СЕТ СН'!$H$6-'СЕТ СН'!$H$19</f>
        <v>1909.1868602</v>
      </c>
    </row>
    <row r="107" spans="1:25" ht="15.75" x14ac:dyDescent="0.2">
      <c r="A107" s="35">
        <f t="shared" si="2"/>
        <v>45162</v>
      </c>
      <c r="B107" s="36">
        <f>SUMIFS(СВЦЭМ!$C$39:$C$782,СВЦЭМ!$A$39:$A$782,$A107,СВЦЭМ!$B$39:$B$782,B$83)+'СЕТ СН'!$H$9+СВЦЭМ!$D$10+'СЕТ СН'!$H$6-'СЕТ СН'!$H$19</f>
        <v>1944.2506044300001</v>
      </c>
      <c r="C107" s="36">
        <f>SUMIFS(СВЦЭМ!$C$39:$C$782,СВЦЭМ!$A$39:$A$782,$A107,СВЦЭМ!$B$39:$B$782,C$83)+'СЕТ СН'!$H$9+СВЦЭМ!$D$10+'СЕТ СН'!$H$6-'СЕТ СН'!$H$19</f>
        <v>2018.2247091700001</v>
      </c>
      <c r="D107" s="36">
        <f>SUMIFS(СВЦЭМ!$C$39:$C$782,СВЦЭМ!$A$39:$A$782,$A107,СВЦЭМ!$B$39:$B$782,D$83)+'СЕТ СН'!$H$9+СВЦЭМ!$D$10+'СЕТ СН'!$H$6-'СЕТ СН'!$H$19</f>
        <v>2036.7797193900001</v>
      </c>
      <c r="E107" s="36">
        <f>SUMIFS(СВЦЭМ!$C$39:$C$782,СВЦЭМ!$A$39:$A$782,$A107,СВЦЭМ!$B$39:$B$782,E$83)+'СЕТ СН'!$H$9+СВЦЭМ!$D$10+'СЕТ СН'!$H$6-'СЕТ СН'!$H$19</f>
        <v>2047.69105401</v>
      </c>
      <c r="F107" s="36">
        <f>SUMIFS(СВЦЭМ!$C$39:$C$782,СВЦЭМ!$A$39:$A$782,$A107,СВЦЭМ!$B$39:$B$782,F$83)+'СЕТ СН'!$H$9+СВЦЭМ!$D$10+'СЕТ СН'!$H$6-'СЕТ СН'!$H$19</f>
        <v>2084.0804588200003</v>
      </c>
      <c r="G107" s="36">
        <f>SUMIFS(СВЦЭМ!$C$39:$C$782,СВЦЭМ!$A$39:$A$782,$A107,СВЦЭМ!$B$39:$B$782,G$83)+'СЕТ СН'!$H$9+СВЦЭМ!$D$10+'СЕТ СН'!$H$6-'СЕТ СН'!$H$19</f>
        <v>2059.8509932400002</v>
      </c>
      <c r="H107" s="36">
        <f>SUMIFS(СВЦЭМ!$C$39:$C$782,СВЦЭМ!$A$39:$A$782,$A107,СВЦЭМ!$B$39:$B$782,H$83)+'СЕТ СН'!$H$9+СВЦЭМ!$D$10+'СЕТ СН'!$H$6-'СЕТ СН'!$H$19</f>
        <v>1980.7062699600001</v>
      </c>
      <c r="I107" s="36">
        <f>SUMIFS(СВЦЭМ!$C$39:$C$782,СВЦЭМ!$A$39:$A$782,$A107,СВЦЭМ!$B$39:$B$782,I$83)+'СЕТ СН'!$H$9+СВЦЭМ!$D$10+'СЕТ СН'!$H$6-'СЕТ СН'!$H$19</f>
        <v>1924.6879904499999</v>
      </c>
      <c r="J107" s="36">
        <f>SUMIFS(СВЦЭМ!$C$39:$C$782,СВЦЭМ!$A$39:$A$782,$A107,СВЦЭМ!$B$39:$B$782,J$83)+'СЕТ СН'!$H$9+СВЦЭМ!$D$10+'СЕТ СН'!$H$6-'СЕТ СН'!$H$19</f>
        <v>1829.9170094000001</v>
      </c>
      <c r="K107" s="36">
        <f>SUMIFS(СВЦЭМ!$C$39:$C$782,СВЦЭМ!$A$39:$A$782,$A107,СВЦЭМ!$B$39:$B$782,K$83)+'СЕТ СН'!$H$9+СВЦЭМ!$D$10+'СЕТ СН'!$H$6-'СЕТ СН'!$H$19</f>
        <v>1802.5014321399999</v>
      </c>
      <c r="L107" s="36">
        <f>SUMIFS(СВЦЭМ!$C$39:$C$782,СВЦЭМ!$A$39:$A$782,$A107,СВЦЭМ!$B$39:$B$782,L$83)+'СЕТ СН'!$H$9+СВЦЭМ!$D$10+'СЕТ СН'!$H$6-'СЕТ СН'!$H$19</f>
        <v>1806.3824003499999</v>
      </c>
      <c r="M107" s="36">
        <f>SUMIFS(СВЦЭМ!$C$39:$C$782,СВЦЭМ!$A$39:$A$782,$A107,СВЦЭМ!$B$39:$B$782,M$83)+'СЕТ СН'!$H$9+СВЦЭМ!$D$10+'СЕТ СН'!$H$6-'СЕТ СН'!$H$19</f>
        <v>1800.19630491</v>
      </c>
      <c r="N107" s="36">
        <f>SUMIFS(СВЦЭМ!$C$39:$C$782,СВЦЭМ!$A$39:$A$782,$A107,СВЦЭМ!$B$39:$B$782,N$83)+'СЕТ СН'!$H$9+СВЦЭМ!$D$10+'СЕТ СН'!$H$6-'СЕТ СН'!$H$19</f>
        <v>1792.7312176299999</v>
      </c>
      <c r="O107" s="36">
        <f>SUMIFS(СВЦЭМ!$C$39:$C$782,СВЦЭМ!$A$39:$A$782,$A107,СВЦЭМ!$B$39:$B$782,O$83)+'СЕТ СН'!$H$9+СВЦЭМ!$D$10+'СЕТ СН'!$H$6-'СЕТ СН'!$H$19</f>
        <v>1795.17297461</v>
      </c>
      <c r="P107" s="36">
        <f>SUMIFS(СВЦЭМ!$C$39:$C$782,СВЦЭМ!$A$39:$A$782,$A107,СВЦЭМ!$B$39:$B$782,P$83)+'СЕТ СН'!$H$9+СВЦЭМ!$D$10+'СЕТ СН'!$H$6-'СЕТ СН'!$H$19</f>
        <v>1757.3735902999999</v>
      </c>
      <c r="Q107" s="36">
        <f>SUMIFS(СВЦЭМ!$C$39:$C$782,СВЦЭМ!$A$39:$A$782,$A107,СВЦЭМ!$B$39:$B$782,Q$83)+'СЕТ СН'!$H$9+СВЦЭМ!$D$10+'СЕТ СН'!$H$6-'СЕТ СН'!$H$19</f>
        <v>1774.07673892</v>
      </c>
      <c r="R107" s="36">
        <f>SUMIFS(СВЦЭМ!$C$39:$C$782,СВЦЭМ!$A$39:$A$782,$A107,СВЦЭМ!$B$39:$B$782,R$83)+'СЕТ СН'!$H$9+СВЦЭМ!$D$10+'СЕТ СН'!$H$6-'СЕТ СН'!$H$19</f>
        <v>1800.1650925900001</v>
      </c>
      <c r="S107" s="36">
        <f>SUMIFS(СВЦЭМ!$C$39:$C$782,СВЦЭМ!$A$39:$A$782,$A107,СВЦЭМ!$B$39:$B$782,S$83)+'СЕТ СН'!$H$9+СВЦЭМ!$D$10+'СЕТ СН'!$H$6-'СЕТ СН'!$H$19</f>
        <v>1792.6333484700001</v>
      </c>
      <c r="T107" s="36">
        <f>SUMIFS(СВЦЭМ!$C$39:$C$782,СВЦЭМ!$A$39:$A$782,$A107,СВЦЭМ!$B$39:$B$782,T$83)+'СЕТ СН'!$H$9+СВЦЭМ!$D$10+'СЕТ СН'!$H$6-'СЕТ СН'!$H$19</f>
        <v>1797.7428599</v>
      </c>
      <c r="U107" s="36">
        <f>SUMIFS(СВЦЭМ!$C$39:$C$782,СВЦЭМ!$A$39:$A$782,$A107,СВЦЭМ!$B$39:$B$782,U$83)+'СЕТ СН'!$H$9+СВЦЭМ!$D$10+'СЕТ СН'!$H$6-'СЕТ СН'!$H$19</f>
        <v>1805.0620450399999</v>
      </c>
      <c r="V107" s="36">
        <f>SUMIFS(СВЦЭМ!$C$39:$C$782,СВЦЭМ!$A$39:$A$782,$A107,СВЦЭМ!$B$39:$B$782,V$83)+'СЕТ СН'!$H$9+СВЦЭМ!$D$10+'СЕТ СН'!$H$6-'СЕТ СН'!$H$19</f>
        <v>1787.8607258699999</v>
      </c>
      <c r="W107" s="36">
        <f>SUMIFS(СВЦЭМ!$C$39:$C$782,СВЦЭМ!$A$39:$A$782,$A107,СВЦЭМ!$B$39:$B$782,W$83)+'СЕТ СН'!$H$9+СВЦЭМ!$D$10+'СЕТ СН'!$H$6-'СЕТ СН'!$H$19</f>
        <v>1756.3454128799999</v>
      </c>
      <c r="X107" s="36">
        <f>SUMIFS(СВЦЭМ!$C$39:$C$782,СВЦЭМ!$A$39:$A$782,$A107,СВЦЭМ!$B$39:$B$782,X$83)+'СЕТ СН'!$H$9+СВЦЭМ!$D$10+'СЕТ СН'!$H$6-'СЕТ СН'!$H$19</f>
        <v>1805.1520463500001</v>
      </c>
      <c r="Y107" s="36">
        <f>SUMIFS(СВЦЭМ!$C$39:$C$782,СВЦЭМ!$A$39:$A$782,$A107,СВЦЭМ!$B$39:$B$782,Y$83)+'СЕТ СН'!$H$9+СВЦЭМ!$D$10+'СЕТ СН'!$H$6-'СЕТ СН'!$H$19</f>
        <v>1895.8357226800001</v>
      </c>
    </row>
    <row r="108" spans="1:25" ht="15.75" x14ac:dyDescent="0.2">
      <c r="A108" s="35">
        <f t="shared" si="2"/>
        <v>45163</v>
      </c>
      <c r="B108" s="36">
        <f>SUMIFS(СВЦЭМ!$C$39:$C$782,СВЦЭМ!$A$39:$A$782,$A108,СВЦЭМ!$B$39:$B$782,B$83)+'СЕТ СН'!$H$9+СВЦЭМ!$D$10+'СЕТ СН'!$H$6-'СЕТ СН'!$H$19</f>
        <v>2079.13744619</v>
      </c>
      <c r="C108" s="36">
        <f>SUMIFS(СВЦЭМ!$C$39:$C$782,СВЦЭМ!$A$39:$A$782,$A108,СВЦЭМ!$B$39:$B$782,C$83)+'СЕТ СН'!$H$9+СВЦЭМ!$D$10+'СЕТ СН'!$H$6-'СЕТ СН'!$H$19</f>
        <v>2163.0800541500003</v>
      </c>
      <c r="D108" s="36">
        <f>SUMIFS(СВЦЭМ!$C$39:$C$782,СВЦЭМ!$A$39:$A$782,$A108,СВЦЭМ!$B$39:$B$782,D$83)+'СЕТ СН'!$H$9+СВЦЭМ!$D$10+'СЕТ СН'!$H$6-'СЕТ СН'!$H$19</f>
        <v>2190.0366218500003</v>
      </c>
      <c r="E108" s="36">
        <f>SUMIFS(СВЦЭМ!$C$39:$C$782,СВЦЭМ!$A$39:$A$782,$A108,СВЦЭМ!$B$39:$B$782,E$83)+'СЕТ СН'!$H$9+СВЦЭМ!$D$10+'СЕТ СН'!$H$6-'СЕТ СН'!$H$19</f>
        <v>2221.72678903</v>
      </c>
      <c r="F108" s="36">
        <f>SUMIFS(СВЦЭМ!$C$39:$C$782,СВЦЭМ!$A$39:$A$782,$A108,СВЦЭМ!$B$39:$B$782,F$83)+'СЕТ СН'!$H$9+СВЦЭМ!$D$10+'СЕТ СН'!$H$6-'СЕТ СН'!$H$19</f>
        <v>2244.2397746700003</v>
      </c>
      <c r="G108" s="36">
        <f>SUMIFS(СВЦЭМ!$C$39:$C$782,СВЦЭМ!$A$39:$A$782,$A108,СВЦЭМ!$B$39:$B$782,G$83)+'СЕТ СН'!$H$9+СВЦЭМ!$D$10+'СЕТ СН'!$H$6-'СЕТ СН'!$H$19</f>
        <v>2221.0367405300003</v>
      </c>
      <c r="H108" s="36">
        <f>SUMIFS(СВЦЭМ!$C$39:$C$782,СВЦЭМ!$A$39:$A$782,$A108,СВЦЭМ!$B$39:$B$782,H$83)+'СЕТ СН'!$H$9+СВЦЭМ!$D$10+'СЕТ СН'!$H$6-'СЕТ СН'!$H$19</f>
        <v>2143.1270853999999</v>
      </c>
      <c r="I108" s="36">
        <f>SUMIFS(СВЦЭМ!$C$39:$C$782,СВЦЭМ!$A$39:$A$782,$A108,СВЦЭМ!$B$39:$B$782,I$83)+'СЕТ СН'!$H$9+СВЦЭМ!$D$10+'СЕТ СН'!$H$6-'СЕТ СН'!$H$19</f>
        <v>2034.99444847</v>
      </c>
      <c r="J108" s="36">
        <f>SUMIFS(СВЦЭМ!$C$39:$C$782,СВЦЭМ!$A$39:$A$782,$A108,СВЦЭМ!$B$39:$B$782,J$83)+'СЕТ СН'!$H$9+СВЦЭМ!$D$10+'СЕТ СН'!$H$6-'СЕТ СН'!$H$19</f>
        <v>1918.3910382700001</v>
      </c>
      <c r="K108" s="36">
        <f>SUMIFS(СВЦЭМ!$C$39:$C$782,СВЦЭМ!$A$39:$A$782,$A108,СВЦЭМ!$B$39:$B$782,K$83)+'СЕТ СН'!$H$9+СВЦЭМ!$D$10+'СЕТ СН'!$H$6-'СЕТ СН'!$H$19</f>
        <v>1871.33377894</v>
      </c>
      <c r="L108" s="36">
        <f>SUMIFS(СВЦЭМ!$C$39:$C$782,СВЦЭМ!$A$39:$A$782,$A108,СВЦЭМ!$B$39:$B$782,L$83)+'СЕТ СН'!$H$9+СВЦЭМ!$D$10+'СЕТ СН'!$H$6-'СЕТ СН'!$H$19</f>
        <v>1863.7203069</v>
      </c>
      <c r="M108" s="36">
        <f>SUMIFS(СВЦЭМ!$C$39:$C$782,СВЦЭМ!$A$39:$A$782,$A108,СВЦЭМ!$B$39:$B$782,M$83)+'СЕТ СН'!$H$9+СВЦЭМ!$D$10+'СЕТ СН'!$H$6-'СЕТ СН'!$H$19</f>
        <v>1842.8709447199999</v>
      </c>
      <c r="N108" s="36">
        <f>SUMIFS(СВЦЭМ!$C$39:$C$782,СВЦЭМ!$A$39:$A$782,$A108,СВЦЭМ!$B$39:$B$782,N$83)+'СЕТ СН'!$H$9+СВЦЭМ!$D$10+'СЕТ СН'!$H$6-'СЕТ СН'!$H$19</f>
        <v>1858.09069963</v>
      </c>
      <c r="O108" s="36">
        <f>SUMIFS(СВЦЭМ!$C$39:$C$782,СВЦЭМ!$A$39:$A$782,$A108,СВЦЭМ!$B$39:$B$782,O$83)+'СЕТ СН'!$H$9+СВЦЭМ!$D$10+'СЕТ СН'!$H$6-'СЕТ СН'!$H$19</f>
        <v>1840.5005248</v>
      </c>
      <c r="P108" s="36">
        <f>SUMIFS(СВЦЭМ!$C$39:$C$782,СВЦЭМ!$A$39:$A$782,$A108,СВЦЭМ!$B$39:$B$782,P$83)+'СЕТ СН'!$H$9+СВЦЭМ!$D$10+'СЕТ СН'!$H$6-'СЕТ СН'!$H$19</f>
        <v>1812.89958043</v>
      </c>
      <c r="Q108" s="36">
        <f>SUMIFS(СВЦЭМ!$C$39:$C$782,СВЦЭМ!$A$39:$A$782,$A108,СВЦЭМ!$B$39:$B$782,Q$83)+'СЕТ СН'!$H$9+СВЦЭМ!$D$10+'СЕТ СН'!$H$6-'СЕТ СН'!$H$19</f>
        <v>1783.81444747</v>
      </c>
      <c r="R108" s="36">
        <f>SUMIFS(СВЦЭМ!$C$39:$C$782,СВЦЭМ!$A$39:$A$782,$A108,СВЦЭМ!$B$39:$B$782,R$83)+'СЕТ СН'!$H$9+СВЦЭМ!$D$10+'СЕТ СН'!$H$6-'СЕТ СН'!$H$19</f>
        <v>1798.7904032900001</v>
      </c>
      <c r="S108" s="36">
        <f>SUMIFS(СВЦЭМ!$C$39:$C$782,СВЦЭМ!$A$39:$A$782,$A108,СВЦЭМ!$B$39:$B$782,S$83)+'СЕТ СН'!$H$9+СВЦЭМ!$D$10+'СЕТ СН'!$H$6-'СЕТ СН'!$H$19</f>
        <v>1801.04440843</v>
      </c>
      <c r="T108" s="36">
        <f>SUMIFS(СВЦЭМ!$C$39:$C$782,СВЦЭМ!$A$39:$A$782,$A108,СВЦЭМ!$B$39:$B$782,T$83)+'СЕТ СН'!$H$9+СВЦЭМ!$D$10+'СЕТ СН'!$H$6-'СЕТ СН'!$H$19</f>
        <v>1808.2326295800001</v>
      </c>
      <c r="U108" s="36">
        <f>SUMIFS(СВЦЭМ!$C$39:$C$782,СВЦЭМ!$A$39:$A$782,$A108,СВЦЭМ!$B$39:$B$782,U$83)+'СЕТ СН'!$H$9+СВЦЭМ!$D$10+'СЕТ СН'!$H$6-'СЕТ СН'!$H$19</f>
        <v>1818.2289140400001</v>
      </c>
      <c r="V108" s="36">
        <f>SUMIFS(СВЦЭМ!$C$39:$C$782,СВЦЭМ!$A$39:$A$782,$A108,СВЦЭМ!$B$39:$B$782,V$83)+'СЕТ СН'!$H$9+СВЦЭМ!$D$10+'СЕТ СН'!$H$6-'СЕТ СН'!$H$19</f>
        <v>1815.81341441</v>
      </c>
      <c r="W108" s="36">
        <f>SUMIFS(СВЦЭМ!$C$39:$C$782,СВЦЭМ!$A$39:$A$782,$A108,СВЦЭМ!$B$39:$B$782,W$83)+'СЕТ СН'!$H$9+СВЦЭМ!$D$10+'СЕТ СН'!$H$6-'СЕТ СН'!$H$19</f>
        <v>1810.39801943</v>
      </c>
      <c r="X108" s="36">
        <f>SUMIFS(СВЦЭМ!$C$39:$C$782,СВЦЭМ!$A$39:$A$782,$A108,СВЦЭМ!$B$39:$B$782,X$83)+'СЕТ СН'!$H$9+СВЦЭМ!$D$10+'СЕТ СН'!$H$6-'СЕТ СН'!$H$19</f>
        <v>1921.2186439899999</v>
      </c>
      <c r="Y108" s="36">
        <f>SUMIFS(СВЦЭМ!$C$39:$C$782,СВЦЭМ!$A$39:$A$782,$A108,СВЦЭМ!$B$39:$B$782,Y$83)+'СЕТ СН'!$H$9+СВЦЭМ!$D$10+'СЕТ СН'!$H$6-'СЕТ СН'!$H$19</f>
        <v>2037.89131537</v>
      </c>
    </row>
    <row r="109" spans="1:25" ht="15.75" x14ac:dyDescent="0.2">
      <c r="A109" s="35">
        <f t="shared" si="2"/>
        <v>45164</v>
      </c>
      <c r="B109" s="36">
        <f>SUMIFS(СВЦЭМ!$C$39:$C$782,СВЦЭМ!$A$39:$A$782,$A109,СВЦЭМ!$B$39:$B$782,B$83)+'СЕТ СН'!$H$9+СВЦЭМ!$D$10+'СЕТ СН'!$H$6-'СЕТ СН'!$H$19</f>
        <v>1923.65284408</v>
      </c>
      <c r="C109" s="36">
        <f>SUMIFS(СВЦЭМ!$C$39:$C$782,СВЦЭМ!$A$39:$A$782,$A109,СВЦЭМ!$B$39:$B$782,C$83)+'СЕТ СН'!$H$9+СВЦЭМ!$D$10+'СЕТ СН'!$H$6-'СЕТ СН'!$H$19</f>
        <v>2006.1516244100001</v>
      </c>
      <c r="D109" s="36">
        <f>SUMIFS(СВЦЭМ!$C$39:$C$782,СВЦЭМ!$A$39:$A$782,$A109,СВЦЭМ!$B$39:$B$782,D$83)+'СЕТ СН'!$H$9+СВЦЭМ!$D$10+'СЕТ СН'!$H$6-'СЕТ СН'!$H$19</f>
        <v>2080.2035654300003</v>
      </c>
      <c r="E109" s="36">
        <f>SUMIFS(СВЦЭМ!$C$39:$C$782,СВЦЭМ!$A$39:$A$782,$A109,СВЦЭМ!$B$39:$B$782,E$83)+'СЕТ СН'!$H$9+СВЦЭМ!$D$10+'СЕТ СН'!$H$6-'СЕТ СН'!$H$19</f>
        <v>2105.04625334</v>
      </c>
      <c r="F109" s="36">
        <f>SUMIFS(СВЦЭМ!$C$39:$C$782,СВЦЭМ!$A$39:$A$782,$A109,СВЦЭМ!$B$39:$B$782,F$83)+'СЕТ СН'!$H$9+СВЦЭМ!$D$10+'СЕТ СН'!$H$6-'СЕТ СН'!$H$19</f>
        <v>2153.7388392100002</v>
      </c>
      <c r="G109" s="36">
        <f>SUMIFS(СВЦЭМ!$C$39:$C$782,СВЦЭМ!$A$39:$A$782,$A109,СВЦЭМ!$B$39:$B$782,G$83)+'СЕТ СН'!$H$9+СВЦЭМ!$D$10+'СЕТ СН'!$H$6-'СЕТ СН'!$H$19</f>
        <v>2136.1218299300003</v>
      </c>
      <c r="H109" s="36">
        <f>SUMIFS(СВЦЭМ!$C$39:$C$782,СВЦЭМ!$A$39:$A$782,$A109,СВЦЭМ!$B$39:$B$782,H$83)+'СЕТ СН'!$H$9+СВЦЭМ!$D$10+'СЕТ СН'!$H$6-'СЕТ СН'!$H$19</f>
        <v>2096.6929760600001</v>
      </c>
      <c r="I109" s="36">
        <f>SUMIFS(СВЦЭМ!$C$39:$C$782,СВЦЭМ!$A$39:$A$782,$A109,СВЦЭМ!$B$39:$B$782,I$83)+'СЕТ СН'!$H$9+СВЦЭМ!$D$10+'СЕТ СН'!$H$6-'СЕТ СН'!$H$19</f>
        <v>2019.5241564099999</v>
      </c>
      <c r="J109" s="36">
        <f>SUMIFS(СВЦЭМ!$C$39:$C$782,СВЦЭМ!$A$39:$A$782,$A109,СВЦЭМ!$B$39:$B$782,J$83)+'СЕТ СН'!$H$9+СВЦЭМ!$D$10+'СЕТ СН'!$H$6-'СЕТ СН'!$H$19</f>
        <v>1914.10804087</v>
      </c>
      <c r="K109" s="36">
        <f>SUMIFS(СВЦЭМ!$C$39:$C$782,СВЦЭМ!$A$39:$A$782,$A109,СВЦЭМ!$B$39:$B$782,K$83)+'СЕТ СН'!$H$9+СВЦЭМ!$D$10+'СЕТ СН'!$H$6-'СЕТ СН'!$H$19</f>
        <v>1804.2880650699999</v>
      </c>
      <c r="L109" s="36">
        <f>SUMIFS(СВЦЭМ!$C$39:$C$782,СВЦЭМ!$A$39:$A$782,$A109,СВЦЭМ!$B$39:$B$782,L$83)+'СЕТ СН'!$H$9+СВЦЭМ!$D$10+'СЕТ СН'!$H$6-'СЕТ СН'!$H$19</f>
        <v>1741.4614407900001</v>
      </c>
      <c r="M109" s="36">
        <f>SUMIFS(СВЦЭМ!$C$39:$C$782,СВЦЭМ!$A$39:$A$782,$A109,СВЦЭМ!$B$39:$B$782,M$83)+'СЕТ СН'!$H$9+СВЦЭМ!$D$10+'СЕТ СН'!$H$6-'СЕТ СН'!$H$19</f>
        <v>1771.13554608</v>
      </c>
      <c r="N109" s="36">
        <f>SUMIFS(СВЦЭМ!$C$39:$C$782,СВЦЭМ!$A$39:$A$782,$A109,СВЦЭМ!$B$39:$B$782,N$83)+'СЕТ СН'!$H$9+СВЦЭМ!$D$10+'СЕТ СН'!$H$6-'СЕТ СН'!$H$19</f>
        <v>1752.3235678000001</v>
      </c>
      <c r="O109" s="36">
        <f>SUMIFS(СВЦЭМ!$C$39:$C$782,СВЦЭМ!$A$39:$A$782,$A109,СВЦЭМ!$B$39:$B$782,O$83)+'СЕТ СН'!$H$9+СВЦЭМ!$D$10+'СЕТ СН'!$H$6-'СЕТ СН'!$H$19</f>
        <v>1763.1194374199999</v>
      </c>
      <c r="P109" s="36">
        <f>SUMIFS(СВЦЭМ!$C$39:$C$782,СВЦЭМ!$A$39:$A$782,$A109,СВЦЭМ!$B$39:$B$782,P$83)+'СЕТ СН'!$H$9+СВЦЭМ!$D$10+'СЕТ СН'!$H$6-'СЕТ СН'!$H$19</f>
        <v>1742.7576901499999</v>
      </c>
      <c r="Q109" s="36">
        <f>SUMIFS(СВЦЭМ!$C$39:$C$782,СВЦЭМ!$A$39:$A$782,$A109,СВЦЭМ!$B$39:$B$782,Q$83)+'СЕТ СН'!$H$9+СВЦЭМ!$D$10+'СЕТ СН'!$H$6-'СЕТ СН'!$H$19</f>
        <v>1746.1530408200001</v>
      </c>
      <c r="R109" s="36">
        <f>SUMIFS(СВЦЭМ!$C$39:$C$782,СВЦЭМ!$A$39:$A$782,$A109,СВЦЭМ!$B$39:$B$782,R$83)+'СЕТ СН'!$H$9+СВЦЭМ!$D$10+'СЕТ СН'!$H$6-'СЕТ СН'!$H$19</f>
        <v>1762.36437402</v>
      </c>
      <c r="S109" s="36">
        <f>SUMIFS(СВЦЭМ!$C$39:$C$782,СВЦЭМ!$A$39:$A$782,$A109,СВЦЭМ!$B$39:$B$782,S$83)+'СЕТ СН'!$H$9+СВЦЭМ!$D$10+'СЕТ СН'!$H$6-'СЕТ СН'!$H$19</f>
        <v>1765.2135209999999</v>
      </c>
      <c r="T109" s="36">
        <f>SUMIFS(СВЦЭМ!$C$39:$C$782,СВЦЭМ!$A$39:$A$782,$A109,СВЦЭМ!$B$39:$B$782,T$83)+'СЕТ СН'!$H$9+СВЦЭМ!$D$10+'СЕТ СН'!$H$6-'СЕТ СН'!$H$19</f>
        <v>1766.3240666199999</v>
      </c>
      <c r="U109" s="36">
        <f>SUMIFS(СВЦЭМ!$C$39:$C$782,СВЦЭМ!$A$39:$A$782,$A109,СВЦЭМ!$B$39:$B$782,U$83)+'СЕТ СН'!$H$9+СВЦЭМ!$D$10+'СЕТ СН'!$H$6-'СЕТ СН'!$H$19</f>
        <v>1771.5792267700001</v>
      </c>
      <c r="V109" s="36">
        <f>SUMIFS(СВЦЭМ!$C$39:$C$782,СВЦЭМ!$A$39:$A$782,$A109,СВЦЭМ!$B$39:$B$782,V$83)+'СЕТ СН'!$H$9+СВЦЭМ!$D$10+'СЕТ СН'!$H$6-'СЕТ СН'!$H$19</f>
        <v>1779.7071342500001</v>
      </c>
      <c r="W109" s="36">
        <f>SUMIFS(СВЦЭМ!$C$39:$C$782,СВЦЭМ!$A$39:$A$782,$A109,СВЦЭМ!$B$39:$B$782,W$83)+'СЕТ СН'!$H$9+СВЦЭМ!$D$10+'СЕТ СН'!$H$6-'СЕТ СН'!$H$19</f>
        <v>1766.20854532</v>
      </c>
      <c r="X109" s="36">
        <f>SUMIFS(СВЦЭМ!$C$39:$C$782,СВЦЭМ!$A$39:$A$782,$A109,СВЦЭМ!$B$39:$B$782,X$83)+'СЕТ СН'!$H$9+СВЦЭМ!$D$10+'СЕТ СН'!$H$6-'СЕТ СН'!$H$19</f>
        <v>1843.6492820000001</v>
      </c>
      <c r="Y109" s="36">
        <f>SUMIFS(СВЦЭМ!$C$39:$C$782,СВЦЭМ!$A$39:$A$782,$A109,СВЦЭМ!$B$39:$B$782,Y$83)+'СЕТ СН'!$H$9+СВЦЭМ!$D$10+'СЕТ СН'!$H$6-'СЕТ СН'!$H$19</f>
        <v>1989.5304624400001</v>
      </c>
    </row>
    <row r="110" spans="1:25" ht="15.75" x14ac:dyDescent="0.2">
      <c r="A110" s="35">
        <f t="shared" si="2"/>
        <v>45165</v>
      </c>
      <c r="B110" s="36">
        <f>SUMIFS(СВЦЭМ!$C$39:$C$782,СВЦЭМ!$A$39:$A$782,$A110,СВЦЭМ!$B$39:$B$782,B$83)+'СЕТ СН'!$H$9+СВЦЭМ!$D$10+'СЕТ СН'!$H$6-'СЕТ СН'!$H$19</f>
        <v>2137.9273500900003</v>
      </c>
      <c r="C110" s="36">
        <f>SUMIFS(СВЦЭМ!$C$39:$C$782,СВЦЭМ!$A$39:$A$782,$A110,СВЦЭМ!$B$39:$B$782,C$83)+'СЕТ СН'!$H$9+СВЦЭМ!$D$10+'СЕТ СН'!$H$6-'СЕТ СН'!$H$19</f>
        <v>2219.8908860900001</v>
      </c>
      <c r="D110" s="36">
        <f>SUMIFS(СВЦЭМ!$C$39:$C$782,СВЦЭМ!$A$39:$A$782,$A110,СВЦЭМ!$B$39:$B$782,D$83)+'СЕТ СН'!$H$9+СВЦЭМ!$D$10+'СЕТ СН'!$H$6-'СЕТ СН'!$H$19</f>
        <v>2266.3387246599996</v>
      </c>
      <c r="E110" s="36">
        <f>SUMIFS(СВЦЭМ!$C$39:$C$782,СВЦЭМ!$A$39:$A$782,$A110,СВЦЭМ!$B$39:$B$782,E$83)+'СЕТ СН'!$H$9+СВЦЭМ!$D$10+'СЕТ СН'!$H$6-'СЕТ СН'!$H$19</f>
        <v>2301.1391846299998</v>
      </c>
      <c r="F110" s="36">
        <f>SUMIFS(СВЦЭМ!$C$39:$C$782,СВЦЭМ!$A$39:$A$782,$A110,СВЦЭМ!$B$39:$B$782,F$83)+'СЕТ СН'!$H$9+СВЦЭМ!$D$10+'СЕТ СН'!$H$6-'СЕТ СН'!$H$19</f>
        <v>2335.2085014199997</v>
      </c>
      <c r="G110" s="36">
        <f>SUMIFS(СВЦЭМ!$C$39:$C$782,СВЦЭМ!$A$39:$A$782,$A110,СВЦЭМ!$B$39:$B$782,G$83)+'СЕТ СН'!$H$9+СВЦЭМ!$D$10+'СЕТ СН'!$H$6-'СЕТ СН'!$H$19</f>
        <v>2325.9388517299999</v>
      </c>
      <c r="H110" s="36">
        <f>SUMIFS(СВЦЭМ!$C$39:$C$782,СВЦЭМ!$A$39:$A$782,$A110,СВЦЭМ!$B$39:$B$782,H$83)+'СЕТ СН'!$H$9+СВЦЭМ!$D$10+'СЕТ СН'!$H$6-'СЕТ СН'!$H$19</f>
        <v>2269.6165249599999</v>
      </c>
      <c r="I110" s="36">
        <f>SUMIFS(СВЦЭМ!$C$39:$C$782,СВЦЭМ!$A$39:$A$782,$A110,СВЦЭМ!$B$39:$B$782,I$83)+'СЕТ СН'!$H$9+СВЦЭМ!$D$10+'СЕТ СН'!$H$6-'СЕТ СН'!$H$19</f>
        <v>2228.07531582</v>
      </c>
      <c r="J110" s="36">
        <f>SUMIFS(СВЦЭМ!$C$39:$C$782,СВЦЭМ!$A$39:$A$782,$A110,СВЦЭМ!$B$39:$B$782,J$83)+'СЕТ СН'!$H$9+СВЦЭМ!$D$10+'СЕТ СН'!$H$6-'СЕТ СН'!$H$19</f>
        <v>2105.72798087</v>
      </c>
      <c r="K110" s="36">
        <f>SUMIFS(СВЦЭМ!$C$39:$C$782,СВЦЭМ!$A$39:$A$782,$A110,СВЦЭМ!$B$39:$B$782,K$83)+'СЕТ СН'!$H$9+СВЦЭМ!$D$10+'СЕТ СН'!$H$6-'СЕТ СН'!$H$19</f>
        <v>1983.9851821699999</v>
      </c>
      <c r="L110" s="36">
        <f>SUMIFS(СВЦЭМ!$C$39:$C$782,СВЦЭМ!$A$39:$A$782,$A110,СВЦЭМ!$B$39:$B$782,L$83)+'СЕТ СН'!$H$9+СВЦЭМ!$D$10+'СЕТ СН'!$H$6-'СЕТ СН'!$H$19</f>
        <v>1921.7740078500001</v>
      </c>
      <c r="M110" s="36">
        <f>SUMIFS(СВЦЭМ!$C$39:$C$782,СВЦЭМ!$A$39:$A$782,$A110,СВЦЭМ!$B$39:$B$782,M$83)+'СЕТ СН'!$H$9+СВЦЭМ!$D$10+'СЕТ СН'!$H$6-'СЕТ СН'!$H$19</f>
        <v>1895.4194658500001</v>
      </c>
      <c r="N110" s="36">
        <f>SUMIFS(СВЦЭМ!$C$39:$C$782,СВЦЭМ!$A$39:$A$782,$A110,СВЦЭМ!$B$39:$B$782,N$83)+'СЕТ СН'!$H$9+СВЦЭМ!$D$10+'СЕТ СН'!$H$6-'СЕТ СН'!$H$19</f>
        <v>1883.05531393</v>
      </c>
      <c r="O110" s="36">
        <f>SUMIFS(СВЦЭМ!$C$39:$C$782,СВЦЭМ!$A$39:$A$782,$A110,СВЦЭМ!$B$39:$B$782,O$83)+'СЕТ СН'!$H$9+СВЦЭМ!$D$10+'СЕТ СН'!$H$6-'СЕТ СН'!$H$19</f>
        <v>1888.3958583399999</v>
      </c>
      <c r="P110" s="36">
        <f>SUMIFS(СВЦЭМ!$C$39:$C$782,СВЦЭМ!$A$39:$A$782,$A110,СВЦЭМ!$B$39:$B$782,P$83)+'СЕТ СН'!$H$9+СВЦЭМ!$D$10+'СЕТ СН'!$H$6-'СЕТ СН'!$H$19</f>
        <v>1855.7678644099999</v>
      </c>
      <c r="Q110" s="36">
        <f>SUMIFS(СВЦЭМ!$C$39:$C$782,СВЦЭМ!$A$39:$A$782,$A110,СВЦЭМ!$B$39:$B$782,Q$83)+'СЕТ СН'!$H$9+СВЦЭМ!$D$10+'СЕТ СН'!$H$6-'СЕТ СН'!$H$19</f>
        <v>1866.3007426700001</v>
      </c>
      <c r="R110" s="36">
        <f>SUMIFS(СВЦЭМ!$C$39:$C$782,СВЦЭМ!$A$39:$A$782,$A110,СВЦЭМ!$B$39:$B$782,R$83)+'СЕТ СН'!$H$9+СВЦЭМ!$D$10+'СЕТ СН'!$H$6-'СЕТ СН'!$H$19</f>
        <v>1904.41735199</v>
      </c>
      <c r="S110" s="36">
        <f>SUMIFS(СВЦЭМ!$C$39:$C$782,СВЦЭМ!$A$39:$A$782,$A110,СВЦЭМ!$B$39:$B$782,S$83)+'СЕТ СН'!$H$9+СВЦЭМ!$D$10+'СЕТ СН'!$H$6-'СЕТ СН'!$H$19</f>
        <v>1900.7719654800001</v>
      </c>
      <c r="T110" s="36">
        <f>SUMIFS(СВЦЭМ!$C$39:$C$782,СВЦЭМ!$A$39:$A$782,$A110,СВЦЭМ!$B$39:$B$782,T$83)+'СЕТ СН'!$H$9+СВЦЭМ!$D$10+'СЕТ СН'!$H$6-'СЕТ СН'!$H$19</f>
        <v>1903.49367659</v>
      </c>
      <c r="U110" s="36">
        <f>SUMIFS(СВЦЭМ!$C$39:$C$782,СВЦЭМ!$A$39:$A$782,$A110,СВЦЭМ!$B$39:$B$782,U$83)+'СЕТ СН'!$H$9+СВЦЭМ!$D$10+'СЕТ СН'!$H$6-'СЕТ СН'!$H$19</f>
        <v>1908.1000279899999</v>
      </c>
      <c r="V110" s="36">
        <f>SUMIFS(СВЦЭМ!$C$39:$C$782,СВЦЭМ!$A$39:$A$782,$A110,СВЦЭМ!$B$39:$B$782,V$83)+'СЕТ СН'!$H$9+СВЦЭМ!$D$10+'СЕТ СН'!$H$6-'СЕТ СН'!$H$19</f>
        <v>1892.63007892</v>
      </c>
      <c r="W110" s="36">
        <f>SUMIFS(СВЦЭМ!$C$39:$C$782,СВЦЭМ!$A$39:$A$782,$A110,СВЦЭМ!$B$39:$B$782,W$83)+'СЕТ СН'!$H$9+СВЦЭМ!$D$10+'СЕТ СН'!$H$6-'СЕТ СН'!$H$19</f>
        <v>1894.0755301900001</v>
      </c>
      <c r="X110" s="36">
        <f>SUMIFS(СВЦЭМ!$C$39:$C$782,СВЦЭМ!$A$39:$A$782,$A110,СВЦЭМ!$B$39:$B$782,X$83)+'СЕТ СН'!$H$9+СВЦЭМ!$D$10+'СЕТ СН'!$H$6-'СЕТ СН'!$H$19</f>
        <v>1974.56526396</v>
      </c>
      <c r="Y110" s="36">
        <f>SUMIFS(СВЦЭМ!$C$39:$C$782,СВЦЭМ!$A$39:$A$782,$A110,СВЦЭМ!$B$39:$B$782,Y$83)+'СЕТ СН'!$H$9+СВЦЭМ!$D$10+'СЕТ СН'!$H$6-'СЕТ СН'!$H$19</f>
        <v>2046.10200162</v>
      </c>
    </row>
    <row r="111" spans="1:25" ht="15.75" x14ac:dyDescent="0.2">
      <c r="A111" s="35">
        <f t="shared" si="2"/>
        <v>45166</v>
      </c>
      <c r="B111" s="36">
        <f>SUMIFS(СВЦЭМ!$C$39:$C$782,СВЦЭМ!$A$39:$A$782,$A111,СВЦЭМ!$B$39:$B$782,B$83)+'СЕТ СН'!$H$9+СВЦЭМ!$D$10+'СЕТ СН'!$H$6-'СЕТ СН'!$H$19</f>
        <v>2001.3875247200001</v>
      </c>
      <c r="C111" s="36">
        <f>SUMIFS(СВЦЭМ!$C$39:$C$782,СВЦЭМ!$A$39:$A$782,$A111,СВЦЭМ!$B$39:$B$782,C$83)+'СЕТ СН'!$H$9+СВЦЭМ!$D$10+'СЕТ СН'!$H$6-'СЕТ СН'!$H$19</f>
        <v>2086.8025888800003</v>
      </c>
      <c r="D111" s="36">
        <f>SUMIFS(СВЦЭМ!$C$39:$C$782,СВЦЭМ!$A$39:$A$782,$A111,СВЦЭМ!$B$39:$B$782,D$83)+'СЕТ СН'!$H$9+СВЦЭМ!$D$10+'СЕТ СН'!$H$6-'СЕТ СН'!$H$19</f>
        <v>2120.16143676</v>
      </c>
      <c r="E111" s="36">
        <f>SUMIFS(СВЦЭМ!$C$39:$C$782,СВЦЭМ!$A$39:$A$782,$A111,СВЦЭМ!$B$39:$B$782,E$83)+'СЕТ СН'!$H$9+СВЦЭМ!$D$10+'СЕТ СН'!$H$6-'СЕТ СН'!$H$19</f>
        <v>2153.2456215000002</v>
      </c>
      <c r="F111" s="36">
        <f>SUMIFS(СВЦЭМ!$C$39:$C$782,СВЦЭМ!$A$39:$A$782,$A111,СВЦЭМ!$B$39:$B$782,F$83)+'СЕТ СН'!$H$9+СВЦЭМ!$D$10+'СЕТ СН'!$H$6-'СЕТ СН'!$H$19</f>
        <v>2207.8625600700002</v>
      </c>
      <c r="G111" s="36">
        <f>SUMIFS(СВЦЭМ!$C$39:$C$782,СВЦЭМ!$A$39:$A$782,$A111,СВЦЭМ!$B$39:$B$782,G$83)+'СЕТ СН'!$H$9+СВЦЭМ!$D$10+'СЕТ СН'!$H$6-'СЕТ СН'!$H$19</f>
        <v>2215.9824474800002</v>
      </c>
      <c r="H111" s="36">
        <f>SUMIFS(СВЦЭМ!$C$39:$C$782,СВЦЭМ!$A$39:$A$782,$A111,СВЦЭМ!$B$39:$B$782,H$83)+'СЕТ СН'!$H$9+СВЦЭМ!$D$10+'СЕТ СН'!$H$6-'СЕТ СН'!$H$19</f>
        <v>2230.3308854700003</v>
      </c>
      <c r="I111" s="36">
        <f>SUMIFS(СВЦЭМ!$C$39:$C$782,СВЦЭМ!$A$39:$A$782,$A111,СВЦЭМ!$B$39:$B$782,I$83)+'СЕТ СН'!$H$9+СВЦЭМ!$D$10+'СЕТ СН'!$H$6-'СЕТ СН'!$H$19</f>
        <v>2008.8919885800001</v>
      </c>
      <c r="J111" s="36">
        <f>SUMIFS(СВЦЭМ!$C$39:$C$782,СВЦЭМ!$A$39:$A$782,$A111,СВЦЭМ!$B$39:$B$782,J$83)+'СЕТ СН'!$H$9+СВЦЭМ!$D$10+'СЕТ СН'!$H$6-'СЕТ СН'!$H$19</f>
        <v>1877.9652911999999</v>
      </c>
      <c r="K111" s="36">
        <f>SUMIFS(СВЦЭМ!$C$39:$C$782,СВЦЭМ!$A$39:$A$782,$A111,СВЦЭМ!$B$39:$B$782,K$83)+'СЕТ СН'!$H$9+СВЦЭМ!$D$10+'СЕТ СН'!$H$6-'СЕТ СН'!$H$19</f>
        <v>1811.6016184299999</v>
      </c>
      <c r="L111" s="36">
        <f>SUMIFS(СВЦЭМ!$C$39:$C$782,СВЦЭМ!$A$39:$A$782,$A111,СВЦЭМ!$B$39:$B$782,L$83)+'СЕТ СН'!$H$9+СВЦЭМ!$D$10+'СЕТ СН'!$H$6-'СЕТ СН'!$H$19</f>
        <v>1742.21655968</v>
      </c>
      <c r="M111" s="36">
        <f>SUMIFS(СВЦЭМ!$C$39:$C$782,СВЦЭМ!$A$39:$A$782,$A111,СВЦЭМ!$B$39:$B$782,M$83)+'СЕТ СН'!$H$9+СВЦЭМ!$D$10+'СЕТ СН'!$H$6-'СЕТ СН'!$H$19</f>
        <v>1734.20959799</v>
      </c>
      <c r="N111" s="36">
        <f>SUMIFS(СВЦЭМ!$C$39:$C$782,СВЦЭМ!$A$39:$A$782,$A111,СВЦЭМ!$B$39:$B$782,N$83)+'СЕТ СН'!$H$9+СВЦЭМ!$D$10+'СЕТ СН'!$H$6-'СЕТ СН'!$H$19</f>
        <v>1718.3026349500001</v>
      </c>
      <c r="O111" s="36">
        <f>SUMIFS(СВЦЭМ!$C$39:$C$782,СВЦЭМ!$A$39:$A$782,$A111,СВЦЭМ!$B$39:$B$782,O$83)+'СЕТ СН'!$H$9+СВЦЭМ!$D$10+'СЕТ СН'!$H$6-'СЕТ СН'!$H$19</f>
        <v>1719.45379344</v>
      </c>
      <c r="P111" s="36">
        <f>SUMIFS(СВЦЭМ!$C$39:$C$782,СВЦЭМ!$A$39:$A$782,$A111,СВЦЭМ!$B$39:$B$782,P$83)+'СЕТ СН'!$H$9+СВЦЭМ!$D$10+'СЕТ СН'!$H$6-'СЕТ СН'!$H$19</f>
        <v>1688.9969521400001</v>
      </c>
      <c r="Q111" s="36">
        <f>SUMIFS(СВЦЭМ!$C$39:$C$782,СВЦЭМ!$A$39:$A$782,$A111,СВЦЭМ!$B$39:$B$782,Q$83)+'СЕТ СН'!$H$9+СВЦЭМ!$D$10+'СЕТ СН'!$H$6-'СЕТ СН'!$H$19</f>
        <v>1712.7069496700001</v>
      </c>
      <c r="R111" s="36">
        <f>SUMIFS(СВЦЭМ!$C$39:$C$782,СВЦЭМ!$A$39:$A$782,$A111,СВЦЭМ!$B$39:$B$782,R$83)+'СЕТ СН'!$H$9+СВЦЭМ!$D$10+'СЕТ СН'!$H$6-'СЕТ СН'!$H$19</f>
        <v>1745.2941625400001</v>
      </c>
      <c r="S111" s="36">
        <f>SUMIFS(СВЦЭМ!$C$39:$C$782,СВЦЭМ!$A$39:$A$782,$A111,СВЦЭМ!$B$39:$B$782,S$83)+'СЕТ СН'!$H$9+СВЦЭМ!$D$10+'СЕТ СН'!$H$6-'СЕТ СН'!$H$19</f>
        <v>1743.7448727400001</v>
      </c>
      <c r="T111" s="36">
        <f>SUMIFS(СВЦЭМ!$C$39:$C$782,СВЦЭМ!$A$39:$A$782,$A111,СВЦЭМ!$B$39:$B$782,T$83)+'СЕТ СН'!$H$9+СВЦЭМ!$D$10+'СЕТ СН'!$H$6-'СЕТ СН'!$H$19</f>
        <v>1755.0222687600001</v>
      </c>
      <c r="U111" s="36">
        <f>SUMIFS(СВЦЭМ!$C$39:$C$782,СВЦЭМ!$A$39:$A$782,$A111,СВЦЭМ!$B$39:$B$782,U$83)+'СЕТ СН'!$H$9+СВЦЭМ!$D$10+'СЕТ СН'!$H$6-'СЕТ СН'!$H$19</f>
        <v>1778.0311372799999</v>
      </c>
      <c r="V111" s="36">
        <f>SUMIFS(СВЦЭМ!$C$39:$C$782,СВЦЭМ!$A$39:$A$782,$A111,СВЦЭМ!$B$39:$B$782,V$83)+'СЕТ СН'!$H$9+СВЦЭМ!$D$10+'СЕТ СН'!$H$6-'СЕТ СН'!$H$19</f>
        <v>1763.4873931100001</v>
      </c>
      <c r="W111" s="36">
        <f>SUMIFS(СВЦЭМ!$C$39:$C$782,СВЦЭМ!$A$39:$A$782,$A111,СВЦЭМ!$B$39:$B$782,W$83)+'СЕТ СН'!$H$9+СВЦЭМ!$D$10+'СЕТ СН'!$H$6-'СЕТ СН'!$H$19</f>
        <v>1760.20421685</v>
      </c>
      <c r="X111" s="36">
        <f>SUMIFS(СВЦЭМ!$C$39:$C$782,СВЦЭМ!$A$39:$A$782,$A111,СВЦЭМ!$B$39:$B$782,X$83)+'СЕТ СН'!$H$9+СВЦЭМ!$D$10+'СЕТ СН'!$H$6-'СЕТ СН'!$H$19</f>
        <v>1844.9875477999999</v>
      </c>
      <c r="Y111" s="36">
        <f>SUMIFS(СВЦЭМ!$C$39:$C$782,СВЦЭМ!$A$39:$A$782,$A111,СВЦЭМ!$B$39:$B$782,Y$83)+'СЕТ СН'!$H$9+СВЦЭМ!$D$10+'СЕТ СН'!$H$6-'СЕТ СН'!$H$19</f>
        <v>1925.27450795</v>
      </c>
    </row>
    <row r="112" spans="1:25" ht="15.75" x14ac:dyDescent="0.2">
      <c r="A112" s="35">
        <f t="shared" si="2"/>
        <v>45167</v>
      </c>
      <c r="B112" s="36">
        <f>SUMIFS(СВЦЭМ!$C$39:$C$782,СВЦЭМ!$A$39:$A$782,$A112,СВЦЭМ!$B$39:$B$782,B$83)+'СЕТ СН'!$H$9+СВЦЭМ!$D$10+'СЕТ СН'!$H$6-'СЕТ СН'!$H$19</f>
        <v>1930.07991014</v>
      </c>
      <c r="C112" s="36">
        <f>SUMIFS(СВЦЭМ!$C$39:$C$782,СВЦЭМ!$A$39:$A$782,$A112,СВЦЭМ!$B$39:$B$782,C$83)+'СЕТ СН'!$H$9+СВЦЭМ!$D$10+'СЕТ СН'!$H$6-'СЕТ СН'!$H$19</f>
        <v>2021.38992695</v>
      </c>
      <c r="D112" s="36">
        <f>SUMIFS(СВЦЭМ!$C$39:$C$782,СВЦЭМ!$A$39:$A$782,$A112,СВЦЭМ!$B$39:$B$782,D$83)+'СЕТ СН'!$H$9+СВЦЭМ!$D$10+'СЕТ СН'!$H$6-'СЕТ СН'!$H$19</f>
        <v>2048.9367470000002</v>
      </c>
      <c r="E112" s="36">
        <f>SUMIFS(СВЦЭМ!$C$39:$C$782,СВЦЭМ!$A$39:$A$782,$A112,СВЦЭМ!$B$39:$B$782,E$83)+'СЕТ СН'!$H$9+СВЦЭМ!$D$10+'СЕТ СН'!$H$6-'СЕТ СН'!$H$19</f>
        <v>2072.1154235700001</v>
      </c>
      <c r="F112" s="36">
        <f>SUMIFS(СВЦЭМ!$C$39:$C$782,СВЦЭМ!$A$39:$A$782,$A112,СВЦЭМ!$B$39:$B$782,F$83)+'СЕТ СН'!$H$9+СВЦЭМ!$D$10+'СЕТ СН'!$H$6-'СЕТ СН'!$H$19</f>
        <v>2078.4511606400001</v>
      </c>
      <c r="G112" s="36">
        <f>SUMIFS(СВЦЭМ!$C$39:$C$782,СВЦЭМ!$A$39:$A$782,$A112,СВЦЭМ!$B$39:$B$782,G$83)+'СЕТ СН'!$H$9+СВЦЭМ!$D$10+'СЕТ СН'!$H$6-'СЕТ СН'!$H$19</f>
        <v>2089.7716818900003</v>
      </c>
      <c r="H112" s="36">
        <f>SUMIFS(СВЦЭМ!$C$39:$C$782,СВЦЭМ!$A$39:$A$782,$A112,СВЦЭМ!$B$39:$B$782,H$83)+'СЕТ СН'!$H$9+СВЦЭМ!$D$10+'СЕТ СН'!$H$6-'СЕТ СН'!$H$19</f>
        <v>2031.29089961</v>
      </c>
      <c r="I112" s="36">
        <f>SUMIFS(СВЦЭМ!$C$39:$C$782,СВЦЭМ!$A$39:$A$782,$A112,СВЦЭМ!$B$39:$B$782,I$83)+'СЕТ СН'!$H$9+СВЦЭМ!$D$10+'СЕТ СН'!$H$6-'СЕТ СН'!$H$19</f>
        <v>1944.14119403</v>
      </c>
      <c r="J112" s="36">
        <f>SUMIFS(СВЦЭМ!$C$39:$C$782,СВЦЭМ!$A$39:$A$782,$A112,СВЦЭМ!$B$39:$B$782,J$83)+'СЕТ СН'!$H$9+СВЦЭМ!$D$10+'СЕТ СН'!$H$6-'СЕТ СН'!$H$19</f>
        <v>1801.29766417</v>
      </c>
      <c r="K112" s="36">
        <f>SUMIFS(СВЦЭМ!$C$39:$C$782,СВЦЭМ!$A$39:$A$782,$A112,СВЦЭМ!$B$39:$B$782,K$83)+'СЕТ СН'!$H$9+СВЦЭМ!$D$10+'СЕТ СН'!$H$6-'СЕТ СН'!$H$19</f>
        <v>1717.8234049</v>
      </c>
      <c r="L112" s="36">
        <f>SUMIFS(СВЦЭМ!$C$39:$C$782,СВЦЭМ!$A$39:$A$782,$A112,СВЦЭМ!$B$39:$B$782,L$83)+'СЕТ СН'!$H$9+СВЦЭМ!$D$10+'СЕТ СН'!$H$6-'СЕТ СН'!$H$19</f>
        <v>1672.1151783299999</v>
      </c>
      <c r="M112" s="36">
        <f>SUMIFS(СВЦЭМ!$C$39:$C$782,СВЦЭМ!$A$39:$A$782,$A112,СВЦЭМ!$B$39:$B$782,M$83)+'СЕТ СН'!$H$9+СВЦЭМ!$D$10+'СЕТ СН'!$H$6-'СЕТ СН'!$H$19</f>
        <v>1655.4095521300001</v>
      </c>
      <c r="N112" s="36">
        <f>SUMIFS(СВЦЭМ!$C$39:$C$782,СВЦЭМ!$A$39:$A$782,$A112,СВЦЭМ!$B$39:$B$782,N$83)+'СЕТ СН'!$H$9+СВЦЭМ!$D$10+'СЕТ СН'!$H$6-'СЕТ СН'!$H$19</f>
        <v>1654.23800835</v>
      </c>
      <c r="O112" s="36">
        <f>SUMIFS(СВЦЭМ!$C$39:$C$782,СВЦЭМ!$A$39:$A$782,$A112,СВЦЭМ!$B$39:$B$782,O$83)+'СЕТ СН'!$H$9+СВЦЭМ!$D$10+'СЕТ СН'!$H$6-'СЕТ СН'!$H$19</f>
        <v>1636.0978418499999</v>
      </c>
      <c r="P112" s="36">
        <f>SUMIFS(СВЦЭМ!$C$39:$C$782,СВЦЭМ!$A$39:$A$782,$A112,СВЦЭМ!$B$39:$B$782,P$83)+'СЕТ СН'!$H$9+СВЦЭМ!$D$10+'СЕТ СН'!$H$6-'СЕТ СН'!$H$19</f>
        <v>1628.04159441</v>
      </c>
      <c r="Q112" s="36">
        <f>SUMIFS(СВЦЭМ!$C$39:$C$782,СВЦЭМ!$A$39:$A$782,$A112,СВЦЭМ!$B$39:$B$782,Q$83)+'СЕТ СН'!$H$9+СВЦЭМ!$D$10+'СЕТ СН'!$H$6-'СЕТ СН'!$H$19</f>
        <v>1631.7298636200001</v>
      </c>
      <c r="R112" s="36">
        <f>SUMIFS(СВЦЭМ!$C$39:$C$782,СВЦЭМ!$A$39:$A$782,$A112,СВЦЭМ!$B$39:$B$782,R$83)+'СЕТ СН'!$H$9+СВЦЭМ!$D$10+'СЕТ СН'!$H$6-'СЕТ СН'!$H$19</f>
        <v>1655.1807235399999</v>
      </c>
      <c r="S112" s="36">
        <f>SUMIFS(СВЦЭМ!$C$39:$C$782,СВЦЭМ!$A$39:$A$782,$A112,СВЦЭМ!$B$39:$B$782,S$83)+'СЕТ СН'!$H$9+СВЦЭМ!$D$10+'СЕТ СН'!$H$6-'СЕТ СН'!$H$19</f>
        <v>1658.74612813</v>
      </c>
      <c r="T112" s="36">
        <f>SUMIFS(СВЦЭМ!$C$39:$C$782,СВЦЭМ!$A$39:$A$782,$A112,СВЦЭМ!$B$39:$B$782,T$83)+'СЕТ СН'!$H$9+СВЦЭМ!$D$10+'СЕТ СН'!$H$6-'СЕТ СН'!$H$19</f>
        <v>1664.86111553</v>
      </c>
      <c r="U112" s="36">
        <f>SUMIFS(СВЦЭМ!$C$39:$C$782,СВЦЭМ!$A$39:$A$782,$A112,СВЦЭМ!$B$39:$B$782,U$83)+'СЕТ СН'!$H$9+СВЦЭМ!$D$10+'СЕТ СН'!$H$6-'СЕТ СН'!$H$19</f>
        <v>1661.19245796</v>
      </c>
      <c r="V112" s="36">
        <f>SUMIFS(СВЦЭМ!$C$39:$C$782,СВЦЭМ!$A$39:$A$782,$A112,СВЦЭМ!$B$39:$B$782,V$83)+'СЕТ СН'!$H$9+СВЦЭМ!$D$10+'СЕТ СН'!$H$6-'СЕТ СН'!$H$19</f>
        <v>1667.4453629500001</v>
      </c>
      <c r="W112" s="36">
        <f>SUMIFS(СВЦЭМ!$C$39:$C$782,СВЦЭМ!$A$39:$A$782,$A112,СВЦЭМ!$B$39:$B$782,W$83)+'СЕТ СН'!$H$9+СВЦЭМ!$D$10+'СЕТ СН'!$H$6-'СЕТ СН'!$H$19</f>
        <v>1663.1524639100001</v>
      </c>
      <c r="X112" s="36">
        <f>SUMIFS(СВЦЭМ!$C$39:$C$782,СВЦЭМ!$A$39:$A$782,$A112,СВЦЭМ!$B$39:$B$782,X$83)+'СЕТ СН'!$H$9+СВЦЭМ!$D$10+'СЕТ СН'!$H$6-'СЕТ СН'!$H$19</f>
        <v>1738.30087682</v>
      </c>
      <c r="Y112" s="36">
        <f>SUMIFS(СВЦЭМ!$C$39:$C$782,СВЦЭМ!$A$39:$A$782,$A112,СВЦЭМ!$B$39:$B$782,Y$83)+'СЕТ СН'!$H$9+СВЦЭМ!$D$10+'СЕТ СН'!$H$6-'СЕТ СН'!$H$19</f>
        <v>1825.9530483200001</v>
      </c>
    </row>
    <row r="113" spans="1:27" ht="15.75" x14ac:dyDescent="0.2">
      <c r="A113" s="35">
        <f t="shared" si="2"/>
        <v>45168</v>
      </c>
      <c r="B113" s="36">
        <f>SUMIFS(СВЦЭМ!$C$39:$C$782,СВЦЭМ!$A$39:$A$782,$A113,СВЦЭМ!$B$39:$B$782,B$83)+'СЕТ СН'!$H$9+СВЦЭМ!$D$10+'СЕТ СН'!$H$6-'СЕТ СН'!$H$19</f>
        <v>1958.0118133200001</v>
      </c>
      <c r="C113" s="36">
        <f>SUMIFS(СВЦЭМ!$C$39:$C$782,СВЦЭМ!$A$39:$A$782,$A113,СВЦЭМ!$B$39:$B$782,C$83)+'СЕТ СН'!$H$9+СВЦЭМ!$D$10+'СЕТ СН'!$H$6-'СЕТ СН'!$H$19</f>
        <v>2031.91941653</v>
      </c>
      <c r="D113" s="36">
        <f>SUMIFS(СВЦЭМ!$C$39:$C$782,СВЦЭМ!$A$39:$A$782,$A113,СВЦЭМ!$B$39:$B$782,D$83)+'СЕТ СН'!$H$9+СВЦЭМ!$D$10+'СЕТ СН'!$H$6-'СЕТ СН'!$H$19</f>
        <v>2077.1688941000002</v>
      </c>
      <c r="E113" s="36">
        <f>SUMIFS(СВЦЭМ!$C$39:$C$782,СВЦЭМ!$A$39:$A$782,$A113,СВЦЭМ!$B$39:$B$782,E$83)+'СЕТ СН'!$H$9+СВЦЭМ!$D$10+'СЕТ СН'!$H$6-'СЕТ СН'!$H$19</f>
        <v>2104.92154136</v>
      </c>
      <c r="F113" s="36">
        <f>SUMIFS(СВЦЭМ!$C$39:$C$782,СВЦЭМ!$A$39:$A$782,$A113,СВЦЭМ!$B$39:$B$782,F$83)+'СЕТ СН'!$H$9+СВЦЭМ!$D$10+'СЕТ СН'!$H$6-'СЕТ СН'!$H$19</f>
        <v>2157.4336003200001</v>
      </c>
      <c r="G113" s="36">
        <f>SUMIFS(СВЦЭМ!$C$39:$C$782,СВЦЭМ!$A$39:$A$782,$A113,СВЦЭМ!$B$39:$B$782,G$83)+'СЕТ СН'!$H$9+СВЦЭМ!$D$10+'СЕТ СН'!$H$6-'СЕТ СН'!$H$19</f>
        <v>2138.2758080500003</v>
      </c>
      <c r="H113" s="36">
        <f>SUMIFS(СВЦЭМ!$C$39:$C$782,СВЦЭМ!$A$39:$A$782,$A113,СВЦЭМ!$B$39:$B$782,H$83)+'СЕТ СН'!$H$9+СВЦЭМ!$D$10+'СЕТ СН'!$H$6-'СЕТ СН'!$H$19</f>
        <v>2054.0256735900002</v>
      </c>
      <c r="I113" s="36">
        <f>SUMIFS(СВЦЭМ!$C$39:$C$782,СВЦЭМ!$A$39:$A$782,$A113,СВЦЭМ!$B$39:$B$782,I$83)+'СЕТ СН'!$H$9+СВЦЭМ!$D$10+'СЕТ СН'!$H$6-'СЕТ СН'!$H$19</f>
        <v>1944.00849421</v>
      </c>
      <c r="J113" s="36">
        <f>SUMIFS(СВЦЭМ!$C$39:$C$782,СВЦЭМ!$A$39:$A$782,$A113,СВЦЭМ!$B$39:$B$782,J$83)+'СЕТ СН'!$H$9+СВЦЭМ!$D$10+'СЕТ СН'!$H$6-'СЕТ СН'!$H$19</f>
        <v>1854.00154916</v>
      </c>
      <c r="K113" s="36">
        <f>SUMIFS(СВЦЭМ!$C$39:$C$782,СВЦЭМ!$A$39:$A$782,$A113,СВЦЭМ!$B$39:$B$782,K$83)+'СЕТ СН'!$H$9+СВЦЭМ!$D$10+'СЕТ СН'!$H$6-'СЕТ СН'!$H$19</f>
        <v>1783.03154307</v>
      </c>
      <c r="L113" s="36">
        <f>SUMIFS(СВЦЭМ!$C$39:$C$782,СВЦЭМ!$A$39:$A$782,$A113,СВЦЭМ!$B$39:$B$782,L$83)+'СЕТ СН'!$H$9+СВЦЭМ!$D$10+'СЕТ СН'!$H$6-'СЕТ СН'!$H$19</f>
        <v>1734.22070371</v>
      </c>
      <c r="M113" s="36">
        <f>SUMIFS(СВЦЭМ!$C$39:$C$782,СВЦЭМ!$A$39:$A$782,$A113,СВЦЭМ!$B$39:$B$782,M$83)+'СЕТ СН'!$H$9+СВЦЭМ!$D$10+'СЕТ СН'!$H$6-'СЕТ СН'!$H$19</f>
        <v>1724.89549453</v>
      </c>
      <c r="N113" s="36">
        <f>SUMIFS(СВЦЭМ!$C$39:$C$782,СВЦЭМ!$A$39:$A$782,$A113,СВЦЭМ!$B$39:$B$782,N$83)+'СЕТ СН'!$H$9+СВЦЭМ!$D$10+'СЕТ СН'!$H$6-'СЕТ СН'!$H$19</f>
        <v>1719.9407648399999</v>
      </c>
      <c r="O113" s="36">
        <f>SUMIFS(СВЦЭМ!$C$39:$C$782,СВЦЭМ!$A$39:$A$782,$A113,СВЦЭМ!$B$39:$B$782,O$83)+'СЕТ СН'!$H$9+СВЦЭМ!$D$10+'СЕТ СН'!$H$6-'СЕТ СН'!$H$19</f>
        <v>1750.0196100799999</v>
      </c>
      <c r="P113" s="36">
        <f>SUMIFS(СВЦЭМ!$C$39:$C$782,СВЦЭМ!$A$39:$A$782,$A113,СВЦЭМ!$B$39:$B$782,P$83)+'СЕТ СН'!$H$9+СВЦЭМ!$D$10+'СЕТ СН'!$H$6-'СЕТ СН'!$H$19</f>
        <v>1712.29236474</v>
      </c>
      <c r="Q113" s="36">
        <f>SUMIFS(СВЦЭМ!$C$39:$C$782,СВЦЭМ!$A$39:$A$782,$A113,СВЦЭМ!$B$39:$B$782,Q$83)+'СЕТ СН'!$H$9+СВЦЭМ!$D$10+'СЕТ СН'!$H$6-'СЕТ СН'!$H$19</f>
        <v>1718.73445552</v>
      </c>
      <c r="R113" s="36">
        <f>SUMIFS(СВЦЭМ!$C$39:$C$782,СВЦЭМ!$A$39:$A$782,$A113,СВЦЭМ!$B$39:$B$782,R$83)+'СЕТ СН'!$H$9+СВЦЭМ!$D$10+'СЕТ СН'!$H$6-'СЕТ СН'!$H$19</f>
        <v>1748.82641472</v>
      </c>
      <c r="S113" s="36">
        <f>SUMIFS(СВЦЭМ!$C$39:$C$782,СВЦЭМ!$A$39:$A$782,$A113,СВЦЭМ!$B$39:$B$782,S$83)+'СЕТ СН'!$H$9+СВЦЭМ!$D$10+'СЕТ СН'!$H$6-'СЕТ СН'!$H$19</f>
        <v>1724.50477129</v>
      </c>
      <c r="T113" s="36">
        <f>SUMIFS(СВЦЭМ!$C$39:$C$782,СВЦЭМ!$A$39:$A$782,$A113,СВЦЭМ!$B$39:$B$782,T$83)+'СЕТ СН'!$H$9+СВЦЭМ!$D$10+'СЕТ СН'!$H$6-'СЕТ СН'!$H$19</f>
        <v>1720.9226745400001</v>
      </c>
      <c r="U113" s="36">
        <f>SUMIFS(СВЦЭМ!$C$39:$C$782,СВЦЭМ!$A$39:$A$782,$A113,СВЦЭМ!$B$39:$B$782,U$83)+'СЕТ СН'!$H$9+СВЦЭМ!$D$10+'СЕТ СН'!$H$6-'СЕТ СН'!$H$19</f>
        <v>1725.3018316</v>
      </c>
      <c r="V113" s="36">
        <f>SUMIFS(СВЦЭМ!$C$39:$C$782,СВЦЭМ!$A$39:$A$782,$A113,СВЦЭМ!$B$39:$B$782,V$83)+'СЕТ СН'!$H$9+СВЦЭМ!$D$10+'СЕТ СН'!$H$6-'СЕТ СН'!$H$19</f>
        <v>1701.26365685</v>
      </c>
      <c r="W113" s="36">
        <f>SUMIFS(СВЦЭМ!$C$39:$C$782,СВЦЭМ!$A$39:$A$782,$A113,СВЦЭМ!$B$39:$B$782,W$83)+'СЕТ СН'!$H$9+СВЦЭМ!$D$10+'СЕТ СН'!$H$6-'СЕТ СН'!$H$19</f>
        <v>1710.7220066699999</v>
      </c>
      <c r="X113" s="36">
        <f>SUMIFS(СВЦЭМ!$C$39:$C$782,СВЦЭМ!$A$39:$A$782,$A113,СВЦЭМ!$B$39:$B$782,X$83)+'СЕТ СН'!$H$9+СВЦЭМ!$D$10+'СЕТ СН'!$H$6-'СЕТ СН'!$H$19</f>
        <v>1760.3213771999999</v>
      </c>
      <c r="Y113" s="36">
        <f>SUMIFS(СВЦЭМ!$C$39:$C$782,СВЦЭМ!$A$39:$A$782,$A113,СВЦЭМ!$B$39:$B$782,Y$83)+'СЕТ СН'!$H$9+СВЦЭМ!$D$10+'СЕТ СН'!$H$6-'СЕТ СН'!$H$19</f>
        <v>1868.8218408299999</v>
      </c>
      <c r="AA113" s="37"/>
    </row>
    <row r="114" spans="1:27" ht="15.75" x14ac:dyDescent="0.2">
      <c r="A114" s="35">
        <f t="shared" si="2"/>
        <v>45169</v>
      </c>
      <c r="B114" s="36">
        <f>SUMIFS(СВЦЭМ!$C$39:$C$782,СВЦЭМ!$A$39:$A$782,$A114,СВЦЭМ!$B$39:$B$782,B$83)+'СЕТ СН'!$H$9+СВЦЭМ!$D$10+'СЕТ СН'!$H$6-'СЕТ СН'!$H$19</f>
        <v>1960.7917220700001</v>
      </c>
      <c r="C114" s="36">
        <f>SUMIFS(СВЦЭМ!$C$39:$C$782,СВЦЭМ!$A$39:$A$782,$A114,СВЦЭМ!$B$39:$B$782,C$83)+'СЕТ СН'!$H$9+СВЦЭМ!$D$10+'СЕТ СН'!$H$6-'СЕТ СН'!$H$19</f>
        <v>2032.0023778899999</v>
      </c>
      <c r="D114" s="36">
        <f>SUMIFS(СВЦЭМ!$C$39:$C$782,СВЦЭМ!$A$39:$A$782,$A114,СВЦЭМ!$B$39:$B$782,D$83)+'СЕТ СН'!$H$9+СВЦЭМ!$D$10+'СЕТ СН'!$H$6-'СЕТ СН'!$H$19</f>
        <v>2079.6161431200003</v>
      </c>
      <c r="E114" s="36">
        <f>SUMIFS(СВЦЭМ!$C$39:$C$782,СВЦЭМ!$A$39:$A$782,$A114,СВЦЭМ!$B$39:$B$782,E$83)+'СЕТ СН'!$H$9+СВЦЭМ!$D$10+'СЕТ СН'!$H$6-'СЕТ СН'!$H$19</f>
        <v>2104.21984531</v>
      </c>
      <c r="F114" s="36">
        <f>SUMIFS(СВЦЭМ!$C$39:$C$782,СВЦЭМ!$A$39:$A$782,$A114,СВЦЭМ!$B$39:$B$782,F$83)+'СЕТ СН'!$H$9+СВЦЭМ!$D$10+'СЕТ СН'!$H$6-'СЕТ СН'!$H$19</f>
        <v>2080.0458641200003</v>
      </c>
      <c r="G114" s="36">
        <f>SUMIFS(СВЦЭМ!$C$39:$C$782,СВЦЭМ!$A$39:$A$782,$A114,СВЦЭМ!$B$39:$B$782,G$83)+'СЕТ СН'!$H$9+СВЦЭМ!$D$10+'СЕТ СН'!$H$6-'СЕТ СН'!$H$19</f>
        <v>2098.8913013800002</v>
      </c>
      <c r="H114" s="36">
        <f>SUMIFS(СВЦЭМ!$C$39:$C$782,СВЦЭМ!$A$39:$A$782,$A114,СВЦЭМ!$B$39:$B$782,H$83)+'СЕТ СН'!$H$9+СВЦЭМ!$D$10+'СЕТ СН'!$H$6-'СЕТ СН'!$H$19</f>
        <v>1989.6357065499999</v>
      </c>
      <c r="I114" s="36">
        <f>SUMIFS(СВЦЭМ!$C$39:$C$782,СВЦЭМ!$A$39:$A$782,$A114,СВЦЭМ!$B$39:$B$782,I$83)+'СЕТ СН'!$H$9+СВЦЭМ!$D$10+'СЕТ СН'!$H$6-'СЕТ СН'!$H$19</f>
        <v>1941.58205309</v>
      </c>
      <c r="J114" s="36">
        <f>SUMIFS(СВЦЭМ!$C$39:$C$782,СВЦЭМ!$A$39:$A$782,$A114,СВЦЭМ!$B$39:$B$782,J$83)+'СЕТ СН'!$H$9+СВЦЭМ!$D$10+'СЕТ СН'!$H$6-'СЕТ СН'!$H$19</f>
        <v>1836.32547288</v>
      </c>
      <c r="K114" s="36">
        <f>SUMIFS(СВЦЭМ!$C$39:$C$782,СВЦЭМ!$A$39:$A$782,$A114,СВЦЭМ!$B$39:$B$782,K$83)+'СЕТ СН'!$H$9+СВЦЭМ!$D$10+'СЕТ СН'!$H$6-'СЕТ СН'!$H$19</f>
        <v>1750.6392007899999</v>
      </c>
      <c r="L114" s="36">
        <f>SUMIFS(СВЦЭМ!$C$39:$C$782,СВЦЭМ!$A$39:$A$782,$A114,СВЦЭМ!$B$39:$B$782,L$83)+'СЕТ СН'!$H$9+СВЦЭМ!$D$10+'СЕТ СН'!$H$6-'СЕТ СН'!$H$19</f>
        <v>1722.1403648200001</v>
      </c>
      <c r="M114" s="36">
        <f>SUMIFS(СВЦЭМ!$C$39:$C$782,СВЦЭМ!$A$39:$A$782,$A114,СВЦЭМ!$B$39:$B$782,M$83)+'СЕТ СН'!$H$9+СВЦЭМ!$D$10+'СЕТ СН'!$H$6-'СЕТ СН'!$H$19</f>
        <v>1707.79024626</v>
      </c>
      <c r="N114" s="36">
        <f>SUMIFS(СВЦЭМ!$C$39:$C$782,СВЦЭМ!$A$39:$A$782,$A114,СВЦЭМ!$B$39:$B$782,N$83)+'СЕТ СН'!$H$9+СВЦЭМ!$D$10+'СЕТ СН'!$H$6-'СЕТ СН'!$H$19</f>
        <v>1712.12298622</v>
      </c>
      <c r="O114" s="36">
        <f>SUMIFS(СВЦЭМ!$C$39:$C$782,СВЦЭМ!$A$39:$A$782,$A114,СВЦЭМ!$B$39:$B$782,O$83)+'СЕТ СН'!$H$9+СВЦЭМ!$D$10+'СЕТ СН'!$H$6-'СЕТ СН'!$H$19</f>
        <v>1713.56457329</v>
      </c>
      <c r="P114" s="36">
        <f>SUMIFS(СВЦЭМ!$C$39:$C$782,СВЦЭМ!$A$39:$A$782,$A114,СВЦЭМ!$B$39:$B$782,P$83)+'СЕТ СН'!$H$9+СВЦЭМ!$D$10+'СЕТ СН'!$H$6-'СЕТ СН'!$H$19</f>
        <v>1695.21170884</v>
      </c>
      <c r="Q114" s="36">
        <f>SUMIFS(СВЦЭМ!$C$39:$C$782,СВЦЭМ!$A$39:$A$782,$A114,СВЦЭМ!$B$39:$B$782,Q$83)+'СЕТ СН'!$H$9+СВЦЭМ!$D$10+'СЕТ СН'!$H$6-'СЕТ СН'!$H$19</f>
        <v>1710.44130475</v>
      </c>
      <c r="R114" s="36">
        <f>SUMIFS(СВЦЭМ!$C$39:$C$782,СВЦЭМ!$A$39:$A$782,$A114,СВЦЭМ!$B$39:$B$782,R$83)+'СЕТ СН'!$H$9+СВЦЭМ!$D$10+'СЕТ СН'!$H$6-'СЕТ СН'!$H$19</f>
        <v>1739.8405238</v>
      </c>
      <c r="S114" s="36">
        <f>SUMIFS(СВЦЭМ!$C$39:$C$782,СВЦЭМ!$A$39:$A$782,$A114,СВЦЭМ!$B$39:$B$782,S$83)+'СЕТ СН'!$H$9+СВЦЭМ!$D$10+'СЕТ СН'!$H$6-'СЕТ СН'!$H$19</f>
        <v>1739.4368316699999</v>
      </c>
      <c r="T114" s="36">
        <f>SUMIFS(СВЦЭМ!$C$39:$C$782,СВЦЭМ!$A$39:$A$782,$A114,СВЦЭМ!$B$39:$B$782,T$83)+'СЕТ СН'!$H$9+СВЦЭМ!$D$10+'СЕТ СН'!$H$6-'СЕТ СН'!$H$19</f>
        <v>1740.9739982200001</v>
      </c>
      <c r="U114" s="36">
        <f>SUMIFS(СВЦЭМ!$C$39:$C$782,СВЦЭМ!$A$39:$A$782,$A114,СВЦЭМ!$B$39:$B$782,U$83)+'СЕТ СН'!$H$9+СВЦЭМ!$D$10+'СЕТ СН'!$H$6-'СЕТ СН'!$H$19</f>
        <v>1746.17840892</v>
      </c>
      <c r="V114" s="36">
        <f>SUMIFS(СВЦЭМ!$C$39:$C$782,СВЦЭМ!$A$39:$A$782,$A114,СВЦЭМ!$B$39:$B$782,V$83)+'СЕТ СН'!$H$9+СВЦЭМ!$D$10+'СЕТ СН'!$H$6-'СЕТ СН'!$H$19</f>
        <v>1725.9920070999999</v>
      </c>
      <c r="W114" s="36">
        <f>SUMIFS(СВЦЭМ!$C$39:$C$782,СВЦЭМ!$A$39:$A$782,$A114,СВЦЭМ!$B$39:$B$782,W$83)+'СЕТ СН'!$H$9+СВЦЭМ!$D$10+'СЕТ СН'!$H$6-'СЕТ СН'!$H$19</f>
        <v>1740.17187924</v>
      </c>
      <c r="X114" s="36">
        <f>SUMIFS(СВЦЭМ!$C$39:$C$782,СВЦЭМ!$A$39:$A$782,$A114,СВЦЭМ!$B$39:$B$782,X$83)+'СЕТ СН'!$H$9+СВЦЭМ!$D$10+'СЕТ СН'!$H$6-'СЕТ СН'!$H$19</f>
        <v>1810.9513692400001</v>
      </c>
      <c r="Y114" s="36">
        <f>SUMIFS(СВЦЭМ!$C$39:$C$782,СВЦЭМ!$A$39:$A$782,$A114,СВЦЭМ!$B$39:$B$782,Y$83)+'СЕТ СН'!$H$9+СВЦЭМ!$D$10+'СЕТ СН'!$H$6-'СЕТ СН'!$H$19</f>
        <v>1907.8129305699999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СН'!$I$9+СВЦЭМ!$D$10+'СЕТ СН'!$I$6-'СЕТ СН'!$I$19</f>
        <v>2205.2948964799998</v>
      </c>
      <c r="C120" s="36">
        <f>SUMIFS(СВЦЭМ!$C$39:$C$782,СВЦЭМ!$A$39:$A$782,$A120,СВЦЭМ!$B$39:$B$782,C$119)+'СЕТ СН'!$I$9+СВЦЭМ!$D$10+'СЕТ СН'!$I$6-'СЕТ СН'!$I$19</f>
        <v>2373.0841128000002</v>
      </c>
      <c r="D120" s="36">
        <f>SUMIFS(СВЦЭМ!$C$39:$C$782,СВЦЭМ!$A$39:$A$782,$A120,СВЦЭМ!$B$39:$B$782,D$119)+'СЕТ СН'!$I$9+СВЦЭМ!$D$10+'СЕТ СН'!$I$6-'СЕТ СН'!$I$19</f>
        <v>2430.1189077700001</v>
      </c>
      <c r="E120" s="36">
        <f>SUMIFS(СВЦЭМ!$C$39:$C$782,СВЦЭМ!$A$39:$A$782,$A120,СВЦЭМ!$B$39:$B$782,E$119)+'СЕТ СН'!$I$9+СВЦЭМ!$D$10+'СЕТ СН'!$I$6-'СЕТ СН'!$I$19</f>
        <v>2474.2697327699998</v>
      </c>
      <c r="F120" s="36">
        <f>SUMIFS(СВЦЭМ!$C$39:$C$782,СВЦЭМ!$A$39:$A$782,$A120,СВЦЭМ!$B$39:$B$782,F$119)+'СЕТ СН'!$I$9+СВЦЭМ!$D$10+'СЕТ СН'!$I$6-'СЕТ СН'!$I$19</f>
        <v>2473.7617888899999</v>
      </c>
      <c r="G120" s="36">
        <f>SUMIFS(СВЦЭМ!$C$39:$C$782,СВЦЭМ!$A$39:$A$782,$A120,СВЦЭМ!$B$39:$B$782,G$119)+'СЕТ СН'!$I$9+СВЦЭМ!$D$10+'СЕТ СН'!$I$6-'СЕТ СН'!$I$19</f>
        <v>2483.70670212</v>
      </c>
      <c r="H120" s="36">
        <f>SUMIFS(СВЦЭМ!$C$39:$C$782,СВЦЭМ!$A$39:$A$782,$A120,СВЦЭМ!$B$39:$B$782,H$119)+'СЕТ СН'!$I$9+СВЦЭМ!$D$10+'СЕТ СН'!$I$6-'СЕТ СН'!$I$19</f>
        <v>2434.3443402000003</v>
      </c>
      <c r="I120" s="36">
        <f>SUMIFS(СВЦЭМ!$C$39:$C$782,СВЦЭМ!$A$39:$A$782,$A120,СВЦЭМ!$B$39:$B$782,I$119)+'СЕТ СН'!$I$9+СВЦЭМ!$D$10+'СЕТ СН'!$I$6-'СЕТ СН'!$I$19</f>
        <v>2261.1849124099999</v>
      </c>
      <c r="J120" s="36">
        <f>SUMIFS(СВЦЭМ!$C$39:$C$782,СВЦЭМ!$A$39:$A$782,$A120,СВЦЭМ!$B$39:$B$782,J$119)+'СЕТ СН'!$I$9+СВЦЭМ!$D$10+'СЕТ СН'!$I$6-'СЕТ СН'!$I$19</f>
        <v>2127.7919116499997</v>
      </c>
      <c r="K120" s="36">
        <f>SUMIFS(СВЦЭМ!$C$39:$C$782,СВЦЭМ!$A$39:$A$782,$A120,СВЦЭМ!$B$39:$B$782,K$119)+'СЕТ СН'!$I$9+СВЦЭМ!$D$10+'СЕТ СН'!$I$6-'СЕТ СН'!$I$19</f>
        <v>2117.7673768300001</v>
      </c>
      <c r="L120" s="36">
        <f>SUMIFS(СВЦЭМ!$C$39:$C$782,СВЦЭМ!$A$39:$A$782,$A120,СВЦЭМ!$B$39:$B$782,L$119)+'СЕТ СН'!$I$9+СВЦЭМ!$D$10+'СЕТ СН'!$I$6-'СЕТ СН'!$I$19</f>
        <v>2068.14187326</v>
      </c>
      <c r="M120" s="36">
        <f>SUMIFS(СВЦЭМ!$C$39:$C$782,СВЦЭМ!$A$39:$A$782,$A120,СВЦЭМ!$B$39:$B$782,M$119)+'СЕТ СН'!$I$9+СВЦЭМ!$D$10+'СЕТ СН'!$I$6-'СЕТ СН'!$I$19</f>
        <v>2036.2853319599999</v>
      </c>
      <c r="N120" s="36">
        <f>SUMIFS(СВЦЭМ!$C$39:$C$782,СВЦЭМ!$A$39:$A$782,$A120,СВЦЭМ!$B$39:$B$782,N$119)+'СЕТ СН'!$I$9+СВЦЭМ!$D$10+'СЕТ СН'!$I$6-'СЕТ СН'!$I$19</f>
        <v>2046.19217065</v>
      </c>
      <c r="O120" s="36">
        <f>SUMIFS(СВЦЭМ!$C$39:$C$782,СВЦЭМ!$A$39:$A$782,$A120,СВЦЭМ!$B$39:$B$782,O$119)+'СЕТ СН'!$I$9+СВЦЭМ!$D$10+'СЕТ СН'!$I$6-'СЕТ СН'!$I$19</f>
        <v>2040.8833058</v>
      </c>
      <c r="P120" s="36">
        <f>SUMIFS(СВЦЭМ!$C$39:$C$782,СВЦЭМ!$A$39:$A$782,$A120,СВЦЭМ!$B$39:$B$782,P$119)+'СЕТ СН'!$I$9+СВЦЭМ!$D$10+'СЕТ СН'!$I$6-'СЕТ СН'!$I$19</f>
        <v>2032.85490835</v>
      </c>
      <c r="Q120" s="36">
        <f>SUMIFS(СВЦЭМ!$C$39:$C$782,СВЦЭМ!$A$39:$A$782,$A120,СВЦЭМ!$B$39:$B$782,Q$119)+'СЕТ СН'!$I$9+СВЦЭМ!$D$10+'СЕТ СН'!$I$6-'СЕТ СН'!$I$19</f>
        <v>2014.5705880799999</v>
      </c>
      <c r="R120" s="36">
        <f>SUMIFS(СВЦЭМ!$C$39:$C$782,СВЦЭМ!$A$39:$A$782,$A120,СВЦЭМ!$B$39:$B$782,R$119)+'СЕТ СН'!$I$9+СВЦЭМ!$D$10+'СЕТ СН'!$I$6-'СЕТ СН'!$I$19</f>
        <v>2028.03033878</v>
      </c>
      <c r="S120" s="36">
        <f>SUMIFS(СВЦЭМ!$C$39:$C$782,СВЦЭМ!$A$39:$A$782,$A120,СВЦЭМ!$B$39:$B$782,S$119)+'СЕТ СН'!$I$9+СВЦЭМ!$D$10+'СЕТ СН'!$I$6-'СЕТ СН'!$I$19</f>
        <v>2025.7855457599999</v>
      </c>
      <c r="T120" s="36">
        <f>SUMIFS(СВЦЭМ!$C$39:$C$782,СВЦЭМ!$A$39:$A$782,$A120,СВЦЭМ!$B$39:$B$782,T$119)+'СЕТ СН'!$I$9+СВЦЭМ!$D$10+'СЕТ СН'!$I$6-'СЕТ СН'!$I$19</f>
        <v>2053.9919130999997</v>
      </c>
      <c r="U120" s="36">
        <f>SUMIFS(СВЦЭМ!$C$39:$C$782,СВЦЭМ!$A$39:$A$782,$A120,СВЦЭМ!$B$39:$B$782,U$119)+'СЕТ СН'!$I$9+СВЦЭМ!$D$10+'СЕТ СН'!$I$6-'СЕТ СН'!$I$19</f>
        <v>2062.0431993100001</v>
      </c>
      <c r="V120" s="36">
        <f>SUMIFS(СВЦЭМ!$C$39:$C$782,СВЦЭМ!$A$39:$A$782,$A120,СВЦЭМ!$B$39:$B$782,V$119)+'СЕТ СН'!$I$9+СВЦЭМ!$D$10+'СЕТ СН'!$I$6-'СЕТ СН'!$I$19</f>
        <v>2066.0442862</v>
      </c>
      <c r="W120" s="36">
        <f>SUMIFS(СВЦЭМ!$C$39:$C$782,СВЦЭМ!$A$39:$A$782,$A120,СВЦЭМ!$B$39:$B$782,W$119)+'СЕТ СН'!$I$9+СВЦЭМ!$D$10+'СЕТ СН'!$I$6-'СЕТ СН'!$I$19</f>
        <v>2054.70372081</v>
      </c>
      <c r="X120" s="36">
        <f>SUMIFS(СВЦЭМ!$C$39:$C$782,СВЦЭМ!$A$39:$A$782,$A120,СВЦЭМ!$B$39:$B$782,X$119)+'СЕТ СН'!$I$9+СВЦЭМ!$D$10+'СЕТ СН'!$I$6-'СЕТ СН'!$I$19</f>
        <v>2124.3523576799998</v>
      </c>
      <c r="Y120" s="36">
        <f>SUMIFS(СВЦЭМ!$C$39:$C$782,СВЦЭМ!$A$39:$A$782,$A120,СВЦЭМ!$B$39:$B$782,Y$119)+'СЕТ СН'!$I$9+СВЦЭМ!$D$10+'СЕТ СН'!$I$6-'СЕТ СН'!$I$19</f>
        <v>2199.0530876399998</v>
      </c>
    </row>
    <row r="121" spans="1:27" ht="15.75" x14ac:dyDescent="0.2">
      <c r="A121" s="35">
        <f>A120+1</f>
        <v>45140</v>
      </c>
      <c r="B121" s="36">
        <f>SUMIFS(СВЦЭМ!$C$39:$C$782,СВЦЭМ!$A$39:$A$782,$A121,СВЦЭМ!$B$39:$B$782,B$119)+'СЕТ СН'!$I$9+СВЦЭМ!$D$10+'СЕТ СН'!$I$6-'СЕТ СН'!$I$19</f>
        <v>2180.9051682999998</v>
      </c>
      <c r="C121" s="36">
        <f>SUMIFS(СВЦЭМ!$C$39:$C$782,СВЦЭМ!$A$39:$A$782,$A121,СВЦЭМ!$B$39:$B$782,C$119)+'СЕТ СН'!$I$9+СВЦЭМ!$D$10+'СЕТ СН'!$I$6-'СЕТ СН'!$I$19</f>
        <v>2265.1175136000002</v>
      </c>
      <c r="D121" s="36">
        <f>SUMIFS(СВЦЭМ!$C$39:$C$782,СВЦЭМ!$A$39:$A$782,$A121,СВЦЭМ!$B$39:$B$782,D$119)+'СЕТ СН'!$I$9+СВЦЭМ!$D$10+'СЕТ СН'!$I$6-'СЕТ СН'!$I$19</f>
        <v>2347.85984985</v>
      </c>
      <c r="E121" s="36">
        <f>SUMIFS(СВЦЭМ!$C$39:$C$782,СВЦЭМ!$A$39:$A$782,$A121,СВЦЭМ!$B$39:$B$782,E$119)+'СЕТ СН'!$I$9+СВЦЭМ!$D$10+'СЕТ СН'!$I$6-'СЕТ СН'!$I$19</f>
        <v>2413.0570518200002</v>
      </c>
      <c r="F121" s="36">
        <f>SUMIFS(СВЦЭМ!$C$39:$C$782,СВЦЭМ!$A$39:$A$782,$A121,СВЦЭМ!$B$39:$B$782,F$119)+'СЕТ СН'!$I$9+СВЦЭМ!$D$10+'СЕТ СН'!$I$6-'СЕТ СН'!$I$19</f>
        <v>2440.8084455899998</v>
      </c>
      <c r="G121" s="36">
        <f>SUMIFS(СВЦЭМ!$C$39:$C$782,СВЦЭМ!$A$39:$A$782,$A121,СВЦЭМ!$B$39:$B$782,G$119)+'СЕТ СН'!$I$9+СВЦЭМ!$D$10+'СЕТ СН'!$I$6-'СЕТ СН'!$I$19</f>
        <v>2427.4401567699997</v>
      </c>
      <c r="H121" s="36">
        <f>SUMIFS(СВЦЭМ!$C$39:$C$782,СВЦЭМ!$A$39:$A$782,$A121,СВЦЭМ!$B$39:$B$782,H$119)+'СЕТ СН'!$I$9+СВЦЭМ!$D$10+'СЕТ СН'!$I$6-'СЕТ СН'!$I$19</f>
        <v>2368.0028093000001</v>
      </c>
      <c r="I121" s="36">
        <f>SUMIFS(СВЦЭМ!$C$39:$C$782,СВЦЭМ!$A$39:$A$782,$A121,СВЦЭМ!$B$39:$B$782,I$119)+'СЕТ СН'!$I$9+СВЦЭМ!$D$10+'СЕТ СН'!$I$6-'СЕТ СН'!$I$19</f>
        <v>2239.3258957200001</v>
      </c>
      <c r="J121" s="36">
        <f>SUMIFS(СВЦЭМ!$C$39:$C$782,СВЦЭМ!$A$39:$A$782,$A121,СВЦЭМ!$B$39:$B$782,J$119)+'СЕТ СН'!$I$9+СВЦЭМ!$D$10+'СЕТ СН'!$I$6-'СЕТ СН'!$I$19</f>
        <v>2121.9029582799999</v>
      </c>
      <c r="K121" s="36">
        <f>SUMIFS(СВЦЭМ!$C$39:$C$782,СВЦЭМ!$A$39:$A$782,$A121,СВЦЭМ!$B$39:$B$782,K$119)+'СЕТ СН'!$I$9+СВЦЭМ!$D$10+'СЕТ СН'!$I$6-'СЕТ СН'!$I$19</f>
        <v>2111.2960109099999</v>
      </c>
      <c r="L121" s="36">
        <f>SUMIFS(СВЦЭМ!$C$39:$C$782,СВЦЭМ!$A$39:$A$782,$A121,СВЦЭМ!$B$39:$B$782,L$119)+'СЕТ СН'!$I$9+СВЦЭМ!$D$10+'СЕТ СН'!$I$6-'СЕТ СН'!$I$19</f>
        <v>2082.58913828</v>
      </c>
      <c r="M121" s="36">
        <f>SUMIFS(СВЦЭМ!$C$39:$C$782,СВЦЭМ!$A$39:$A$782,$A121,СВЦЭМ!$B$39:$B$782,M$119)+'СЕТ СН'!$I$9+СВЦЭМ!$D$10+'СЕТ СН'!$I$6-'СЕТ СН'!$I$19</f>
        <v>2052.8904455500001</v>
      </c>
      <c r="N121" s="36">
        <f>SUMIFS(СВЦЭМ!$C$39:$C$782,СВЦЭМ!$A$39:$A$782,$A121,СВЦЭМ!$B$39:$B$782,N$119)+'СЕТ СН'!$I$9+СВЦЭМ!$D$10+'СЕТ СН'!$I$6-'СЕТ СН'!$I$19</f>
        <v>2027.5324191299999</v>
      </c>
      <c r="O121" s="36">
        <f>SUMIFS(СВЦЭМ!$C$39:$C$782,СВЦЭМ!$A$39:$A$782,$A121,СВЦЭМ!$B$39:$B$782,O$119)+'СЕТ СН'!$I$9+СВЦЭМ!$D$10+'СЕТ СН'!$I$6-'СЕТ СН'!$I$19</f>
        <v>1924.57959433</v>
      </c>
      <c r="P121" s="36">
        <f>SUMIFS(СВЦЭМ!$C$39:$C$782,СВЦЭМ!$A$39:$A$782,$A121,СВЦЭМ!$B$39:$B$782,P$119)+'СЕТ СН'!$I$9+СВЦЭМ!$D$10+'СЕТ СН'!$I$6-'СЕТ СН'!$I$19</f>
        <v>1971.9209282300001</v>
      </c>
      <c r="Q121" s="36">
        <f>SUMIFS(СВЦЭМ!$C$39:$C$782,СВЦЭМ!$A$39:$A$782,$A121,СВЦЭМ!$B$39:$B$782,Q$119)+'СЕТ СН'!$I$9+СВЦЭМ!$D$10+'СЕТ СН'!$I$6-'СЕТ СН'!$I$19</f>
        <v>1997.05859336</v>
      </c>
      <c r="R121" s="36">
        <f>SUMIFS(СВЦЭМ!$C$39:$C$782,СВЦЭМ!$A$39:$A$782,$A121,СВЦЭМ!$B$39:$B$782,R$119)+'СЕТ СН'!$I$9+СВЦЭМ!$D$10+'СЕТ СН'!$I$6-'СЕТ СН'!$I$19</f>
        <v>2016.0740293399999</v>
      </c>
      <c r="S121" s="36">
        <f>SUMIFS(СВЦЭМ!$C$39:$C$782,СВЦЭМ!$A$39:$A$782,$A121,СВЦЭМ!$B$39:$B$782,S$119)+'СЕТ СН'!$I$9+СВЦЭМ!$D$10+'СЕТ СН'!$I$6-'СЕТ СН'!$I$19</f>
        <v>2026.61863083</v>
      </c>
      <c r="T121" s="36">
        <f>SUMIFS(СВЦЭМ!$C$39:$C$782,СВЦЭМ!$A$39:$A$782,$A121,СВЦЭМ!$B$39:$B$782,T$119)+'СЕТ СН'!$I$9+СВЦЭМ!$D$10+'СЕТ СН'!$I$6-'СЕТ СН'!$I$19</f>
        <v>2053.46466702</v>
      </c>
      <c r="U121" s="36">
        <f>SUMIFS(СВЦЭМ!$C$39:$C$782,СВЦЭМ!$A$39:$A$782,$A121,СВЦЭМ!$B$39:$B$782,U$119)+'СЕТ СН'!$I$9+СВЦЭМ!$D$10+'СЕТ СН'!$I$6-'СЕТ СН'!$I$19</f>
        <v>2072.13545135</v>
      </c>
      <c r="V121" s="36">
        <f>SUMIFS(СВЦЭМ!$C$39:$C$782,СВЦЭМ!$A$39:$A$782,$A121,СВЦЭМ!$B$39:$B$782,V$119)+'СЕТ СН'!$I$9+СВЦЭМ!$D$10+'СЕТ СН'!$I$6-'СЕТ СН'!$I$19</f>
        <v>2102.06133598</v>
      </c>
      <c r="W121" s="36">
        <f>SUMIFS(СВЦЭМ!$C$39:$C$782,СВЦЭМ!$A$39:$A$782,$A121,СВЦЭМ!$B$39:$B$782,W$119)+'СЕТ СН'!$I$9+СВЦЭМ!$D$10+'СЕТ СН'!$I$6-'СЕТ СН'!$I$19</f>
        <v>2086.3964216699997</v>
      </c>
      <c r="X121" s="36">
        <f>SUMIFS(СВЦЭМ!$C$39:$C$782,СВЦЭМ!$A$39:$A$782,$A121,СВЦЭМ!$B$39:$B$782,X$119)+'СЕТ СН'!$I$9+СВЦЭМ!$D$10+'СЕТ СН'!$I$6-'СЕТ СН'!$I$19</f>
        <v>2074.9961297999998</v>
      </c>
      <c r="Y121" s="36">
        <f>SUMIFS(СВЦЭМ!$C$39:$C$782,СВЦЭМ!$A$39:$A$782,$A121,СВЦЭМ!$B$39:$B$782,Y$119)+'СЕТ СН'!$I$9+СВЦЭМ!$D$10+'СЕТ СН'!$I$6-'СЕТ СН'!$I$19</f>
        <v>2129.5839791099997</v>
      </c>
    </row>
    <row r="122" spans="1:27" ht="15.75" x14ac:dyDescent="0.2">
      <c r="A122" s="35">
        <f t="shared" ref="A122:A150" si="3">A121+1</f>
        <v>45141</v>
      </c>
      <c r="B122" s="36">
        <f>SUMIFS(СВЦЭМ!$C$39:$C$782,СВЦЭМ!$A$39:$A$782,$A122,СВЦЭМ!$B$39:$B$782,B$119)+'СЕТ СН'!$I$9+СВЦЭМ!$D$10+'СЕТ СН'!$I$6-'СЕТ СН'!$I$19</f>
        <v>2278.4122351699998</v>
      </c>
      <c r="C122" s="36">
        <f>SUMIFS(СВЦЭМ!$C$39:$C$782,СВЦЭМ!$A$39:$A$782,$A122,СВЦЭМ!$B$39:$B$782,C$119)+'СЕТ СН'!$I$9+СВЦЭМ!$D$10+'СЕТ СН'!$I$6-'СЕТ СН'!$I$19</f>
        <v>2370.82882737</v>
      </c>
      <c r="D122" s="36">
        <f>SUMIFS(СВЦЭМ!$C$39:$C$782,СВЦЭМ!$A$39:$A$782,$A122,СВЦЭМ!$B$39:$B$782,D$119)+'СЕТ СН'!$I$9+СВЦЭМ!$D$10+'СЕТ СН'!$I$6-'СЕТ СН'!$I$19</f>
        <v>2393.0440045400001</v>
      </c>
      <c r="E122" s="36">
        <f>SUMIFS(СВЦЭМ!$C$39:$C$782,СВЦЭМ!$A$39:$A$782,$A122,СВЦЭМ!$B$39:$B$782,E$119)+'СЕТ СН'!$I$9+СВЦЭМ!$D$10+'СЕТ СН'!$I$6-'СЕТ СН'!$I$19</f>
        <v>2416.4085419600001</v>
      </c>
      <c r="F122" s="36">
        <f>SUMIFS(СВЦЭМ!$C$39:$C$782,СВЦЭМ!$A$39:$A$782,$A122,СВЦЭМ!$B$39:$B$782,F$119)+'СЕТ СН'!$I$9+СВЦЭМ!$D$10+'СЕТ СН'!$I$6-'СЕТ СН'!$I$19</f>
        <v>2415.06432756</v>
      </c>
      <c r="G122" s="36">
        <f>SUMIFS(СВЦЭМ!$C$39:$C$782,СВЦЭМ!$A$39:$A$782,$A122,СВЦЭМ!$B$39:$B$782,G$119)+'СЕТ СН'!$I$9+СВЦЭМ!$D$10+'СЕТ СН'!$I$6-'СЕТ СН'!$I$19</f>
        <v>2417.29394955</v>
      </c>
      <c r="H122" s="36">
        <f>SUMIFS(СВЦЭМ!$C$39:$C$782,СВЦЭМ!$A$39:$A$782,$A122,СВЦЭМ!$B$39:$B$782,H$119)+'СЕТ СН'!$I$9+СВЦЭМ!$D$10+'СЕТ СН'!$I$6-'СЕТ СН'!$I$19</f>
        <v>2365.20959167</v>
      </c>
      <c r="I122" s="36">
        <f>SUMIFS(СВЦЭМ!$C$39:$C$782,СВЦЭМ!$A$39:$A$782,$A122,СВЦЭМ!$B$39:$B$782,I$119)+'СЕТ СН'!$I$9+СВЦЭМ!$D$10+'СЕТ СН'!$I$6-'СЕТ СН'!$I$19</f>
        <v>2270.0587745399998</v>
      </c>
      <c r="J122" s="36">
        <f>SUMIFS(СВЦЭМ!$C$39:$C$782,СВЦЭМ!$A$39:$A$782,$A122,СВЦЭМ!$B$39:$B$782,J$119)+'СЕТ СН'!$I$9+СВЦЭМ!$D$10+'СЕТ СН'!$I$6-'СЕТ СН'!$I$19</f>
        <v>2153.0960041899998</v>
      </c>
      <c r="K122" s="36">
        <f>SUMIFS(СВЦЭМ!$C$39:$C$782,СВЦЭМ!$A$39:$A$782,$A122,СВЦЭМ!$B$39:$B$782,K$119)+'СЕТ СН'!$I$9+СВЦЭМ!$D$10+'СЕТ СН'!$I$6-'СЕТ СН'!$I$19</f>
        <v>2148.0866054500002</v>
      </c>
      <c r="L122" s="36">
        <f>SUMIFS(СВЦЭМ!$C$39:$C$782,СВЦЭМ!$A$39:$A$782,$A122,СВЦЭМ!$B$39:$B$782,L$119)+'СЕТ СН'!$I$9+СВЦЭМ!$D$10+'СЕТ СН'!$I$6-'СЕТ СН'!$I$19</f>
        <v>2119.0774284099998</v>
      </c>
      <c r="M122" s="36">
        <f>SUMIFS(СВЦЭМ!$C$39:$C$782,СВЦЭМ!$A$39:$A$782,$A122,СВЦЭМ!$B$39:$B$782,M$119)+'СЕТ СН'!$I$9+СВЦЭМ!$D$10+'СЕТ СН'!$I$6-'СЕТ СН'!$I$19</f>
        <v>2099.9323590100003</v>
      </c>
      <c r="N122" s="36">
        <f>SUMIFS(СВЦЭМ!$C$39:$C$782,СВЦЭМ!$A$39:$A$782,$A122,СВЦЭМ!$B$39:$B$782,N$119)+'СЕТ СН'!$I$9+СВЦЭМ!$D$10+'СЕТ СН'!$I$6-'СЕТ СН'!$I$19</f>
        <v>2103.8785032699998</v>
      </c>
      <c r="O122" s="36">
        <f>SUMIFS(СВЦЭМ!$C$39:$C$782,СВЦЭМ!$A$39:$A$782,$A122,СВЦЭМ!$B$39:$B$782,O$119)+'СЕТ СН'!$I$9+СВЦЭМ!$D$10+'СЕТ СН'!$I$6-'СЕТ СН'!$I$19</f>
        <v>2102.6993494899998</v>
      </c>
      <c r="P122" s="36">
        <f>SUMIFS(СВЦЭМ!$C$39:$C$782,СВЦЭМ!$A$39:$A$782,$A122,СВЦЭМ!$B$39:$B$782,P$119)+'СЕТ СН'!$I$9+СВЦЭМ!$D$10+'СЕТ СН'!$I$6-'СЕТ СН'!$I$19</f>
        <v>2108.6163168499997</v>
      </c>
      <c r="Q122" s="36">
        <f>SUMIFS(СВЦЭМ!$C$39:$C$782,СВЦЭМ!$A$39:$A$782,$A122,СВЦЭМ!$B$39:$B$782,Q$119)+'СЕТ СН'!$I$9+СВЦЭМ!$D$10+'СЕТ СН'!$I$6-'СЕТ СН'!$I$19</f>
        <v>2111.0846422300001</v>
      </c>
      <c r="R122" s="36">
        <f>SUMIFS(СВЦЭМ!$C$39:$C$782,СВЦЭМ!$A$39:$A$782,$A122,СВЦЭМ!$B$39:$B$782,R$119)+'СЕТ СН'!$I$9+СВЦЭМ!$D$10+'СЕТ СН'!$I$6-'СЕТ СН'!$I$19</f>
        <v>2106.3655933800001</v>
      </c>
      <c r="S122" s="36">
        <f>SUMIFS(СВЦЭМ!$C$39:$C$782,СВЦЭМ!$A$39:$A$782,$A122,СВЦЭМ!$B$39:$B$782,S$119)+'СЕТ СН'!$I$9+СВЦЭМ!$D$10+'СЕТ СН'!$I$6-'СЕТ СН'!$I$19</f>
        <v>2096.6851304100001</v>
      </c>
      <c r="T122" s="36">
        <f>SUMIFS(СВЦЭМ!$C$39:$C$782,СВЦЭМ!$A$39:$A$782,$A122,СВЦЭМ!$B$39:$B$782,T$119)+'СЕТ СН'!$I$9+СВЦЭМ!$D$10+'СЕТ СН'!$I$6-'СЕТ СН'!$I$19</f>
        <v>2120.5491208499998</v>
      </c>
      <c r="U122" s="36">
        <f>SUMIFS(СВЦЭМ!$C$39:$C$782,СВЦЭМ!$A$39:$A$782,$A122,СВЦЭМ!$B$39:$B$782,U$119)+'СЕТ СН'!$I$9+СВЦЭМ!$D$10+'СЕТ СН'!$I$6-'СЕТ СН'!$I$19</f>
        <v>2136.2992331</v>
      </c>
      <c r="V122" s="36">
        <f>SUMIFS(СВЦЭМ!$C$39:$C$782,СВЦЭМ!$A$39:$A$782,$A122,СВЦЭМ!$B$39:$B$782,V$119)+'СЕТ СН'!$I$9+СВЦЭМ!$D$10+'СЕТ СН'!$I$6-'СЕТ СН'!$I$19</f>
        <v>2139.0067314299999</v>
      </c>
      <c r="W122" s="36">
        <f>SUMIFS(СВЦЭМ!$C$39:$C$782,СВЦЭМ!$A$39:$A$782,$A122,СВЦЭМ!$B$39:$B$782,W$119)+'СЕТ СН'!$I$9+СВЦЭМ!$D$10+'СЕТ СН'!$I$6-'СЕТ СН'!$I$19</f>
        <v>2108.8377808499999</v>
      </c>
      <c r="X122" s="36">
        <f>SUMIFS(СВЦЭМ!$C$39:$C$782,СВЦЭМ!$A$39:$A$782,$A122,СВЦЭМ!$B$39:$B$782,X$119)+'СЕТ СН'!$I$9+СВЦЭМ!$D$10+'СЕТ СН'!$I$6-'СЕТ СН'!$I$19</f>
        <v>2167.6541020100003</v>
      </c>
      <c r="Y122" s="36">
        <f>SUMIFS(СВЦЭМ!$C$39:$C$782,СВЦЭМ!$A$39:$A$782,$A122,СВЦЭМ!$B$39:$B$782,Y$119)+'СЕТ СН'!$I$9+СВЦЭМ!$D$10+'СЕТ СН'!$I$6-'СЕТ СН'!$I$19</f>
        <v>2289.0401834300001</v>
      </c>
    </row>
    <row r="123" spans="1:27" ht="15.75" x14ac:dyDescent="0.2">
      <c r="A123" s="35">
        <f t="shared" si="3"/>
        <v>45142</v>
      </c>
      <c r="B123" s="36">
        <f>SUMIFS(СВЦЭМ!$C$39:$C$782,СВЦЭМ!$A$39:$A$782,$A123,СВЦЭМ!$B$39:$B$782,B$119)+'СЕТ СН'!$I$9+СВЦЭМ!$D$10+'СЕТ СН'!$I$6-'СЕТ СН'!$I$19</f>
        <v>2310.0768506100003</v>
      </c>
      <c r="C123" s="36">
        <f>SUMIFS(СВЦЭМ!$C$39:$C$782,СВЦЭМ!$A$39:$A$782,$A123,СВЦЭМ!$B$39:$B$782,C$119)+'СЕТ СН'!$I$9+СВЦЭМ!$D$10+'СЕТ СН'!$I$6-'СЕТ СН'!$I$19</f>
        <v>2401.9422396099999</v>
      </c>
      <c r="D123" s="36">
        <f>SUMIFS(СВЦЭМ!$C$39:$C$782,СВЦЭМ!$A$39:$A$782,$A123,СВЦЭМ!$B$39:$B$782,D$119)+'СЕТ СН'!$I$9+СВЦЭМ!$D$10+'СЕТ СН'!$I$6-'СЕТ СН'!$I$19</f>
        <v>2440.8133325500003</v>
      </c>
      <c r="E123" s="36">
        <f>SUMIFS(СВЦЭМ!$C$39:$C$782,СВЦЭМ!$A$39:$A$782,$A123,СВЦЭМ!$B$39:$B$782,E$119)+'СЕТ СН'!$I$9+СВЦЭМ!$D$10+'СЕТ СН'!$I$6-'СЕТ СН'!$I$19</f>
        <v>2504.9920998600001</v>
      </c>
      <c r="F123" s="36">
        <f>SUMIFS(СВЦЭМ!$C$39:$C$782,СВЦЭМ!$A$39:$A$782,$A123,СВЦЭМ!$B$39:$B$782,F$119)+'СЕТ СН'!$I$9+СВЦЭМ!$D$10+'СЕТ СН'!$I$6-'СЕТ СН'!$I$19</f>
        <v>2516.04636811</v>
      </c>
      <c r="G123" s="36">
        <f>SUMIFS(СВЦЭМ!$C$39:$C$782,СВЦЭМ!$A$39:$A$782,$A123,СВЦЭМ!$B$39:$B$782,G$119)+'СЕТ СН'!$I$9+СВЦЭМ!$D$10+'СЕТ СН'!$I$6-'СЕТ СН'!$I$19</f>
        <v>2512.0746072900001</v>
      </c>
      <c r="H123" s="36">
        <f>SUMIFS(СВЦЭМ!$C$39:$C$782,СВЦЭМ!$A$39:$A$782,$A123,СВЦЭМ!$B$39:$B$782,H$119)+'СЕТ СН'!$I$9+СВЦЭМ!$D$10+'СЕТ СН'!$I$6-'СЕТ СН'!$I$19</f>
        <v>2457.4561628299998</v>
      </c>
      <c r="I123" s="36">
        <f>SUMIFS(СВЦЭМ!$C$39:$C$782,СВЦЭМ!$A$39:$A$782,$A123,СВЦЭМ!$B$39:$B$782,I$119)+'СЕТ СН'!$I$9+СВЦЭМ!$D$10+'СЕТ СН'!$I$6-'СЕТ СН'!$I$19</f>
        <v>2323.0124114400001</v>
      </c>
      <c r="J123" s="36">
        <f>SUMIFS(СВЦЭМ!$C$39:$C$782,СВЦЭМ!$A$39:$A$782,$A123,СВЦЭМ!$B$39:$B$782,J$119)+'СЕТ СН'!$I$9+СВЦЭМ!$D$10+'СЕТ СН'!$I$6-'СЕТ СН'!$I$19</f>
        <v>2213.6823894099998</v>
      </c>
      <c r="K123" s="36">
        <f>SUMIFS(СВЦЭМ!$C$39:$C$782,СВЦЭМ!$A$39:$A$782,$A123,СВЦЭМ!$B$39:$B$782,K$119)+'СЕТ СН'!$I$9+СВЦЭМ!$D$10+'СЕТ СН'!$I$6-'СЕТ СН'!$I$19</f>
        <v>2178.7951810499999</v>
      </c>
      <c r="L123" s="36">
        <f>SUMIFS(СВЦЭМ!$C$39:$C$782,СВЦЭМ!$A$39:$A$782,$A123,СВЦЭМ!$B$39:$B$782,L$119)+'СЕТ СН'!$I$9+СВЦЭМ!$D$10+'СЕТ СН'!$I$6-'СЕТ СН'!$I$19</f>
        <v>2122.6454277900002</v>
      </c>
      <c r="M123" s="36">
        <f>SUMIFS(СВЦЭМ!$C$39:$C$782,СВЦЭМ!$A$39:$A$782,$A123,СВЦЭМ!$B$39:$B$782,M$119)+'СЕТ СН'!$I$9+СВЦЭМ!$D$10+'СЕТ СН'!$I$6-'СЕТ СН'!$I$19</f>
        <v>2113.8083766</v>
      </c>
      <c r="N123" s="36">
        <f>SUMIFS(СВЦЭМ!$C$39:$C$782,СВЦЭМ!$A$39:$A$782,$A123,СВЦЭМ!$B$39:$B$782,N$119)+'СЕТ СН'!$I$9+СВЦЭМ!$D$10+'СЕТ СН'!$I$6-'СЕТ СН'!$I$19</f>
        <v>2105.4699688000001</v>
      </c>
      <c r="O123" s="36">
        <f>SUMIFS(СВЦЭМ!$C$39:$C$782,СВЦЭМ!$A$39:$A$782,$A123,СВЦЭМ!$B$39:$B$782,O$119)+'СЕТ СН'!$I$9+СВЦЭМ!$D$10+'СЕТ СН'!$I$6-'СЕТ СН'!$I$19</f>
        <v>2075.68377861</v>
      </c>
      <c r="P123" s="36">
        <f>SUMIFS(СВЦЭМ!$C$39:$C$782,СВЦЭМ!$A$39:$A$782,$A123,СВЦЭМ!$B$39:$B$782,P$119)+'СЕТ СН'!$I$9+СВЦЭМ!$D$10+'СЕТ СН'!$I$6-'СЕТ СН'!$I$19</f>
        <v>2066.6234365700002</v>
      </c>
      <c r="Q123" s="36">
        <f>SUMIFS(СВЦЭМ!$C$39:$C$782,СВЦЭМ!$A$39:$A$782,$A123,СВЦЭМ!$B$39:$B$782,Q$119)+'СЕТ СН'!$I$9+СВЦЭМ!$D$10+'СЕТ СН'!$I$6-'СЕТ СН'!$I$19</f>
        <v>2069.5216770899997</v>
      </c>
      <c r="R123" s="36">
        <f>SUMIFS(СВЦЭМ!$C$39:$C$782,СВЦЭМ!$A$39:$A$782,$A123,СВЦЭМ!$B$39:$B$782,R$119)+'СЕТ СН'!$I$9+СВЦЭМ!$D$10+'СЕТ СН'!$I$6-'СЕТ СН'!$I$19</f>
        <v>2087.1746591800002</v>
      </c>
      <c r="S123" s="36">
        <f>SUMIFS(СВЦЭМ!$C$39:$C$782,СВЦЭМ!$A$39:$A$782,$A123,СВЦЭМ!$B$39:$B$782,S$119)+'СЕТ СН'!$I$9+СВЦЭМ!$D$10+'СЕТ СН'!$I$6-'СЕТ СН'!$I$19</f>
        <v>2065.7002593299999</v>
      </c>
      <c r="T123" s="36">
        <f>SUMIFS(СВЦЭМ!$C$39:$C$782,СВЦЭМ!$A$39:$A$782,$A123,СВЦЭМ!$B$39:$B$782,T$119)+'СЕТ СН'!$I$9+СВЦЭМ!$D$10+'СЕТ СН'!$I$6-'СЕТ СН'!$I$19</f>
        <v>2080.4414856799999</v>
      </c>
      <c r="U123" s="36">
        <f>SUMIFS(СВЦЭМ!$C$39:$C$782,СВЦЭМ!$A$39:$A$782,$A123,СВЦЭМ!$B$39:$B$782,U$119)+'СЕТ СН'!$I$9+СВЦЭМ!$D$10+'СЕТ СН'!$I$6-'СЕТ СН'!$I$19</f>
        <v>2099.9380358799999</v>
      </c>
      <c r="V123" s="36">
        <f>SUMIFS(СВЦЭМ!$C$39:$C$782,СВЦЭМ!$A$39:$A$782,$A123,СВЦЭМ!$B$39:$B$782,V$119)+'СЕТ СН'!$I$9+СВЦЭМ!$D$10+'СЕТ СН'!$I$6-'СЕТ СН'!$I$19</f>
        <v>2105.4169446599999</v>
      </c>
      <c r="W123" s="36">
        <f>SUMIFS(СВЦЭМ!$C$39:$C$782,СВЦЭМ!$A$39:$A$782,$A123,СВЦЭМ!$B$39:$B$782,W$119)+'СЕТ СН'!$I$9+СВЦЭМ!$D$10+'СЕТ СН'!$I$6-'СЕТ СН'!$I$19</f>
        <v>2077.2895782599999</v>
      </c>
      <c r="X123" s="36">
        <f>SUMIFS(СВЦЭМ!$C$39:$C$782,СВЦЭМ!$A$39:$A$782,$A123,СВЦЭМ!$B$39:$B$782,X$119)+'СЕТ СН'!$I$9+СВЦЭМ!$D$10+'СЕТ СН'!$I$6-'СЕТ СН'!$I$19</f>
        <v>2137.96802613</v>
      </c>
      <c r="Y123" s="36">
        <f>SUMIFS(СВЦЭМ!$C$39:$C$782,СВЦЭМ!$A$39:$A$782,$A123,СВЦЭМ!$B$39:$B$782,Y$119)+'СЕТ СН'!$I$9+СВЦЭМ!$D$10+'СЕТ СН'!$I$6-'СЕТ СН'!$I$19</f>
        <v>2364.2452926400001</v>
      </c>
    </row>
    <row r="124" spans="1:27" ht="15.75" x14ac:dyDescent="0.2">
      <c r="A124" s="35">
        <f t="shared" si="3"/>
        <v>45143</v>
      </c>
      <c r="B124" s="36">
        <f>SUMIFS(СВЦЭМ!$C$39:$C$782,СВЦЭМ!$A$39:$A$782,$A124,СВЦЭМ!$B$39:$B$782,B$119)+'СЕТ СН'!$I$9+СВЦЭМ!$D$10+'СЕТ СН'!$I$6-'СЕТ СН'!$I$19</f>
        <v>2285.6526600500001</v>
      </c>
      <c r="C124" s="36">
        <f>SUMIFS(СВЦЭМ!$C$39:$C$782,СВЦЭМ!$A$39:$A$782,$A124,СВЦЭМ!$B$39:$B$782,C$119)+'СЕТ СН'!$I$9+СВЦЭМ!$D$10+'СЕТ СН'!$I$6-'СЕТ СН'!$I$19</f>
        <v>2363.9001030300001</v>
      </c>
      <c r="D124" s="36">
        <f>SUMIFS(СВЦЭМ!$C$39:$C$782,СВЦЭМ!$A$39:$A$782,$A124,СВЦЭМ!$B$39:$B$782,D$119)+'СЕТ СН'!$I$9+СВЦЭМ!$D$10+'СЕТ СН'!$I$6-'СЕТ СН'!$I$19</f>
        <v>2414.6855137299999</v>
      </c>
      <c r="E124" s="36">
        <f>SUMIFS(СВЦЭМ!$C$39:$C$782,СВЦЭМ!$A$39:$A$782,$A124,СВЦЭМ!$B$39:$B$782,E$119)+'СЕТ СН'!$I$9+СВЦЭМ!$D$10+'СЕТ СН'!$I$6-'СЕТ СН'!$I$19</f>
        <v>2454.3519482399997</v>
      </c>
      <c r="F124" s="36">
        <f>SUMIFS(СВЦЭМ!$C$39:$C$782,СВЦЭМ!$A$39:$A$782,$A124,СВЦЭМ!$B$39:$B$782,F$119)+'СЕТ СН'!$I$9+СВЦЭМ!$D$10+'СЕТ СН'!$I$6-'СЕТ СН'!$I$19</f>
        <v>2460.59778942</v>
      </c>
      <c r="G124" s="36">
        <f>SUMIFS(СВЦЭМ!$C$39:$C$782,СВЦЭМ!$A$39:$A$782,$A124,СВЦЭМ!$B$39:$B$782,G$119)+'СЕТ СН'!$I$9+СВЦЭМ!$D$10+'СЕТ СН'!$I$6-'СЕТ СН'!$I$19</f>
        <v>2453.09890305</v>
      </c>
      <c r="H124" s="36">
        <f>SUMIFS(СВЦЭМ!$C$39:$C$782,СВЦЭМ!$A$39:$A$782,$A124,СВЦЭМ!$B$39:$B$782,H$119)+'СЕТ СН'!$I$9+СВЦЭМ!$D$10+'СЕТ СН'!$I$6-'СЕТ СН'!$I$19</f>
        <v>2428.9084761300001</v>
      </c>
      <c r="I124" s="36">
        <f>SUMIFS(СВЦЭМ!$C$39:$C$782,СВЦЭМ!$A$39:$A$782,$A124,СВЦЭМ!$B$39:$B$782,I$119)+'СЕТ СН'!$I$9+СВЦЭМ!$D$10+'СЕТ СН'!$I$6-'СЕТ СН'!$I$19</f>
        <v>2329.8263592000003</v>
      </c>
      <c r="J124" s="36">
        <f>SUMIFS(СВЦЭМ!$C$39:$C$782,СВЦЭМ!$A$39:$A$782,$A124,СВЦЭМ!$B$39:$B$782,J$119)+'СЕТ СН'!$I$9+СВЦЭМ!$D$10+'СЕТ СН'!$I$6-'СЕТ СН'!$I$19</f>
        <v>2227.6591654599997</v>
      </c>
      <c r="K124" s="36">
        <f>SUMIFS(СВЦЭМ!$C$39:$C$782,СВЦЭМ!$A$39:$A$782,$A124,СВЦЭМ!$B$39:$B$782,K$119)+'СЕТ СН'!$I$9+СВЦЭМ!$D$10+'СЕТ СН'!$I$6-'СЕТ СН'!$I$19</f>
        <v>2151.5447962400003</v>
      </c>
      <c r="L124" s="36">
        <f>SUMIFS(СВЦЭМ!$C$39:$C$782,СВЦЭМ!$A$39:$A$782,$A124,СВЦЭМ!$B$39:$B$782,L$119)+'СЕТ СН'!$I$9+СВЦЭМ!$D$10+'СЕТ СН'!$I$6-'СЕТ СН'!$I$19</f>
        <v>2085.8446981300003</v>
      </c>
      <c r="M124" s="36">
        <f>SUMIFS(СВЦЭМ!$C$39:$C$782,СВЦЭМ!$A$39:$A$782,$A124,СВЦЭМ!$B$39:$B$782,M$119)+'СЕТ СН'!$I$9+СВЦЭМ!$D$10+'СЕТ СН'!$I$6-'СЕТ СН'!$I$19</f>
        <v>2045.8117297199999</v>
      </c>
      <c r="N124" s="36">
        <f>SUMIFS(СВЦЭМ!$C$39:$C$782,СВЦЭМ!$A$39:$A$782,$A124,СВЦЭМ!$B$39:$B$782,N$119)+'СЕТ СН'!$I$9+СВЦЭМ!$D$10+'СЕТ СН'!$I$6-'СЕТ СН'!$I$19</f>
        <v>2043.09538404</v>
      </c>
      <c r="O124" s="36">
        <f>SUMIFS(СВЦЭМ!$C$39:$C$782,СВЦЭМ!$A$39:$A$782,$A124,СВЦЭМ!$B$39:$B$782,O$119)+'СЕТ СН'!$I$9+СВЦЭМ!$D$10+'СЕТ СН'!$I$6-'СЕТ СН'!$I$19</f>
        <v>2044.3712333599999</v>
      </c>
      <c r="P124" s="36">
        <f>SUMIFS(СВЦЭМ!$C$39:$C$782,СВЦЭМ!$A$39:$A$782,$A124,СВЦЭМ!$B$39:$B$782,P$119)+'СЕТ СН'!$I$9+СВЦЭМ!$D$10+'СЕТ СН'!$I$6-'СЕТ СН'!$I$19</f>
        <v>2052.9569795699999</v>
      </c>
      <c r="Q124" s="36">
        <f>SUMIFS(СВЦЭМ!$C$39:$C$782,СВЦЭМ!$A$39:$A$782,$A124,СВЦЭМ!$B$39:$B$782,Q$119)+'СЕТ СН'!$I$9+СВЦЭМ!$D$10+'СЕТ СН'!$I$6-'СЕТ СН'!$I$19</f>
        <v>2068.36874648</v>
      </c>
      <c r="R124" s="36">
        <f>SUMIFS(СВЦЭМ!$C$39:$C$782,СВЦЭМ!$A$39:$A$782,$A124,СВЦЭМ!$B$39:$B$782,R$119)+'СЕТ СН'!$I$9+СВЦЭМ!$D$10+'СЕТ СН'!$I$6-'СЕТ СН'!$I$19</f>
        <v>2060.4515392100002</v>
      </c>
      <c r="S124" s="36">
        <f>SUMIFS(СВЦЭМ!$C$39:$C$782,СВЦЭМ!$A$39:$A$782,$A124,СВЦЭМ!$B$39:$B$782,S$119)+'СЕТ СН'!$I$9+СВЦЭМ!$D$10+'СЕТ СН'!$I$6-'СЕТ СН'!$I$19</f>
        <v>2034.24790267</v>
      </c>
      <c r="T124" s="36">
        <f>SUMIFS(СВЦЭМ!$C$39:$C$782,СВЦЭМ!$A$39:$A$782,$A124,СВЦЭМ!$B$39:$B$782,T$119)+'СЕТ СН'!$I$9+СВЦЭМ!$D$10+'СЕТ СН'!$I$6-'СЕТ СН'!$I$19</f>
        <v>2068.3818196399998</v>
      </c>
      <c r="U124" s="36">
        <f>SUMIFS(СВЦЭМ!$C$39:$C$782,СВЦЭМ!$A$39:$A$782,$A124,СВЦЭМ!$B$39:$B$782,U$119)+'СЕТ СН'!$I$9+СВЦЭМ!$D$10+'СЕТ СН'!$I$6-'СЕТ СН'!$I$19</f>
        <v>2081.09492314</v>
      </c>
      <c r="V124" s="36">
        <f>SUMIFS(СВЦЭМ!$C$39:$C$782,СВЦЭМ!$A$39:$A$782,$A124,СВЦЭМ!$B$39:$B$782,V$119)+'СЕТ СН'!$I$9+СВЦЭМ!$D$10+'СЕТ СН'!$I$6-'СЕТ СН'!$I$19</f>
        <v>2096.5598998200003</v>
      </c>
      <c r="W124" s="36">
        <f>SUMIFS(СВЦЭМ!$C$39:$C$782,СВЦЭМ!$A$39:$A$782,$A124,СВЦЭМ!$B$39:$B$782,W$119)+'СЕТ СН'!$I$9+СВЦЭМ!$D$10+'СЕТ СН'!$I$6-'СЕТ СН'!$I$19</f>
        <v>2069.9493835799999</v>
      </c>
      <c r="X124" s="36">
        <f>SUMIFS(СВЦЭМ!$C$39:$C$782,СВЦЭМ!$A$39:$A$782,$A124,СВЦЭМ!$B$39:$B$782,X$119)+'СЕТ СН'!$I$9+СВЦЭМ!$D$10+'СЕТ СН'!$I$6-'СЕТ СН'!$I$19</f>
        <v>2117.3786691800001</v>
      </c>
      <c r="Y124" s="36">
        <f>SUMIFS(СВЦЭМ!$C$39:$C$782,СВЦЭМ!$A$39:$A$782,$A124,СВЦЭМ!$B$39:$B$782,Y$119)+'СЕТ СН'!$I$9+СВЦЭМ!$D$10+'СЕТ СН'!$I$6-'СЕТ СН'!$I$19</f>
        <v>2183.18759168</v>
      </c>
    </row>
    <row r="125" spans="1:27" ht="15.75" x14ac:dyDescent="0.2">
      <c r="A125" s="35">
        <f t="shared" si="3"/>
        <v>45144</v>
      </c>
      <c r="B125" s="36">
        <f>SUMIFS(СВЦЭМ!$C$39:$C$782,СВЦЭМ!$A$39:$A$782,$A125,СВЦЭМ!$B$39:$B$782,B$119)+'СЕТ СН'!$I$9+СВЦЭМ!$D$10+'СЕТ СН'!$I$6-'СЕТ СН'!$I$19</f>
        <v>2267.4846294700001</v>
      </c>
      <c r="C125" s="36">
        <f>SUMIFS(СВЦЭМ!$C$39:$C$782,СВЦЭМ!$A$39:$A$782,$A125,СВЦЭМ!$B$39:$B$782,C$119)+'СЕТ СН'!$I$9+СВЦЭМ!$D$10+'СЕТ СН'!$I$6-'СЕТ СН'!$I$19</f>
        <v>2286.5169299999998</v>
      </c>
      <c r="D125" s="36">
        <f>SUMIFS(СВЦЭМ!$C$39:$C$782,СВЦЭМ!$A$39:$A$782,$A125,СВЦЭМ!$B$39:$B$782,D$119)+'СЕТ СН'!$I$9+СВЦЭМ!$D$10+'СЕТ СН'!$I$6-'СЕТ СН'!$I$19</f>
        <v>2308.9002964199999</v>
      </c>
      <c r="E125" s="36">
        <f>SUMIFS(СВЦЭМ!$C$39:$C$782,СВЦЭМ!$A$39:$A$782,$A125,СВЦЭМ!$B$39:$B$782,E$119)+'СЕТ СН'!$I$9+СВЦЭМ!$D$10+'СЕТ СН'!$I$6-'СЕТ СН'!$I$19</f>
        <v>2406.7126714199999</v>
      </c>
      <c r="F125" s="36">
        <f>SUMIFS(СВЦЭМ!$C$39:$C$782,СВЦЭМ!$A$39:$A$782,$A125,СВЦЭМ!$B$39:$B$782,F$119)+'СЕТ СН'!$I$9+СВЦЭМ!$D$10+'СЕТ СН'!$I$6-'СЕТ СН'!$I$19</f>
        <v>2439.80259312</v>
      </c>
      <c r="G125" s="36">
        <f>SUMIFS(СВЦЭМ!$C$39:$C$782,СВЦЭМ!$A$39:$A$782,$A125,СВЦЭМ!$B$39:$B$782,G$119)+'СЕТ СН'!$I$9+СВЦЭМ!$D$10+'СЕТ СН'!$I$6-'СЕТ СН'!$I$19</f>
        <v>2373.9183664699999</v>
      </c>
      <c r="H125" s="36">
        <f>SUMIFS(СВЦЭМ!$C$39:$C$782,СВЦЭМ!$A$39:$A$782,$A125,СВЦЭМ!$B$39:$B$782,H$119)+'СЕТ СН'!$I$9+СВЦЭМ!$D$10+'СЕТ СН'!$I$6-'СЕТ СН'!$I$19</f>
        <v>2413.38852258</v>
      </c>
      <c r="I125" s="36">
        <f>SUMIFS(СВЦЭМ!$C$39:$C$782,СВЦЭМ!$A$39:$A$782,$A125,СВЦЭМ!$B$39:$B$782,I$119)+'СЕТ СН'!$I$9+СВЦЭМ!$D$10+'СЕТ СН'!$I$6-'СЕТ СН'!$I$19</f>
        <v>2337.3096937</v>
      </c>
      <c r="J125" s="36">
        <f>SUMIFS(СВЦЭМ!$C$39:$C$782,СВЦЭМ!$A$39:$A$782,$A125,СВЦЭМ!$B$39:$B$782,J$119)+'СЕТ СН'!$I$9+СВЦЭМ!$D$10+'СЕТ СН'!$I$6-'СЕТ СН'!$I$19</f>
        <v>2271.95424108</v>
      </c>
      <c r="K125" s="36">
        <f>SUMIFS(СВЦЭМ!$C$39:$C$782,СВЦЭМ!$A$39:$A$782,$A125,СВЦЭМ!$B$39:$B$782,K$119)+'СЕТ СН'!$I$9+СВЦЭМ!$D$10+'СЕТ СН'!$I$6-'СЕТ СН'!$I$19</f>
        <v>2170.0123995399999</v>
      </c>
      <c r="L125" s="36">
        <f>SUMIFS(СВЦЭМ!$C$39:$C$782,СВЦЭМ!$A$39:$A$782,$A125,СВЦЭМ!$B$39:$B$782,L$119)+'СЕТ СН'!$I$9+СВЦЭМ!$D$10+'СЕТ СН'!$I$6-'СЕТ СН'!$I$19</f>
        <v>2101.3949448200001</v>
      </c>
      <c r="M125" s="36">
        <f>SUMIFS(СВЦЭМ!$C$39:$C$782,СВЦЭМ!$A$39:$A$782,$A125,СВЦЭМ!$B$39:$B$782,M$119)+'СЕТ СН'!$I$9+СВЦЭМ!$D$10+'СЕТ СН'!$I$6-'СЕТ СН'!$I$19</f>
        <v>2065.8984140900002</v>
      </c>
      <c r="N125" s="36">
        <f>SUMIFS(СВЦЭМ!$C$39:$C$782,СВЦЭМ!$A$39:$A$782,$A125,СВЦЭМ!$B$39:$B$782,N$119)+'СЕТ СН'!$I$9+СВЦЭМ!$D$10+'СЕТ СН'!$I$6-'СЕТ СН'!$I$19</f>
        <v>2053.20775903</v>
      </c>
      <c r="O125" s="36">
        <f>SUMIFS(СВЦЭМ!$C$39:$C$782,СВЦЭМ!$A$39:$A$782,$A125,СВЦЭМ!$B$39:$B$782,O$119)+'СЕТ СН'!$I$9+СВЦЭМ!$D$10+'СЕТ СН'!$I$6-'СЕТ СН'!$I$19</f>
        <v>2071.0491486999999</v>
      </c>
      <c r="P125" s="36">
        <f>SUMIFS(СВЦЭМ!$C$39:$C$782,СВЦЭМ!$A$39:$A$782,$A125,СВЦЭМ!$B$39:$B$782,P$119)+'СЕТ СН'!$I$9+СВЦЭМ!$D$10+'СЕТ СН'!$I$6-'СЕТ СН'!$I$19</f>
        <v>2071.1147472299999</v>
      </c>
      <c r="Q125" s="36">
        <f>SUMIFS(СВЦЭМ!$C$39:$C$782,СВЦЭМ!$A$39:$A$782,$A125,СВЦЭМ!$B$39:$B$782,Q$119)+'СЕТ СН'!$I$9+СВЦЭМ!$D$10+'СЕТ СН'!$I$6-'СЕТ СН'!$I$19</f>
        <v>2081.6871843099998</v>
      </c>
      <c r="R125" s="36">
        <f>SUMIFS(СВЦЭМ!$C$39:$C$782,СВЦЭМ!$A$39:$A$782,$A125,СВЦЭМ!$B$39:$B$782,R$119)+'СЕТ СН'!$I$9+СВЦЭМ!$D$10+'СЕТ СН'!$I$6-'СЕТ СН'!$I$19</f>
        <v>2064.2756846800003</v>
      </c>
      <c r="S125" s="36">
        <f>SUMIFS(СВЦЭМ!$C$39:$C$782,СВЦЭМ!$A$39:$A$782,$A125,СВЦЭМ!$B$39:$B$782,S$119)+'СЕТ СН'!$I$9+СВЦЭМ!$D$10+'СЕТ СН'!$I$6-'СЕТ СН'!$I$19</f>
        <v>2053.1890834699998</v>
      </c>
      <c r="T125" s="36">
        <f>SUMIFS(СВЦЭМ!$C$39:$C$782,СВЦЭМ!$A$39:$A$782,$A125,СВЦЭМ!$B$39:$B$782,T$119)+'СЕТ СН'!$I$9+СВЦЭМ!$D$10+'СЕТ СН'!$I$6-'СЕТ СН'!$I$19</f>
        <v>2062.2699124700002</v>
      </c>
      <c r="U125" s="36">
        <f>SUMIFS(СВЦЭМ!$C$39:$C$782,СВЦЭМ!$A$39:$A$782,$A125,СВЦЭМ!$B$39:$B$782,U$119)+'СЕТ СН'!$I$9+СВЦЭМ!$D$10+'СЕТ СН'!$I$6-'СЕТ СН'!$I$19</f>
        <v>2072.62356993</v>
      </c>
      <c r="V125" s="36">
        <f>SUMIFS(СВЦЭМ!$C$39:$C$782,СВЦЭМ!$A$39:$A$782,$A125,СВЦЭМ!$B$39:$B$782,V$119)+'СЕТ СН'!$I$9+СВЦЭМ!$D$10+'СЕТ СН'!$I$6-'СЕТ СН'!$I$19</f>
        <v>2080.7005992899999</v>
      </c>
      <c r="W125" s="36">
        <f>SUMIFS(СВЦЭМ!$C$39:$C$782,СВЦЭМ!$A$39:$A$782,$A125,СВЦЭМ!$B$39:$B$782,W$119)+'СЕТ СН'!$I$9+СВЦЭМ!$D$10+'СЕТ СН'!$I$6-'СЕТ СН'!$I$19</f>
        <v>2064.7508105699999</v>
      </c>
      <c r="X125" s="36">
        <f>SUMIFS(СВЦЭМ!$C$39:$C$782,СВЦЭМ!$A$39:$A$782,$A125,СВЦЭМ!$B$39:$B$782,X$119)+'СЕТ СН'!$I$9+СВЦЭМ!$D$10+'СЕТ СН'!$I$6-'СЕТ СН'!$I$19</f>
        <v>2122.8712591799999</v>
      </c>
      <c r="Y125" s="36">
        <f>SUMIFS(СВЦЭМ!$C$39:$C$782,СВЦЭМ!$A$39:$A$782,$A125,СВЦЭМ!$B$39:$B$782,Y$119)+'СЕТ СН'!$I$9+СВЦЭМ!$D$10+'СЕТ СН'!$I$6-'СЕТ СН'!$I$19</f>
        <v>2211.78110143</v>
      </c>
    </row>
    <row r="126" spans="1:27" ht="15.75" x14ac:dyDescent="0.2">
      <c r="A126" s="35">
        <f t="shared" si="3"/>
        <v>45145</v>
      </c>
      <c r="B126" s="36">
        <f>SUMIFS(СВЦЭМ!$C$39:$C$782,СВЦЭМ!$A$39:$A$782,$A126,СВЦЭМ!$B$39:$B$782,B$119)+'СЕТ СН'!$I$9+СВЦЭМ!$D$10+'СЕТ СН'!$I$6-'СЕТ СН'!$I$19</f>
        <v>2209.2458874399999</v>
      </c>
      <c r="C126" s="36">
        <f>SUMIFS(СВЦЭМ!$C$39:$C$782,СВЦЭМ!$A$39:$A$782,$A126,СВЦЭМ!$B$39:$B$782,C$119)+'СЕТ СН'!$I$9+СВЦЭМ!$D$10+'СЕТ СН'!$I$6-'СЕТ СН'!$I$19</f>
        <v>2303.9195022100002</v>
      </c>
      <c r="D126" s="36">
        <f>SUMIFS(СВЦЭМ!$C$39:$C$782,СВЦЭМ!$A$39:$A$782,$A126,СВЦЭМ!$B$39:$B$782,D$119)+'СЕТ СН'!$I$9+СВЦЭМ!$D$10+'СЕТ СН'!$I$6-'СЕТ СН'!$I$19</f>
        <v>2350.1549355699999</v>
      </c>
      <c r="E126" s="36">
        <f>SUMIFS(СВЦЭМ!$C$39:$C$782,СВЦЭМ!$A$39:$A$782,$A126,СВЦЭМ!$B$39:$B$782,E$119)+'СЕТ СН'!$I$9+СВЦЭМ!$D$10+'СЕТ СН'!$I$6-'СЕТ СН'!$I$19</f>
        <v>2392.8588187599998</v>
      </c>
      <c r="F126" s="36">
        <f>SUMIFS(СВЦЭМ!$C$39:$C$782,СВЦЭМ!$A$39:$A$782,$A126,СВЦЭМ!$B$39:$B$782,F$119)+'СЕТ СН'!$I$9+СВЦЭМ!$D$10+'СЕТ СН'!$I$6-'СЕТ СН'!$I$19</f>
        <v>2395.3260567500001</v>
      </c>
      <c r="G126" s="36">
        <f>SUMIFS(СВЦЭМ!$C$39:$C$782,СВЦЭМ!$A$39:$A$782,$A126,СВЦЭМ!$B$39:$B$782,G$119)+'СЕТ СН'!$I$9+СВЦЭМ!$D$10+'СЕТ СН'!$I$6-'СЕТ СН'!$I$19</f>
        <v>2395.0069045299997</v>
      </c>
      <c r="H126" s="36">
        <f>SUMIFS(СВЦЭМ!$C$39:$C$782,СВЦЭМ!$A$39:$A$782,$A126,СВЦЭМ!$B$39:$B$782,H$119)+'СЕТ СН'!$I$9+СВЦЭМ!$D$10+'СЕТ СН'!$I$6-'СЕТ СН'!$I$19</f>
        <v>2441.3142392499999</v>
      </c>
      <c r="I126" s="36">
        <f>SUMIFS(СВЦЭМ!$C$39:$C$782,СВЦЭМ!$A$39:$A$782,$A126,СВЦЭМ!$B$39:$B$782,I$119)+'СЕТ СН'!$I$9+СВЦЭМ!$D$10+'СЕТ СН'!$I$6-'СЕТ СН'!$I$19</f>
        <v>2227.4844393399999</v>
      </c>
      <c r="J126" s="36">
        <f>SUMIFS(СВЦЭМ!$C$39:$C$782,СВЦЭМ!$A$39:$A$782,$A126,СВЦЭМ!$B$39:$B$782,J$119)+'СЕТ СН'!$I$9+СВЦЭМ!$D$10+'СЕТ СН'!$I$6-'СЕТ СН'!$I$19</f>
        <v>2117.0887662699997</v>
      </c>
      <c r="K126" s="36">
        <f>SUMIFS(СВЦЭМ!$C$39:$C$782,СВЦЭМ!$A$39:$A$782,$A126,СВЦЭМ!$B$39:$B$782,K$119)+'СЕТ СН'!$I$9+СВЦЭМ!$D$10+'СЕТ СН'!$I$6-'СЕТ СН'!$I$19</f>
        <v>2061.1199563600003</v>
      </c>
      <c r="L126" s="36">
        <f>SUMIFS(СВЦЭМ!$C$39:$C$782,СВЦЭМ!$A$39:$A$782,$A126,СВЦЭМ!$B$39:$B$782,L$119)+'СЕТ СН'!$I$9+СВЦЭМ!$D$10+'СЕТ СН'!$I$6-'СЕТ СН'!$I$19</f>
        <v>2008.8286221599999</v>
      </c>
      <c r="M126" s="36">
        <f>SUMIFS(СВЦЭМ!$C$39:$C$782,СВЦЭМ!$A$39:$A$782,$A126,СВЦЭМ!$B$39:$B$782,M$119)+'СЕТ СН'!$I$9+СВЦЭМ!$D$10+'СЕТ СН'!$I$6-'СЕТ СН'!$I$19</f>
        <v>1982.81497244</v>
      </c>
      <c r="N126" s="36">
        <f>SUMIFS(СВЦЭМ!$C$39:$C$782,СВЦЭМ!$A$39:$A$782,$A126,СВЦЭМ!$B$39:$B$782,N$119)+'СЕТ СН'!$I$9+СВЦЭМ!$D$10+'СЕТ СН'!$I$6-'СЕТ СН'!$I$19</f>
        <v>1986.0082576</v>
      </c>
      <c r="O126" s="36">
        <f>SUMIFS(СВЦЭМ!$C$39:$C$782,СВЦЭМ!$A$39:$A$782,$A126,СВЦЭМ!$B$39:$B$782,O$119)+'СЕТ СН'!$I$9+СВЦЭМ!$D$10+'СЕТ СН'!$I$6-'СЕТ СН'!$I$19</f>
        <v>1987.6337113300001</v>
      </c>
      <c r="P126" s="36">
        <f>SUMIFS(СВЦЭМ!$C$39:$C$782,СВЦЭМ!$A$39:$A$782,$A126,СВЦЭМ!$B$39:$B$782,P$119)+'СЕТ СН'!$I$9+СВЦЭМ!$D$10+'СЕТ СН'!$I$6-'СЕТ СН'!$I$19</f>
        <v>1987.98594452</v>
      </c>
      <c r="Q126" s="36">
        <f>SUMIFS(СВЦЭМ!$C$39:$C$782,СВЦЭМ!$A$39:$A$782,$A126,СВЦЭМ!$B$39:$B$782,Q$119)+'СЕТ СН'!$I$9+СВЦЭМ!$D$10+'СЕТ СН'!$I$6-'СЕТ СН'!$I$19</f>
        <v>1994.30668526</v>
      </c>
      <c r="R126" s="36">
        <f>SUMIFS(СВЦЭМ!$C$39:$C$782,СВЦЭМ!$A$39:$A$782,$A126,СВЦЭМ!$B$39:$B$782,R$119)+'СЕТ СН'!$I$9+СВЦЭМ!$D$10+'СЕТ СН'!$I$6-'СЕТ СН'!$I$19</f>
        <v>2006.0222486600001</v>
      </c>
      <c r="S126" s="36">
        <f>SUMIFS(СВЦЭМ!$C$39:$C$782,СВЦЭМ!$A$39:$A$782,$A126,СВЦЭМ!$B$39:$B$782,S$119)+'СЕТ СН'!$I$9+СВЦЭМ!$D$10+'СЕТ СН'!$I$6-'СЕТ СН'!$I$19</f>
        <v>1993.4494710399999</v>
      </c>
      <c r="T126" s="36">
        <f>SUMIFS(СВЦЭМ!$C$39:$C$782,СВЦЭМ!$A$39:$A$782,$A126,СВЦЭМ!$B$39:$B$782,T$119)+'СЕТ СН'!$I$9+СВЦЭМ!$D$10+'СЕТ СН'!$I$6-'СЕТ СН'!$I$19</f>
        <v>1997.44057739</v>
      </c>
      <c r="U126" s="36">
        <f>SUMIFS(СВЦЭМ!$C$39:$C$782,СВЦЭМ!$A$39:$A$782,$A126,СВЦЭМ!$B$39:$B$782,U$119)+'СЕТ СН'!$I$9+СВЦЭМ!$D$10+'СЕТ СН'!$I$6-'СЕТ СН'!$I$19</f>
        <v>2005.57547714</v>
      </c>
      <c r="V126" s="36">
        <f>SUMIFS(СВЦЭМ!$C$39:$C$782,СВЦЭМ!$A$39:$A$782,$A126,СВЦЭМ!$B$39:$B$782,V$119)+'СЕТ СН'!$I$9+СВЦЭМ!$D$10+'СЕТ СН'!$I$6-'СЕТ СН'!$I$19</f>
        <v>2013.3295446300001</v>
      </c>
      <c r="W126" s="36">
        <f>SUMIFS(СВЦЭМ!$C$39:$C$782,СВЦЭМ!$A$39:$A$782,$A126,СВЦЭМ!$B$39:$B$782,W$119)+'СЕТ СН'!$I$9+СВЦЭМ!$D$10+'СЕТ СН'!$I$6-'СЕТ СН'!$I$19</f>
        <v>1992.4801018400001</v>
      </c>
      <c r="X126" s="36">
        <f>SUMIFS(СВЦЭМ!$C$39:$C$782,СВЦЭМ!$A$39:$A$782,$A126,СВЦЭМ!$B$39:$B$782,X$119)+'СЕТ СН'!$I$9+СВЦЭМ!$D$10+'СЕТ СН'!$I$6-'СЕТ СН'!$I$19</f>
        <v>2056.2731431299999</v>
      </c>
      <c r="Y126" s="36">
        <f>SUMIFS(СВЦЭМ!$C$39:$C$782,СВЦЭМ!$A$39:$A$782,$A126,СВЦЭМ!$B$39:$B$782,Y$119)+'СЕТ СН'!$I$9+СВЦЭМ!$D$10+'СЕТ СН'!$I$6-'СЕТ СН'!$I$19</f>
        <v>2134.4473070900003</v>
      </c>
    </row>
    <row r="127" spans="1:27" ht="15.75" x14ac:dyDescent="0.2">
      <c r="A127" s="35">
        <f t="shared" si="3"/>
        <v>45146</v>
      </c>
      <c r="B127" s="36">
        <f>SUMIFS(СВЦЭМ!$C$39:$C$782,СВЦЭМ!$A$39:$A$782,$A127,СВЦЭМ!$B$39:$B$782,B$119)+'СЕТ СН'!$I$9+СВЦЭМ!$D$10+'СЕТ СН'!$I$6-'СЕТ СН'!$I$19</f>
        <v>2195.3031539200001</v>
      </c>
      <c r="C127" s="36">
        <f>SUMIFS(СВЦЭМ!$C$39:$C$782,СВЦЭМ!$A$39:$A$782,$A127,СВЦЭМ!$B$39:$B$782,C$119)+'СЕТ СН'!$I$9+СВЦЭМ!$D$10+'СЕТ СН'!$I$6-'СЕТ СН'!$I$19</f>
        <v>2299.7013218399998</v>
      </c>
      <c r="D127" s="36">
        <f>SUMIFS(СВЦЭМ!$C$39:$C$782,СВЦЭМ!$A$39:$A$782,$A127,СВЦЭМ!$B$39:$B$782,D$119)+'СЕТ СН'!$I$9+СВЦЭМ!$D$10+'СЕТ СН'!$I$6-'СЕТ СН'!$I$19</f>
        <v>2319.2313079200003</v>
      </c>
      <c r="E127" s="36">
        <f>SUMIFS(СВЦЭМ!$C$39:$C$782,СВЦЭМ!$A$39:$A$782,$A127,СВЦЭМ!$B$39:$B$782,E$119)+'СЕТ СН'!$I$9+СВЦЭМ!$D$10+'СЕТ СН'!$I$6-'СЕТ СН'!$I$19</f>
        <v>2373.2804167200002</v>
      </c>
      <c r="F127" s="36">
        <f>SUMIFS(СВЦЭМ!$C$39:$C$782,СВЦЭМ!$A$39:$A$782,$A127,СВЦЭМ!$B$39:$B$782,F$119)+'СЕТ СН'!$I$9+СВЦЭМ!$D$10+'СЕТ СН'!$I$6-'СЕТ СН'!$I$19</f>
        <v>2395.62940604</v>
      </c>
      <c r="G127" s="36">
        <f>SUMIFS(СВЦЭМ!$C$39:$C$782,СВЦЭМ!$A$39:$A$782,$A127,СВЦЭМ!$B$39:$B$782,G$119)+'СЕТ СН'!$I$9+СВЦЭМ!$D$10+'СЕТ СН'!$I$6-'СЕТ СН'!$I$19</f>
        <v>2377.9199552099999</v>
      </c>
      <c r="H127" s="36">
        <f>SUMIFS(СВЦЭМ!$C$39:$C$782,СВЦЭМ!$A$39:$A$782,$A127,СВЦЭМ!$B$39:$B$782,H$119)+'СЕТ СН'!$I$9+СВЦЭМ!$D$10+'СЕТ СН'!$I$6-'СЕТ СН'!$I$19</f>
        <v>2352.8292599699998</v>
      </c>
      <c r="I127" s="36">
        <f>SUMIFS(СВЦЭМ!$C$39:$C$782,СВЦЭМ!$A$39:$A$782,$A127,СВЦЭМ!$B$39:$B$782,I$119)+'СЕТ СН'!$I$9+СВЦЭМ!$D$10+'СЕТ СН'!$I$6-'СЕТ СН'!$I$19</f>
        <v>2256.8542035099999</v>
      </c>
      <c r="J127" s="36">
        <f>SUMIFS(СВЦЭМ!$C$39:$C$782,СВЦЭМ!$A$39:$A$782,$A127,СВЦЭМ!$B$39:$B$782,J$119)+'СЕТ СН'!$I$9+СВЦЭМ!$D$10+'СЕТ СН'!$I$6-'СЕТ СН'!$I$19</f>
        <v>2212.6410796</v>
      </c>
      <c r="K127" s="36">
        <f>SUMIFS(СВЦЭМ!$C$39:$C$782,СВЦЭМ!$A$39:$A$782,$A127,СВЦЭМ!$B$39:$B$782,K$119)+'СЕТ СН'!$I$9+СВЦЭМ!$D$10+'СЕТ СН'!$I$6-'СЕТ СН'!$I$19</f>
        <v>2134.5573211299998</v>
      </c>
      <c r="L127" s="36">
        <f>SUMIFS(СВЦЭМ!$C$39:$C$782,СВЦЭМ!$A$39:$A$782,$A127,СВЦЭМ!$B$39:$B$782,L$119)+'СЕТ СН'!$I$9+СВЦЭМ!$D$10+'СЕТ СН'!$I$6-'СЕТ СН'!$I$19</f>
        <v>2089.23568148</v>
      </c>
      <c r="M127" s="36">
        <f>SUMIFS(СВЦЭМ!$C$39:$C$782,СВЦЭМ!$A$39:$A$782,$A127,СВЦЭМ!$B$39:$B$782,M$119)+'СЕТ СН'!$I$9+СВЦЭМ!$D$10+'СЕТ СН'!$I$6-'СЕТ СН'!$I$19</f>
        <v>2065.57767483</v>
      </c>
      <c r="N127" s="36">
        <f>SUMIFS(СВЦЭМ!$C$39:$C$782,СВЦЭМ!$A$39:$A$782,$A127,СВЦЭМ!$B$39:$B$782,N$119)+'СЕТ СН'!$I$9+СВЦЭМ!$D$10+'СЕТ СН'!$I$6-'СЕТ СН'!$I$19</f>
        <v>2059.5152743999997</v>
      </c>
      <c r="O127" s="36">
        <f>SUMIFS(СВЦЭМ!$C$39:$C$782,СВЦЭМ!$A$39:$A$782,$A127,СВЦЭМ!$B$39:$B$782,O$119)+'СЕТ СН'!$I$9+СВЦЭМ!$D$10+'СЕТ СН'!$I$6-'СЕТ СН'!$I$19</f>
        <v>2060.43050945</v>
      </c>
      <c r="P127" s="36">
        <f>SUMIFS(СВЦЭМ!$C$39:$C$782,СВЦЭМ!$A$39:$A$782,$A127,СВЦЭМ!$B$39:$B$782,P$119)+'СЕТ СН'!$I$9+СВЦЭМ!$D$10+'СЕТ СН'!$I$6-'СЕТ СН'!$I$19</f>
        <v>2056.2126438099999</v>
      </c>
      <c r="Q127" s="36">
        <f>SUMIFS(СВЦЭМ!$C$39:$C$782,СВЦЭМ!$A$39:$A$782,$A127,СВЦЭМ!$B$39:$B$782,Q$119)+'СЕТ СН'!$I$9+СВЦЭМ!$D$10+'СЕТ СН'!$I$6-'СЕТ СН'!$I$19</f>
        <v>2055.7432037899998</v>
      </c>
      <c r="R127" s="36">
        <f>SUMIFS(СВЦЭМ!$C$39:$C$782,СВЦЭМ!$A$39:$A$782,$A127,СВЦЭМ!$B$39:$B$782,R$119)+'СЕТ СН'!$I$9+СВЦЭМ!$D$10+'СЕТ СН'!$I$6-'СЕТ СН'!$I$19</f>
        <v>2044.64661604</v>
      </c>
      <c r="S127" s="36">
        <f>SUMIFS(СВЦЭМ!$C$39:$C$782,СВЦЭМ!$A$39:$A$782,$A127,СВЦЭМ!$B$39:$B$782,S$119)+'СЕТ СН'!$I$9+СВЦЭМ!$D$10+'СЕТ СН'!$I$6-'СЕТ СН'!$I$19</f>
        <v>2041.1944604</v>
      </c>
      <c r="T127" s="36">
        <f>SUMIFS(СВЦЭМ!$C$39:$C$782,СВЦЭМ!$A$39:$A$782,$A127,СВЦЭМ!$B$39:$B$782,T$119)+'СЕТ СН'!$I$9+СВЦЭМ!$D$10+'СЕТ СН'!$I$6-'СЕТ СН'!$I$19</f>
        <v>2085.0473889899999</v>
      </c>
      <c r="U127" s="36">
        <f>SUMIFS(СВЦЭМ!$C$39:$C$782,СВЦЭМ!$A$39:$A$782,$A127,СВЦЭМ!$B$39:$B$782,U$119)+'СЕТ СН'!$I$9+СВЦЭМ!$D$10+'СЕТ СН'!$I$6-'СЕТ СН'!$I$19</f>
        <v>2074.8180513799998</v>
      </c>
      <c r="V127" s="36">
        <f>SUMIFS(СВЦЭМ!$C$39:$C$782,СВЦЭМ!$A$39:$A$782,$A127,СВЦЭМ!$B$39:$B$782,V$119)+'СЕТ СН'!$I$9+СВЦЭМ!$D$10+'СЕТ СН'!$I$6-'СЕТ СН'!$I$19</f>
        <v>2086.5718642399997</v>
      </c>
      <c r="W127" s="36">
        <f>SUMIFS(СВЦЭМ!$C$39:$C$782,СВЦЭМ!$A$39:$A$782,$A127,СВЦЭМ!$B$39:$B$782,W$119)+'СЕТ СН'!$I$9+СВЦЭМ!$D$10+'СЕТ СН'!$I$6-'СЕТ СН'!$I$19</f>
        <v>2063.1305966700002</v>
      </c>
      <c r="X127" s="36">
        <f>SUMIFS(СВЦЭМ!$C$39:$C$782,СВЦЭМ!$A$39:$A$782,$A127,СВЦЭМ!$B$39:$B$782,X$119)+'СЕТ СН'!$I$9+СВЦЭМ!$D$10+'СЕТ СН'!$I$6-'СЕТ СН'!$I$19</f>
        <v>2125.8531417599997</v>
      </c>
      <c r="Y127" s="36">
        <f>SUMIFS(СВЦЭМ!$C$39:$C$782,СВЦЭМ!$A$39:$A$782,$A127,СВЦЭМ!$B$39:$B$782,Y$119)+'СЕТ СН'!$I$9+СВЦЭМ!$D$10+'СЕТ СН'!$I$6-'СЕТ СН'!$I$19</f>
        <v>2224.7341901999998</v>
      </c>
    </row>
    <row r="128" spans="1:27" ht="15.75" x14ac:dyDescent="0.2">
      <c r="A128" s="35">
        <f t="shared" si="3"/>
        <v>45147</v>
      </c>
      <c r="B128" s="36">
        <f>SUMIFS(СВЦЭМ!$C$39:$C$782,СВЦЭМ!$A$39:$A$782,$A128,СВЦЭМ!$B$39:$B$782,B$119)+'СЕТ СН'!$I$9+СВЦЭМ!$D$10+'СЕТ СН'!$I$6-'СЕТ СН'!$I$19</f>
        <v>2318.6556827300001</v>
      </c>
      <c r="C128" s="36">
        <f>SUMIFS(СВЦЭМ!$C$39:$C$782,СВЦЭМ!$A$39:$A$782,$A128,СВЦЭМ!$B$39:$B$782,C$119)+'СЕТ СН'!$I$9+СВЦЭМ!$D$10+'СЕТ СН'!$I$6-'СЕТ СН'!$I$19</f>
        <v>2431.9893852699997</v>
      </c>
      <c r="D128" s="36">
        <f>SUMIFS(СВЦЭМ!$C$39:$C$782,СВЦЭМ!$A$39:$A$782,$A128,СВЦЭМ!$B$39:$B$782,D$119)+'СЕТ СН'!$I$9+СВЦЭМ!$D$10+'СЕТ СН'!$I$6-'СЕТ СН'!$I$19</f>
        <v>2509.0645087399998</v>
      </c>
      <c r="E128" s="36">
        <f>SUMIFS(СВЦЭМ!$C$39:$C$782,СВЦЭМ!$A$39:$A$782,$A128,СВЦЭМ!$B$39:$B$782,E$119)+'СЕТ СН'!$I$9+СВЦЭМ!$D$10+'СЕТ СН'!$I$6-'СЕТ СН'!$I$19</f>
        <v>2538.97290006</v>
      </c>
      <c r="F128" s="36">
        <f>SUMIFS(СВЦЭМ!$C$39:$C$782,СВЦЭМ!$A$39:$A$782,$A128,СВЦЭМ!$B$39:$B$782,F$119)+'СЕТ СН'!$I$9+СВЦЭМ!$D$10+'СЕТ СН'!$I$6-'СЕТ СН'!$I$19</f>
        <v>2562.1629624500001</v>
      </c>
      <c r="G128" s="36">
        <f>SUMIFS(СВЦЭМ!$C$39:$C$782,СВЦЭМ!$A$39:$A$782,$A128,СВЦЭМ!$B$39:$B$782,G$119)+'СЕТ СН'!$I$9+СВЦЭМ!$D$10+'СЕТ СН'!$I$6-'СЕТ СН'!$I$19</f>
        <v>2563.8358262500001</v>
      </c>
      <c r="H128" s="36">
        <f>SUMIFS(СВЦЭМ!$C$39:$C$782,СВЦЭМ!$A$39:$A$782,$A128,СВЦЭМ!$B$39:$B$782,H$119)+'СЕТ СН'!$I$9+СВЦЭМ!$D$10+'СЕТ СН'!$I$6-'СЕТ СН'!$I$19</f>
        <v>2511.3796291099998</v>
      </c>
      <c r="I128" s="36">
        <f>SUMIFS(СВЦЭМ!$C$39:$C$782,СВЦЭМ!$A$39:$A$782,$A128,СВЦЭМ!$B$39:$B$782,I$119)+'СЕТ СН'!$I$9+СВЦЭМ!$D$10+'СЕТ СН'!$I$6-'СЕТ СН'!$I$19</f>
        <v>2405.0973477899997</v>
      </c>
      <c r="J128" s="36">
        <f>SUMIFS(СВЦЭМ!$C$39:$C$782,СВЦЭМ!$A$39:$A$782,$A128,СВЦЭМ!$B$39:$B$782,J$119)+'СЕТ СН'!$I$9+СВЦЭМ!$D$10+'СЕТ СН'!$I$6-'СЕТ СН'!$I$19</f>
        <v>2308.2644346400002</v>
      </c>
      <c r="K128" s="36">
        <f>SUMIFS(СВЦЭМ!$C$39:$C$782,СВЦЭМ!$A$39:$A$782,$A128,СВЦЭМ!$B$39:$B$782,K$119)+'СЕТ СН'!$I$9+СВЦЭМ!$D$10+'СЕТ СН'!$I$6-'СЕТ СН'!$I$19</f>
        <v>2244.9988825199998</v>
      </c>
      <c r="L128" s="36">
        <f>SUMIFS(СВЦЭМ!$C$39:$C$782,СВЦЭМ!$A$39:$A$782,$A128,СВЦЭМ!$B$39:$B$782,L$119)+'СЕТ СН'!$I$9+СВЦЭМ!$D$10+'СЕТ СН'!$I$6-'СЕТ СН'!$I$19</f>
        <v>2200.6664115100002</v>
      </c>
      <c r="M128" s="36">
        <f>SUMIFS(СВЦЭМ!$C$39:$C$782,СВЦЭМ!$A$39:$A$782,$A128,СВЦЭМ!$B$39:$B$782,M$119)+'СЕТ СН'!$I$9+СВЦЭМ!$D$10+'СЕТ СН'!$I$6-'СЕТ СН'!$I$19</f>
        <v>2192.7452315</v>
      </c>
      <c r="N128" s="36">
        <f>SUMIFS(СВЦЭМ!$C$39:$C$782,СВЦЭМ!$A$39:$A$782,$A128,СВЦЭМ!$B$39:$B$782,N$119)+'СЕТ СН'!$I$9+СВЦЭМ!$D$10+'СЕТ СН'!$I$6-'СЕТ СН'!$I$19</f>
        <v>2175.0499709799997</v>
      </c>
      <c r="O128" s="36">
        <f>SUMIFS(СВЦЭМ!$C$39:$C$782,СВЦЭМ!$A$39:$A$782,$A128,СВЦЭМ!$B$39:$B$782,O$119)+'СЕТ СН'!$I$9+СВЦЭМ!$D$10+'СЕТ СН'!$I$6-'СЕТ СН'!$I$19</f>
        <v>2189.6956116900001</v>
      </c>
      <c r="P128" s="36">
        <f>SUMIFS(СВЦЭМ!$C$39:$C$782,СВЦЭМ!$A$39:$A$782,$A128,СВЦЭМ!$B$39:$B$782,P$119)+'СЕТ СН'!$I$9+СВЦЭМ!$D$10+'СЕТ СН'!$I$6-'СЕТ СН'!$I$19</f>
        <v>2193.1449432600002</v>
      </c>
      <c r="Q128" s="36">
        <f>SUMIFS(СВЦЭМ!$C$39:$C$782,СВЦЭМ!$A$39:$A$782,$A128,СВЦЭМ!$B$39:$B$782,Q$119)+'СЕТ СН'!$I$9+СВЦЭМ!$D$10+'СЕТ СН'!$I$6-'СЕТ СН'!$I$19</f>
        <v>2202.61926644</v>
      </c>
      <c r="R128" s="36">
        <f>SUMIFS(СВЦЭМ!$C$39:$C$782,СВЦЭМ!$A$39:$A$782,$A128,СВЦЭМ!$B$39:$B$782,R$119)+'СЕТ СН'!$I$9+СВЦЭМ!$D$10+'СЕТ СН'!$I$6-'СЕТ СН'!$I$19</f>
        <v>2163.7839287500001</v>
      </c>
      <c r="S128" s="36">
        <f>SUMIFS(СВЦЭМ!$C$39:$C$782,СВЦЭМ!$A$39:$A$782,$A128,СВЦЭМ!$B$39:$B$782,S$119)+'СЕТ СН'!$I$9+СВЦЭМ!$D$10+'СЕТ СН'!$I$6-'СЕТ СН'!$I$19</f>
        <v>2161.3548840100002</v>
      </c>
      <c r="T128" s="36">
        <f>SUMIFS(СВЦЭМ!$C$39:$C$782,СВЦЭМ!$A$39:$A$782,$A128,СВЦЭМ!$B$39:$B$782,T$119)+'СЕТ СН'!$I$9+СВЦЭМ!$D$10+'СЕТ СН'!$I$6-'СЕТ СН'!$I$19</f>
        <v>2187.7897485399999</v>
      </c>
      <c r="U128" s="36">
        <f>SUMIFS(СВЦЭМ!$C$39:$C$782,СВЦЭМ!$A$39:$A$782,$A128,СВЦЭМ!$B$39:$B$782,U$119)+'СЕТ СН'!$I$9+СВЦЭМ!$D$10+'СЕТ СН'!$I$6-'СЕТ СН'!$I$19</f>
        <v>2193.1826695999998</v>
      </c>
      <c r="V128" s="36">
        <f>SUMIFS(СВЦЭМ!$C$39:$C$782,СВЦЭМ!$A$39:$A$782,$A128,СВЦЭМ!$B$39:$B$782,V$119)+'СЕТ СН'!$I$9+СВЦЭМ!$D$10+'СЕТ СН'!$I$6-'СЕТ СН'!$I$19</f>
        <v>2194.08623923</v>
      </c>
      <c r="W128" s="36">
        <f>SUMIFS(СВЦЭМ!$C$39:$C$782,СВЦЭМ!$A$39:$A$782,$A128,СВЦЭМ!$B$39:$B$782,W$119)+'СЕТ СН'!$I$9+СВЦЭМ!$D$10+'СЕТ СН'!$I$6-'СЕТ СН'!$I$19</f>
        <v>2191.3607767100002</v>
      </c>
      <c r="X128" s="36">
        <f>SUMIFS(СВЦЭМ!$C$39:$C$782,СВЦЭМ!$A$39:$A$782,$A128,СВЦЭМ!$B$39:$B$782,X$119)+'СЕТ СН'!$I$9+СВЦЭМ!$D$10+'СЕТ СН'!$I$6-'СЕТ СН'!$I$19</f>
        <v>2248.0804831999999</v>
      </c>
      <c r="Y128" s="36">
        <f>SUMIFS(СВЦЭМ!$C$39:$C$782,СВЦЭМ!$A$39:$A$782,$A128,СВЦЭМ!$B$39:$B$782,Y$119)+'СЕТ СН'!$I$9+СВЦЭМ!$D$10+'СЕТ СН'!$I$6-'СЕТ СН'!$I$19</f>
        <v>2337.5773403000003</v>
      </c>
    </row>
    <row r="129" spans="1:25" ht="15.75" x14ac:dyDescent="0.2">
      <c r="A129" s="35">
        <f t="shared" si="3"/>
        <v>45148</v>
      </c>
      <c r="B129" s="36">
        <f>SUMIFS(СВЦЭМ!$C$39:$C$782,СВЦЭМ!$A$39:$A$782,$A129,СВЦЭМ!$B$39:$B$782,B$119)+'СЕТ СН'!$I$9+СВЦЭМ!$D$10+'СЕТ СН'!$I$6-'СЕТ СН'!$I$19</f>
        <v>2525.84117225</v>
      </c>
      <c r="C129" s="36">
        <f>SUMIFS(СВЦЭМ!$C$39:$C$782,СВЦЭМ!$A$39:$A$782,$A129,СВЦЭМ!$B$39:$B$782,C$119)+'СЕТ СН'!$I$9+СВЦЭМ!$D$10+'СЕТ СН'!$I$6-'СЕТ СН'!$I$19</f>
        <v>2604.08028814</v>
      </c>
      <c r="D129" s="36">
        <f>SUMIFS(СВЦЭМ!$C$39:$C$782,СВЦЭМ!$A$39:$A$782,$A129,СВЦЭМ!$B$39:$B$782,D$119)+'СЕТ СН'!$I$9+СВЦЭМ!$D$10+'СЕТ СН'!$I$6-'СЕТ СН'!$I$19</f>
        <v>2509.4222887300002</v>
      </c>
      <c r="E129" s="36">
        <f>SUMIFS(СВЦЭМ!$C$39:$C$782,СВЦЭМ!$A$39:$A$782,$A129,СВЦЭМ!$B$39:$B$782,E$119)+'СЕТ СН'!$I$9+СВЦЭМ!$D$10+'СЕТ СН'!$I$6-'СЕТ СН'!$I$19</f>
        <v>2634.9372332199996</v>
      </c>
      <c r="F129" s="36">
        <f>SUMIFS(СВЦЭМ!$C$39:$C$782,СВЦЭМ!$A$39:$A$782,$A129,СВЦЭМ!$B$39:$B$782,F$119)+'СЕТ СН'!$I$9+СВЦЭМ!$D$10+'СЕТ СН'!$I$6-'СЕТ СН'!$I$19</f>
        <v>2674.9575166399995</v>
      </c>
      <c r="G129" s="36">
        <f>SUMIFS(СВЦЭМ!$C$39:$C$782,СВЦЭМ!$A$39:$A$782,$A129,СВЦЭМ!$B$39:$B$782,G$119)+'СЕТ СН'!$I$9+СВЦЭМ!$D$10+'СЕТ СН'!$I$6-'СЕТ СН'!$I$19</f>
        <v>2661.7894642399997</v>
      </c>
      <c r="H129" s="36">
        <f>SUMIFS(СВЦЭМ!$C$39:$C$782,СВЦЭМ!$A$39:$A$782,$A129,СВЦЭМ!$B$39:$B$782,H$119)+'СЕТ СН'!$I$9+СВЦЭМ!$D$10+'СЕТ СН'!$I$6-'СЕТ СН'!$I$19</f>
        <v>2600.9910808200002</v>
      </c>
      <c r="I129" s="36">
        <f>SUMIFS(СВЦЭМ!$C$39:$C$782,СВЦЭМ!$A$39:$A$782,$A129,СВЦЭМ!$B$39:$B$782,I$119)+'СЕТ СН'!$I$9+СВЦЭМ!$D$10+'СЕТ СН'!$I$6-'СЕТ СН'!$I$19</f>
        <v>2494.0294797699999</v>
      </c>
      <c r="J129" s="36">
        <f>SUMIFS(СВЦЭМ!$C$39:$C$782,СВЦЭМ!$A$39:$A$782,$A129,СВЦЭМ!$B$39:$B$782,J$119)+'СЕТ СН'!$I$9+СВЦЭМ!$D$10+'СЕТ СН'!$I$6-'СЕТ СН'!$I$19</f>
        <v>2389.4495855800001</v>
      </c>
      <c r="K129" s="36">
        <f>SUMIFS(СВЦЭМ!$C$39:$C$782,СВЦЭМ!$A$39:$A$782,$A129,СВЦЭМ!$B$39:$B$782,K$119)+'СЕТ СН'!$I$9+СВЦЭМ!$D$10+'СЕТ СН'!$I$6-'СЕТ СН'!$I$19</f>
        <v>2303.34594345</v>
      </c>
      <c r="L129" s="36">
        <f>SUMIFS(СВЦЭМ!$C$39:$C$782,СВЦЭМ!$A$39:$A$782,$A129,СВЦЭМ!$B$39:$B$782,L$119)+'СЕТ СН'!$I$9+СВЦЭМ!$D$10+'СЕТ СН'!$I$6-'СЕТ СН'!$I$19</f>
        <v>2266.90017352</v>
      </c>
      <c r="M129" s="36">
        <f>SUMIFS(СВЦЭМ!$C$39:$C$782,СВЦЭМ!$A$39:$A$782,$A129,СВЦЭМ!$B$39:$B$782,M$119)+'СЕТ СН'!$I$9+СВЦЭМ!$D$10+'СЕТ СН'!$I$6-'СЕТ СН'!$I$19</f>
        <v>2263.0224897999997</v>
      </c>
      <c r="N129" s="36">
        <f>SUMIFS(СВЦЭМ!$C$39:$C$782,СВЦЭМ!$A$39:$A$782,$A129,СВЦЭМ!$B$39:$B$782,N$119)+'СЕТ СН'!$I$9+СВЦЭМ!$D$10+'СЕТ СН'!$I$6-'СЕТ СН'!$I$19</f>
        <v>2248.0027641199999</v>
      </c>
      <c r="O129" s="36">
        <f>SUMIFS(СВЦЭМ!$C$39:$C$782,СВЦЭМ!$A$39:$A$782,$A129,СВЦЭМ!$B$39:$B$782,O$119)+'СЕТ СН'!$I$9+СВЦЭМ!$D$10+'СЕТ СН'!$I$6-'СЕТ СН'!$I$19</f>
        <v>2251.8474488299998</v>
      </c>
      <c r="P129" s="36">
        <f>SUMIFS(СВЦЭМ!$C$39:$C$782,СВЦЭМ!$A$39:$A$782,$A129,СВЦЭМ!$B$39:$B$782,P$119)+'СЕТ СН'!$I$9+СВЦЭМ!$D$10+'СЕТ СН'!$I$6-'СЕТ СН'!$I$19</f>
        <v>2254.82338961</v>
      </c>
      <c r="Q129" s="36">
        <f>SUMIFS(СВЦЭМ!$C$39:$C$782,СВЦЭМ!$A$39:$A$782,$A129,СВЦЭМ!$B$39:$B$782,Q$119)+'СЕТ СН'!$I$9+СВЦЭМ!$D$10+'СЕТ СН'!$I$6-'СЕТ СН'!$I$19</f>
        <v>2251.5674539700003</v>
      </c>
      <c r="R129" s="36">
        <f>SUMIFS(СВЦЭМ!$C$39:$C$782,СВЦЭМ!$A$39:$A$782,$A129,СВЦЭМ!$B$39:$B$782,R$119)+'СЕТ СН'!$I$9+СВЦЭМ!$D$10+'СЕТ СН'!$I$6-'СЕТ СН'!$I$19</f>
        <v>2219.43478254</v>
      </c>
      <c r="S129" s="36">
        <f>SUMIFS(СВЦЭМ!$C$39:$C$782,СВЦЭМ!$A$39:$A$782,$A129,СВЦЭМ!$B$39:$B$782,S$119)+'СЕТ СН'!$I$9+СВЦЭМ!$D$10+'СЕТ СН'!$I$6-'СЕТ СН'!$I$19</f>
        <v>2217.23737274</v>
      </c>
      <c r="T129" s="36">
        <f>SUMIFS(СВЦЭМ!$C$39:$C$782,СВЦЭМ!$A$39:$A$782,$A129,СВЦЭМ!$B$39:$B$782,T$119)+'СЕТ СН'!$I$9+СВЦЭМ!$D$10+'СЕТ СН'!$I$6-'СЕТ СН'!$I$19</f>
        <v>2259.0204737399999</v>
      </c>
      <c r="U129" s="36">
        <f>SUMIFS(СВЦЭМ!$C$39:$C$782,СВЦЭМ!$A$39:$A$782,$A129,СВЦЭМ!$B$39:$B$782,U$119)+'СЕТ СН'!$I$9+СВЦЭМ!$D$10+'СЕТ СН'!$I$6-'СЕТ СН'!$I$19</f>
        <v>2264.5270234700001</v>
      </c>
      <c r="V129" s="36">
        <f>SUMIFS(СВЦЭМ!$C$39:$C$782,СВЦЭМ!$A$39:$A$782,$A129,СВЦЭМ!$B$39:$B$782,V$119)+'СЕТ СН'!$I$9+СВЦЭМ!$D$10+'СЕТ СН'!$I$6-'СЕТ СН'!$I$19</f>
        <v>2260.3332376600001</v>
      </c>
      <c r="W129" s="36">
        <f>SUMIFS(СВЦЭМ!$C$39:$C$782,СВЦЭМ!$A$39:$A$782,$A129,СВЦЭМ!$B$39:$B$782,W$119)+'СЕТ СН'!$I$9+СВЦЭМ!$D$10+'СЕТ СН'!$I$6-'СЕТ СН'!$I$19</f>
        <v>2238.5933057000002</v>
      </c>
      <c r="X129" s="36">
        <f>SUMIFS(СВЦЭМ!$C$39:$C$782,СВЦЭМ!$A$39:$A$782,$A129,СВЦЭМ!$B$39:$B$782,X$119)+'СЕТ СН'!$I$9+СВЦЭМ!$D$10+'СЕТ СН'!$I$6-'СЕТ СН'!$I$19</f>
        <v>2314.9841821499999</v>
      </c>
      <c r="Y129" s="36">
        <f>SUMIFS(СВЦЭМ!$C$39:$C$782,СВЦЭМ!$A$39:$A$782,$A129,СВЦЭМ!$B$39:$B$782,Y$119)+'СЕТ СН'!$I$9+СВЦЭМ!$D$10+'СЕТ СН'!$I$6-'СЕТ СН'!$I$19</f>
        <v>2428.1661658000003</v>
      </c>
    </row>
    <row r="130" spans="1:25" ht="15.75" x14ac:dyDescent="0.2">
      <c r="A130" s="35">
        <f t="shared" si="3"/>
        <v>45149</v>
      </c>
      <c r="B130" s="36">
        <f>SUMIFS(СВЦЭМ!$C$39:$C$782,СВЦЭМ!$A$39:$A$782,$A130,СВЦЭМ!$B$39:$B$782,B$119)+'СЕТ СН'!$I$9+СВЦЭМ!$D$10+'СЕТ СН'!$I$6-'СЕТ СН'!$I$19</f>
        <v>2407.7100259399999</v>
      </c>
      <c r="C130" s="36">
        <f>SUMIFS(СВЦЭМ!$C$39:$C$782,СВЦЭМ!$A$39:$A$782,$A130,СВЦЭМ!$B$39:$B$782,C$119)+'СЕТ СН'!$I$9+СВЦЭМ!$D$10+'СЕТ СН'!$I$6-'СЕТ СН'!$I$19</f>
        <v>2502.7320703599999</v>
      </c>
      <c r="D130" s="36">
        <f>SUMIFS(СВЦЭМ!$C$39:$C$782,СВЦЭМ!$A$39:$A$782,$A130,СВЦЭМ!$B$39:$B$782,D$119)+'СЕТ СН'!$I$9+СВЦЭМ!$D$10+'СЕТ СН'!$I$6-'СЕТ СН'!$I$19</f>
        <v>2500.02863398</v>
      </c>
      <c r="E130" s="36">
        <f>SUMIFS(СВЦЭМ!$C$39:$C$782,СВЦЭМ!$A$39:$A$782,$A130,СВЦЭМ!$B$39:$B$782,E$119)+'СЕТ СН'!$I$9+СВЦЭМ!$D$10+'СЕТ СН'!$I$6-'СЕТ СН'!$I$19</f>
        <v>2537.6753851499998</v>
      </c>
      <c r="F130" s="36">
        <f>SUMIFS(СВЦЭМ!$C$39:$C$782,СВЦЭМ!$A$39:$A$782,$A130,СВЦЭМ!$B$39:$B$782,F$119)+'СЕТ СН'!$I$9+СВЦЭМ!$D$10+'СЕТ СН'!$I$6-'СЕТ СН'!$I$19</f>
        <v>2603.0450052300002</v>
      </c>
      <c r="G130" s="36">
        <f>SUMIFS(СВЦЭМ!$C$39:$C$782,СВЦЭМ!$A$39:$A$782,$A130,СВЦЭМ!$B$39:$B$782,G$119)+'СЕТ СН'!$I$9+СВЦЭМ!$D$10+'СЕТ СН'!$I$6-'СЕТ СН'!$I$19</f>
        <v>2584.2069921499997</v>
      </c>
      <c r="H130" s="36">
        <f>SUMIFS(СВЦЭМ!$C$39:$C$782,СВЦЭМ!$A$39:$A$782,$A130,СВЦЭМ!$B$39:$B$782,H$119)+'СЕТ СН'!$I$9+СВЦЭМ!$D$10+'СЕТ СН'!$I$6-'СЕТ СН'!$I$19</f>
        <v>2520.7213033200001</v>
      </c>
      <c r="I130" s="36">
        <f>SUMIFS(СВЦЭМ!$C$39:$C$782,СВЦЭМ!$A$39:$A$782,$A130,СВЦЭМ!$B$39:$B$782,I$119)+'СЕТ СН'!$I$9+СВЦЭМ!$D$10+'СЕТ СН'!$I$6-'СЕТ СН'!$I$19</f>
        <v>2387.9402558299998</v>
      </c>
      <c r="J130" s="36">
        <f>SUMIFS(СВЦЭМ!$C$39:$C$782,СВЦЭМ!$A$39:$A$782,$A130,СВЦЭМ!$B$39:$B$782,J$119)+'СЕТ СН'!$I$9+СВЦЭМ!$D$10+'СЕТ СН'!$I$6-'СЕТ СН'!$I$19</f>
        <v>2282.24755155</v>
      </c>
      <c r="K130" s="36">
        <f>SUMIFS(СВЦЭМ!$C$39:$C$782,СВЦЭМ!$A$39:$A$782,$A130,СВЦЭМ!$B$39:$B$782,K$119)+'СЕТ СН'!$I$9+СВЦЭМ!$D$10+'СЕТ СН'!$I$6-'СЕТ СН'!$I$19</f>
        <v>2215.8129913499997</v>
      </c>
      <c r="L130" s="36">
        <f>SUMIFS(СВЦЭМ!$C$39:$C$782,СВЦЭМ!$A$39:$A$782,$A130,СВЦЭМ!$B$39:$B$782,L$119)+'СЕТ СН'!$I$9+СВЦЭМ!$D$10+'СЕТ СН'!$I$6-'СЕТ СН'!$I$19</f>
        <v>2165.4941960599999</v>
      </c>
      <c r="M130" s="36">
        <f>SUMIFS(СВЦЭМ!$C$39:$C$782,СВЦЭМ!$A$39:$A$782,$A130,СВЦЭМ!$B$39:$B$782,M$119)+'СЕТ СН'!$I$9+СВЦЭМ!$D$10+'СЕТ СН'!$I$6-'СЕТ СН'!$I$19</f>
        <v>2140.9094377299998</v>
      </c>
      <c r="N130" s="36">
        <f>SUMIFS(СВЦЭМ!$C$39:$C$782,СВЦЭМ!$A$39:$A$782,$A130,СВЦЭМ!$B$39:$B$782,N$119)+'СЕТ СН'!$I$9+СВЦЭМ!$D$10+'СЕТ СН'!$I$6-'СЕТ СН'!$I$19</f>
        <v>2129.66695824</v>
      </c>
      <c r="O130" s="36">
        <f>SUMIFS(СВЦЭМ!$C$39:$C$782,СВЦЭМ!$A$39:$A$782,$A130,СВЦЭМ!$B$39:$B$782,O$119)+'СЕТ СН'!$I$9+СВЦЭМ!$D$10+'СЕТ СН'!$I$6-'СЕТ СН'!$I$19</f>
        <v>2138.0377878899999</v>
      </c>
      <c r="P130" s="36">
        <f>SUMIFS(СВЦЭМ!$C$39:$C$782,СВЦЭМ!$A$39:$A$782,$A130,СВЦЭМ!$B$39:$B$782,P$119)+'СЕТ СН'!$I$9+СВЦЭМ!$D$10+'СЕТ СН'!$I$6-'СЕТ СН'!$I$19</f>
        <v>2133.6149792799997</v>
      </c>
      <c r="Q130" s="36">
        <f>SUMIFS(СВЦЭМ!$C$39:$C$782,СВЦЭМ!$A$39:$A$782,$A130,СВЦЭМ!$B$39:$B$782,Q$119)+'СЕТ СН'!$I$9+СВЦЭМ!$D$10+'СЕТ СН'!$I$6-'СЕТ СН'!$I$19</f>
        <v>2148.1960730199999</v>
      </c>
      <c r="R130" s="36">
        <f>SUMIFS(СВЦЭМ!$C$39:$C$782,СВЦЭМ!$A$39:$A$782,$A130,СВЦЭМ!$B$39:$B$782,R$119)+'СЕТ СН'!$I$9+СВЦЭМ!$D$10+'СЕТ СН'!$I$6-'СЕТ СН'!$I$19</f>
        <v>2119.2928272300001</v>
      </c>
      <c r="S130" s="36">
        <f>SUMIFS(СВЦЭМ!$C$39:$C$782,СВЦЭМ!$A$39:$A$782,$A130,СВЦЭМ!$B$39:$B$782,S$119)+'СЕТ СН'!$I$9+СВЦЭМ!$D$10+'СЕТ СН'!$I$6-'СЕТ СН'!$I$19</f>
        <v>2141.6447729900001</v>
      </c>
      <c r="T130" s="36">
        <f>SUMIFS(СВЦЭМ!$C$39:$C$782,СВЦЭМ!$A$39:$A$782,$A130,СВЦЭМ!$B$39:$B$782,T$119)+'СЕТ СН'!$I$9+СВЦЭМ!$D$10+'СЕТ СН'!$I$6-'СЕТ СН'!$I$19</f>
        <v>2216.1923858700002</v>
      </c>
      <c r="U130" s="36">
        <f>SUMIFS(СВЦЭМ!$C$39:$C$782,СВЦЭМ!$A$39:$A$782,$A130,СВЦЭМ!$B$39:$B$782,U$119)+'СЕТ СН'!$I$9+СВЦЭМ!$D$10+'СЕТ СН'!$I$6-'СЕТ СН'!$I$19</f>
        <v>2212.4475079200001</v>
      </c>
      <c r="V130" s="36">
        <f>SUMIFS(СВЦЭМ!$C$39:$C$782,СВЦЭМ!$A$39:$A$782,$A130,СВЦЭМ!$B$39:$B$782,V$119)+'СЕТ СН'!$I$9+СВЦЭМ!$D$10+'СЕТ СН'!$I$6-'СЕТ СН'!$I$19</f>
        <v>2207.1708562399999</v>
      </c>
      <c r="W130" s="36">
        <f>SUMIFS(СВЦЭМ!$C$39:$C$782,СВЦЭМ!$A$39:$A$782,$A130,СВЦЭМ!$B$39:$B$782,W$119)+'СЕТ СН'!$I$9+СВЦЭМ!$D$10+'СЕТ СН'!$I$6-'СЕТ СН'!$I$19</f>
        <v>2204.9304776700001</v>
      </c>
      <c r="X130" s="36">
        <f>SUMIFS(СВЦЭМ!$C$39:$C$782,СВЦЭМ!$A$39:$A$782,$A130,СВЦЭМ!$B$39:$B$782,X$119)+'СЕТ СН'!$I$9+СВЦЭМ!$D$10+'СЕТ СН'!$I$6-'СЕТ СН'!$I$19</f>
        <v>2280.29298483</v>
      </c>
      <c r="Y130" s="36">
        <f>SUMIFS(СВЦЭМ!$C$39:$C$782,СВЦЭМ!$A$39:$A$782,$A130,СВЦЭМ!$B$39:$B$782,Y$119)+'СЕТ СН'!$I$9+СВЦЭМ!$D$10+'СЕТ СН'!$I$6-'СЕТ СН'!$I$19</f>
        <v>2432.7359084299997</v>
      </c>
    </row>
    <row r="131" spans="1:25" ht="15.75" x14ac:dyDescent="0.2">
      <c r="A131" s="35">
        <f t="shared" si="3"/>
        <v>45150</v>
      </c>
      <c r="B131" s="36">
        <f>SUMIFS(СВЦЭМ!$C$39:$C$782,СВЦЭМ!$A$39:$A$782,$A131,СВЦЭМ!$B$39:$B$782,B$119)+'СЕТ СН'!$I$9+СВЦЭМ!$D$10+'СЕТ СН'!$I$6-'СЕТ СН'!$I$19</f>
        <v>2400.1729824100003</v>
      </c>
      <c r="C131" s="36">
        <f>SUMIFS(СВЦЭМ!$C$39:$C$782,СВЦЭМ!$A$39:$A$782,$A131,СВЦЭМ!$B$39:$B$782,C$119)+'СЕТ СН'!$I$9+СВЦЭМ!$D$10+'СЕТ СН'!$I$6-'СЕТ СН'!$I$19</f>
        <v>2372.0688033300003</v>
      </c>
      <c r="D131" s="36">
        <f>SUMIFS(СВЦЭМ!$C$39:$C$782,СВЦЭМ!$A$39:$A$782,$A131,СВЦЭМ!$B$39:$B$782,D$119)+'СЕТ СН'!$I$9+СВЦЭМ!$D$10+'СЕТ СН'!$I$6-'СЕТ СН'!$I$19</f>
        <v>2359.5409219399999</v>
      </c>
      <c r="E131" s="36">
        <f>SUMIFS(СВЦЭМ!$C$39:$C$782,СВЦЭМ!$A$39:$A$782,$A131,СВЦЭМ!$B$39:$B$782,E$119)+'СЕТ СН'!$I$9+СВЦЭМ!$D$10+'СЕТ СН'!$I$6-'СЕТ СН'!$I$19</f>
        <v>2406.85441769</v>
      </c>
      <c r="F131" s="36">
        <f>SUMIFS(СВЦЭМ!$C$39:$C$782,СВЦЭМ!$A$39:$A$782,$A131,СВЦЭМ!$B$39:$B$782,F$119)+'СЕТ СН'!$I$9+СВЦЭМ!$D$10+'СЕТ СН'!$I$6-'СЕТ СН'!$I$19</f>
        <v>2421.3882084300003</v>
      </c>
      <c r="G131" s="36">
        <f>SUMIFS(СВЦЭМ!$C$39:$C$782,СВЦЭМ!$A$39:$A$782,$A131,СВЦЭМ!$B$39:$B$782,G$119)+'СЕТ СН'!$I$9+СВЦЭМ!$D$10+'СЕТ СН'!$I$6-'СЕТ СН'!$I$19</f>
        <v>2408.86450952</v>
      </c>
      <c r="H131" s="36">
        <f>SUMIFS(СВЦЭМ!$C$39:$C$782,СВЦЭМ!$A$39:$A$782,$A131,СВЦЭМ!$B$39:$B$782,H$119)+'СЕТ СН'!$I$9+СВЦЭМ!$D$10+'СЕТ СН'!$I$6-'СЕТ СН'!$I$19</f>
        <v>2404.64927033</v>
      </c>
      <c r="I131" s="36">
        <f>SUMIFS(СВЦЭМ!$C$39:$C$782,СВЦЭМ!$A$39:$A$782,$A131,СВЦЭМ!$B$39:$B$782,I$119)+'СЕТ СН'!$I$9+СВЦЭМ!$D$10+'СЕТ СН'!$I$6-'СЕТ СН'!$I$19</f>
        <v>2344.0962945000001</v>
      </c>
      <c r="J131" s="36">
        <f>SUMIFS(СВЦЭМ!$C$39:$C$782,СВЦЭМ!$A$39:$A$782,$A131,СВЦЭМ!$B$39:$B$782,J$119)+'СЕТ СН'!$I$9+СВЦЭМ!$D$10+'СЕТ СН'!$I$6-'СЕТ СН'!$I$19</f>
        <v>2231.5009744700001</v>
      </c>
      <c r="K131" s="36">
        <f>SUMIFS(СВЦЭМ!$C$39:$C$782,СВЦЭМ!$A$39:$A$782,$A131,СВЦЭМ!$B$39:$B$782,K$119)+'СЕТ СН'!$I$9+СВЦЭМ!$D$10+'СЕТ СН'!$I$6-'СЕТ СН'!$I$19</f>
        <v>2140.5528198100001</v>
      </c>
      <c r="L131" s="36">
        <f>SUMIFS(СВЦЭМ!$C$39:$C$782,СВЦЭМ!$A$39:$A$782,$A131,СВЦЭМ!$B$39:$B$782,L$119)+'СЕТ СН'!$I$9+СВЦЭМ!$D$10+'СЕТ СН'!$I$6-'СЕТ СН'!$I$19</f>
        <v>2079.7491464899999</v>
      </c>
      <c r="M131" s="36">
        <f>SUMIFS(СВЦЭМ!$C$39:$C$782,СВЦЭМ!$A$39:$A$782,$A131,СВЦЭМ!$B$39:$B$782,M$119)+'СЕТ СН'!$I$9+СВЦЭМ!$D$10+'СЕТ СН'!$I$6-'СЕТ СН'!$I$19</f>
        <v>2049.38718092</v>
      </c>
      <c r="N131" s="36">
        <f>SUMIFS(СВЦЭМ!$C$39:$C$782,СВЦЭМ!$A$39:$A$782,$A131,СВЦЭМ!$B$39:$B$782,N$119)+'СЕТ СН'!$I$9+СВЦЭМ!$D$10+'СЕТ СН'!$I$6-'СЕТ СН'!$I$19</f>
        <v>2035.33466438</v>
      </c>
      <c r="O131" s="36">
        <f>SUMIFS(СВЦЭМ!$C$39:$C$782,СВЦЭМ!$A$39:$A$782,$A131,СВЦЭМ!$B$39:$B$782,O$119)+'СЕТ СН'!$I$9+СВЦЭМ!$D$10+'СЕТ СН'!$I$6-'СЕТ СН'!$I$19</f>
        <v>2052.5671981799997</v>
      </c>
      <c r="P131" s="36">
        <f>SUMIFS(СВЦЭМ!$C$39:$C$782,СВЦЭМ!$A$39:$A$782,$A131,СВЦЭМ!$B$39:$B$782,P$119)+'СЕТ СН'!$I$9+СВЦЭМ!$D$10+'СЕТ СН'!$I$6-'СЕТ СН'!$I$19</f>
        <v>2057.0634638000001</v>
      </c>
      <c r="Q131" s="36">
        <f>SUMIFS(СВЦЭМ!$C$39:$C$782,СВЦЭМ!$A$39:$A$782,$A131,СВЦЭМ!$B$39:$B$782,Q$119)+'СЕТ СН'!$I$9+СВЦЭМ!$D$10+'СЕТ СН'!$I$6-'СЕТ СН'!$I$19</f>
        <v>2054.7727095700002</v>
      </c>
      <c r="R131" s="36">
        <f>SUMIFS(СВЦЭМ!$C$39:$C$782,СВЦЭМ!$A$39:$A$782,$A131,СВЦЭМ!$B$39:$B$782,R$119)+'СЕТ СН'!$I$9+СВЦЭМ!$D$10+'СЕТ СН'!$I$6-'СЕТ СН'!$I$19</f>
        <v>2050.3550406499999</v>
      </c>
      <c r="S131" s="36">
        <f>SUMIFS(СВЦЭМ!$C$39:$C$782,СВЦЭМ!$A$39:$A$782,$A131,СВЦЭМ!$B$39:$B$782,S$119)+'СЕТ СН'!$I$9+СВЦЭМ!$D$10+'СЕТ СН'!$I$6-'СЕТ СН'!$I$19</f>
        <v>2011.1325441399999</v>
      </c>
      <c r="T131" s="36">
        <f>SUMIFS(СВЦЭМ!$C$39:$C$782,СВЦЭМ!$A$39:$A$782,$A131,СВЦЭМ!$B$39:$B$782,T$119)+'СЕТ СН'!$I$9+СВЦЭМ!$D$10+'СЕТ СН'!$I$6-'СЕТ СН'!$I$19</f>
        <v>2048.3095671000001</v>
      </c>
      <c r="U131" s="36">
        <f>SUMIFS(СВЦЭМ!$C$39:$C$782,СВЦЭМ!$A$39:$A$782,$A131,СВЦЭМ!$B$39:$B$782,U$119)+'СЕТ СН'!$I$9+СВЦЭМ!$D$10+'СЕТ СН'!$I$6-'СЕТ СН'!$I$19</f>
        <v>2045.4988391899999</v>
      </c>
      <c r="V131" s="36">
        <f>SUMIFS(СВЦЭМ!$C$39:$C$782,СВЦЭМ!$A$39:$A$782,$A131,СВЦЭМ!$B$39:$B$782,V$119)+'СЕТ СН'!$I$9+СВЦЭМ!$D$10+'СЕТ СН'!$I$6-'СЕТ СН'!$I$19</f>
        <v>2063.4379388899997</v>
      </c>
      <c r="W131" s="36">
        <f>SUMIFS(СВЦЭМ!$C$39:$C$782,СВЦЭМ!$A$39:$A$782,$A131,СВЦЭМ!$B$39:$B$782,W$119)+'СЕТ СН'!$I$9+СВЦЭМ!$D$10+'СЕТ СН'!$I$6-'СЕТ СН'!$I$19</f>
        <v>2068.8846105900002</v>
      </c>
      <c r="X131" s="36">
        <f>SUMIFS(СВЦЭМ!$C$39:$C$782,СВЦЭМ!$A$39:$A$782,$A131,СВЦЭМ!$B$39:$B$782,X$119)+'СЕТ СН'!$I$9+СВЦЭМ!$D$10+'СЕТ СН'!$I$6-'СЕТ СН'!$I$19</f>
        <v>2124.3403455500002</v>
      </c>
      <c r="Y131" s="36">
        <f>SUMIFS(СВЦЭМ!$C$39:$C$782,СВЦЭМ!$A$39:$A$782,$A131,СВЦЭМ!$B$39:$B$782,Y$119)+'СЕТ СН'!$I$9+СВЦЭМ!$D$10+'СЕТ СН'!$I$6-'СЕТ СН'!$I$19</f>
        <v>2195.2727849800003</v>
      </c>
    </row>
    <row r="132" spans="1:25" ht="15.75" x14ac:dyDescent="0.2">
      <c r="A132" s="35">
        <f t="shared" si="3"/>
        <v>45151</v>
      </c>
      <c r="B132" s="36">
        <f>SUMIFS(СВЦЭМ!$C$39:$C$782,СВЦЭМ!$A$39:$A$782,$A132,СВЦЭМ!$B$39:$B$782,B$119)+'СЕТ СН'!$I$9+СВЦЭМ!$D$10+'СЕТ СН'!$I$6-'СЕТ СН'!$I$19</f>
        <v>2184.1749621500003</v>
      </c>
      <c r="C132" s="36">
        <f>SUMIFS(СВЦЭМ!$C$39:$C$782,СВЦЭМ!$A$39:$A$782,$A132,СВЦЭМ!$B$39:$B$782,C$119)+'СЕТ СН'!$I$9+СВЦЭМ!$D$10+'СЕТ СН'!$I$6-'СЕТ СН'!$I$19</f>
        <v>2252.75171843</v>
      </c>
      <c r="D132" s="36">
        <f>SUMIFS(СВЦЭМ!$C$39:$C$782,СВЦЭМ!$A$39:$A$782,$A132,СВЦЭМ!$B$39:$B$782,D$119)+'СЕТ СН'!$I$9+СВЦЭМ!$D$10+'СЕТ СН'!$I$6-'СЕТ СН'!$I$19</f>
        <v>2255.8529126100002</v>
      </c>
      <c r="E132" s="36">
        <f>SUMIFS(СВЦЭМ!$C$39:$C$782,СВЦЭМ!$A$39:$A$782,$A132,СВЦЭМ!$B$39:$B$782,E$119)+'СЕТ СН'!$I$9+СВЦЭМ!$D$10+'СЕТ СН'!$I$6-'СЕТ СН'!$I$19</f>
        <v>2337.4171843399999</v>
      </c>
      <c r="F132" s="36">
        <f>SUMIFS(СВЦЭМ!$C$39:$C$782,СВЦЭМ!$A$39:$A$782,$A132,СВЦЭМ!$B$39:$B$782,F$119)+'СЕТ СН'!$I$9+СВЦЭМ!$D$10+'СЕТ СН'!$I$6-'СЕТ СН'!$I$19</f>
        <v>2346.6008114400001</v>
      </c>
      <c r="G132" s="36">
        <f>SUMIFS(СВЦЭМ!$C$39:$C$782,СВЦЭМ!$A$39:$A$782,$A132,СВЦЭМ!$B$39:$B$782,G$119)+'СЕТ СН'!$I$9+СВЦЭМ!$D$10+'СЕТ СН'!$I$6-'СЕТ СН'!$I$19</f>
        <v>2321.8557330799999</v>
      </c>
      <c r="H132" s="36">
        <f>SUMIFS(СВЦЭМ!$C$39:$C$782,СВЦЭМ!$A$39:$A$782,$A132,СВЦЭМ!$B$39:$B$782,H$119)+'СЕТ СН'!$I$9+СВЦЭМ!$D$10+'СЕТ СН'!$I$6-'СЕТ СН'!$I$19</f>
        <v>2313.8637758099999</v>
      </c>
      <c r="I132" s="36">
        <f>SUMIFS(СВЦЭМ!$C$39:$C$782,СВЦЭМ!$A$39:$A$782,$A132,СВЦЭМ!$B$39:$B$782,I$119)+'СЕТ СН'!$I$9+СВЦЭМ!$D$10+'СЕТ СН'!$I$6-'СЕТ СН'!$I$19</f>
        <v>2249.9500458800003</v>
      </c>
      <c r="J132" s="36">
        <f>SUMIFS(СВЦЭМ!$C$39:$C$782,СВЦЭМ!$A$39:$A$782,$A132,СВЦЭМ!$B$39:$B$782,J$119)+'СЕТ СН'!$I$9+СВЦЭМ!$D$10+'СЕТ СН'!$I$6-'СЕТ СН'!$I$19</f>
        <v>2143.6352575999999</v>
      </c>
      <c r="K132" s="36">
        <f>SUMIFS(СВЦЭМ!$C$39:$C$782,СВЦЭМ!$A$39:$A$782,$A132,СВЦЭМ!$B$39:$B$782,K$119)+'СЕТ СН'!$I$9+СВЦЭМ!$D$10+'СЕТ СН'!$I$6-'СЕТ СН'!$I$19</f>
        <v>2052.1678728899997</v>
      </c>
      <c r="L132" s="36">
        <f>SUMIFS(СВЦЭМ!$C$39:$C$782,СВЦЭМ!$A$39:$A$782,$A132,СВЦЭМ!$B$39:$B$782,L$119)+'СЕТ СН'!$I$9+СВЦЭМ!$D$10+'СЕТ СН'!$I$6-'СЕТ СН'!$I$19</f>
        <v>1990.29185248</v>
      </c>
      <c r="M132" s="36">
        <f>SUMIFS(СВЦЭМ!$C$39:$C$782,СВЦЭМ!$A$39:$A$782,$A132,СВЦЭМ!$B$39:$B$782,M$119)+'СЕТ СН'!$I$9+СВЦЭМ!$D$10+'СЕТ СН'!$I$6-'СЕТ СН'!$I$19</f>
        <v>1965.6789849199999</v>
      </c>
      <c r="N132" s="36">
        <f>SUMIFS(СВЦЭМ!$C$39:$C$782,СВЦЭМ!$A$39:$A$782,$A132,СВЦЭМ!$B$39:$B$782,N$119)+'СЕТ СН'!$I$9+СВЦЭМ!$D$10+'СЕТ СН'!$I$6-'СЕТ СН'!$I$19</f>
        <v>1966.1731837899999</v>
      </c>
      <c r="O132" s="36">
        <f>SUMIFS(СВЦЭМ!$C$39:$C$782,СВЦЭМ!$A$39:$A$782,$A132,СВЦЭМ!$B$39:$B$782,O$119)+'СЕТ СН'!$I$9+СВЦЭМ!$D$10+'СЕТ СН'!$I$6-'СЕТ СН'!$I$19</f>
        <v>1973.6367030500001</v>
      </c>
      <c r="P132" s="36">
        <f>SUMIFS(СВЦЭМ!$C$39:$C$782,СВЦЭМ!$A$39:$A$782,$A132,СВЦЭМ!$B$39:$B$782,P$119)+'СЕТ СН'!$I$9+СВЦЭМ!$D$10+'СЕТ СН'!$I$6-'СЕТ СН'!$I$19</f>
        <v>1980.67542822</v>
      </c>
      <c r="Q132" s="36">
        <f>SUMIFS(СВЦЭМ!$C$39:$C$782,СВЦЭМ!$A$39:$A$782,$A132,СВЦЭМ!$B$39:$B$782,Q$119)+'СЕТ СН'!$I$9+СВЦЭМ!$D$10+'СЕТ СН'!$I$6-'СЕТ СН'!$I$19</f>
        <v>1979.6565593</v>
      </c>
      <c r="R132" s="36">
        <f>SUMIFS(СВЦЭМ!$C$39:$C$782,СВЦЭМ!$A$39:$A$782,$A132,СВЦЭМ!$B$39:$B$782,R$119)+'СЕТ СН'!$I$9+СВЦЭМ!$D$10+'СЕТ СН'!$I$6-'СЕТ СН'!$I$19</f>
        <v>1972.48820574</v>
      </c>
      <c r="S132" s="36">
        <f>SUMIFS(СВЦЭМ!$C$39:$C$782,СВЦЭМ!$A$39:$A$782,$A132,СВЦЭМ!$B$39:$B$782,S$119)+'СЕТ СН'!$I$9+СВЦЭМ!$D$10+'СЕТ СН'!$I$6-'СЕТ СН'!$I$19</f>
        <v>1931.0543722800001</v>
      </c>
      <c r="T132" s="36">
        <f>SUMIFS(СВЦЭМ!$C$39:$C$782,СВЦЭМ!$A$39:$A$782,$A132,СВЦЭМ!$B$39:$B$782,T$119)+'СЕТ СН'!$I$9+СВЦЭМ!$D$10+'СЕТ СН'!$I$6-'СЕТ СН'!$I$19</f>
        <v>1963.80227614</v>
      </c>
      <c r="U132" s="36">
        <f>SUMIFS(СВЦЭМ!$C$39:$C$782,СВЦЭМ!$A$39:$A$782,$A132,СВЦЭМ!$B$39:$B$782,U$119)+'СЕТ СН'!$I$9+СВЦЭМ!$D$10+'СЕТ СН'!$I$6-'СЕТ СН'!$I$19</f>
        <v>1955.7644759</v>
      </c>
      <c r="V132" s="36">
        <f>SUMIFS(СВЦЭМ!$C$39:$C$782,СВЦЭМ!$A$39:$A$782,$A132,СВЦЭМ!$B$39:$B$782,V$119)+'СЕТ СН'!$I$9+СВЦЭМ!$D$10+'СЕТ СН'!$I$6-'СЕТ СН'!$I$19</f>
        <v>1946.69491733</v>
      </c>
      <c r="W132" s="36">
        <f>SUMIFS(СВЦЭМ!$C$39:$C$782,СВЦЭМ!$A$39:$A$782,$A132,СВЦЭМ!$B$39:$B$782,W$119)+'СЕТ СН'!$I$9+СВЦЭМ!$D$10+'СЕТ СН'!$I$6-'СЕТ СН'!$I$19</f>
        <v>1954.83213819</v>
      </c>
      <c r="X132" s="36">
        <f>SUMIFS(СВЦЭМ!$C$39:$C$782,СВЦЭМ!$A$39:$A$782,$A132,СВЦЭМ!$B$39:$B$782,X$119)+'СЕТ СН'!$I$9+СВЦЭМ!$D$10+'СЕТ СН'!$I$6-'СЕТ СН'!$I$19</f>
        <v>2019.7952687699999</v>
      </c>
      <c r="Y132" s="36">
        <f>SUMIFS(СВЦЭМ!$C$39:$C$782,СВЦЭМ!$A$39:$A$782,$A132,СВЦЭМ!$B$39:$B$782,Y$119)+'СЕТ СН'!$I$9+СВЦЭМ!$D$10+'СЕТ СН'!$I$6-'СЕТ СН'!$I$19</f>
        <v>2109.7967334599998</v>
      </c>
    </row>
    <row r="133" spans="1:25" ht="15.75" x14ac:dyDescent="0.2">
      <c r="A133" s="35">
        <f t="shared" si="3"/>
        <v>45152</v>
      </c>
      <c r="B133" s="36">
        <f>SUMIFS(СВЦЭМ!$C$39:$C$782,СВЦЭМ!$A$39:$A$782,$A133,СВЦЭМ!$B$39:$B$782,B$119)+'СЕТ СН'!$I$9+СВЦЭМ!$D$10+'СЕТ СН'!$I$6-'СЕТ СН'!$I$19</f>
        <v>2275.4358656100003</v>
      </c>
      <c r="C133" s="36">
        <f>SUMIFS(СВЦЭМ!$C$39:$C$782,СВЦЭМ!$A$39:$A$782,$A133,СВЦЭМ!$B$39:$B$782,C$119)+'СЕТ СН'!$I$9+СВЦЭМ!$D$10+'СЕТ СН'!$I$6-'СЕТ СН'!$I$19</f>
        <v>2381.9308945100001</v>
      </c>
      <c r="D133" s="36">
        <f>SUMIFS(СВЦЭМ!$C$39:$C$782,СВЦЭМ!$A$39:$A$782,$A133,СВЦЭМ!$B$39:$B$782,D$119)+'СЕТ СН'!$I$9+СВЦЭМ!$D$10+'СЕТ СН'!$I$6-'СЕТ СН'!$I$19</f>
        <v>2393.8384692499999</v>
      </c>
      <c r="E133" s="36">
        <f>SUMIFS(СВЦЭМ!$C$39:$C$782,СВЦЭМ!$A$39:$A$782,$A133,СВЦЭМ!$B$39:$B$782,E$119)+'СЕТ СН'!$I$9+СВЦЭМ!$D$10+'СЕТ СН'!$I$6-'СЕТ СН'!$I$19</f>
        <v>2463.7693125599999</v>
      </c>
      <c r="F133" s="36">
        <f>SUMIFS(СВЦЭМ!$C$39:$C$782,СВЦЭМ!$A$39:$A$782,$A133,СВЦЭМ!$B$39:$B$782,F$119)+'СЕТ СН'!$I$9+СВЦЭМ!$D$10+'СЕТ СН'!$I$6-'СЕТ СН'!$I$19</f>
        <v>2470.48990512</v>
      </c>
      <c r="G133" s="36">
        <f>SUMIFS(СВЦЭМ!$C$39:$C$782,СВЦЭМ!$A$39:$A$782,$A133,СВЦЭМ!$B$39:$B$782,G$119)+'СЕТ СН'!$I$9+СВЦЭМ!$D$10+'СЕТ СН'!$I$6-'СЕТ СН'!$I$19</f>
        <v>2450.5720498199998</v>
      </c>
      <c r="H133" s="36">
        <f>SUMIFS(СВЦЭМ!$C$39:$C$782,СВЦЭМ!$A$39:$A$782,$A133,СВЦЭМ!$B$39:$B$782,H$119)+'СЕТ СН'!$I$9+СВЦЭМ!$D$10+'СЕТ СН'!$I$6-'СЕТ СН'!$I$19</f>
        <v>2415.5961757</v>
      </c>
      <c r="I133" s="36">
        <f>SUMIFS(СВЦЭМ!$C$39:$C$782,СВЦЭМ!$A$39:$A$782,$A133,СВЦЭМ!$B$39:$B$782,I$119)+'СЕТ СН'!$I$9+СВЦЭМ!$D$10+'СЕТ СН'!$I$6-'СЕТ СН'!$I$19</f>
        <v>2274.0199437599999</v>
      </c>
      <c r="J133" s="36">
        <f>SUMIFS(СВЦЭМ!$C$39:$C$782,СВЦЭМ!$A$39:$A$782,$A133,СВЦЭМ!$B$39:$B$782,J$119)+'СЕТ СН'!$I$9+СВЦЭМ!$D$10+'СЕТ СН'!$I$6-'СЕТ СН'!$I$19</f>
        <v>2137.9633756900002</v>
      </c>
      <c r="K133" s="36">
        <f>SUMIFS(СВЦЭМ!$C$39:$C$782,СВЦЭМ!$A$39:$A$782,$A133,СВЦЭМ!$B$39:$B$782,K$119)+'СЕТ СН'!$I$9+СВЦЭМ!$D$10+'СЕТ СН'!$I$6-'СЕТ СН'!$I$19</f>
        <v>2068.4781612500001</v>
      </c>
      <c r="L133" s="36">
        <f>SUMIFS(СВЦЭМ!$C$39:$C$782,СВЦЭМ!$A$39:$A$782,$A133,СВЦЭМ!$B$39:$B$782,L$119)+'СЕТ СН'!$I$9+СВЦЭМ!$D$10+'СЕТ СН'!$I$6-'СЕТ СН'!$I$19</f>
        <v>2035.7348322400001</v>
      </c>
      <c r="M133" s="36">
        <f>SUMIFS(СВЦЭМ!$C$39:$C$782,СВЦЭМ!$A$39:$A$782,$A133,СВЦЭМ!$B$39:$B$782,M$119)+'СЕТ СН'!$I$9+СВЦЭМ!$D$10+'СЕТ СН'!$I$6-'СЕТ СН'!$I$19</f>
        <v>2031.3489100899999</v>
      </c>
      <c r="N133" s="36">
        <f>SUMIFS(СВЦЭМ!$C$39:$C$782,СВЦЭМ!$A$39:$A$782,$A133,СВЦЭМ!$B$39:$B$782,N$119)+'СЕТ СН'!$I$9+СВЦЭМ!$D$10+'СЕТ СН'!$I$6-'СЕТ СН'!$I$19</f>
        <v>2089.3908453700001</v>
      </c>
      <c r="O133" s="36">
        <f>SUMIFS(СВЦЭМ!$C$39:$C$782,СВЦЭМ!$A$39:$A$782,$A133,СВЦЭМ!$B$39:$B$782,O$119)+'СЕТ СН'!$I$9+СВЦЭМ!$D$10+'СЕТ СН'!$I$6-'СЕТ СН'!$I$19</f>
        <v>2128.83083579</v>
      </c>
      <c r="P133" s="36">
        <f>SUMIFS(СВЦЭМ!$C$39:$C$782,СВЦЭМ!$A$39:$A$782,$A133,СВЦЭМ!$B$39:$B$782,P$119)+'СЕТ СН'!$I$9+СВЦЭМ!$D$10+'СЕТ СН'!$I$6-'СЕТ СН'!$I$19</f>
        <v>2127.67249098</v>
      </c>
      <c r="Q133" s="36">
        <f>SUMIFS(СВЦЭМ!$C$39:$C$782,СВЦЭМ!$A$39:$A$782,$A133,СВЦЭМ!$B$39:$B$782,Q$119)+'СЕТ СН'!$I$9+СВЦЭМ!$D$10+'СЕТ СН'!$I$6-'СЕТ СН'!$I$19</f>
        <v>2136.18781833</v>
      </c>
      <c r="R133" s="36">
        <f>SUMIFS(СВЦЭМ!$C$39:$C$782,СВЦЭМ!$A$39:$A$782,$A133,СВЦЭМ!$B$39:$B$782,R$119)+'СЕТ СН'!$I$9+СВЦЭМ!$D$10+'СЕТ СН'!$I$6-'СЕТ СН'!$I$19</f>
        <v>2138.2120590599998</v>
      </c>
      <c r="S133" s="36">
        <f>SUMIFS(СВЦЭМ!$C$39:$C$782,СВЦЭМ!$A$39:$A$782,$A133,СВЦЭМ!$B$39:$B$782,S$119)+'СЕТ СН'!$I$9+СВЦЭМ!$D$10+'СЕТ СН'!$I$6-'СЕТ СН'!$I$19</f>
        <v>2101.2348624900001</v>
      </c>
      <c r="T133" s="36">
        <f>SUMIFS(СВЦЭМ!$C$39:$C$782,СВЦЭМ!$A$39:$A$782,$A133,СВЦЭМ!$B$39:$B$782,T$119)+'СЕТ СН'!$I$9+СВЦЭМ!$D$10+'СЕТ СН'!$I$6-'СЕТ СН'!$I$19</f>
        <v>2127.7822523</v>
      </c>
      <c r="U133" s="36">
        <f>SUMIFS(СВЦЭМ!$C$39:$C$782,СВЦЭМ!$A$39:$A$782,$A133,СВЦЭМ!$B$39:$B$782,U$119)+'СЕТ СН'!$I$9+СВЦЭМ!$D$10+'СЕТ СН'!$I$6-'СЕТ СН'!$I$19</f>
        <v>2145.51671631</v>
      </c>
      <c r="V133" s="36">
        <f>SUMIFS(СВЦЭМ!$C$39:$C$782,СВЦЭМ!$A$39:$A$782,$A133,СВЦЭМ!$B$39:$B$782,V$119)+'СЕТ СН'!$I$9+СВЦЭМ!$D$10+'СЕТ СН'!$I$6-'СЕТ СН'!$I$19</f>
        <v>2138.6215070600001</v>
      </c>
      <c r="W133" s="36">
        <f>SUMIFS(СВЦЭМ!$C$39:$C$782,СВЦЭМ!$A$39:$A$782,$A133,СВЦЭМ!$B$39:$B$782,W$119)+'СЕТ СН'!$I$9+СВЦЭМ!$D$10+'СЕТ СН'!$I$6-'СЕТ СН'!$I$19</f>
        <v>2134.3177200800001</v>
      </c>
      <c r="X133" s="36">
        <f>SUMIFS(СВЦЭМ!$C$39:$C$782,СВЦЭМ!$A$39:$A$782,$A133,СВЦЭМ!$B$39:$B$782,X$119)+'СЕТ СН'!$I$9+СВЦЭМ!$D$10+'СЕТ СН'!$I$6-'СЕТ СН'!$I$19</f>
        <v>2214.33224148</v>
      </c>
      <c r="Y133" s="36">
        <f>SUMIFS(СВЦЭМ!$C$39:$C$782,СВЦЭМ!$A$39:$A$782,$A133,СВЦЭМ!$B$39:$B$782,Y$119)+'СЕТ СН'!$I$9+СВЦЭМ!$D$10+'СЕТ СН'!$I$6-'СЕТ СН'!$I$19</f>
        <v>2319.4971987199997</v>
      </c>
    </row>
    <row r="134" spans="1:25" ht="15.75" x14ac:dyDescent="0.2">
      <c r="A134" s="35">
        <f t="shared" si="3"/>
        <v>45153</v>
      </c>
      <c r="B134" s="36">
        <f>SUMIFS(СВЦЭМ!$C$39:$C$782,СВЦЭМ!$A$39:$A$782,$A134,СВЦЭМ!$B$39:$B$782,B$119)+'СЕТ СН'!$I$9+СВЦЭМ!$D$10+'СЕТ СН'!$I$6-'СЕТ СН'!$I$19</f>
        <v>2329.0349801699999</v>
      </c>
      <c r="C134" s="36">
        <f>SUMIFS(СВЦЭМ!$C$39:$C$782,СВЦЭМ!$A$39:$A$782,$A134,СВЦЭМ!$B$39:$B$782,C$119)+'СЕТ СН'!$I$9+СВЦЭМ!$D$10+'СЕТ СН'!$I$6-'СЕТ СН'!$I$19</f>
        <v>2426.12566634</v>
      </c>
      <c r="D134" s="36">
        <f>SUMIFS(СВЦЭМ!$C$39:$C$782,СВЦЭМ!$A$39:$A$782,$A134,СВЦЭМ!$B$39:$B$782,D$119)+'СЕТ СН'!$I$9+СВЦЭМ!$D$10+'СЕТ СН'!$I$6-'СЕТ СН'!$I$19</f>
        <v>2521.1958397999997</v>
      </c>
      <c r="E134" s="36">
        <f>SUMIFS(СВЦЭМ!$C$39:$C$782,СВЦЭМ!$A$39:$A$782,$A134,СВЦЭМ!$B$39:$B$782,E$119)+'СЕТ СН'!$I$9+СВЦЭМ!$D$10+'СЕТ СН'!$I$6-'СЕТ СН'!$I$19</f>
        <v>2585.14698206</v>
      </c>
      <c r="F134" s="36">
        <f>SUMIFS(СВЦЭМ!$C$39:$C$782,СВЦЭМ!$A$39:$A$782,$A134,СВЦЭМ!$B$39:$B$782,F$119)+'СЕТ СН'!$I$9+СВЦЭМ!$D$10+'СЕТ СН'!$I$6-'СЕТ СН'!$I$19</f>
        <v>2613.0578311199997</v>
      </c>
      <c r="G134" s="36">
        <f>SUMIFS(СВЦЭМ!$C$39:$C$782,СВЦЭМ!$A$39:$A$782,$A134,СВЦЭМ!$B$39:$B$782,G$119)+'СЕТ СН'!$I$9+СВЦЭМ!$D$10+'СЕТ СН'!$I$6-'СЕТ СН'!$I$19</f>
        <v>2601.8195989999999</v>
      </c>
      <c r="H134" s="36">
        <f>SUMIFS(СВЦЭМ!$C$39:$C$782,СВЦЭМ!$A$39:$A$782,$A134,СВЦЭМ!$B$39:$B$782,H$119)+'СЕТ СН'!$I$9+СВЦЭМ!$D$10+'СЕТ СН'!$I$6-'СЕТ СН'!$I$19</f>
        <v>2504.49423054</v>
      </c>
      <c r="I134" s="36">
        <f>SUMIFS(СВЦЭМ!$C$39:$C$782,СВЦЭМ!$A$39:$A$782,$A134,СВЦЭМ!$B$39:$B$782,I$119)+'СЕТ СН'!$I$9+СВЦЭМ!$D$10+'СЕТ СН'!$I$6-'СЕТ СН'!$I$19</f>
        <v>2391.0176358500003</v>
      </c>
      <c r="J134" s="36">
        <f>SUMIFS(СВЦЭМ!$C$39:$C$782,СВЦЭМ!$A$39:$A$782,$A134,СВЦЭМ!$B$39:$B$782,J$119)+'СЕТ СН'!$I$9+СВЦЭМ!$D$10+'СЕТ СН'!$I$6-'СЕТ СН'!$I$19</f>
        <v>2282.1617832399997</v>
      </c>
      <c r="K134" s="36">
        <f>SUMIFS(СВЦЭМ!$C$39:$C$782,СВЦЭМ!$A$39:$A$782,$A134,СВЦЭМ!$B$39:$B$782,K$119)+'СЕТ СН'!$I$9+СВЦЭМ!$D$10+'СЕТ СН'!$I$6-'СЕТ СН'!$I$19</f>
        <v>2187.4603772999999</v>
      </c>
      <c r="L134" s="36">
        <f>SUMIFS(СВЦЭМ!$C$39:$C$782,СВЦЭМ!$A$39:$A$782,$A134,СВЦЭМ!$B$39:$B$782,L$119)+'СЕТ СН'!$I$9+СВЦЭМ!$D$10+'СЕТ СН'!$I$6-'СЕТ СН'!$I$19</f>
        <v>2173.8178742800001</v>
      </c>
      <c r="M134" s="36">
        <f>SUMIFS(СВЦЭМ!$C$39:$C$782,СВЦЭМ!$A$39:$A$782,$A134,СВЦЭМ!$B$39:$B$782,M$119)+'СЕТ СН'!$I$9+СВЦЭМ!$D$10+'СЕТ СН'!$I$6-'СЕТ СН'!$I$19</f>
        <v>2162.9113551600003</v>
      </c>
      <c r="N134" s="36">
        <f>SUMIFS(СВЦЭМ!$C$39:$C$782,СВЦЭМ!$A$39:$A$782,$A134,СВЦЭМ!$B$39:$B$782,N$119)+'СЕТ СН'!$I$9+СВЦЭМ!$D$10+'СЕТ СН'!$I$6-'СЕТ СН'!$I$19</f>
        <v>2157.6420267599997</v>
      </c>
      <c r="O134" s="36">
        <f>SUMIFS(СВЦЭМ!$C$39:$C$782,СВЦЭМ!$A$39:$A$782,$A134,СВЦЭМ!$B$39:$B$782,O$119)+'СЕТ СН'!$I$9+СВЦЭМ!$D$10+'СЕТ СН'!$I$6-'СЕТ СН'!$I$19</f>
        <v>2143.3017462400003</v>
      </c>
      <c r="P134" s="36">
        <f>SUMIFS(СВЦЭМ!$C$39:$C$782,СВЦЭМ!$A$39:$A$782,$A134,СВЦЭМ!$B$39:$B$782,P$119)+'СЕТ СН'!$I$9+СВЦЭМ!$D$10+'СЕТ СН'!$I$6-'СЕТ СН'!$I$19</f>
        <v>2142.3264756399999</v>
      </c>
      <c r="Q134" s="36">
        <f>SUMIFS(СВЦЭМ!$C$39:$C$782,СВЦЭМ!$A$39:$A$782,$A134,СВЦЭМ!$B$39:$B$782,Q$119)+'СЕТ СН'!$I$9+СВЦЭМ!$D$10+'СЕТ СН'!$I$6-'СЕТ СН'!$I$19</f>
        <v>2144.57818486</v>
      </c>
      <c r="R134" s="36">
        <f>SUMIFS(СВЦЭМ!$C$39:$C$782,СВЦЭМ!$A$39:$A$782,$A134,СВЦЭМ!$B$39:$B$782,R$119)+'СЕТ СН'!$I$9+СВЦЭМ!$D$10+'СЕТ СН'!$I$6-'СЕТ СН'!$I$19</f>
        <v>2099.6560414200003</v>
      </c>
      <c r="S134" s="36">
        <f>SUMIFS(СВЦЭМ!$C$39:$C$782,СВЦЭМ!$A$39:$A$782,$A134,СВЦЭМ!$B$39:$B$782,S$119)+'СЕТ СН'!$I$9+СВЦЭМ!$D$10+'СЕТ СН'!$I$6-'СЕТ СН'!$I$19</f>
        <v>2085.5777549300001</v>
      </c>
      <c r="T134" s="36">
        <f>SUMIFS(СВЦЭМ!$C$39:$C$782,СВЦЭМ!$A$39:$A$782,$A134,СВЦЭМ!$B$39:$B$782,T$119)+'СЕТ СН'!$I$9+СВЦЭМ!$D$10+'СЕТ СН'!$I$6-'СЕТ СН'!$I$19</f>
        <v>2134.3550268999998</v>
      </c>
      <c r="U134" s="36">
        <f>SUMIFS(СВЦЭМ!$C$39:$C$782,СВЦЭМ!$A$39:$A$782,$A134,СВЦЭМ!$B$39:$B$782,U$119)+'СЕТ СН'!$I$9+СВЦЭМ!$D$10+'СЕТ СН'!$I$6-'СЕТ СН'!$I$19</f>
        <v>2126.3267570799999</v>
      </c>
      <c r="V134" s="36">
        <f>SUMIFS(СВЦЭМ!$C$39:$C$782,СВЦЭМ!$A$39:$A$782,$A134,СВЦЭМ!$B$39:$B$782,V$119)+'СЕТ СН'!$I$9+СВЦЭМ!$D$10+'СЕТ СН'!$I$6-'СЕТ СН'!$I$19</f>
        <v>2124.75647411</v>
      </c>
      <c r="W134" s="36">
        <f>SUMIFS(СВЦЭМ!$C$39:$C$782,СВЦЭМ!$A$39:$A$782,$A134,СВЦЭМ!$B$39:$B$782,W$119)+'СЕТ СН'!$I$9+СВЦЭМ!$D$10+'СЕТ СН'!$I$6-'СЕТ СН'!$I$19</f>
        <v>2120.0616376600001</v>
      </c>
      <c r="X134" s="36">
        <f>SUMIFS(СВЦЭМ!$C$39:$C$782,СВЦЭМ!$A$39:$A$782,$A134,СВЦЭМ!$B$39:$B$782,X$119)+'СЕТ СН'!$I$9+СВЦЭМ!$D$10+'СЕТ СН'!$I$6-'СЕТ СН'!$I$19</f>
        <v>2218.2136540000001</v>
      </c>
      <c r="Y134" s="36">
        <f>SUMIFS(СВЦЭМ!$C$39:$C$782,СВЦЭМ!$A$39:$A$782,$A134,СВЦЭМ!$B$39:$B$782,Y$119)+'СЕТ СН'!$I$9+СВЦЭМ!$D$10+'СЕТ СН'!$I$6-'СЕТ СН'!$I$19</f>
        <v>2303.2697801100003</v>
      </c>
    </row>
    <row r="135" spans="1:25" ht="15.75" x14ac:dyDescent="0.2">
      <c r="A135" s="35">
        <f t="shared" si="3"/>
        <v>45154</v>
      </c>
      <c r="B135" s="36">
        <f>SUMIFS(СВЦЭМ!$C$39:$C$782,СВЦЭМ!$A$39:$A$782,$A135,СВЦЭМ!$B$39:$B$782,B$119)+'СЕТ СН'!$I$9+СВЦЭМ!$D$10+'СЕТ СН'!$I$6-'СЕТ СН'!$I$19</f>
        <v>2432.59172463</v>
      </c>
      <c r="C135" s="36">
        <f>SUMIFS(СВЦЭМ!$C$39:$C$782,СВЦЭМ!$A$39:$A$782,$A135,СВЦЭМ!$B$39:$B$782,C$119)+'СЕТ СН'!$I$9+СВЦЭМ!$D$10+'СЕТ СН'!$I$6-'СЕТ СН'!$I$19</f>
        <v>2450.3990717400002</v>
      </c>
      <c r="D135" s="36">
        <f>SUMIFS(СВЦЭМ!$C$39:$C$782,СВЦЭМ!$A$39:$A$782,$A135,СВЦЭМ!$B$39:$B$782,D$119)+'СЕТ СН'!$I$9+СВЦЭМ!$D$10+'СЕТ СН'!$I$6-'СЕТ СН'!$I$19</f>
        <v>2539.2815260099997</v>
      </c>
      <c r="E135" s="36">
        <f>SUMIFS(СВЦЭМ!$C$39:$C$782,СВЦЭМ!$A$39:$A$782,$A135,СВЦЭМ!$B$39:$B$782,E$119)+'СЕТ СН'!$I$9+СВЦЭМ!$D$10+'СЕТ СН'!$I$6-'СЕТ СН'!$I$19</f>
        <v>2529.1208752000002</v>
      </c>
      <c r="F135" s="36">
        <f>SUMIFS(СВЦЭМ!$C$39:$C$782,СВЦЭМ!$A$39:$A$782,$A135,СВЦЭМ!$B$39:$B$782,F$119)+'СЕТ СН'!$I$9+СВЦЭМ!$D$10+'СЕТ СН'!$I$6-'СЕТ СН'!$I$19</f>
        <v>2554.5246749899998</v>
      </c>
      <c r="G135" s="36">
        <f>SUMIFS(СВЦЭМ!$C$39:$C$782,СВЦЭМ!$A$39:$A$782,$A135,СВЦЭМ!$B$39:$B$782,G$119)+'СЕТ СН'!$I$9+СВЦЭМ!$D$10+'СЕТ СН'!$I$6-'СЕТ СН'!$I$19</f>
        <v>2524.8686008200002</v>
      </c>
      <c r="H135" s="36">
        <f>SUMIFS(СВЦЭМ!$C$39:$C$782,СВЦЭМ!$A$39:$A$782,$A135,СВЦЭМ!$B$39:$B$782,H$119)+'СЕТ СН'!$I$9+СВЦЭМ!$D$10+'СЕТ СН'!$I$6-'СЕТ СН'!$I$19</f>
        <v>2506.3162445899998</v>
      </c>
      <c r="I135" s="36">
        <f>SUMIFS(СВЦЭМ!$C$39:$C$782,СВЦЭМ!$A$39:$A$782,$A135,СВЦЭМ!$B$39:$B$782,I$119)+'СЕТ СН'!$I$9+СВЦЭМ!$D$10+'СЕТ СН'!$I$6-'СЕТ СН'!$I$19</f>
        <v>2394.25986986</v>
      </c>
      <c r="J135" s="36">
        <f>SUMIFS(СВЦЭМ!$C$39:$C$782,СВЦЭМ!$A$39:$A$782,$A135,СВЦЭМ!$B$39:$B$782,J$119)+'СЕТ СН'!$I$9+СВЦЭМ!$D$10+'СЕТ СН'!$I$6-'СЕТ СН'!$I$19</f>
        <v>2314.4072851700003</v>
      </c>
      <c r="K135" s="36">
        <f>SUMIFS(СВЦЭМ!$C$39:$C$782,СВЦЭМ!$A$39:$A$782,$A135,СВЦЭМ!$B$39:$B$782,K$119)+'СЕТ СН'!$I$9+СВЦЭМ!$D$10+'СЕТ СН'!$I$6-'СЕТ СН'!$I$19</f>
        <v>2238.7414762899998</v>
      </c>
      <c r="L135" s="36">
        <f>SUMIFS(СВЦЭМ!$C$39:$C$782,СВЦЭМ!$A$39:$A$782,$A135,СВЦЭМ!$B$39:$B$782,L$119)+'СЕТ СН'!$I$9+СВЦЭМ!$D$10+'СЕТ СН'!$I$6-'СЕТ СН'!$I$19</f>
        <v>2203.0781649400001</v>
      </c>
      <c r="M135" s="36">
        <f>SUMIFS(СВЦЭМ!$C$39:$C$782,СВЦЭМ!$A$39:$A$782,$A135,СВЦЭМ!$B$39:$B$782,M$119)+'СЕТ СН'!$I$9+СВЦЭМ!$D$10+'СЕТ СН'!$I$6-'СЕТ СН'!$I$19</f>
        <v>2178.4620273199998</v>
      </c>
      <c r="N135" s="36">
        <f>SUMIFS(СВЦЭМ!$C$39:$C$782,СВЦЭМ!$A$39:$A$782,$A135,СВЦЭМ!$B$39:$B$782,N$119)+'СЕТ СН'!$I$9+СВЦЭМ!$D$10+'СЕТ СН'!$I$6-'СЕТ СН'!$I$19</f>
        <v>2190.0219048500003</v>
      </c>
      <c r="O135" s="36">
        <f>SUMIFS(СВЦЭМ!$C$39:$C$782,СВЦЭМ!$A$39:$A$782,$A135,СВЦЭМ!$B$39:$B$782,O$119)+'СЕТ СН'!$I$9+СВЦЭМ!$D$10+'СЕТ СН'!$I$6-'СЕТ СН'!$I$19</f>
        <v>2194.2488802500002</v>
      </c>
      <c r="P135" s="36">
        <f>SUMIFS(СВЦЭМ!$C$39:$C$782,СВЦЭМ!$A$39:$A$782,$A135,СВЦЭМ!$B$39:$B$782,P$119)+'СЕТ СН'!$I$9+СВЦЭМ!$D$10+'СЕТ СН'!$I$6-'СЕТ СН'!$I$19</f>
        <v>2174.8897919599999</v>
      </c>
      <c r="Q135" s="36">
        <f>SUMIFS(СВЦЭМ!$C$39:$C$782,СВЦЭМ!$A$39:$A$782,$A135,СВЦЭМ!$B$39:$B$782,Q$119)+'СЕТ СН'!$I$9+СВЦЭМ!$D$10+'СЕТ СН'!$I$6-'СЕТ СН'!$I$19</f>
        <v>2187.4972751999999</v>
      </c>
      <c r="R135" s="36">
        <f>SUMIFS(СВЦЭМ!$C$39:$C$782,СВЦЭМ!$A$39:$A$782,$A135,СВЦЭМ!$B$39:$B$782,R$119)+'СЕТ СН'!$I$9+СВЦЭМ!$D$10+'СЕТ СН'!$I$6-'СЕТ СН'!$I$19</f>
        <v>2138.4274858899998</v>
      </c>
      <c r="S135" s="36">
        <f>SUMIFS(СВЦЭМ!$C$39:$C$782,СВЦЭМ!$A$39:$A$782,$A135,СВЦЭМ!$B$39:$B$782,S$119)+'СЕТ СН'!$I$9+СВЦЭМ!$D$10+'СЕТ СН'!$I$6-'СЕТ СН'!$I$19</f>
        <v>2128.1616000900003</v>
      </c>
      <c r="T135" s="36">
        <f>SUMIFS(СВЦЭМ!$C$39:$C$782,СВЦЭМ!$A$39:$A$782,$A135,СВЦЭМ!$B$39:$B$782,T$119)+'СЕТ СН'!$I$9+СВЦЭМ!$D$10+'СЕТ СН'!$I$6-'СЕТ СН'!$I$19</f>
        <v>2167.8454941199998</v>
      </c>
      <c r="U135" s="36">
        <f>SUMIFS(СВЦЭМ!$C$39:$C$782,СВЦЭМ!$A$39:$A$782,$A135,СВЦЭМ!$B$39:$B$782,U$119)+'СЕТ СН'!$I$9+СВЦЭМ!$D$10+'СЕТ СН'!$I$6-'СЕТ СН'!$I$19</f>
        <v>2164.2150902399999</v>
      </c>
      <c r="V135" s="36">
        <f>SUMIFS(СВЦЭМ!$C$39:$C$782,СВЦЭМ!$A$39:$A$782,$A135,СВЦЭМ!$B$39:$B$782,V$119)+'СЕТ СН'!$I$9+СВЦЭМ!$D$10+'СЕТ СН'!$I$6-'СЕТ СН'!$I$19</f>
        <v>2167.59602442</v>
      </c>
      <c r="W135" s="36">
        <f>SUMIFS(СВЦЭМ!$C$39:$C$782,СВЦЭМ!$A$39:$A$782,$A135,СВЦЭМ!$B$39:$B$782,W$119)+'СЕТ СН'!$I$9+СВЦЭМ!$D$10+'СЕТ СН'!$I$6-'СЕТ СН'!$I$19</f>
        <v>2161.57554239</v>
      </c>
      <c r="X135" s="36">
        <f>SUMIFS(СВЦЭМ!$C$39:$C$782,СВЦЭМ!$A$39:$A$782,$A135,СВЦЭМ!$B$39:$B$782,X$119)+'СЕТ СН'!$I$9+СВЦЭМ!$D$10+'СЕТ СН'!$I$6-'СЕТ СН'!$I$19</f>
        <v>2227.6813541199999</v>
      </c>
      <c r="Y135" s="36">
        <f>SUMIFS(СВЦЭМ!$C$39:$C$782,СВЦЭМ!$A$39:$A$782,$A135,СВЦЭМ!$B$39:$B$782,Y$119)+'СЕТ СН'!$I$9+СВЦЭМ!$D$10+'СЕТ СН'!$I$6-'СЕТ СН'!$I$19</f>
        <v>2330.4445250099998</v>
      </c>
    </row>
    <row r="136" spans="1:25" ht="15.75" x14ac:dyDescent="0.2">
      <c r="A136" s="35">
        <f t="shared" si="3"/>
        <v>45155</v>
      </c>
      <c r="B136" s="36">
        <f>SUMIFS(СВЦЭМ!$C$39:$C$782,СВЦЭМ!$A$39:$A$782,$A136,СВЦЭМ!$B$39:$B$782,B$119)+'СЕТ СН'!$I$9+СВЦЭМ!$D$10+'СЕТ СН'!$I$6-'СЕТ СН'!$I$19</f>
        <v>2282.68410838</v>
      </c>
      <c r="C136" s="36">
        <f>SUMIFS(СВЦЭМ!$C$39:$C$782,СВЦЭМ!$A$39:$A$782,$A136,СВЦЭМ!$B$39:$B$782,C$119)+'СЕТ СН'!$I$9+СВЦЭМ!$D$10+'СЕТ СН'!$I$6-'СЕТ СН'!$I$19</f>
        <v>2352.0849983099997</v>
      </c>
      <c r="D136" s="36">
        <f>SUMIFS(СВЦЭМ!$C$39:$C$782,СВЦЭМ!$A$39:$A$782,$A136,СВЦЭМ!$B$39:$B$782,D$119)+'СЕТ СН'!$I$9+СВЦЭМ!$D$10+'СЕТ СН'!$I$6-'СЕТ СН'!$I$19</f>
        <v>2372.2875026299998</v>
      </c>
      <c r="E136" s="36">
        <f>SUMIFS(СВЦЭМ!$C$39:$C$782,СВЦЭМ!$A$39:$A$782,$A136,СВЦЭМ!$B$39:$B$782,E$119)+'СЕТ СН'!$I$9+СВЦЭМ!$D$10+'СЕТ СН'!$I$6-'СЕТ СН'!$I$19</f>
        <v>2375.13849209</v>
      </c>
      <c r="F136" s="36">
        <f>SUMIFS(СВЦЭМ!$C$39:$C$782,СВЦЭМ!$A$39:$A$782,$A136,СВЦЭМ!$B$39:$B$782,F$119)+'СЕТ СН'!$I$9+СВЦЭМ!$D$10+'СЕТ СН'!$I$6-'СЕТ СН'!$I$19</f>
        <v>2396.1032934699997</v>
      </c>
      <c r="G136" s="36">
        <f>SUMIFS(СВЦЭМ!$C$39:$C$782,СВЦЭМ!$A$39:$A$782,$A136,СВЦЭМ!$B$39:$B$782,G$119)+'СЕТ СН'!$I$9+СВЦЭМ!$D$10+'СЕТ СН'!$I$6-'СЕТ СН'!$I$19</f>
        <v>2385.1493187300002</v>
      </c>
      <c r="H136" s="36">
        <f>SUMIFS(СВЦЭМ!$C$39:$C$782,СВЦЭМ!$A$39:$A$782,$A136,СВЦЭМ!$B$39:$B$782,H$119)+'СЕТ СН'!$I$9+СВЦЭМ!$D$10+'СЕТ СН'!$I$6-'СЕТ СН'!$I$19</f>
        <v>2306.8880192400002</v>
      </c>
      <c r="I136" s="36">
        <f>SUMIFS(СВЦЭМ!$C$39:$C$782,СВЦЭМ!$A$39:$A$782,$A136,СВЦЭМ!$B$39:$B$782,I$119)+'СЕТ СН'!$I$9+СВЦЭМ!$D$10+'СЕТ СН'!$I$6-'СЕТ СН'!$I$19</f>
        <v>2222.6174442000001</v>
      </c>
      <c r="J136" s="36">
        <f>SUMIFS(СВЦЭМ!$C$39:$C$782,СВЦЭМ!$A$39:$A$782,$A136,СВЦЭМ!$B$39:$B$782,J$119)+'СЕТ СН'!$I$9+СВЦЭМ!$D$10+'СЕТ СН'!$I$6-'СЕТ СН'!$I$19</f>
        <v>2118.1881352700002</v>
      </c>
      <c r="K136" s="36">
        <f>SUMIFS(СВЦЭМ!$C$39:$C$782,СВЦЭМ!$A$39:$A$782,$A136,СВЦЭМ!$B$39:$B$782,K$119)+'СЕТ СН'!$I$9+СВЦЭМ!$D$10+'СЕТ СН'!$I$6-'СЕТ СН'!$I$19</f>
        <v>2062.4818970300003</v>
      </c>
      <c r="L136" s="36">
        <f>SUMIFS(СВЦЭМ!$C$39:$C$782,СВЦЭМ!$A$39:$A$782,$A136,СВЦЭМ!$B$39:$B$782,L$119)+'СЕТ СН'!$I$9+СВЦЭМ!$D$10+'СЕТ СН'!$I$6-'СЕТ СН'!$I$19</f>
        <v>2025.6242307</v>
      </c>
      <c r="M136" s="36">
        <f>SUMIFS(СВЦЭМ!$C$39:$C$782,СВЦЭМ!$A$39:$A$782,$A136,СВЦЭМ!$B$39:$B$782,M$119)+'СЕТ СН'!$I$9+СВЦЭМ!$D$10+'СЕТ СН'!$I$6-'СЕТ СН'!$I$19</f>
        <v>1994.25345032</v>
      </c>
      <c r="N136" s="36">
        <f>SUMIFS(СВЦЭМ!$C$39:$C$782,СВЦЭМ!$A$39:$A$782,$A136,СВЦЭМ!$B$39:$B$782,N$119)+'СЕТ СН'!$I$9+СВЦЭМ!$D$10+'СЕТ СН'!$I$6-'СЕТ СН'!$I$19</f>
        <v>2022.2799046600001</v>
      </c>
      <c r="O136" s="36">
        <f>SUMIFS(СВЦЭМ!$C$39:$C$782,СВЦЭМ!$A$39:$A$782,$A136,СВЦЭМ!$B$39:$B$782,O$119)+'СЕТ СН'!$I$9+СВЦЭМ!$D$10+'СЕТ СН'!$I$6-'СЕТ СН'!$I$19</f>
        <v>2018.58528226</v>
      </c>
      <c r="P136" s="36">
        <f>SUMIFS(СВЦЭМ!$C$39:$C$782,СВЦЭМ!$A$39:$A$782,$A136,СВЦЭМ!$B$39:$B$782,P$119)+'СЕТ СН'!$I$9+СВЦЭМ!$D$10+'СЕТ СН'!$I$6-'СЕТ СН'!$I$19</f>
        <v>2019.17288151</v>
      </c>
      <c r="Q136" s="36">
        <f>SUMIFS(СВЦЭМ!$C$39:$C$782,СВЦЭМ!$A$39:$A$782,$A136,СВЦЭМ!$B$39:$B$782,Q$119)+'СЕТ СН'!$I$9+СВЦЭМ!$D$10+'СЕТ СН'!$I$6-'СЕТ СН'!$I$19</f>
        <v>2041.3048029300001</v>
      </c>
      <c r="R136" s="36">
        <f>SUMIFS(СВЦЭМ!$C$39:$C$782,СВЦЭМ!$A$39:$A$782,$A136,СВЦЭМ!$B$39:$B$782,R$119)+'СЕТ СН'!$I$9+СВЦЭМ!$D$10+'СЕТ СН'!$I$6-'СЕТ СН'!$I$19</f>
        <v>1998.25459206</v>
      </c>
      <c r="S136" s="36">
        <f>SUMIFS(СВЦЭМ!$C$39:$C$782,СВЦЭМ!$A$39:$A$782,$A136,СВЦЭМ!$B$39:$B$782,S$119)+'СЕТ СН'!$I$9+СВЦЭМ!$D$10+'СЕТ СН'!$I$6-'СЕТ СН'!$I$19</f>
        <v>1998.8615887599999</v>
      </c>
      <c r="T136" s="36">
        <f>SUMIFS(СВЦЭМ!$C$39:$C$782,СВЦЭМ!$A$39:$A$782,$A136,СВЦЭМ!$B$39:$B$782,T$119)+'СЕТ СН'!$I$9+СВЦЭМ!$D$10+'СЕТ СН'!$I$6-'СЕТ СН'!$I$19</f>
        <v>2029.3620449800001</v>
      </c>
      <c r="U136" s="36">
        <f>SUMIFS(СВЦЭМ!$C$39:$C$782,СВЦЭМ!$A$39:$A$782,$A136,СВЦЭМ!$B$39:$B$782,U$119)+'СЕТ СН'!$I$9+СВЦЭМ!$D$10+'СЕТ СН'!$I$6-'СЕТ СН'!$I$19</f>
        <v>2034.66144257</v>
      </c>
      <c r="V136" s="36">
        <f>SUMIFS(СВЦЭМ!$C$39:$C$782,СВЦЭМ!$A$39:$A$782,$A136,СВЦЭМ!$B$39:$B$782,V$119)+'СЕТ СН'!$I$9+СВЦЭМ!$D$10+'СЕТ СН'!$I$6-'СЕТ СН'!$I$19</f>
        <v>2042.3422306299999</v>
      </c>
      <c r="W136" s="36">
        <f>SUMIFS(СВЦЭМ!$C$39:$C$782,СВЦЭМ!$A$39:$A$782,$A136,СВЦЭМ!$B$39:$B$782,W$119)+'СЕТ СН'!$I$9+СВЦЭМ!$D$10+'СЕТ СН'!$I$6-'СЕТ СН'!$I$19</f>
        <v>2032.2763304800001</v>
      </c>
      <c r="X136" s="36">
        <f>SUMIFS(СВЦЭМ!$C$39:$C$782,СВЦЭМ!$A$39:$A$782,$A136,СВЦЭМ!$B$39:$B$782,X$119)+'СЕТ СН'!$I$9+СВЦЭМ!$D$10+'СЕТ СН'!$I$6-'СЕТ СН'!$I$19</f>
        <v>2091.3320667600001</v>
      </c>
      <c r="Y136" s="36">
        <f>SUMIFS(СВЦЭМ!$C$39:$C$782,СВЦЭМ!$A$39:$A$782,$A136,СВЦЭМ!$B$39:$B$782,Y$119)+'СЕТ СН'!$I$9+СВЦЭМ!$D$10+'СЕТ СН'!$I$6-'СЕТ СН'!$I$19</f>
        <v>2190.8629689899999</v>
      </c>
    </row>
    <row r="137" spans="1:25" ht="15.75" x14ac:dyDescent="0.2">
      <c r="A137" s="35">
        <f t="shared" si="3"/>
        <v>45156</v>
      </c>
      <c r="B137" s="36">
        <f>SUMIFS(СВЦЭМ!$C$39:$C$782,СВЦЭМ!$A$39:$A$782,$A137,СВЦЭМ!$B$39:$B$782,B$119)+'СЕТ СН'!$I$9+СВЦЭМ!$D$10+'СЕТ СН'!$I$6-'СЕТ СН'!$I$19</f>
        <v>2303.9289008999999</v>
      </c>
      <c r="C137" s="36">
        <f>SUMIFS(СВЦЭМ!$C$39:$C$782,СВЦЭМ!$A$39:$A$782,$A137,СВЦЭМ!$B$39:$B$782,C$119)+'СЕТ СН'!$I$9+СВЦЭМ!$D$10+'СЕТ СН'!$I$6-'СЕТ СН'!$I$19</f>
        <v>2402.4317371400002</v>
      </c>
      <c r="D137" s="36">
        <f>SUMIFS(СВЦЭМ!$C$39:$C$782,СВЦЭМ!$A$39:$A$782,$A137,СВЦЭМ!$B$39:$B$782,D$119)+'СЕТ СН'!$I$9+СВЦЭМ!$D$10+'СЕТ СН'!$I$6-'СЕТ СН'!$I$19</f>
        <v>2425.8780907600003</v>
      </c>
      <c r="E137" s="36">
        <f>SUMIFS(СВЦЭМ!$C$39:$C$782,СВЦЭМ!$A$39:$A$782,$A137,СВЦЭМ!$B$39:$B$782,E$119)+'СЕТ СН'!$I$9+СВЦЭМ!$D$10+'СЕТ СН'!$I$6-'СЕТ СН'!$I$19</f>
        <v>2456.61142625</v>
      </c>
      <c r="F137" s="36">
        <f>SUMIFS(СВЦЭМ!$C$39:$C$782,СВЦЭМ!$A$39:$A$782,$A137,СВЦЭМ!$B$39:$B$782,F$119)+'СЕТ СН'!$I$9+СВЦЭМ!$D$10+'СЕТ СН'!$I$6-'СЕТ СН'!$I$19</f>
        <v>2493.7739449800001</v>
      </c>
      <c r="G137" s="36">
        <f>SUMIFS(СВЦЭМ!$C$39:$C$782,СВЦЭМ!$A$39:$A$782,$A137,СВЦЭМ!$B$39:$B$782,G$119)+'СЕТ СН'!$I$9+СВЦЭМ!$D$10+'СЕТ СН'!$I$6-'СЕТ СН'!$I$19</f>
        <v>2485.9757547500003</v>
      </c>
      <c r="H137" s="36">
        <f>SUMIFS(СВЦЭМ!$C$39:$C$782,СВЦЭМ!$A$39:$A$782,$A137,СВЦЭМ!$B$39:$B$782,H$119)+'СЕТ СН'!$I$9+СВЦЭМ!$D$10+'СЕТ СН'!$I$6-'СЕТ СН'!$I$19</f>
        <v>2422.2858558099997</v>
      </c>
      <c r="I137" s="36">
        <f>SUMIFS(СВЦЭМ!$C$39:$C$782,СВЦЭМ!$A$39:$A$782,$A137,СВЦЭМ!$B$39:$B$782,I$119)+'СЕТ СН'!$I$9+СВЦЭМ!$D$10+'СЕТ СН'!$I$6-'СЕТ СН'!$I$19</f>
        <v>2303.9441498400001</v>
      </c>
      <c r="J137" s="36">
        <f>SUMIFS(СВЦЭМ!$C$39:$C$782,СВЦЭМ!$A$39:$A$782,$A137,СВЦЭМ!$B$39:$B$782,J$119)+'СЕТ СН'!$I$9+СВЦЭМ!$D$10+'СЕТ СН'!$I$6-'СЕТ СН'!$I$19</f>
        <v>2185.1674763399997</v>
      </c>
      <c r="K137" s="36">
        <f>SUMIFS(СВЦЭМ!$C$39:$C$782,СВЦЭМ!$A$39:$A$782,$A137,СВЦЭМ!$B$39:$B$782,K$119)+'СЕТ СН'!$I$9+СВЦЭМ!$D$10+'СЕТ СН'!$I$6-'СЕТ СН'!$I$19</f>
        <v>2111.4429104599999</v>
      </c>
      <c r="L137" s="36">
        <f>SUMIFS(СВЦЭМ!$C$39:$C$782,СВЦЭМ!$A$39:$A$782,$A137,СВЦЭМ!$B$39:$B$782,L$119)+'СЕТ СН'!$I$9+СВЦЭМ!$D$10+'СЕТ СН'!$I$6-'СЕТ СН'!$I$19</f>
        <v>2065.5930881200002</v>
      </c>
      <c r="M137" s="36">
        <f>SUMIFS(СВЦЭМ!$C$39:$C$782,СВЦЭМ!$A$39:$A$782,$A137,СВЦЭМ!$B$39:$B$782,M$119)+'СЕТ СН'!$I$9+СВЦЭМ!$D$10+'СЕТ СН'!$I$6-'СЕТ СН'!$I$19</f>
        <v>2034.33511163</v>
      </c>
      <c r="N137" s="36">
        <f>SUMIFS(СВЦЭМ!$C$39:$C$782,СВЦЭМ!$A$39:$A$782,$A137,СВЦЭМ!$B$39:$B$782,N$119)+'СЕТ СН'!$I$9+СВЦЭМ!$D$10+'СЕТ СН'!$I$6-'СЕТ СН'!$I$19</f>
        <v>2138.2310264799999</v>
      </c>
      <c r="O137" s="36">
        <f>SUMIFS(СВЦЭМ!$C$39:$C$782,СВЦЭМ!$A$39:$A$782,$A137,СВЦЭМ!$B$39:$B$782,O$119)+'СЕТ СН'!$I$9+СВЦЭМ!$D$10+'СЕТ СН'!$I$6-'СЕТ СН'!$I$19</f>
        <v>2037.62625787</v>
      </c>
      <c r="P137" s="36">
        <f>SUMIFS(СВЦЭМ!$C$39:$C$782,СВЦЭМ!$A$39:$A$782,$A137,СВЦЭМ!$B$39:$B$782,P$119)+'СЕТ СН'!$I$9+СВЦЭМ!$D$10+'СЕТ СН'!$I$6-'СЕТ СН'!$I$19</f>
        <v>2041.18279843</v>
      </c>
      <c r="Q137" s="36">
        <f>SUMIFS(СВЦЭМ!$C$39:$C$782,СВЦЭМ!$A$39:$A$782,$A137,СВЦЭМ!$B$39:$B$782,Q$119)+'СЕТ СН'!$I$9+СВЦЭМ!$D$10+'СЕТ СН'!$I$6-'СЕТ СН'!$I$19</f>
        <v>2048.55722582</v>
      </c>
      <c r="R137" s="36">
        <f>SUMIFS(СВЦЭМ!$C$39:$C$782,СВЦЭМ!$A$39:$A$782,$A137,СВЦЭМ!$B$39:$B$782,R$119)+'СЕТ СН'!$I$9+СВЦЭМ!$D$10+'СЕТ СН'!$I$6-'СЕТ СН'!$I$19</f>
        <v>2034.7774435399999</v>
      </c>
      <c r="S137" s="36">
        <f>SUMIFS(СВЦЭМ!$C$39:$C$782,СВЦЭМ!$A$39:$A$782,$A137,СВЦЭМ!$B$39:$B$782,S$119)+'СЕТ СН'!$I$9+СВЦЭМ!$D$10+'СЕТ СН'!$I$6-'СЕТ СН'!$I$19</f>
        <v>2026.5060027</v>
      </c>
      <c r="T137" s="36">
        <f>SUMIFS(СВЦЭМ!$C$39:$C$782,СВЦЭМ!$A$39:$A$782,$A137,СВЦЭМ!$B$39:$B$782,T$119)+'СЕТ СН'!$I$9+СВЦЭМ!$D$10+'СЕТ СН'!$I$6-'СЕТ СН'!$I$19</f>
        <v>2061.7540227099998</v>
      </c>
      <c r="U137" s="36">
        <f>SUMIFS(СВЦЭМ!$C$39:$C$782,СВЦЭМ!$A$39:$A$782,$A137,СВЦЭМ!$B$39:$B$782,U$119)+'СЕТ СН'!$I$9+СВЦЭМ!$D$10+'СЕТ СН'!$I$6-'СЕТ СН'!$I$19</f>
        <v>2060.78055881</v>
      </c>
      <c r="V137" s="36">
        <f>SUMIFS(СВЦЭМ!$C$39:$C$782,СВЦЭМ!$A$39:$A$782,$A137,СВЦЭМ!$B$39:$B$782,V$119)+'СЕТ СН'!$I$9+СВЦЭМ!$D$10+'СЕТ СН'!$I$6-'СЕТ СН'!$I$19</f>
        <v>2043.00264186</v>
      </c>
      <c r="W137" s="36">
        <f>SUMIFS(СВЦЭМ!$C$39:$C$782,СВЦЭМ!$A$39:$A$782,$A137,СВЦЭМ!$B$39:$B$782,W$119)+'СЕТ СН'!$I$9+СВЦЭМ!$D$10+'СЕТ СН'!$I$6-'СЕТ СН'!$I$19</f>
        <v>2029.56315737</v>
      </c>
      <c r="X137" s="36">
        <f>SUMIFS(СВЦЭМ!$C$39:$C$782,СВЦЭМ!$A$39:$A$782,$A137,СВЦЭМ!$B$39:$B$782,X$119)+'СЕТ СН'!$I$9+СВЦЭМ!$D$10+'СЕТ СН'!$I$6-'СЕТ СН'!$I$19</f>
        <v>2096.9837569700003</v>
      </c>
      <c r="Y137" s="36">
        <f>SUMIFS(СВЦЭМ!$C$39:$C$782,СВЦЭМ!$A$39:$A$782,$A137,СВЦЭМ!$B$39:$B$782,Y$119)+'СЕТ СН'!$I$9+СВЦЭМ!$D$10+'СЕТ СН'!$I$6-'СЕТ СН'!$I$19</f>
        <v>2195.7127707199998</v>
      </c>
    </row>
    <row r="138" spans="1:25" ht="15.75" x14ac:dyDescent="0.2">
      <c r="A138" s="35">
        <f t="shared" si="3"/>
        <v>45157</v>
      </c>
      <c r="B138" s="36">
        <f>SUMIFS(СВЦЭМ!$C$39:$C$782,СВЦЭМ!$A$39:$A$782,$A138,СВЦЭМ!$B$39:$B$782,B$119)+'СЕТ СН'!$I$9+СВЦЭМ!$D$10+'СЕТ СН'!$I$6-'СЕТ СН'!$I$19</f>
        <v>2245.8143875699998</v>
      </c>
      <c r="C138" s="36">
        <f>SUMIFS(СВЦЭМ!$C$39:$C$782,СВЦЭМ!$A$39:$A$782,$A138,СВЦЭМ!$B$39:$B$782,C$119)+'СЕТ СН'!$I$9+СВЦЭМ!$D$10+'СЕТ СН'!$I$6-'СЕТ СН'!$I$19</f>
        <v>2321.0959234800002</v>
      </c>
      <c r="D138" s="36">
        <f>SUMIFS(СВЦЭМ!$C$39:$C$782,СВЦЭМ!$A$39:$A$782,$A138,СВЦЭМ!$B$39:$B$782,D$119)+'СЕТ СН'!$I$9+СВЦЭМ!$D$10+'СЕТ СН'!$I$6-'СЕТ СН'!$I$19</f>
        <v>2318.3574235900001</v>
      </c>
      <c r="E138" s="36">
        <f>SUMIFS(СВЦЭМ!$C$39:$C$782,СВЦЭМ!$A$39:$A$782,$A138,СВЦЭМ!$B$39:$B$782,E$119)+'СЕТ СН'!$I$9+СВЦЭМ!$D$10+'СЕТ СН'!$I$6-'СЕТ СН'!$I$19</f>
        <v>2279.4854833999998</v>
      </c>
      <c r="F138" s="36">
        <f>SUMIFS(СВЦЭМ!$C$39:$C$782,СВЦЭМ!$A$39:$A$782,$A138,СВЦЭМ!$B$39:$B$782,F$119)+'СЕТ СН'!$I$9+СВЦЭМ!$D$10+'СЕТ СН'!$I$6-'СЕТ СН'!$I$19</f>
        <v>2354.2953250800001</v>
      </c>
      <c r="G138" s="36">
        <f>SUMIFS(СВЦЭМ!$C$39:$C$782,СВЦЭМ!$A$39:$A$782,$A138,СВЦЭМ!$B$39:$B$782,G$119)+'СЕТ СН'!$I$9+СВЦЭМ!$D$10+'СЕТ СН'!$I$6-'СЕТ СН'!$I$19</f>
        <v>2365.0192922699998</v>
      </c>
      <c r="H138" s="36">
        <f>SUMIFS(СВЦЭМ!$C$39:$C$782,СВЦЭМ!$A$39:$A$782,$A138,СВЦЭМ!$B$39:$B$782,H$119)+'СЕТ СН'!$I$9+СВЦЭМ!$D$10+'СЕТ СН'!$I$6-'СЕТ СН'!$I$19</f>
        <v>2378.60626813</v>
      </c>
      <c r="I138" s="36">
        <f>SUMIFS(СВЦЭМ!$C$39:$C$782,СВЦЭМ!$A$39:$A$782,$A138,СВЦЭМ!$B$39:$B$782,I$119)+'СЕТ СН'!$I$9+СВЦЭМ!$D$10+'СЕТ СН'!$I$6-'СЕТ СН'!$I$19</f>
        <v>2342.70649194</v>
      </c>
      <c r="J138" s="36">
        <f>SUMIFS(СВЦЭМ!$C$39:$C$782,СВЦЭМ!$A$39:$A$782,$A138,СВЦЭМ!$B$39:$B$782,J$119)+'СЕТ СН'!$I$9+СВЦЭМ!$D$10+'СЕТ СН'!$I$6-'СЕТ СН'!$I$19</f>
        <v>2256.4211656899997</v>
      </c>
      <c r="K138" s="36">
        <f>SUMIFS(СВЦЭМ!$C$39:$C$782,СВЦЭМ!$A$39:$A$782,$A138,СВЦЭМ!$B$39:$B$782,K$119)+'СЕТ СН'!$I$9+СВЦЭМ!$D$10+'СЕТ СН'!$I$6-'СЕТ СН'!$I$19</f>
        <v>2148.78660025</v>
      </c>
      <c r="L138" s="36">
        <f>SUMIFS(СВЦЭМ!$C$39:$C$782,СВЦЭМ!$A$39:$A$782,$A138,СВЦЭМ!$B$39:$B$782,L$119)+'СЕТ СН'!$I$9+СВЦЭМ!$D$10+'СЕТ СН'!$I$6-'СЕТ СН'!$I$19</f>
        <v>2079.8444564299998</v>
      </c>
      <c r="M138" s="36">
        <f>SUMIFS(СВЦЭМ!$C$39:$C$782,СВЦЭМ!$A$39:$A$782,$A138,СВЦЭМ!$B$39:$B$782,M$119)+'СЕТ СН'!$I$9+СВЦЭМ!$D$10+'СЕТ СН'!$I$6-'СЕТ СН'!$I$19</f>
        <v>2042.4133998299999</v>
      </c>
      <c r="N138" s="36">
        <f>SUMIFS(СВЦЭМ!$C$39:$C$782,СВЦЭМ!$A$39:$A$782,$A138,СВЦЭМ!$B$39:$B$782,N$119)+'СЕТ СН'!$I$9+СВЦЭМ!$D$10+'СЕТ СН'!$I$6-'СЕТ СН'!$I$19</f>
        <v>2037.17510629</v>
      </c>
      <c r="O138" s="36">
        <f>SUMIFS(СВЦЭМ!$C$39:$C$782,СВЦЭМ!$A$39:$A$782,$A138,СВЦЭМ!$B$39:$B$782,O$119)+'СЕТ СН'!$I$9+СВЦЭМ!$D$10+'СЕТ СН'!$I$6-'СЕТ СН'!$I$19</f>
        <v>2050.7009742</v>
      </c>
      <c r="P138" s="36">
        <f>SUMIFS(СВЦЭМ!$C$39:$C$782,СВЦЭМ!$A$39:$A$782,$A138,СВЦЭМ!$B$39:$B$782,P$119)+'СЕТ СН'!$I$9+СВЦЭМ!$D$10+'СЕТ СН'!$I$6-'СЕТ СН'!$I$19</f>
        <v>2024.24464865</v>
      </c>
      <c r="Q138" s="36">
        <f>SUMIFS(СВЦЭМ!$C$39:$C$782,СВЦЭМ!$A$39:$A$782,$A138,СВЦЭМ!$B$39:$B$782,Q$119)+'СЕТ СН'!$I$9+СВЦЭМ!$D$10+'СЕТ СН'!$I$6-'СЕТ СН'!$I$19</f>
        <v>2026.76713427</v>
      </c>
      <c r="R138" s="36">
        <f>SUMIFS(СВЦЭМ!$C$39:$C$782,СВЦЭМ!$A$39:$A$782,$A138,СВЦЭМ!$B$39:$B$782,R$119)+'СЕТ СН'!$I$9+СВЦЭМ!$D$10+'СЕТ СН'!$I$6-'СЕТ СН'!$I$19</f>
        <v>2060.1527526499999</v>
      </c>
      <c r="S138" s="36">
        <f>SUMIFS(СВЦЭМ!$C$39:$C$782,СВЦЭМ!$A$39:$A$782,$A138,СВЦЭМ!$B$39:$B$782,S$119)+'СЕТ СН'!$I$9+СВЦЭМ!$D$10+'СЕТ СН'!$I$6-'СЕТ СН'!$I$19</f>
        <v>2065.6000744900002</v>
      </c>
      <c r="T138" s="36">
        <f>SUMIFS(СВЦЭМ!$C$39:$C$782,СВЦЭМ!$A$39:$A$782,$A138,СВЦЭМ!$B$39:$B$782,T$119)+'СЕТ СН'!$I$9+СВЦЭМ!$D$10+'СЕТ СН'!$I$6-'СЕТ СН'!$I$19</f>
        <v>2072.0272997399998</v>
      </c>
      <c r="U138" s="36">
        <f>SUMIFS(СВЦЭМ!$C$39:$C$782,СВЦЭМ!$A$39:$A$782,$A138,СВЦЭМ!$B$39:$B$782,U$119)+'СЕТ СН'!$I$9+СВЦЭМ!$D$10+'СЕТ СН'!$I$6-'СЕТ СН'!$I$19</f>
        <v>2087.8623123500001</v>
      </c>
      <c r="V138" s="36">
        <f>SUMIFS(СВЦЭМ!$C$39:$C$782,СВЦЭМ!$A$39:$A$782,$A138,СВЦЭМ!$B$39:$B$782,V$119)+'СЕТ СН'!$I$9+СВЦЭМ!$D$10+'СЕТ СН'!$I$6-'СЕТ СН'!$I$19</f>
        <v>2088.3177650600001</v>
      </c>
      <c r="W138" s="36">
        <f>SUMIFS(СВЦЭМ!$C$39:$C$782,СВЦЭМ!$A$39:$A$782,$A138,СВЦЭМ!$B$39:$B$782,W$119)+'СЕТ СН'!$I$9+СВЦЭМ!$D$10+'СЕТ СН'!$I$6-'СЕТ СН'!$I$19</f>
        <v>2076.1850276699997</v>
      </c>
      <c r="X138" s="36">
        <f>SUMIFS(СВЦЭМ!$C$39:$C$782,СВЦЭМ!$A$39:$A$782,$A138,СВЦЭМ!$B$39:$B$782,X$119)+'СЕТ СН'!$I$9+СВЦЭМ!$D$10+'СЕТ СН'!$I$6-'СЕТ СН'!$I$19</f>
        <v>2143.86083985</v>
      </c>
      <c r="Y138" s="36">
        <f>SUMIFS(СВЦЭМ!$C$39:$C$782,СВЦЭМ!$A$39:$A$782,$A138,СВЦЭМ!$B$39:$B$782,Y$119)+'СЕТ СН'!$I$9+СВЦЭМ!$D$10+'СЕТ СН'!$I$6-'СЕТ СН'!$I$19</f>
        <v>2221.9059624299998</v>
      </c>
    </row>
    <row r="139" spans="1:25" ht="15.75" x14ac:dyDescent="0.2">
      <c r="A139" s="35">
        <f t="shared" si="3"/>
        <v>45158</v>
      </c>
      <c r="B139" s="36">
        <f>SUMIFS(СВЦЭМ!$C$39:$C$782,СВЦЭМ!$A$39:$A$782,$A139,СВЦЭМ!$B$39:$B$782,B$119)+'СЕТ СН'!$I$9+СВЦЭМ!$D$10+'СЕТ СН'!$I$6-'СЕТ СН'!$I$19</f>
        <v>2267.5627728499999</v>
      </c>
      <c r="C139" s="36">
        <f>SUMIFS(СВЦЭМ!$C$39:$C$782,СВЦЭМ!$A$39:$A$782,$A139,СВЦЭМ!$B$39:$B$782,C$119)+'СЕТ СН'!$I$9+СВЦЭМ!$D$10+'СЕТ СН'!$I$6-'СЕТ СН'!$I$19</f>
        <v>2334.4950060299998</v>
      </c>
      <c r="D139" s="36">
        <f>SUMIFS(СВЦЭМ!$C$39:$C$782,СВЦЭМ!$A$39:$A$782,$A139,СВЦЭМ!$B$39:$B$782,D$119)+'СЕТ СН'!$I$9+СВЦЭМ!$D$10+'СЕТ СН'!$I$6-'СЕТ СН'!$I$19</f>
        <v>2348.5441748799999</v>
      </c>
      <c r="E139" s="36">
        <f>SUMIFS(СВЦЭМ!$C$39:$C$782,СВЦЭМ!$A$39:$A$782,$A139,СВЦЭМ!$B$39:$B$782,E$119)+'СЕТ СН'!$I$9+СВЦЭМ!$D$10+'СЕТ СН'!$I$6-'СЕТ СН'!$I$19</f>
        <v>2394.2153974900002</v>
      </c>
      <c r="F139" s="36">
        <f>SUMIFS(СВЦЭМ!$C$39:$C$782,СВЦЭМ!$A$39:$A$782,$A139,СВЦЭМ!$B$39:$B$782,F$119)+'СЕТ СН'!$I$9+СВЦЭМ!$D$10+'СЕТ СН'!$I$6-'СЕТ СН'!$I$19</f>
        <v>2433.5893488299998</v>
      </c>
      <c r="G139" s="36">
        <f>SUMIFS(СВЦЭМ!$C$39:$C$782,СВЦЭМ!$A$39:$A$782,$A139,СВЦЭМ!$B$39:$B$782,G$119)+'СЕТ СН'!$I$9+СВЦЭМ!$D$10+'СЕТ СН'!$I$6-'СЕТ СН'!$I$19</f>
        <v>2424.8807855200002</v>
      </c>
      <c r="H139" s="36">
        <f>SUMIFS(СВЦЭМ!$C$39:$C$782,СВЦЭМ!$A$39:$A$782,$A139,СВЦЭМ!$B$39:$B$782,H$119)+'СЕТ СН'!$I$9+СВЦЭМ!$D$10+'СЕТ СН'!$I$6-'СЕТ СН'!$I$19</f>
        <v>2421.5434694300002</v>
      </c>
      <c r="I139" s="36">
        <f>SUMIFS(СВЦЭМ!$C$39:$C$782,СВЦЭМ!$A$39:$A$782,$A139,СВЦЭМ!$B$39:$B$782,I$119)+'СЕТ СН'!$I$9+СВЦЭМ!$D$10+'СЕТ СН'!$I$6-'СЕТ СН'!$I$19</f>
        <v>2274.4810931100001</v>
      </c>
      <c r="J139" s="36">
        <f>SUMIFS(СВЦЭМ!$C$39:$C$782,СВЦЭМ!$A$39:$A$782,$A139,СВЦЭМ!$B$39:$B$782,J$119)+'СЕТ СН'!$I$9+СВЦЭМ!$D$10+'СЕТ СН'!$I$6-'СЕТ СН'!$I$19</f>
        <v>2247.4833487200003</v>
      </c>
      <c r="K139" s="36">
        <f>SUMIFS(СВЦЭМ!$C$39:$C$782,СВЦЭМ!$A$39:$A$782,$A139,СВЦЭМ!$B$39:$B$782,K$119)+'СЕТ СН'!$I$9+СВЦЭМ!$D$10+'СЕТ СН'!$I$6-'СЕТ СН'!$I$19</f>
        <v>2134.05231546</v>
      </c>
      <c r="L139" s="36">
        <f>SUMIFS(СВЦЭМ!$C$39:$C$782,СВЦЭМ!$A$39:$A$782,$A139,СВЦЭМ!$B$39:$B$782,L$119)+'СЕТ СН'!$I$9+СВЦЭМ!$D$10+'СЕТ СН'!$I$6-'СЕТ СН'!$I$19</f>
        <v>2070.3917564000003</v>
      </c>
      <c r="M139" s="36">
        <f>SUMIFS(СВЦЭМ!$C$39:$C$782,СВЦЭМ!$A$39:$A$782,$A139,СВЦЭМ!$B$39:$B$782,M$119)+'СЕТ СН'!$I$9+СВЦЭМ!$D$10+'СЕТ СН'!$I$6-'СЕТ СН'!$I$19</f>
        <v>2050.0008685000003</v>
      </c>
      <c r="N139" s="36">
        <f>SUMIFS(СВЦЭМ!$C$39:$C$782,СВЦЭМ!$A$39:$A$782,$A139,СВЦЭМ!$B$39:$B$782,N$119)+'СЕТ СН'!$I$9+СВЦЭМ!$D$10+'СЕТ СН'!$I$6-'СЕТ СН'!$I$19</f>
        <v>2048.85753574</v>
      </c>
      <c r="O139" s="36">
        <f>SUMIFS(СВЦЭМ!$C$39:$C$782,СВЦЭМ!$A$39:$A$782,$A139,СВЦЭМ!$B$39:$B$782,O$119)+'СЕТ СН'!$I$9+СВЦЭМ!$D$10+'СЕТ СН'!$I$6-'СЕТ СН'!$I$19</f>
        <v>2064.2798958000003</v>
      </c>
      <c r="P139" s="36">
        <f>SUMIFS(СВЦЭМ!$C$39:$C$782,СВЦЭМ!$A$39:$A$782,$A139,СВЦЭМ!$B$39:$B$782,P$119)+'СЕТ СН'!$I$9+СВЦЭМ!$D$10+'СЕТ СН'!$I$6-'СЕТ СН'!$I$19</f>
        <v>2059.9700301100002</v>
      </c>
      <c r="Q139" s="36">
        <f>SUMIFS(СВЦЭМ!$C$39:$C$782,СВЦЭМ!$A$39:$A$782,$A139,СВЦЭМ!$B$39:$B$782,Q$119)+'СЕТ СН'!$I$9+СВЦЭМ!$D$10+'СЕТ СН'!$I$6-'СЕТ СН'!$I$19</f>
        <v>2057.8492408000002</v>
      </c>
      <c r="R139" s="36">
        <f>SUMIFS(СВЦЭМ!$C$39:$C$782,СВЦЭМ!$A$39:$A$782,$A139,СВЦЭМ!$B$39:$B$782,R$119)+'СЕТ СН'!$I$9+СВЦЭМ!$D$10+'СЕТ СН'!$I$6-'СЕТ СН'!$I$19</f>
        <v>2084.0982290500001</v>
      </c>
      <c r="S139" s="36">
        <f>SUMIFS(СВЦЭМ!$C$39:$C$782,СВЦЭМ!$A$39:$A$782,$A139,СВЦЭМ!$B$39:$B$782,S$119)+'СЕТ СН'!$I$9+СВЦЭМ!$D$10+'СЕТ СН'!$I$6-'СЕТ СН'!$I$19</f>
        <v>2085.3824387300001</v>
      </c>
      <c r="T139" s="36">
        <f>SUMIFS(СВЦЭМ!$C$39:$C$782,СВЦЭМ!$A$39:$A$782,$A139,СВЦЭМ!$B$39:$B$782,T$119)+'СЕТ СН'!$I$9+СВЦЭМ!$D$10+'СЕТ СН'!$I$6-'СЕТ СН'!$I$19</f>
        <v>2071.7046717399999</v>
      </c>
      <c r="U139" s="36">
        <f>SUMIFS(СВЦЭМ!$C$39:$C$782,СВЦЭМ!$A$39:$A$782,$A139,СВЦЭМ!$B$39:$B$782,U$119)+'СЕТ СН'!$I$9+СВЦЭМ!$D$10+'СЕТ СН'!$I$6-'СЕТ СН'!$I$19</f>
        <v>2065.21313758</v>
      </c>
      <c r="V139" s="36">
        <f>SUMIFS(СВЦЭМ!$C$39:$C$782,СВЦЭМ!$A$39:$A$782,$A139,СВЦЭМ!$B$39:$B$782,V$119)+'СЕТ СН'!$I$9+СВЦЭМ!$D$10+'СЕТ СН'!$I$6-'СЕТ СН'!$I$19</f>
        <v>2072.8759268399999</v>
      </c>
      <c r="W139" s="36">
        <f>SUMIFS(СВЦЭМ!$C$39:$C$782,СВЦЭМ!$A$39:$A$782,$A139,СВЦЭМ!$B$39:$B$782,W$119)+'СЕТ СН'!$I$9+СВЦЭМ!$D$10+'СЕТ СН'!$I$6-'СЕТ СН'!$I$19</f>
        <v>2067.6580881099999</v>
      </c>
      <c r="X139" s="36">
        <f>SUMIFS(СВЦЭМ!$C$39:$C$782,СВЦЭМ!$A$39:$A$782,$A139,СВЦЭМ!$B$39:$B$782,X$119)+'СЕТ СН'!$I$9+СВЦЭМ!$D$10+'СЕТ СН'!$I$6-'СЕТ СН'!$I$19</f>
        <v>2115.1488851399999</v>
      </c>
      <c r="Y139" s="36">
        <f>SUMIFS(СВЦЭМ!$C$39:$C$782,СВЦЭМ!$A$39:$A$782,$A139,СВЦЭМ!$B$39:$B$782,Y$119)+'СЕТ СН'!$I$9+СВЦЭМ!$D$10+'СЕТ СН'!$I$6-'СЕТ СН'!$I$19</f>
        <v>2210.1654768600001</v>
      </c>
    </row>
    <row r="140" spans="1:25" ht="15.75" x14ac:dyDescent="0.2">
      <c r="A140" s="35">
        <f t="shared" si="3"/>
        <v>45159</v>
      </c>
      <c r="B140" s="36">
        <f>SUMIFS(СВЦЭМ!$C$39:$C$782,СВЦЭМ!$A$39:$A$782,$A140,СВЦЭМ!$B$39:$B$782,B$119)+'СЕТ СН'!$I$9+СВЦЭМ!$D$10+'СЕТ СН'!$I$6-'СЕТ СН'!$I$19</f>
        <v>2477.9322849</v>
      </c>
      <c r="C140" s="36">
        <f>SUMIFS(СВЦЭМ!$C$39:$C$782,СВЦЭМ!$A$39:$A$782,$A140,СВЦЭМ!$B$39:$B$782,C$119)+'СЕТ СН'!$I$9+СВЦЭМ!$D$10+'СЕТ СН'!$I$6-'СЕТ СН'!$I$19</f>
        <v>2505.4914980799999</v>
      </c>
      <c r="D140" s="36">
        <f>SUMIFS(СВЦЭМ!$C$39:$C$782,СВЦЭМ!$A$39:$A$782,$A140,СВЦЭМ!$B$39:$B$782,D$119)+'СЕТ СН'!$I$9+СВЦЭМ!$D$10+'СЕТ СН'!$I$6-'СЕТ СН'!$I$19</f>
        <v>2551.3737555099997</v>
      </c>
      <c r="E140" s="36">
        <f>SUMIFS(СВЦЭМ!$C$39:$C$782,СВЦЭМ!$A$39:$A$782,$A140,СВЦЭМ!$B$39:$B$782,E$119)+'СЕТ СН'!$I$9+СВЦЭМ!$D$10+'СЕТ СН'!$I$6-'СЕТ СН'!$I$19</f>
        <v>2561.4454705600001</v>
      </c>
      <c r="F140" s="36">
        <f>SUMIFS(СВЦЭМ!$C$39:$C$782,СВЦЭМ!$A$39:$A$782,$A140,СВЦЭМ!$B$39:$B$782,F$119)+'СЕТ СН'!$I$9+СВЦЭМ!$D$10+'СЕТ СН'!$I$6-'СЕТ СН'!$I$19</f>
        <v>2627.1798466099995</v>
      </c>
      <c r="G140" s="36">
        <f>SUMIFS(СВЦЭМ!$C$39:$C$782,СВЦЭМ!$A$39:$A$782,$A140,СВЦЭМ!$B$39:$B$782,G$119)+'СЕТ СН'!$I$9+СВЦЭМ!$D$10+'СЕТ СН'!$I$6-'СЕТ СН'!$I$19</f>
        <v>2640.40443147</v>
      </c>
      <c r="H140" s="36">
        <f>SUMIFS(СВЦЭМ!$C$39:$C$782,СВЦЭМ!$A$39:$A$782,$A140,СВЦЭМ!$B$39:$B$782,H$119)+'СЕТ СН'!$I$9+СВЦЭМ!$D$10+'СЕТ СН'!$I$6-'СЕТ СН'!$I$19</f>
        <v>2663.6318361299996</v>
      </c>
      <c r="I140" s="36">
        <f>SUMIFS(СВЦЭМ!$C$39:$C$782,СВЦЭМ!$A$39:$A$782,$A140,СВЦЭМ!$B$39:$B$782,I$119)+'СЕТ СН'!$I$9+СВЦЭМ!$D$10+'СЕТ СН'!$I$6-'СЕТ СН'!$I$19</f>
        <v>2528.6563223599996</v>
      </c>
      <c r="J140" s="36">
        <f>SUMIFS(СВЦЭМ!$C$39:$C$782,СВЦЭМ!$A$39:$A$782,$A140,СВЦЭМ!$B$39:$B$782,J$119)+'СЕТ СН'!$I$9+СВЦЭМ!$D$10+'СЕТ СН'!$I$6-'СЕТ СН'!$I$19</f>
        <v>2409.6838743399999</v>
      </c>
      <c r="K140" s="36">
        <f>SUMIFS(СВЦЭМ!$C$39:$C$782,СВЦЭМ!$A$39:$A$782,$A140,СВЦЭМ!$B$39:$B$782,K$119)+'СЕТ СН'!$I$9+СВЦЭМ!$D$10+'СЕТ СН'!$I$6-'СЕТ СН'!$I$19</f>
        <v>2329.9289902999999</v>
      </c>
      <c r="L140" s="36">
        <f>SUMIFS(СВЦЭМ!$C$39:$C$782,СВЦЭМ!$A$39:$A$782,$A140,СВЦЭМ!$B$39:$B$782,L$119)+'СЕТ СН'!$I$9+СВЦЭМ!$D$10+'СЕТ СН'!$I$6-'СЕТ СН'!$I$19</f>
        <v>2277.7803402300001</v>
      </c>
      <c r="M140" s="36">
        <f>SUMIFS(СВЦЭМ!$C$39:$C$782,СВЦЭМ!$A$39:$A$782,$A140,СВЦЭМ!$B$39:$B$782,M$119)+'СЕТ СН'!$I$9+СВЦЭМ!$D$10+'СЕТ СН'!$I$6-'СЕТ СН'!$I$19</f>
        <v>2266.9453527599999</v>
      </c>
      <c r="N140" s="36">
        <f>SUMIFS(СВЦЭМ!$C$39:$C$782,СВЦЭМ!$A$39:$A$782,$A140,СВЦЭМ!$B$39:$B$782,N$119)+'СЕТ СН'!$I$9+СВЦЭМ!$D$10+'СЕТ СН'!$I$6-'СЕТ СН'!$I$19</f>
        <v>2266.18589475</v>
      </c>
      <c r="O140" s="36">
        <f>SUMIFS(СВЦЭМ!$C$39:$C$782,СВЦЭМ!$A$39:$A$782,$A140,СВЦЭМ!$B$39:$B$782,O$119)+'СЕТ СН'!$I$9+СВЦЭМ!$D$10+'СЕТ СН'!$I$6-'СЕТ СН'!$I$19</f>
        <v>2274.3775073400002</v>
      </c>
      <c r="P140" s="36">
        <f>SUMIFS(СВЦЭМ!$C$39:$C$782,СВЦЭМ!$A$39:$A$782,$A140,СВЦЭМ!$B$39:$B$782,P$119)+'СЕТ СН'!$I$9+СВЦЭМ!$D$10+'СЕТ СН'!$I$6-'СЕТ СН'!$I$19</f>
        <v>2232.7010785800003</v>
      </c>
      <c r="Q140" s="36">
        <f>SUMIFS(СВЦЭМ!$C$39:$C$782,СВЦЭМ!$A$39:$A$782,$A140,СВЦЭМ!$B$39:$B$782,Q$119)+'СЕТ СН'!$I$9+СВЦЭМ!$D$10+'СЕТ СН'!$I$6-'СЕТ СН'!$I$19</f>
        <v>2245.6045181600002</v>
      </c>
      <c r="R140" s="36">
        <f>SUMIFS(СВЦЭМ!$C$39:$C$782,СВЦЭМ!$A$39:$A$782,$A140,СВЦЭМ!$B$39:$B$782,R$119)+'СЕТ СН'!$I$9+СВЦЭМ!$D$10+'СЕТ СН'!$I$6-'СЕТ СН'!$I$19</f>
        <v>2281.9520034899997</v>
      </c>
      <c r="S140" s="36">
        <f>SUMIFS(СВЦЭМ!$C$39:$C$782,СВЦЭМ!$A$39:$A$782,$A140,СВЦЭМ!$B$39:$B$782,S$119)+'СЕТ СН'!$I$9+СВЦЭМ!$D$10+'СЕТ СН'!$I$6-'СЕТ СН'!$I$19</f>
        <v>2268.7068340400001</v>
      </c>
      <c r="T140" s="36">
        <f>SUMIFS(СВЦЭМ!$C$39:$C$782,СВЦЭМ!$A$39:$A$782,$A140,СВЦЭМ!$B$39:$B$782,T$119)+'СЕТ СН'!$I$9+СВЦЭМ!$D$10+'СЕТ СН'!$I$6-'СЕТ СН'!$I$19</f>
        <v>2272.19280114</v>
      </c>
      <c r="U140" s="36">
        <f>SUMIFS(СВЦЭМ!$C$39:$C$782,СВЦЭМ!$A$39:$A$782,$A140,СВЦЭМ!$B$39:$B$782,U$119)+'СЕТ СН'!$I$9+СВЦЭМ!$D$10+'СЕТ СН'!$I$6-'СЕТ СН'!$I$19</f>
        <v>2277.3654976799999</v>
      </c>
      <c r="V140" s="36">
        <f>SUMIFS(СВЦЭМ!$C$39:$C$782,СВЦЭМ!$A$39:$A$782,$A140,СВЦЭМ!$B$39:$B$782,V$119)+'СЕТ СН'!$I$9+СВЦЭМ!$D$10+'СЕТ СН'!$I$6-'СЕТ СН'!$I$19</f>
        <v>2271.2467953699997</v>
      </c>
      <c r="W140" s="36">
        <f>SUMIFS(СВЦЭМ!$C$39:$C$782,СВЦЭМ!$A$39:$A$782,$A140,СВЦЭМ!$B$39:$B$782,W$119)+'СЕТ СН'!$I$9+СВЦЭМ!$D$10+'СЕТ СН'!$I$6-'СЕТ СН'!$I$19</f>
        <v>2251.0835443699998</v>
      </c>
      <c r="X140" s="36">
        <f>SUMIFS(СВЦЭМ!$C$39:$C$782,СВЦЭМ!$A$39:$A$782,$A140,СВЦЭМ!$B$39:$B$782,X$119)+'СЕТ СН'!$I$9+СВЦЭМ!$D$10+'СЕТ СН'!$I$6-'СЕТ СН'!$I$19</f>
        <v>2351.4369243199999</v>
      </c>
      <c r="Y140" s="36">
        <f>SUMIFS(СВЦЭМ!$C$39:$C$782,СВЦЭМ!$A$39:$A$782,$A140,СВЦЭМ!$B$39:$B$782,Y$119)+'СЕТ СН'!$I$9+СВЦЭМ!$D$10+'СЕТ СН'!$I$6-'СЕТ СН'!$I$19</f>
        <v>2456.5462079899999</v>
      </c>
    </row>
    <row r="141" spans="1:25" ht="15.75" x14ac:dyDescent="0.2">
      <c r="A141" s="35">
        <f t="shared" si="3"/>
        <v>45160</v>
      </c>
      <c r="B141" s="36">
        <f>SUMIFS(СВЦЭМ!$C$39:$C$782,СВЦЭМ!$A$39:$A$782,$A141,СВЦЭМ!$B$39:$B$782,B$119)+'СЕТ СН'!$I$9+СВЦЭМ!$D$10+'СЕТ СН'!$I$6-'СЕТ СН'!$I$19</f>
        <v>2377.89583408</v>
      </c>
      <c r="C141" s="36">
        <f>SUMIFS(СВЦЭМ!$C$39:$C$782,СВЦЭМ!$A$39:$A$782,$A141,СВЦЭМ!$B$39:$B$782,C$119)+'СЕТ СН'!$I$9+СВЦЭМ!$D$10+'СЕТ СН'!$I$6-'СЕТ СН'!$I$19</f>
        <v>2487.8353287499999</v>
      </c>
      <c r="D141" s="36">
        <f>SUMIFS(СВЦЭМ!$C$39:$C$782,СВЦЭМ!$A$39:$A$782,$A141,СВЦЭМ!$B$39:$B$782,D$119)+'СЕТ СН'!$I$9+СВЦЭМ!$D$10+'СЕТ СН'!$I$6-'СЕТ СН'!$I$19</f>
        <v>2532.27401298</v>
      </c>
      <c r="E141" s="36">
        <f>SUMIFS(СВЦЭМ!$C$39:$C$782,СВЦЭМ!$A$39:$A$782,$A141,СВЦЭМ!$B$39:$B$782,E$119)+'СЕТ СН'!$I$9+СВЦЭМ!$D$10+'СЕТ СН'!$I$6-'СЕТ СН'!$I$19</f>
        <v>2509.9594750699998</v>
      </c>
      <c r="F141" s="36">
        <f>SUMIFS(СВЦЭМ!$C$39:$C$782,СВЦЭМ!$A$39:$A$782,$A141,СВЦЭМ!$B$39:$B$782,F$119)+'СЕТ СН'!$I$9+СВЦЭМ!$D$10+'СЕТ СН'!$I$6-'СЕТ СН'!$I$19</f>
        <v>2538.2252406699999</v>
      </c>
      <c r="G141" s="36">
        <f>SUMIFS(СВЦЭМ!$C$39:$C$782,СВЦЭМ!$A$39:$A$782,$A141,СВЦЭМ!$B$39:$B$782,G$119)+'СЕТ СН'!$I$9+СВЦЭМ!$D$10+'СЕТ СН'!$I$6-'СЕТ СН'!$I$19</f>
        <v>2537.1499810200003</v>
      </c>
      <c r="H141" s="36">
        <f>SUMIFS(СВЦЭМ!$C$39:$C$782,СВЦЭМ!$A$39:$A$782,$A141,СВЦЭМ!$B$39:$B$782,H$119)+'СЕТ СН'!$I$9+СВЦЭМ!$D$10+'СЕТ СН'!$I$6-'СЕТ СН'!$I$19</f>
        <v>2451.9221956900001</v>
      </c>
      <c r="I141" s="36">
        <f>SUMIFS(СВЦЭМ!$C$39:$C$782,СВЦЭМ!$A$39:$A$782,$A141,СВЦЭМ!$B$39:$B$782,I$119)+'СЕТ СН'!$I$9+СВЦЭМ!$D$10+'СЕТ СН'!$I$6-'СЕТ СН'!$I$19</f>
        <v>2354.9757183399997</v>
      </c>
      <c r="J141" s="36">
        <f>SUMIFS(СВЦЭМ!$C$39:$C$782,СВЦЭМ!$A$39:$A$782,$A141,СВЦЭМ!$B$39:$B$782,J$119)+'СЕТ СН'!$I$9+СВЦЭМ!$D$10+'СЕТ СН'!$I$6-'СЕТ СН'!$I$19</f>
        <v>2307.01218681</v>
      </c>
      <c r="K141" s="36">
        <f>SUMIFS(СВЦЭМ!$C$39:$C$782,СВЦЭМ!$A$39:$A$782,$A141,СВЦЭМ!$B$39:$B$782,K$119)+'СЕТ СН'!$I$9+СВЦЭМ!$D$10+'СЕТ СН'!$I$6-'СЕТ СН'!$I$19</f>
        <v>2206.0767061699999</v>
      </c>
      <c r="L141" s="36">
        <f>SUMIFS(СВЦЭМ!$C$39:$C$782,СВЦЭМ!$A$39:$A$782,$A141,СВЦЭМ!$B$39:$B$782,L$119)+'СЕТ СН'!$I$9+СВЦЭМ!$D$10+'СЕТ СН'!$I$6-'СЕТ СН'!$I$19</f>
        <v>2177.7157840199998</v>
      </c>
      <c r="M141" s="36">
        <f>SUMIFS(СВЦЭМ!$C$39:$C$782,СВЦЭМ!$A$39:$A$782,$A141,СВЦЭМ!$B$39:$B$782,M$119)+'СЕТ СН'!$I$9+СВЦЭМ!$D$10+'СЕТ СН'!$I$6-'СЕТ СН'!$I$19</f>
        <v>2163.7531040900003</v>
      </c>
      <c r="N141" s="36">
        <f>SUMIFS(СВЦЭМ!$C$39:$C$782,СВЦЭМ!$A$39:$A$782,$A141,СВЦЭМ!$B$39:$B$782,N$119)+'СЕТ СН'!$I$9+СВЦЭМ!$D$10+'СЕТ СН'!$I$6-'СЕТ СН'!$I$19</f>
        <v>2155.1791982899999</v>
      </c>
      <c r="O141" s="36">
        <f>SUMIFS(СВЦЭМ!$C$39:$C$782,СВЦЭМ!$A$39:$A$782,$A141,СВЦЭМ!$B$39:$B$782,O$119)+'СЕТ СН'!$I$9+СВЦЭМ!$D$10+'СЕТ СН'!$I$6-'СЕТ СН'!$I$19</f>
        <v>2148.47930395</v>
      </c>
      <c r="P141" s="36">
        <f>SUMIFS(СВЦЭМ!$C$39:$C$782,СВЦЭМ!$A$39:$A$782,$A141,СВЦЭМ!$B$39:$B$782,P$119)+'СЕТ СН'!$I$9+СВЦЭМ!$D$10+'СЕТ СН'!$I$6-'СЕТ СН'!$I$19</f>
        <v>2112.9058829699998</v>
      </c>
      <c r="Q141" s="36">
        <f>SUMIFS(СВЦЭМ!$C$39:$C$782,СВЦЭМ!$A$39:$A$782,$A141,СВЦЭМ!$B$39:$B$782,Q$119)+'СЕТ СН'!$I$9+СВЦЭМ!$D$10+'СЕТ СН'!$I$6-'СЕТ СН'!$I$19</f>
        <v>2098.3781201299998</v>
      </c>
      <c r="R141" s="36">
        <f>SUMIFS(СВЦЭМ!$C$39:$C$782,СВЦЭМ!$A$39:$A$782,$A141,СВЦЭМ!$B$39:$B$782,R$119)+'СЕТ СН'!$I$9+СВЦЭМ!$D$10+'СЕТ СН'!$I$6-'СЕТ СН'!$I$19</f>
        <v>2118.075022</v>
      </c>
      <c r="S141" s="36">
        <f>SUMIFS(СВЦЭМ!$C$39:$C$782,СВЦЭМ!$A$39:$A$782,$A141,СВЦЭМ!$B$39:$B$782,S$119)+'СЕТ СН'!$I$9+СВЦЭМ!$D$10+'СЕТ СН'!$I$6-'СЕТ СН'!$I$19</f>
        <v>2133.71641494</v>
      </c>
      <c r="T141" s="36">
        <f>SUMIFS(СВЦЭМ!$C$39:$C$782,СВЦЭМ!$A$39:$A$782,$A141,СВЦЭМ!$B$39:$B$782,T$119)+'СЕТ СН'!$I$9+СВЦЭМ!$D$10+'СЕТ СН'!$I$6-'СЕТ СН'!$I$19</f>
        <v>2143.2205168099999</v>
      </c>
      <c r="U141" s="36">
        <f>SUMIFS(СВЦЭМ!$C$39:$C$782,СВЦЭМ!$A$39:$A$782,$A141,СВЦЭМ!$B$39:$B$782,U$119)+'СЕТ СН'!$I$9+СВЦЭМ!$D$10+'СЕТ СН'!$I$6-'СЕТ СН'!$I$19</f>
        <v>2136.20129757</v>
      </c>
      <c r="V141" s="36">
        <f>SUMIFS(СВЦЭМ!$C$39:$C$782,СВЦЭМ!$A$39:$A$782,$A141,СВЦЭМ!$B$39:$B$782,V$119)+'СЕТ СН'!$I$9+СВЦЭМ!$D$10+'СЕТ СН'!$I$6-'СЕТ СН'!$I$19</f>
        <v>2144.65882405</v>
      </c>
      <c r="W141" s="36">
        <f>SUMIFS(СВЦЭМ!$C$39:$C$782,СВЦЭМ!$A$39:$A$782,$A141,СВЦЭМ!$B$39:$B$782,W$119)+'СЕТ СН'!$I$9+СВЦЭМ!$D$10+'СЕТ СН'!$I$6-'СЕТ СН'!$I$19</f>
        <v>2137.4898164199999</v>
      </c>
      <c r="X141" s="36">
        <f>SUMIFS(СВЦЭМ!$C$39:$C$782,СВЦЭМ!$A$39:$A$782,$A141,СВЦЭМ!$B$39:$B$782,X$119)+'СЕТ СН'!$I$9+СВЦЭМ!$D$10+'СЕТ СН'!$I$6-'СЕТ СН'!$I$19</f>
        <v>2217.5253806700002</v>
      </c>
      <c r="Y141" s="36">
        <f>SUMIFS(СВЦЭМ!$C$39:$C$782,СВЦЭМ!$A$39:$A$782,$A141,СВЦЭМ!$B$39:$B$782,Y$119)+'СЕТ СН'!$I$9+СВЦЭМ!$D$10+'СЕТ СН'!$I$6-'СЕТ СН'!$I$19</f>
        <v>2315.9833484400001</v>
      </c>
    </row>
    <row r="142" spans="1:25" ht="15.75" x14ac:dyDescent="0.2">
      <c r="A142" s="35">
        <f t="shared" si="3"/>
        <v>45161</v>
      </c>
      <c r="B142" s="36">
        <f>SUMIFS(СВЦЭМ!$C$39:$C$782,СВЦЭМ!$A$39:$A$782,$A142,СВЦЭМ!$B$39:$B$782,B$119)+'СЕТ СН'!$I$9+СВЦЭМ!$D$10+'СЕТ СН'!$I$6-'СЕТ СН'!$I$19</f>
        <v>2414.71413226</v>
      </c>
      <c r="C142" s="36">
        <f>SUMIFS(СВЦЭМ!$C$39:$C$782,СВЦЭМ!$A$39:$A$782,$A142,СВЦЭМ!$B$39:$B$782,C$119)+'СЕТ СН'!$I$9+СВЦЭМ!$D$10+'СЕТ СН'!$I$6-'СЕТ СН'!$I$19</f>
        <v>2484.66710104</v>
      </c>
      <c r="D142" s="36">
        <f>SUMIFS(СВЦЭМ!$C$39:$C$782,СВЦЭМ!$A$39:$A$782,$A142,СВЦЭМ!$B$39:$B$782,D$119)+'СЕТ СН'!$I$9+СВЦЭМ!$D$10+'СЕТ СН'!$I$6-'СЕТ СН'!$I$19</f>
        <v>2518.60458023</v>
      </c>
      <c r="E142" s="36">
        <f>SUMIFS(СВЦЭМ!$C$39:$C$782,СВЦЭМ!$A$39:$A$782,$A142,СВЦЭМ!$B$39:$B$782,E$119)+'СЕТ СН'!$I$9+СВЦЭМ!$D$10+'СЕТ СН'!$I$6-'СЕТ СН'!$I$19</f>
        <v>2524.48989398</v>
      </c>
      <c r="F142" s="36">
        <f>SUMIFS(СВЦЭМ!$C$39:$C$782,СВЦЭМ!$A$39:$A$782,$A142,СВЦЭМ!$B$39:$B$782,F$119)+'СЕТ СН'!$I$9+СВЦЭМ!$D$10+'СЕТ СН'!$I$6-'СЕТ СН'!$I$19</f>
        <v>2574.1883561499999</v>
      </c>
      <c r="G142" s="36">
        <f>SUMIFS(СВЦЭМ!$C$39:$C$782,СВЦЭМ!$A$39:$A$782,$A142,СВЦЭМ!$B$39:$B$782,G$119)+'СЕТ СН'!$I$9+СВЦЭМ!$D$10+'СЕТ СН'!$I$6-'СЕТ СН'!$I$19</f>
        <v>2540.6392790999998</v>
      </c>
      <c r="H142" s="36">
        <f>SUMIFS(СВЦЭМ!$C$39:$C$782,СВЦЭМ!$A$39:$A$782,$A142,СВЦЭМ!$B$39:$B$782,H$119)+'СЕТ СН'!$I$9+СВЦЭМ!$D$10+'СЕТ СН'!$I$6-'СЕТ СН'!$I$19</f>
        <v>2491.9124187299999</v>
      </c>
      <c r="I142" s="36">
        <f>SUMIFS(СВЦЭМ!$C$39:$C$782,СВЦЭМ!$A$39:$A$782,$A142,СВЦЭМ!$B$39:$B$782,I$119)+'СЕТ СН'!$I$9+СВЦЭМ!$D$10+'СЕТ СН'!$I$6-'СЕТ СН'!$I$19</f>
        <v>2370.1148772699999</v>
      </c>
      <c r="J142" s="36">
        <f>SUMIFS(СВЦЭМ!$C$39:$C$782,СВЦЭМ!$A$39:$A$782,$A142,СВЦЭМ!$B$39:$B$782,J$119)+'СЕТ СН'!$I$9+СВЦЭМ!$D$10+'СЕТ СН'!$I$6-'СЕТ СН'!$I$19</f>
        <v>2230.4084866100002</v>
      </c>
      <c r="K142" s="36">
        <f>SUMIFS(СВЦЭМ!$C$39:$C$782,СВЦЭМ!$A$39:$A$782,$A142,СВЦЭМ!$B$39:$B$782,K$119)+'СЕТ СН'!$I$9+СВЦЭМ!$D$10+'СЕТ СН'!$I$6-'СЕТ СН'!$I$19</f>
        <v>2178.4215349699998</v>
      </c>
      <c r="L142" s="36">
        <f>SUMIFS(СВЦЭМ!$C$39:$C$782,СВЦЭМ!$A$39:$A$782,$A142,СВЦЭМ!$B$39:$B$782,L$119)+'СЕТ СН'!$I$9+СВЦЭМ!$D$10+'СЕТ СН'!$I$6-'СЕТ СН'!$I$19</f>
        <v>2154.0945684999997</v>
      </c>
      <c r="M142" s="36">
        <f>SUMIFS(СВЦЭМ!$C$39:$C$782,СВЦЭМ!$A$39:$A$782,$A142,СВЦЭМ!$B$39:$B$782,M$119)+'СЕТ СН'!$I$9+СВЦЭМ!$D$10+'СЕТ СН'!$I$6-'СЕТ СН'!$I$19</f>
        <v>2141.86096008</v>
      </c>
      <c r="N142" s="36">
        <f>SUMIFS(СВЦЭМ!$C$39:$C$782,СВЦЭМ!$A$39:$A$782,$A142,СВЦЭМ!$B$39:$B$782,N$119)+'СЕТ СН'!$I$9+СВЦЭМ!$D$10+'СЕТ СН'!$I$6-'СЕТ СН'!$I$19</f>
        <v>2127.7296431699997</v>
      </c>
      <c r="O142" s="36">
        <f>SUMIFS(СВЦЭМ!$C$39:$C$782,СВЦЭМ!$A$39:$A$782,$A142,СВЦЭМ!$B$39:$B$782,O$119)+'СЕТ СН'!$I$9+СВЦЭМ!$D$10+'СЕТ СН'!$I$6-'СЕТ СН'!$I$19</f>
        <v>2129.1652140699998</v>
      </c>
      <c r="P142" s="36">
        <f>SUMIFS(СВЦЭМ!$C$39:$C$782,СВЦЭМ!$A$39:$A$782,$A142,СВЦЭМ!$B$39:$B$782,P$119)+'СЕТ СН'!$I$9+СВЦЭМ!$D$10+'СЕТ СН'!$I$6-'СЕТ СН'!$I$19</f>
        <v>2096.5728448600003</v>
      </c>
      <c r="Q142" s="36">
        <f>SUMIFS(СВЦЭМ!$C$39:$C$782,СВЦЭМ!$A$39:$A$782,$A142,СВЦЭМ!$B$39:$B$782,Q$119)+'СЕТ СН'!$I$9+СВЦЭМ!$D$10+'СЕТ СН'!$I$6-'СЕТ СН'!$I$19</f>
        <v>2098.3971412800001</v>
      </c>
      <c r="R142" s="36">
        <f>SUMIFS(СВЦЭМ!$C$39:$C$782,СВЦЭМ!$A$39:$A$782,$A142,СВЦЭМ!$B$39:$B$782,R$119)+'СЕТ СН'!$I$9+СВЦЭМ!$D$10+'СЕТ СН'!$I$6-'СЕТ СН'!$I$19</f>
        <v>2137.3695559999996</v>
      </c>
      <c r="S142" s="36">
        <f>SUMIFS(СВЦЭМ!$C$39:$C$782,СВЦЭМ!$A$39:$A$782,$A142,СВЦЭМ!$B$39:$B$782,S$119)+'СЕТ СН'!$I$9+СВЦЭМ!$D$10+'СЕТ СН'!$I$6-'СЕТ СН'!$I$19</f>
        <v>2142.6505153899998</v>
      </c>
      <c r="T142" s="36">
        <f>SUMIFS(СВЦЭМ!$C$39:$C$782,СВЦЭМ!$A$39:$A$782,$A142,СВЦЭМ!$B$39:$B$782,T$119)+'СЕТ СН'!$I$9+СВЦЭМ!$D$10+'СЕТ СН'!$I$6-'СЕТ СН'!$I$19</f>
        <v>2136.24977107</v>
      </c>
      <c r="U142" s="36">
        <f>SUMIFS(СВЦЭМ!$C$39:$C$782,СВЦЭМ!$A$39:$A$782,$A142,СВЦЭМ!$B$39:$B$782,U$119)+'СЕТ СН'!$I$9+СВЦЭМ!$D$10+'СЕТ СН'!$I$6-'СЕТ СН'!$I$19</f>
        <v>2152.8789943000002</v>
      </c>
      <c r="V142" s="36">
        <f>SUMIFS(СВЦЭМ!$C$39:$C$782,СВЦЭМ!$A$39:$A$782,$A142,СВЦЭМ!$B$39:$B$782,V$119)+'СЕТ СН'!$I$9+СВЦЭМ!$D$10+'СЕТ СН'!$I$6-'СЕТ СН'!$I$19</f>
        <v>2149.5748758999998</v>
      </c>
      <c r="W142" s="36">
        <f>SUMIFS(СВЦЭМ!$C$39:$C$782,СВЦЭМ!$A$39:$A$782,$A142,СВЦЭМ!$B$39:$B$782,W$119)+'СЕТ СН'!$I$9+СВЦЭМ!$D$10+'СЕТ СН'!$I$6-'СЕТ СН'!$I$19</f>
        <v>2139.4559317900002</v>
      </c>
      <c r="X142" s="36">
        <f>SUMIFS(СВЦЭМ!$C$39:$C$782,СВЦЭМ!$A$39:$A$782,$A142,СВЦЭМ!$B$39:$B$782,X$119)+'СЕТ СН'!$I$9+СВЦЭМ!$D$10+'СЕТ СН'!$I$6-'СЕТ СН'!$I$19</f>
        <v>2181.7045648100002</v>
      </c>
      <c r="Y142" s="36">
        <f>SUMIFS(СВЦЭМ!$C$39:$C$782,СВЦЭМ!$A$39:$A$782,$A142,СВЦЭМ!$B$39:$B$782,Y$119)+'СЕТ СН'!$I$9+СВЦЭМ!$D$10+'СЕТ СН'!$I$6-'СЕТ СН'!$I$19</f>
        <v>2271.2068601999999</v>
      </c>
    </row>
    <row r="143" spans="1:25" ht="15.75" x14ac:dyDescent="0.2">
      <c r="A143" s="35">
        <f t="shared" si="3"/>
        <v>45162</v>
      </c>
      <c r="B143" s="36">
        <f>SUMIFS(СВЦЭМ!$C$39:$C$782,СВЦЭМ!$A$39:$A$782,$A143,СВЦЭМ!$B$39:$B$782,B$119)+'СЕТ СН'!$I$9+СВЦЭМ!$D$10+'СЕТ СН'!$I$6-'СЕТ СН'!$I$19</f>
        <v>2306.2706044300003</v>
      </c>
      <c r="C143" s="36">
        <f>SUMIFS(СВЦЭМ!$C$39:$C$782,СВЦЭМ!$A$39:$A$782,$A143,СВЦЭМ!$B$39:$B$782,C$119)+'СЕТ СН'!$I$9+СВЦЭМ!$D$10+'СЕТ СН'!$I$6-'СЕТ СН'!$I$19</f>
        <v>2380.2447091700001</v>
      </c>
      <c r="D143" s="36">
        <f>SUMIFS(СВЦЭМ!$C$39:$C$782,СВЦЭМ!$A$39:$A$782,$A143,СВЦЭМ!$B$39:$B$782,D$119)+'СЕТ СН'!$I$9+СВЦЭМ!$D$10+'СЕТ СН'!$I$6-'СЕТ СН'!$I$19</f>
        <v>2398.7997193900001</v>
      </c>
      <c r="E143" s="36">
        <f>SUMIFS(СВЦЭМ!$C$39:$C$782,СВЦЭМ!$A$39:$A$782,$A143,СВЦЭМ!$B$39:$B$782,E$119)+'СЕТ СН'!$I$9+СВЦЭМ!$D$10+'СЕТ СН'!$I$6-'СЕТ СН'!$I$19</f>
        <v>2409.7110540100002</v>
      </c>
      <c r="F143" s="36">
        <f>SUMIFS(СВЦЭМ!$C$39:$C$782,СВЦЭМ!$A$39:$A$782,$A143,СВЦЭМ!$B$39:$B$782,F$119)+'СЕТ СН'!$I$9+СВЦЭМ!$D$10+'СЕТ СН'!$I$6-'СЕТ СН'!$I$19</f>
        <v>2446.1004588200003</v>
      </c>
      <c r="G143" s="36">
        <f>SUMIFS(СВЦЭМ!$C$39:$C$782,СВЦЭМ!$A$39:$A$782,$A143,СВЦЭМ!$B$39:$B$782,G$119)+'СЕТ СН'!$I$9+СВЦЭМ!$D$10+'СЕТ СН'!$I$6-'СЕТ СН'!$I$19</f>
        <v>2421.8709932399997</v>
      </c>
      <c r="H143" s="36">
        <f>SUMIFS(СВЦЭМ!$C$39:$C$782,СВЦЭМ!$A$39:$A$782,$A143,СВЦЭМ!$B$39:$B$782,H$119)+'СЕТ СН'!$I$9+СВЦЭМ!$D$10+'СЕТ СН'!$I$6-'СЕТ СН'!$I$19</f>
        <v>2342.7262699600001</v>
      </c>
      <c r="I143" s="36">
        <f>SUMIFS(СВЦЭМ!$C$39:$C$782,СВЦЭМ!$A$39:$A$782,$A143,СВЦЭМ!$B$39:$B$782,I$119)+'СЕТ СН'!$I$9+СВЦЭМ!$D$10+'СЕТ СН'!$I$6-'СЕТ СН'!$I$19</f>
        <v>2286.7079904499997</v>
      </c>
      <c r="J143" s="36">
        <f>SUMIFS(СВЦЭМ!$C$39:$C$782,СВЦЭМ!$A$39:$A$782,$A143,СВЦЭМ!$B$39:$B$782,J$119)+'СЕТ СН'!$I$9+СВЦЭМ!$D$10+'СЕТ СН'!$I$6-'СЕТ СН'!$I$19</f>
        <v>2191.9370094000001</v>
      </c>
      <c r="K143" s="36">
        <f>SUMIFS(СВЦЭМ!$C$39:$C$782,СВЦЭМ!$A$39:$A$782,$A143,СВЦЭМ!$B$39:$B$782,K$119)+'СЕТ СН'!$I$9+СВЦЭМ!$D$10+'СЕТ СН'!$I$6-'СЕТ СН'!$I$19</f>
        <v>2164.5214321399999</v>
      </c>
      <c r="L143" s="36">
        <f>SUMIFS(СВЦЭМ!$C$39:$C$782,СВЦЭМ!$A$39:$A$782,$A143,СВЦЭМ!$B$39:$B$782,L$119)+'СЕТ СН'!$I$9+СВЦЭМ!$D$10+'СЕТ СН'!$I$6-'СЕТ СН'!$I$19</f>
        <v>2168.4024003499999</v>
      </c>
      <c r="M143" s="36">
        <f>SUMIFS(СВЦЭМ!$C$39:$C$782,СВЦЭМ!$A$39:$A$782,$A143,СВЦЭМ!$B$39:$B$782,M$119)+'СЕТ СН'!$I$9+СВЦЭМ!$D$10+'СЕТ СН'!$I$6-'СЕТ СН'!$I$19</f>
        <v>2162.21630491</v>
      </c>
      <c r="N143" s="36">
        <f>SUMIFS(СВЦЭМ!$C$39:$C$782,СВЦЭМ!$A$39:$A$782,$A143,СВЦЭМ!$B$39:$B$782,N$119)+'СЕТ СН'!$I$9+СВЦЭМ!$D$10+'СЕТ СН'!$I$6-'СЕТ СН'!$I$19</f>
        <v>2154.7512176299997</v>
      </c>
      <c r="O143" s="36">
        <f>SUMIFS(СВЦЭМ!$C$39:$C$782,СВЦЭМ!$A$39:$A$782,$A143,СВЦЭМ!$B$39:$B$782,O$119)+'СЕТ СН'!$I$9+СВЦЭМ!$D$10+'СЕТ СН'!$I$6-'СЕТ СН'!$I$19</f>
        <v>2157.19297461</v>
      </c>
      <c r="P143" s="36">
        <f>SUMIFS(СВЦЭМ!$C$39:$C$782,СВЦЭМ!$A$39:$A$782,$A143,СВЦЭМ!$B$39:$B$782,P$119)+'СЕТ СН'!$I$9+СВЦЭМ!$D$10+'СЕТ СН'!$I$6-'СЕТ СН'!$I$19</f>
        <v>2119.3935903000001</v>
      </c>
      <c r="Q143" s="36">
        <f>SUMIFS(СВЦЭМ!$C$39:$C$782,СВЦЭМ!$A$39:$A$782,$A143,СВЦЭМ!$B$39:$B$782,Q$119)+'СЕТ СН'!$I$9+СВЦЭМ!$D$10+'СЕТ СН'!$I$6-'СЕТ СН'!$I$19</f>
        <v>2136.09673892</v>
      </c>
      <c r="R143" s="36">
        <f>SUMIFS(СВЦЭМ!$C$39:$C$782,СВЦЭМ!$A$39:$A$782,$A143,СВЦЭМ!$B$39:$B$782,R$119)+'СЕТ СН'!$I$9+СВЦЭМ!$D$10+'СЕТ СН'!$I$6-'СЕТ СН'!$I$19</f>
        <v>2162.1850925899998</v>
      </c>
      <c r="S143" s="36">
        <f>SUMIFS(СВЦЭМ!$C$39:$C$782,СВЦЭМ!$A$39:$A$782,$A143,СВЦЭМ!$B$39:$B$782,S$119)+'СЕТ СН'!$I$9+СВЦЭМ!$D$10+'СЕТ СН'!$I$6-'СЕТ СН'!$I$19</f>
        <v>2154.6533484700003</v>
      </c>
      <c r="T143" s="36">
        <f>SUMIFS(СВЦЭМ!$C$39:$C$782,СВЦЭМ!$A$39:$A$782,$A143,СВЦЭМ!$B$39:$B$782,T$119)+'СЕТ СН'!$I$9+СВЦЭМ!$D$10+'СЕТ СН'!$I$6-'СЕТ СН'!$I$19</f>
        <v>2159.7628599</v>
      </c>
      <c r="U143" s="36">
        <f>SUMIFS(СВЦЭМ!$C$39:$C$782,СВЦЭМ!$A$39:$A$782,$A143,СВЦЭМ!$B$39:$B$782,U$119)+'СЕТ СН'!$I$9+СВЦЭМ!$D$10+'СЕТ СН'!$I$6-'СЕТ СН'!$I$19</f>
        <v>2167.0820450399997</v>
      </c>
      <c r="V143" s="36">
        <f>SUMIFS(СВЦЭМ!$C$39:$C$782,СВЦЭМ!$A$39:$A$782,$A143,СВЦЭМ!$B$39:$B$782,V$119)+'СЕТ СН'!$I$9+СВЦЭМ!$D$10+'СЕТ СН'!$I$6-'СЕТ СН'!$I$19</f>
        <v>2149.8807258699999</v>
      </c>
      <c r="W143" s="36">
        <f>SUMIFS(СВЦЭМ!$C$39:$C$782,СВЦЭМ!$A$39:$A$782,$A143,СВЦЭМ!$B$39:$B$782,W$119)+'СЕТ СН'!$I$9+СВЦЭМ!$D$10+'СЕТ СН'!$I$6-'СЕТ СН'!$I$19</f>
        <v>2118.3654128799999</v>
      </c>
      <c r="X143" s="36">
        <f>SUMIFS(СВЦЭМ!$C$39:$C$782,СВЦЭМ!$A$39:$A$782,$A143,СВЦЭМ!$B$39:$B$782,X$119)+'СЕТ СН'!$I$9+СВЦЭМ!$D$10+'СЕТ СН'!$I$6-'СЕТ СН'!$I$19</f>
        <v>2167.1720463500001</v>
      </c>
      <c r="Y143" s="36">
        <f>SUMIFS(СВЦЭМ!$C$39:$C$782,СВЦЭМ!$A$39:$A$782,$A143,СВЦЭМ!$B$39:$B$782,Y$119)+'СЕТ СН'!$I$9+СВЦЭМ!$D$10+'СЕТ СН'!$I$6-'СЕТ СН'!$I$19</f>
        <v>2257.8557226800003</v>
      </c>
    </row>
    <row r="144" spans="1:25" ht="15.75" x14ac:dyDescent="0.2">
      <c r="A144" s="35">
        <f t="shared" si="3"/>
        <v>45163</v>
      </c>
      <c r="B144" s="36">
        <f>SUMIFS(СВЦЭМ!$C$39:$C$782,СВЦЭМ!$A$39:$A$782,$A144,СВЦЭМ!$B$39:$B$782,B$119)+'СЕТ СН'!$I$9+СВЦЭМ!$D$10+'СЕТ СН'!$I$6-'СЕТ СН'!$I$19</f>
        <v>2441.15744619</v>
      </c>
      <c r="C144" s="36">
        <f>SUMIFS(СВЦЭМ!$C$39:$C$782,СВЦЭМ!$A$39:$A$782,$A144,СВЦЭМ!$B$39:$B$782,C$119)+'СЕТ СН'!$I$9+СВЦЭМ!$D$10+'СЕТ СН'!$I$6-'СЕТ СН'!$I$19</f>
        <v>2525.1000541499998</v>
      </c>
      <c r="D144" s="36">
        <f>SUMIFS(СВЦЭМ!$C$39:$C$782,СВЦЭМ!$A$39:$A$782,$A144,СВЦЭМ!$B$39:$B$782,D$119)+'СЕТ СН'!$I$9+СВЦЭМ!$D$10+'СЕТ СН'!$I$6-'СЕТ СН'!$I$19</f>
        <v>2552.0566218499998</v>
      </c>
      <c r="E144" s="36">
        <f>SUMIFS(СВЦЭМ!$C$39:$C$782,СВЦЭМ!$A$39:$A$782,$A144,СВЦЭМ!$B$39:$B$782,E$119)+'СЕТ СН'!$I$9+СВЦЭМ!$D$10+'СЕТ СН'!$I$6-'СЕТ СН'!$I$19</f>
        <v>2583.7467890299999</v>
      </c>
      <c r="F144" s="36">
        <f>SUMIFS(СВЦЭМ!$C$39:$C$782,СВЦЭМ!$A$39:$A$782,$A144,СВЦЭМ!$B$39:$B$782,F$119)+'СЕТ СН'!$I$9+СВЦЭМ!$D$10+'СЕТ СН'!$I$6-'СЕТ СН'!$I$19</f>
        <v>2606.2597746700003</v>
      </c>
      <c r="G144" s="36">
        <f>SUMIFS(СВЦЭМ!$C$39:$C$782,СВЦЭМ!$A$39:$A$782,$A144,СВЦЭМ!$B$39:$B$782,G$119)+'СЕТ СН'!$I$9+СВЦЭМ!$D$10+'СЕТ СН'!$I$6-'СЕТ СН'!$I$19</f>
        <v>2583.0567405299998</v>
      </c>
      <c r="H144" s="36">
        <f>SUMIFS(СВЦЭМ!$C$39:$C$782,СВЦЭМ!$A$39:$A$782,$A144,СВЦЭМ!$B$39:$B$782,H$119)+'СЕТ СН'!$I$9+СВЦЭМ!$D$10+'СЕТ СН'!$I$6-'СЕТ СН'!$I$19</f>
        <v>2505.1470853999999</v>
      </c>
      <c r="I144" s="36">
        <f>SUMIFS(СВЦЭМ!$C$39:$C$782,СВЦЭМ!$A$39:$A$782,$A144,СВЦЭМ!$B$39:$B$782,I$119)+'СЕТ СН'!$I$9+СВЦЭМ!$D$10+'СЕТ СН'!$I$6-'СЕТ СН'!$I$19</f>
        <v>2397.0144484699999</v>
      </c>
      <c r="J144" s="36">
        <f>SUMIFS(СВЦЭМ!$C$39:$C$782,СВЦЭМ!$A$39:$A$782,$A144,СВЦЭМ!$B$39:$B$782,J$119)+'СЕТ СН'!$I$9+СВЦЭМ!$D$10+'СЕТ СН'!$I$6-'СЕТ СН'!$I$19</f>
        <v>2280.4110382700001</v>
      </c>
      <c r="K144" s="36">
        <f>SUMIFS(СВЦЭМ!$C$39:$C$782,СВЦЭМ!$A$39:$A$782,$A144,СВЦЭМ!$B$39:$B$782,K$119)+'СЕТ СН'!$I$9+СВЦЭМ!$D$10+'СЕТ СН'!$I$6-'СЕТ СН'!$I$19</f>
        <v>2233.3537789399998</v>
      </c>
      <c r="L144" s="36">
        <f>SUMIFS(СВЦЭМ!$C$39:$C$782,СВЦЭМ!$A$39:$A$782,$A144,СВЦЭМ!$B$39:$B$782,L$119)+'СЕТ СН'!$I$9+СВЦЭМ!$D$10+'СЕТ СН'!$I$6-'СЕТ СН'!$I$19</f>
        <v>2225.7403069000002</v>
      </c>
      <c r="M144" s="36">
        <f>SUMIFS(СВЦЭМ!$C$39:$C$782,СВЦЭМ!$A$39:$A$782,$A144,СВЦЭМ!$B$39:$B$782,M$119)+'СЕТ СН'!$I$9+СВЦЭМ!$D$10+'СЕТ СН'!$I$6-'СЕТ СН'!$I$19</f>
        <v>2204.8909447199999</v>
      </c>
      <c r="N144" s="36">
        <f>SUMIFS(СВЦЭМ!$C$39:$C$782,СВЦЭМ!$A$39:$A$782,$A144,СВЦЭМ!$B$39:$B$782,N$119)+'СЕТ СН'!$I$9+СВЦЭМ!$D$10+'СЕТ СН'!$I$6-'СЕТ СН'!$I$19</f>
        <v>2220.11069963</v>
      </c>
      <c r="O144" s="36">
        <f>SUMIFS(СВЦЭМ!$C$39:$C$782,СВЦЭМ!$A$39:$A$782,$A144,СВЦЭМ!$B$39:$B$782,O$119)+'СЕТ СН'!$I$9+СВЦЭМ!$D$10+'СЕТ СН'!$I$6-'СЕТ СН'!$I$19</f>
        <v>2202.5205248000002</v>
      </c>
      <c r="P144" s="36">
        <f>SUMIFS(СВЦЭМ!$C$39:$C$782,СВЦЭМ!$A$39:$A$782,$A144,СВЦЭМ!$B$39:$B$782,P$119)+'СЕТ СН'!$I$9+СВЦЭМ!$D$10+'СЕТ СН'!$I$6-'СЕТ СН'!$I$19</f>
        <v>2174.9195804299998</v>
      </c>
      <c r="Q144" s="36">
        <f>SUMIFS(СВЦЭМ!$C$39:$C$782,СВЦЭМ!$A$39:$A$782,$A144,СВЦЭМ!$B$39:$B$782,Q$119)+'СЕТ СН'!$I$9+СВЦЭМ!$D$10+'СЕТ СН'!$I$6-'СЕТ СН'!$I$19</f>
        <v>2145.8344474699998</v>
      </c>
      <c r="R144" s="36">
        <f>SUMIFS(СВЦЭМ!$C$39:$C$782,СВЦЭМ!$A$39:$A$782,$A144,СВЦЭМ!$B$39:$B$782,R$119)+'СЕТ СН'!$I$9+СВЦЭМ!$D$10+'СЕТ СН'!$I$6-'СЕТ СН'!$I$19</f>
        <v>2160.8104032900001</v>
      </c>
      <c r="S144" s="36">
        <f>SUMIFS(СВЦЭМ!$C$39:$C$782,СВЦЭМ!$A$39:$A$782,$A144,СВЦЭМ!$B$39:$B$782,S$119)+'СЕТ СН'!$I$9+СВЦЭМ!$D$10+'СЕТ СН'!$I$6-'СЕТ СН'!$I$19</f>
        <v>2163.0644084300002</v>
      </c>
      <c r="T144" s="36">
        <f>SUMIFS(СВЦЭМ!$C$39:$C$782,СВЦЭМ!$A$39:$A$782,$A144,СВЦЭМ!$B$39:$B$782,T$119)+'СЕТ СН'!$I$9+СВЦЭМ!$D$10+'СЕТ СН'!$I$6-'СЕТ СН'!$I$19</f>
        <v>2170.2526295799998</v>
      </c>
      <c r="U144" s="36">
        <f>SUMIFS(СВЦЭМ!$C$39:$C$782,СВЦЭМ!$A$39:$A$782,$A144,СВЦЭМ!$B$39:$B$782,U$119)+'СЕТ СН'!$I$9+СВЦЭМ!$D$10+'СЕТ СН'!$I$6-'СЕТ СН'!$I$19</f>
        <v>2180.2489140400003</v>
      </c>
      <c r="V144" s="36">
        <f>SUMIFS(СВЦЭМ!$C$39:$C$782,СВЦЭМ!$A$39:$A$782,$A144,СВЦЭМ!$B$39:$B$782,V$119)+'СЕТ СН'!$I$9+СВЦЭМ!$D$10+'СЕТ СН'!$I$6-'СЕТ СН'!$I$19</f>
        <v>2177.8334144099999</v>
      </c>
      <c r="W144" s="36">
        <f>SUMIFS(СВЦЭМ!$C$39:$C$782,СВЦЭМ!$A$39:$A$782,$A144,СВЦЭМ!$B$39:$B$782,W$119)+'СЕТ СН'!$I$9+СВЦЭМ!$D$10+'СЕТ СН'!$I$6-'СЕТ СН'!$I$19</f>
        <v>2172.4180194299997</v>
      </c>
      <c r="X144" s="36">
        <f>SUMIFS(СВЦЭМ!$C$39:$C$782,СВЦЭМ!$A$39:$A$782,$A144,СВЦЭМ!$B$39:$B$782,X$119)+'СЕТ СН'!$I$9+СВЦЭМ!$D$10+'СЕТ СН'!$I$6-'СЕТ СН'!$I$19</f>
        <v>2283.2386439900001</v>
      </c>
      <c r="Y144" s="36">
        <f>SUMIFS(СВЦЭМ!$C$39:$C$782,СВЦЭМ!$A$39:$A$782,$A144,СВЦЭМ!$B$39:$B$782,Y$119)+'СЕТ СН'!$I$9+СВЦЭМ!$D$10+'СЕТ СН'!$I$6-'СЕТ СН'!$I$19</f>
        <v>2399.91131537</v>
      </c>
    </row>
    <row r="145" spans="1:26" ht="15.75" x14ac:dyDescent="0.2">
      <c r="A145" s="35">
        <f t="shared" si="3"/>
        <v>45164</v>
      </c>
      <c r="B145" s="36">
        <f>SUMIFS(СВЦЭМ!$C$39:$C$782,СВЦЭМ!$A$39:$A$782,$A145,СВЦЭМ!$B$39:$B$782,B$119)+'СЕТ СН'!$I$9+СВЦЭМ!$D$10+'СЕТ СН'!$I$6-'СЕТ СН'!$I$19</f>
        <v>2285.6728440799998</v>
      </c>
      <c r="C145" s="36">
        <f>SUMIFS(СВЦЭМ!$C$39:$C$782,СВЦЭМ!$A$39:$A$782,$A145,СВЦЭМ!$B$39:$B$782,C$119)+'СЕТ СН'!$I$9+СВЦЭМ!$D$10+'СЕТ СН'!$I$6-'СЕТ СН'!$I$19</f>
        <v>2368.1716244099998</v>
      </c>
      <c r="D145" s="36">
        <f>SUMIFS(СВЦЭМ!$C$39:$C$782,СВЦЭМ!$A$39:$A$782,$A145,СВЦЭМ!$B$39:$B$782,D$119)+'СЕТ СН'!$I$9+СВЦЭМ!$D$10+'СЕТ СН'!$I$6-'СЕТ СН'!$I$19</f>
        <v>2442.2235654300002</v>
      </c>
      <c r="E145" s="36">
        <f>SUMIFS(СВЦЭМ!$C$39:$C$782,СВЦЭМ!$A$39:$A$782,$A145,СВЦЭМ!$B$39:$B$782,E$119)+'СЕТ СН'!$I$9+СВЦЭМ!$D$10+'СЕТ СН'!$I$6-'СЕТ СН'!$I$19</f>
        <v>2467.06625334</v>
      </c>
      <c r="F145" s="36">
        <f>SUMIFS(СВЦЭМ!$C$39:$C$782,СВЦЭМ!$A$39:$A$782,$A145,СВЦЭМ!$B$39:$B$782,F$119)+'СЕТ СН'!$I$9+СВЦЭМ!$D$10+'СЕТ СН'!$I$6-'СЕТ СН'!$I$19</f>
        <v>2515.7588392099997</v>
      </c>
      <c r="G145" s="36">
        <f>SUMIFS(СВЦЭМ!$C$39:$C$782,СВЦЭМ!$A$39:$A$782,$A145,СВЦЭМ!$B$39:$B$782,G$119)+'СЕТ СН'!$I$9+СВЦЭМ!$D$10+'СЕТ СН'!$I$6-'СЕТ СН'!$I$19</f>
        <v>2498.1418299300003</v>
      </c>
      <c r="H145" s="36">
        <f>SUMIFS(СВЦЭМ!$C$39:$C$782,СВЦЭМ!$A$39:$A$782,$A145,СВЦЭМ!$B$39:$B$782,H$119)+'СЕТ СН'!$I$9+СВЦЭМ!$D$10+'СЕТ СН'!$I$6-'СЕТ СН'!$I$19</f>
        <v>2458.7129760600001</v>
      </c>
      <c r="I145" s="36">
        <f>SUMIFS(СВЦЭМ!$C$39:$C$782,СВЦЭМ!$A$39:$A$782,$A145,СВЦЭМ!$B$39:$B$782,I$119)+'СЕТ СН'!$I$9+СВЦЭМ!$D$10+'СЕТ СН'!$I$6-'СЕТ СН'!$I$19</f>
        <v>2381.5441564100001</v>
      </c>
      <c r="J145" s="36">
        <f>SUMIFS(СВЦЭМ!$C$39:$C$782,СВЦЭМ!$A$39:$A$782,$A145,СВЦЭМ!$B$39:$B$782,J$119)+'СЕТ СН'!$I$9+СВЦЭМ!$D$10+'СЕТ СН'!$I$6-'СЕТ СН'!$I$19</f>
        <v>2276.1280408699999</v>
      </c>
      <c r="K145" s="36">
        <f>SUMIFS(СВЦЭМ!$C$39:$C$782,СВЦЭМ!$A$39:$A$782,$A145,СВЦЭМ!$B$39:$B$782,K$119)+'СЕТ СН'!$I$9+СВЦЭМ!$D$10+'СЕТ СН'!$I$6-'СЕТ СН'!$I$19</f>
        <v>2166.3080650699999</v>
      </c>
      <c r="L145" s="36">
        <f>SUMIFS(СВЦЭМ!$C$39:$C$782,СВЦЭМ!$A$39:$A$782,$A145,СВЦЭМ!$B$39:$B$782,L$119)+'СЕТ СН'!$I$9+СВЦЭМ!$D$10+'СЕТ СН'!$I$6-'СЕТ СН'!$I$19</f>
        <v>2103.4814407900003</v>
      </c>
      <c r="M145" s="36">
        <f>SUMIFS(СВЦЭМ!$C$39:$C$782,СВЦЭМ!$A$39:$A$782,$A145,СВЦЭМ!$B$39:$B$782,M$119)+'СЕТ СН'!$I$9+СВЦЭМ!$D$10+'СЕТ СН'!$I$6-'СЕТ СН'!$I$19</f>
        <v>2133.15554608</v>
      </c>
      <c r="N145" s="36">
        <f>SUMIFS(СВЦЭМ!$C$39:$C$782,СВЦЭМ!$A$39:$A$782,$A145,СВЦЭМ!$B$39:$B$782,N$119)+'СЕТ СН'!$I$9+СВЦЭМ!$D$10+'СЕТ СН'!$I$6-'СЕТ СН'!$I$19</f>
        <v>2114.3435678000001</v>
      </c>
      <c r="O145" s="36">
        <f>SUMIFS(СВЦЭМ!$C$39:$C$782,СВЦЭМ!$A$39:$A$782,$A145,СВЦЭМ!$B$39:$B$782,O$119)+'СЕТ СН'!$I$9+СВЦЭМ!$D$10+'СЕТ СН'!$I$6-'СЕТ СН'!$I$19</f>
        <v>2125.1394374199999</v>
      </c>
      <c r="P145" s="36">
        <f>SUMIFS(СВЦЭМ!$C$39:$C$782,СВЦЭМ!$A$39:$A$782,$A145,СВЦЭМ!$B$39:$B$782,P$119)+'СЕТ СН'!$I$9+СВЦЭМ!$D$10+'СЕТ СН'!$I$6-'СЕТ СН'!$I$19</f>
        <v>2104.7776901500001</v>
      </c>
      <c r="Q145" s="36">
        <f>SUMIFS(СВЦЭМ!$C$39:$C$782,СВЦЭМ!$A$39:$A$782,$A145,СВЦЭМ!$B$39:$B$782,Q$119)+'СЕТ СН'!$I$9+СВЦЭМ!$D$10+'СЕТ СН'!$I$6-'СЕТ СН'!$I$19</f>
        <v>2108.1730408200001</v>
      </c>
      <c r="R145" s="36">
        <f>SUMIFS(СВЦЭМ!$C$39:$C$782,СВЦЭМ!$A$39:$A$782,$A145,СВЦЭМ!$B$39:$B$782,R$119)+'СЕТ СН'!$I$9+СВЦЭМ!$D$10+'СЕТ СН'!$I$6-'СЕТ СН'!$I$19</f>
        <v>2124.38437402</v>
      </c>
      <c r="S145" s="36">
        <f>SUMIFS(СВЦЭМ!$C$39:$C$782,СВЦЭМ!$A$39:$A$782,$A145,СВЦЭМ!$B$39:$B$782,S$119)+'СЕТ СН'!$I$9+СВЦЭМ!$D$10+'СЕТ СН'!$I$6-'СЕТ СН'!$I$19</f>
        <v>2127.2335210000001</v>
      </c>
      <c r="T145" s="36">
        <f>SUMIFS(СВЦЭМ!$C$39:$C$782,СВЦЭМ!$A$39:$A$782,$A145,СВЦЭМ!$B$39:$B$782,T$119)+'СЕТ СН'!$I$9+СВЦЭМ!$D$10+'СЕТ СН'!$I$6-'СЕТ СН'!$I$19</f>
        <v>2128.3440666199999</v>
      </c>
      <c r="U145" s="36">
        <f>SUMIFS(СВЦЭМ!$C$39:$C$782,СВЦЭМ!$A$39:$A$782,$A145,СВЦЭМ!$B$39:$B$782,U$119)+'СЕТ СН'!$I$9+СВЦЭМ!$D$10+'СЕТ СН'!$I$6-'СЕТ СН'!$I$19</f>
        <v>2133.5992267700003</v>
      </c>
      <c r="V145" s="36">
        <f>SUMIFS(СВЦЭМ!$C$39:$C$782,СВЦЭМ!$A$39:$A$782,$A145,СВЦЭМ!$B$39:$B$782,V$119)+'СЕТ СН'!$I$9+СВЦЭМ!$D$10+'СЕТ СН'!$I$6-'СЕТ СН'!$I$19</f>
        <v>2141.7271342499998</v>
      </c>
      <c r="W145" s="36">
        <f>SUMIFS(СВЦЭМ!$C$39:$C$782,СВЦЭМ!$A$39:$A$782,$A145,СВЦЭМ!$B$39:$B$782,W$119)+'СЕТ СН'!$I$9+СВЦЭМ!$D$10+'СЕТ СН'!$I$6-'СЕТ СН'!$I$19</f>
        <v>2128.2285453200002</v>
      </c>
      <c r="X145" s="36">
        <f>SUMIFS(СВЦЭМ!$C$39:$C$782,СВЦЭМ!$A$39:$A$782,$A145,СВЦЭМ!$B$39:$B$782,X$119)+'СЕТ СН'!$I$9+СВЦЭМ!$D$10+'СЕТ СН'!$I$6-'СЕТ СН'!$I$19</f>
        <v>2205.6692819999998</v>
      </c>
      <c r="Y145" s="36">
        <f>SUMIFS(СВЦЭМ!$C$39:$C$782,СВЦЭМ!$A$39:$A$782,$A145,СВЦЭМ!$B$39:$B$782,Y$119)+'СЕТ СН'!$I$9+СВЦЭМ!$D$10+'СЕТ СН'!$I$6-'СЕТ СН'!$I$19</f>
        <v>2351.55046244</v>
      </c>
    </row>
    <row r="146" spans="1:26" ht="15.75" x14ac:dyDescent="0.2">
      <c r="A146" s="35">
        <f t="shared" si="3"/>
        <v>45165</v>
      </c>
      <c r="B146" s="36">
        <f>SUMIFS(СВЦЭМ!$C$39:$C$782,СВЦЭМ!$A$39:$A$782,$A146,СВЦЭМ!$B$39:$B$782,B$119)+'СЕТ СН'!$I$9+СВЦЭМ!$D$10+'СЕТ СН'!$I$6-'СЕТ СН'!$I$19</f>
        <v>2499.9473500900003</v>
      </c>
      <c r="C146" s="36">
        <f>SUMIFS(СВЦЭМ!$C$39:$C$782,СВЦЭМ!$A$39:$A$782,$A146,СВЦЭМ!$B$39:$B$782,C$119)+'СЕТ СН'!$I$9+СВЦЭМ!$D$10+'СЕТ СН'!$I$6-'СЕТ СН'!$I$19</f>
        <v>2581.9108860900001</v>
      </c>
      <c r="D146" s="36">
        <f>SUMIFS(СВЦЭМ!$C$39:$C$782,СВЦЭМ!$A$39:$A$782,$A146,СВЦЭМ!$B$39:$B$782,D$119)+'СЕТ СН'!$I$9+СВЦЭМ!$D$10+'СЕТ СН'!$I$6-'СЕТ СН'!$I$19</f>
        <v>2628.3587246599996</v>
      </c>
      <c r="E146" s="36">
        <f>SUMIFS(СВЦЭМ!$C$39:$C$782,СВЦЭМ!$A$39:$A$782,$A146,СВЦЭМ!$B$39:$B$782,E$119)+'СЕТ СН'!$I$9+СВЦЭМ!$D$10+'СЕТ СН'!$I$6-'СЕТ СН'!$I$19</f>
        <v>2663.1591846299998</v>
      </c>
      <c r="F146" s="36">
        <f>SUMIFS(СВЦЭМ!$C$39:$C$782,СВЦЭМ!$A$39:$A$782,$A146,СВЦЭМ!$B$39:$B$782,F$119)+'СЕТ СН'!$I$9+СВЦЭМ!$D$10+'СЕТ СН'!$I$6-'СЕТ СН'!$I$19</f>
        <v>2697.2285014199997</v>
      </c>
      <c r="G146" s="36">
        <f>SUMIFS(СВЦЭМ!$C$39:$C$782,СВЦЭМ!$A$39:$A$782,$A146,СВЦЭМ!$B$39:$B$782,G$119)+'СЕТ СН'!$I$9+СВЦЭМ!$D$10+'СЕТ СН'!$I$6-'СЕТ СН'!$I$19</f>
        <v>2687.9588517299999</v>
      </c>
      <c r="H146" s="36">
        <f>SUMIFS(СВЦЭМ!$C$39:$C$782,СВЦЭМ!$A$39:$A$782,$A146,СВЦЭМ!$B$39:$B$782,H$119)+'СЕТ СН'!$I$9+СВЦЭМ!$D$10+'СЕТ СН'!$I$6-'СЕТ СН'!$I$19</f>
        <v>2631.6365249599999</v>
      </c>
      <c r="I146" s="36">
        <f>SUMIFS(СВЦЭМ!$C$39:$C$782,СВЦЭМ!$A$39:$A$782,$A146,СВЦЭМ!$B$39:$B$782,I$119)+'СЕТ СН'!$I$9+СВЦЭМ!$D$10+'СЕТ СН'!$I$6-'СЕТ СН'!$I$19</f>
        <v>2590.09531582</v>
      </c>
      <c r="J146" s="36">
        <f>SUMIFS(СВЦЭМ!$C$39:$C$782,СВЦЭМ!$A$39:$A$782,$A146,СВЦЭМ!$B$39:$B$782,J$119)+'СЕТ СН'!$I$9+СВЦЭМ!$D$10+'СЕТ СН'!$I$6-'СЕТ СН'!$I$19</f>
        <v>2467.74798087</v>
      </c>
      <c r="K146" s="36">
        <f>SUMIFS(СВЦЭМ!$C$39:$C$782,СВЦЭМ!$A$39:$A$782,$A146,СВЦЭМ!$B$39:$B$782,K$119)+'СЕТ СН'!$I$9+СВЦЭМ!$D$10+'СЕТ СН'!$I$6-'СЕТ СН'!$I$19</f>
        <v>2346.0051821699999</v>
      </c>
      <c r="L146" s="36">
        <f>SUMIFS(СВЦЭМ!$C$39:$C$782,СВЦЭМ!$A$39:$A$782,$A146,СВЦЭМ!$B$39:$B$782,L$119)+'СЕТ СН'!$I$9+СВЦЭМ!$D$10+'СЕТ СН'!$I$6-'СЕТ СН'!$I$19</f>
        <v>2283.7940078500001</v>
      </c>
      <c r="M146" s="36">
        <f>SUMIFS(СВЦЭМ!$C$39:$C$782,СВЦЭМ!$A$39:$A$782,$A146,СВЦЭМ!$B$39:$B$782,M$119)+'СЕТ СН'!$I$9+СВЦЭМ!$D$10+'СЕТ СН'!$I$6-'СЕТ СН'!$I$19</f>
        <v>2257.43946585</v>
      </c>
      <c r="N146" s="36">
        <f>SUMIFS(СВЦЭМ!$C$39:$C$782,СВЦЭМ!$A$39:$A$782,$A146,СВЦЭМ!$B$39:$B$782,N$119)+'СЕТ СН'!$I$9+СВЦЭМ!$D$10+'СЕТ СН'!$I$6-'СЕТ СН'!$I$19</f>
        <v>2245.07531393</v>
      </c>
      <c r="O146" s="36">
        <f>SUMIFS(СВЦЭМ!$C$39:$C$782,СВЦЭМ!$A$39:$A$782,$A146,СВЦЭМ!$B$39:$B$782,O$119)+'СЕТ СН'!$I$9+СВЦЭМ!$D$10+'СЕТ СН'!$I$6-'СЕТ СН'!$I$19</f>
        <v>2250.4158583399999</v>
      </c>
      <c r="P146" s="36">
        <f>SUMIFS(СВЦЭМ!$C$39:$C$782,СВЦЭМ!$A$39:$A$782,$A146,СВЦЭМ!$B$39:$B$782,P$119)+'СЕТ СН'!$I$9+СВЦЭМ!$D$10+'СЕТ СН'!$I$6-'СЕТ СН'!$I$19</f>
        <v>2217.7878644100001</v>
      </c>
      <c r="Q146" s="36">
        <f>SUMIFS(СВЦЭМ!$C$39:$C$782,СВЦЭМ!$A$39:$A$782,$A146,СВЦЭМ!$B$39:$B$782,Q$119)+'СЕТ СН'!$I$9+СВЦЭМ!$D$10+'СЕТ СН'!$I$6-'СЕТ СН'!$I$19</f>
        <v>2228.3207426700001</v>
      </c>
      <c r="R146" s="36">
        <f>SUMIFS(СВЦЭМ!$C$39:$C$782,СВЦЭМ!$A$39:$A$782,$A146,СВЦЭМ!$B$39:$B$782,R$119)+'СЕТ СН'!$I$9+СВЦЭМ!$D$10+'СЕТ СН'!$I$6-'СЕТ СН'!$I$19</f>
        <v>2266.43735199</v>
      </c>
      <c r="S146" s="36">
        <f>SUMIFS(СВЦЭМ!$C$39:$C$782,СВЦЭМ!$A$39:$A$782,$A146,СВЦЭМ!$B$39:$B$782,S$119)+'СЕТ СН'!$I$9+СВЦЭМ!$D$10+'СЕТ СН'!$I$6-'СЕТ СН'!$I$19</f>
        <v>2262.7919654799998</v>
      </c>
      <c r="T146" s="36">
        <f>SUMIFS(СВЦЭМ!$C$39:$C$782,СВЦЭМ!$A$39:$A$782,$A146,СВЦЭМ!$B$39:$B$782,T$119)+'СЕТ СН'!$I$9+СВЦЭМ!$D$10+'СЕТ СН'!$I$6-'СЕТ СН'!$I$19</f>
        <v>2265.5136765899997</v>
      </c>
      <c r="U146" s="36">
        <f>SUMIFS(СВЦЭМ!$C$39:$C$782,СВЦЭМ!$A$39:$A$782,$A146,СВЦЭМ!$B$39:$B$782,U$119)+'СЕТ СН'!$I$9+СВЦЭМ!$D$10+'СЕТ СН'!$I$6-'СЕТ СН'!$I$19</f>
        <v>2270.1200279899999</v>
      </c>
      <c r="V146" s="36">
        <f>SUMIFS(СВЦЭМ!$C$39:$C$782,СВЦЭМ!$A$39:$A$782,$A146,СВЦЭМ!$B$39:$B$782,V$119)+'СЕТ СН'!$I$9+СВЦЭМ!$D$10+'СЕТ СН'!$I$6-'СЕТ СН'!$I$19</f>
        <v>2254.6500789199999</v>
      </c>
      <c r="W146" s="36">
        <f>SUMIFS(СВЦЭМ!$C$39:$C$782,СВЦЭМ!$A$39:$A$782,$A146,СВЦЭМ!$B$39:$B$782,W$119)+'СЕТ СН'!$I$9+СВЦЭМ!$D$10+'СЕТ СН'!$I$6-'СЕТ СН'!$I$19</f>
        <v>2256.0955301900003</v>
      </c>
      <c r="X146" s="36">
        <f>SUMIFS(СВЦЭМ!$C$39:$C$782,СВЦЭМ!$A$39:$A$782,$A146,СВЦЭМ!$B$39:$B$782,X$119)+'СЕТ СН'!$I$9+СВЦЭМ!$D$10+'СЕТ СН'!$I$6-'СЕТ СН'!$I$19</f>
        <v>2336.5852639599998</v>
      </c>
      <c r="Y146" s="36">
        <f>SUMIFS(СВЦЭМ!$C$39:$C$782,СВЦЭМ!$A$39:$A$782,$A146,СВЦЭМ!$B$39:$B$782,Y$119)+'СЕТ СН'!$I$9+СВЦЭМ!$D$10+'СЕТ СН'!$I$6-'СЕТ СН'!$I$19</f>
        <v>2408.12200162</v>
      </c>
    </row>
    <row r="147" spans="1:26" ht="15.75" x14ac:dyDescent="0.2">
      <c r="A147" s="35">
        <f t="shared" si="3"/>
        <v>45166</v>
      </c>
      <c r="B147" s="36">
        <f>SUMIFS(СВЦЭМ!$C$39:$C$782,СВЦЭМ!$A$39:$A$782,$A147,СВЦЭМ!$B$39:$B$782,B$119)+'СЕТ СН'!$I$9+СВЦЭМ!$D$10+'СЕТ СН'!$I$6-'СЕТ СН'!$I$19</f>
        <v>2363.4075247199999</v>
      </c>
      <c r="C147" s="36">
        <f>SUMIFS(СВЦЭМ!$C$39:$C$782,СВЦЭМ!$A$39:$A$782,$A147,СВЦЭМ!$B$39:$B$782,C$119)+'СЕТ СН'!$I$9+СВЦЭМ!$D$10+'СЕТ СН'!$I$6-'СЕТ СН'!$I$19</f>
        <v>2448.8225888799998</v>
      </c>
      <c r="D147" s="36">
        <f>SUMIFS(СВЦЭМ!$C$39:$C$782,СВЦЭМ!$A$39:$A$782,$A147,СВЦЭМ!$B$39:$B$782,D$119)+'СЕТ СН'!$I$9+СВЦЭМ!$D$10+'СЕТ СН'!$I$6-'СЕТ СН'!$I$19</f>
        <v>2482.18143676</v>
      </c>
      <c r="E147" s="36">
        <f>SUMIFS(СВЦЭМ!$C$39:$C$782,СВЦЭМ!$A$39:$A$782,$A147,СВЦЭМ!$B$39:$B$782,E$119)+'СЕТ СН'!$I$9+СВЦЭМ!$D$10+'СЕТ СН'!$I$6-'СЕТ СН'!$I$19</f>
        <v>2515.2656214999997</v>
      </c>
      <c r="F147" s="36">
        <f>SUMIFS(СВЦЭМ!$C$39:$C$782,СВЦЭМ!$A$39:$A$782,$A147,СВЦЭМ!$B$39:$B$782,F$119)+'СЕТ СН'!$I$9+СВЦЭМ!$D$10+'СЕТ СН'!$I$6-'СЕТ СН'!$I$19</f>
        <v>2569.8825600700002</v>
      </c>
      <c r="G147" s="36">
        <f>SUMIFS(СВЦЭМ!$C$39:$C$782,СВЦЭМ!$A$39:$A$782,$A147,СВЦЭМ!$B$39:$B$782,G$119)+'СЕТ СН'!$I$9+СВЦЭМ!$D$10+'СЕТ СН'!$I$6-'СЕТ СН'!$I$19</f>
        <v>2578.0024474800002</v>
      </c>
      <c r="H147" s="36">
        <f>SUMIFS(СВЦЭМ!$C$39:$C$782,СВЦЭМ!$A$39:$A$782,$A147,СВЦЭМ!$B$39:$B$782,H$119)+'СЕТ СН'!$I$9+СВЦЭМ!$D$10+'СЕТ СН'!$I$6-'СЕТ СН'!$I$19</f>
        <v>2592.3508854700003</v>
      </c>
      <c r="I147" s="36">
        <f>SUMIFS(СВЦЭМ!$C$39:$C$782,СВЦЭМ!$A$39:$A$782,$A147,СВЦЭМ!$B$39:$B$782,I$119)+'СЕТ СН'!$I$9+СВЦЭМ!$D$10+'СЕТ СН'!$I$6-'СЕТ СН'!$I$19</f>
        <v>2370.9119885800001</v>
      </c>
      <c r="J147" s="36">
        <f>SUMIFS(СВЦЭМ!$C$39:$C$782,СВЦЭМ!$A$39:$A$782,$A147,СВЦЭМ!$B$39:$B$782,J$119)+'СЕТ СН'!$I$9+СВЦЭМ!$D$10+'СЕТ СН'!$I$6-'СЕТ СН'!$I$19</f>
        <v>2239.9852911999997</v>
      </c>
      <c r="K147" s="36">
        <f>SUMIFS(СВЦЭМ!$C$39:$C$782,СВЦЭМ!$A$39:$A$782,$A147,СВЦЭМ!$B$39:$B$782,K$119)+'СЕТ СН'!$I$9+СВЦЭМ!$D$10+'СЕТ СН'!$I$6-'СЕТ СН'!$I$19</f>
        <v>2173.6216184300001</v>
      </c>
      <c r="L147" s="36">
        <f>SUMIFS(СВЦЭМ!$C$39:$C$782,СВЦЭМ!$A$39:$A$782,$A147,СВЦЭМ!$B$39:$B$782,L$119)+'СЕТ СН'!$I$9+СВЦЭМ!$D$10+'СЕТ СН'!$I$6-'СЕТ СН'!$I$19</f>
        <v>2104.23655968</v>
      </c>
      <c r="M147" s="36">
        <f>SUMIFS(СВЦЭМ!$C$39:$C$782,СВЦЭМ!$A$39:$A$782,$A147,СВЦЭМ!$B$39:$B$782,M$119)+'СЕТ СН'!$I$9+СВЦЭМ!$D$10+'СЕТ СН'!$I$6-'СЕТ СН'!$I$19</f>
        <v>2096.22959799</v>
      </c>
      <c r="N147" s="36">
        <f>SUMIFS(СВЦЭМ!$C$39:$C$782,СВЦЭМ!$A$39:$A$782,$A147,СВЦЭМ!$B$39:$B$782,N$119)+'СЕТ СН'!$I$9+СВЦЭМ!$D$10+'СЕТ СН'!$I$6-'СЕТ СН'!$I$19</f>
        <v>2080.3226349500001</v>
      </c>
      <c r="O147" s="36">
        <f>SUMIFS(СВЦЭМ!$C$39:$C$782,СВЦЭМ!$A$39:$A$782,$A147,СВЦЭМ!$B$39:$B$782,O$119)+'СЕТ СН'!$I$9+СВЦЭМ!$D$10+'СЕТ СН'!$I$6-'СЕТ СН'!$I$19</f>
        <v>2081.47379344</v>
      </c>
      <c r="P147" s="36">
        <f>SUMIFS(СВЦЭМ!$C$39:$C$782,СВЦЭМ!$A$39:$A$782,$A147,СВЦЭМ!$B$39:$B$782,P$119)+'СЕТ СН'!$I$9+СВЦЭМ!$D$10+'СЕТ СН'!$I$6-'СЕТ СН'!$I$19</f>
        <v>2051.0169521400003</v>
      </c>
      <c r="Q147" s="36">
        <f>SUMIFS(СВЦЭМ!$C$39:$C$782,СВЦЭМ!$A$39:$A$782,$A147,СВЦЭМ!$B$39:$B$782,Q$119)+'СЕТ СН'!$I$9+СВЦЭМ!$D$10+'СЕТ СН'!$I$6-'СЕТ СН'!$I$19</f>
        <v>2074.7269496700001</v>
      </c>
      <c r="R147" s="36">
        <f>SUMIFS(СВЦЭМ!$C$39:$C$782,СВЦЭМ!$A$39:$A$782,$A147,СВЦЭМ!$B$39:$B$782,R$119)+'СЕТ СН'!$I$9+СВЦЭМ!$D$10+'СЕТ СН'!$I$6-'СЕТ СН'!$I$19</f>
        <v>2107.3141625400003</v>
      </c>
      <c r="S147" s="36">
        <f>SUMIFS(СВЦЭМ!$C$39:$C$782,СВЦЭМ!$A$39:$A$782,$A147,СВЦЭМ!$B$39:$B$782,S$119)+'СЕТ СН'!$I$9+СВЦЭМ!$D$10+'СЕТ СН'!$I$6-'СЕТ СН'!$I$19</f>
        <v>2105.7648727400001</v>
      </c>
      <c r="T147" s="36">
        <f>SUMIFS(СВЦЭМ!$C$39:$C$782,СВЦЭМ!$A$39:$A$782,$A147,СВЦЭМ!$B$39:$B$782,T$119)+'СЕТ СН'!$I$9+СВЦЭМ!$D$10+'СЕТ СН'!$I$6-'СЕТ СН'!$I$19</f>
        <v>2117.0422687600003</v>
      </c>
      <c r="U147" s="36">
        <f>SUMIFS(СВЦЭМ!$C$39:$C$782,СВЦЭМ!$A$39:$A$782,$A147,СВЦЭМ!$B$39:$B$782,U$119)+'СЕТ СН'!$I$9+СВЦЭМ!$D$10+'СЕТ СН'!$I$6-'СЕТ СН'!$I$19</f>
        <v>2140.0511372800001</v>
      </c>
      <c r="V147" s="36">
        <f>SUMIFS(СВЦЭМ!$C$39:$C$782,СВЦЭМ!$A$39:$A$782,$A147,СВЦЭМ!$B$39:$B$782,V$119)+'СЕТ СН'!$I$9+СВЦЭМ!$D$10+'СЕТ СН'!$I$6-'СЕТ СН'!$I$19</f>
        <v>2125.5073931100001</v>
      </c>
      <c r="W147" s="36">
        <f>SUMIFS(СВЦЭМ!$C$39:$C$782,СВЦЭМ!$A$39:$A$782,$A147,СВЦЭМ!$B$39:$B$782,W$119)+'СЕТ СН'!$I$9+СВЦЭМ!$D$10+'СЕТ СН'!$I$6-'СЕТ СН'!$I$19</f>
        <v>2122.2242168499997</v>
      </c>
      <c r="X147" s="36">
        <f>SUMIFS(СВЦЭМ!$C$39:$C$782,СВЦЭМ!$A$39:$A$782,$A147,СВЦЭМ!$B$39:$B$782,X$119)+'СЕТ СН'!$I$9+СВЦЭМ!$D$10+'СЕТ СН'!$I$6-'СЕТ СН'!$I$19</f>
        <v>2207.0075477999999</v>
      </c>
      <c r="Y147" s="36">
        <f>SUMIFS(СВЦЭМ!$C$39:$C$782,СВЦЭМ!$A$39:$A$782,$A147,СВЦЭМ!$B$39:$B$782,Y$119)+'СЕТ СН'!$I$9+СВЦЭМ!$D$10+'СЕТ СН'!$I$6-'СЕТ СН'!$I$19</f>
        <v>2287.29450795</v>
      </c>
    </row>
    <row r="148" spans="1:26" ht="15.75" x14ac:dyDescent="0.2">
      <c r="A148" s="35">
        <f t="shared" si="3"/>
        <v>45167</v>
      </c>
      <c r="B148" s="36">
        <f>SUMIFS(СВЦЭМ!$C$39:$C$782,СВЦЭМ!$A$39:$A$782,$A148,СВЦЭМ!$B$39:$B$782,B$119)+'СЕТ СН'!$I$9+СВЦЭМ!$D$10+'СЕТ СН'!$I$6-'СЕТ СН'!$I$19</f>
        <v>2292.0999101400002</v>
      </c>
      <c r="C148" s="36">
        <f>SUMIFS(СВЦЭМ!$C$39:$C$782,СВЦЭМ!$A$39:$A$782,$A148,СВЦЭМ!$B$39:$B$782,C$119)+'СЕТ СН'!$I$9+СВЦЭМ!$D$10+'СЕТ СН'!$I$6-'СЕТ СН'!$I$19</f>
        <v>2383.4099269500002</v>
      </c>
      <c r="D148" s="36">
        <f>SUMIFS(СВЦЭМ!$C$39:$C$782,СВЦЭМ!$A$39:$A$782,$A148,СВЦЭМ!$B$39:$B$782,D$119)+'СЕТ СН'!$I$9+СВЦЭМ!$D$10+'СЕТ СН'!$I$6-'СЕТ СН'!$I$19</f>
        <v>2410.9567470000002</v>
      </c>
      <c r="E148" s="36">
        <f>SUMIFS(СВЦЭМ!$C$39:$C$782,СВЦЭМ!$A$39:$A$782,$A148,СВЦЭМ!$B$39:$B$782,E$119)+'СЕТ СН'!$I$9+СВЦЭМ!$D$10+'СЕТ СН'!$I$6-'СЕТ СН'!$I$19</f>
        <v>2434.1354235700001</v>
      </c>
      <c r="F148" s="36">
        <f>SUMIFS(СВЦЭМ!$C$39:$C$782,СВЦЭМ!$A$39:$A$782,$A148,СВЦЭМ!$B$39:$B$782,F$119)+'СЕТ СН'!$I$9+СВЦЭМ!$D$10+'СЕТ СН'!$I$6-'СЕТ СН'!$I$19</f>
        <v>2440.4711606399997</v>
      </c>
      <c r="G148" s="36">
        <f>SUMIFS(СВЦЭМ!$C$39:$C$782,СВЦЭМ!$A$39:$A$782,$A148,СВЦЭМ!$B$39:$B$782,G$119)+'СЕТ СН'!$I$9+СВЦЭМ!$D$10+'СЕТ СН'!$I$6-'СЕТ СН'!$I$19</f>
        <v>2451.7916818900003</v>
      </c>
      <c r="H148" s="36">
        <f>SUMIFS(СВЦЭМ!$C$39:$C$782,СВЦЭМ!$A$39:$A$782,$A148,СВЦЭМ!$B$39:$B$782,H$119)+'СЕТ СН'!$I$9+СВЦЭМ!$D$10+'СЕТ СН'!$I$6-'СЕТ СН'!$I$19</f>
        <v>2393.31089961</v>
      </c>
      <c r="I148" s="36">
        <f>SUMIFS(СВЦЭМ!$C$39:$C$782,СВЦЭМ!$A$39:$A$782,$A148,СВЦЭМ!$B$39:$B$782,I$119)+'СЕТ СН'!$I$9+СВЦЭМ!$D$10+'СЕТ СН'!$I$6-'СЕТ СН'!$I$19</f>
        <v>2306.1611940299999</v>
      </c>
      <c r="J148" s="36">
        <f>SUMIFS(СВЦЭМ!$C$39:$C$782,СВЦЭМ!$A$39:$A$782,$A148,СВЦЭМ!$B$39:$B$782,J$119)+'СЕТ СН'!$I$9+СВЦЭМ!$D$10+'СЕТ СН'!$I$6-'СЕТ СН'!$I$19</f>
        <v>2163.3176641700002</v>
      </c>
      <c r="K148" s="36">
        <f>SUMIFS(СВЦЭМ!$C$39:$C$782,СВЦЭМ!$A$39:$A$782,$A148,СВЦЭМ!$B$39:$B$782,K$119)+'СЕТ СН'!$I$9+СВЦЭМ!$D$10+'СЕТ СН'!$I$6-'СЕТ СН'!$I$19</f>
        <v>2079.8434048999998</v>
      </c>
      <c r="L148" s="36">
        <f>SUMIFS(СВЦЭМ!$C$39:$C$782,СВЦЭМ!$A$39:$A$782,$A148,СВЦЭМ!$B$39:$B$782,L$119)+'СЕТ СН'!$I$9+СВЦЭМ!$D$10+'СЕТ СН'!$I$6-'СЕТ СН'!$I$19</f>
        <v>2034.1351783299999</v>
      </c>
      <c r="M148" s="36">
        <f>SUMIFS(СВЦЭМ!$C$39:$C$782,СВЦЭМ!$A$39:$A$782,$A148,СВЦЭМ!$B$39:$B$782,M$119)+'СЕТ СН'!$I$9+СВЦЭМ!$D$10+'СЕТ СН'!$I$6-'СЕТ СН'!$I$19</f>
        <v>2017.42955213</v>
      </c>
      <c r="N148" s="36">
        <f>SUMIFS(СВЦЭМ!$C$39:$C$782,СВЦЭМ!$A$39:$A$782,$A148,СВЦЭМ!$B$39:$B$782,N$119)+'СЕТ СН'!$I$9+СВЦЭМ!$D$10+'СЕТ СН'!$I$6-'СЕТ СН'!$I$19</f>
        <v>2016.25800835</v>
      </c>
      <c r="O148" s="36">
        <f>SUMIFS(СВЦЭМ!$C$39:$C$782,СВЦЭМ!$A$39:$A$782,$A148,СВЦЭМ!$B$39:$B$782,O$119)+'СЕТ СН'!$I$9+СВЦЭМ!$D$10+'СЕТ СН'!$I$6-'СЕТ СН'!$I$19</f>
        <v>1998.1178418499999</v>
      </c>
      <c r="P148" s="36">
        <f>SUMIFS(СВЦЭМ!$C$39:$C$782,СВЦЭМ!$A$39:$A$782,$A148,СВЦЭМ!$B$39:$B$782,P$119)+'СЕТ СН'!$I$9+СВЦЭМ!$D$10+'СЕТ СН'!$I$6-'СЕТ СН'!$I$19</f>
        <v>1990.06159441</v>
      </c>
      <c r="Q148" s="36">
        <f>SUMIFS(СВЦЭМ!$C$39:$C$782,СВЦЭМ!$A$39:$A$782,$A148,СВЦЭМ!$B$39:$B$782,Q$119)+'СЕТ СН'!$I$9+СВЦЭМ!$D$10+'СЕТ СН'!$I$6-'СЕТ СН'!$I$19</f>
        <v>1993.74986362</v>
      </c>
      <c r="R148" s="36">
        <f>SUMIFS(СВЦЭМ!$C$39:$C$782,СВЦЭМ!$A$39:$A$782,$A148,СВЦЭМ!$B$39:$B$782,R$119)+'СЕТ СН'!$I$9+СВЦЭМ!$D$10+'СЕТ СН'!$I$6-'СЕТ СН'!$I$19</f>
        <v>2017.2007235399999</v>
      </c>
      <c r="S148" s="36">
        <f>SUMIFS(СВЦЭМ!$C$39:$C$782,СВЦЭМ!$A$39:$A$782,$A148,СВЦЭМ!$B$39:$B$782,S$119)+'СЕТ СН'!$I$9+СВЦЭМ!$D$10+'СЕТ СН'!$I$6-'СЕТ СН'!$I$19</f>
        <v>2020.76612813</v>
      </c>
      <c r="T148" s="36">
        <f>SUMIFS(СВЦЭМ!$C$39:$C$782,СВЦЭМ!$A$39:$A$782,$A148,СВЦЭМ!$B$39:$B$782,T$119)+'СЕТ СН'!$I$9+СВЦЭМ!$D$10+'СЕТ СН'!$I$6-'СЕТ СН'!$I$19</f>
        <v>2026.88111553</v>
      </c>
      <c r="U148" s="36">
        <f>SUMIFS(СВЦЭМ!$C$39:$C$782,СВЦЭМ!$A$39:$A$782,$A148,СВЦЭМ!$B$39:$B$782,U$119)+'СЕТ СН'!$I$9+СВЦЭМ!$D$10+'СЕТ СН'!$I$6-'СЕТ СН'!$I$19</f>
        <v>2023.2124579599999</v>
      </c>
      <c r="V148" s="36">
        <f>SUMIFS(СВЦЭМ!$C$39:$C$782,СВЦЭМ!$A$39:$A$782,$A148,СВЦЭМ!$B$39:$B$782,V$119)+'СЕТ СН'!$I$9+СВЦЭМ!$D$10+'СЕТ СН'!$I$6-'СЕТ СН'!$I$19</f>
        <v>2029.4653629500001</v>
      </c>
      <c r="W148" s="36">
        <f>SUMIFS(СВЦЭМ!$C$39:$C$782,СВЦЭМ!$A$39:$A$782,$A148,СВЦЭМ!$B$39:$B$782,W$119)+'СЕТ СН'!$I$9+СВЦЭМ!$D$10+'СЕТ СН'!$I$6-'СЕТ СН'!$I$19</f>
        <v>2025.17246391</v>
      </c>
      <c r="X148" s="36">
        <f>SUMIFS(СВЦЭМ!$C$39:$C$782,СВЦЭМ!$A$39:$A$782,$A148,СВЦЭМ!$B$39:$B$782,X$119)+'СЕТ СН'!$I$9+СВЦЭМ!$D$10+'СЕТ СН'!$I$6-'СЕТ СН'!$I$19</f>
        <v>2100.3208768200002</v>
      </c>
      <c r="Y148" s="36">
        <f>SUMIFS(СВЦЭМ!$C$39:$C$782,СВЦЭМ!$A$39:$A$782,$A148,СВЦЭМ!$B$39:$B$782,Y$119)+'СЕТ СН'!$I$9+СВЦЭМ!$D$10+'СЕТ СН'!$I$6-'СЕТ СН'!$I$19</f>
        <v>2187.9730483200001</v>
      </c>
    </row>
    <row r="149" spans="1:26" ht="15.75" x14ac:dyDescent="0.2">
      <c r="A149" s="35">
        <f t="shared" si="3"/>
        <v>45168</v>
      </c>
      <c r="B149" s="36">
        <f>SUMIFS(СВЦЭМ!$C$39:$C$782,СВЦЭМ!$A$39:$A$782,$A149,СВЦЭМ!$B$39:$B$782,B$119)+'СЕТ СН'!$I$9+СВЦЭМ!$D$10+'СЕТ СН'!$I$6-'СЕТ СН'!$I$19</f>
        <v>2320.0318133199999</v>
      </c>
      <c r="C149" s="36">
        <f>SUMIFS(СВЦЭМ!$C$39:$C$782,СВЦЭМ!$A$39:$A$782,$A149,СВЦЭМ!$B$39:$B$782,C$119)+'СЕТ СН'!$I$9+СВЦЭМ!$D$10+'СЕТ СН'!$I$6-'СЕТ СН'!$I$19</f>
        <v>2393.93941653</v>
      </c>
      <c r="D149" s="36">
        <f>SUMIFS(СВЦЭМ!$C$39:$C$782,СВЦЭМ!$A$39:$A$782,$A149,СВЦЭМ!$B$39:$B$782,D$119)+'СЕТ СН'!$I$9+СВЦЭМ!$D$10+'СЕТ СН'!$I$6-'СЕТ СН'!$I$19</f>
        <v>2439.1888940999997</v>
      </c>
      <c r="E149" s="36">
        <f>SUMIFS(СВЦЭМ!$C$39:$C$782,СВЦЭМ!$A$39:$A$782,$A149,СВЦЭМ!$B$39:$B$782,E$119)+'СЕТ СН'!$I$9+СВЦЭМ!$D$10+'СЕТ СН'!$I$6-'СЕТ СН'!$I$19</f>
        <v>2466.94154136</v>
      </c>
      <c r="F149" s="36">
        <f>SUMIFS(СВЦЭМ!$C$39:$C$782,СВЦЭМ!$A$39:$A$782,$A149,СВЦЭМ!$B$39:$B$782,F$119)+'СЕТ СН'!$I$9+СВЦЭМ!$D$10+'СЕТ СН'!$I$6-'СЕТ СН'!$I$19</f>
        <v>2519.4536003200001</v>
      </c>
      <c r="G149" s="36">
        <f>SUMIFS(СВЦЭМ!$C$39:$C$782,СВЦЭМ!$A$39:$A$782,$A149,СВЦЭМ!$B$39:$B$782,G$119)+'СЕТ СН'!$I$9+СВЦЭМ!$D$10+'СЕТ СН'!$I$6-'СЕТ СН'!$I$19</f>
        <v>2500.2958080500002</v>
      </c>
      <c r="H149" s="36">
        <f>SUMIFS(СВЦЭМ!$C$39:$C$782,СВЦЭМ!$A$39:$A$782,$A149,СВЦЭМ!$B$39:$B$782,H$119)+'СЕТ СН'!$I$9+СВЦЭМ!$D$10+'СЕТ СН'!$I$6-'СЕТ СН'!$I$19</f>
        <v>2416.0456735899998</v>
      </c>
      <c r="I149" s="36">
        <f>SUMIFS(СВЦЭМ!$C$39:$C$782,СВЦЭМ!$A$39:$A$782,$A149,СВЦЭМ!$B$39:$B$782,I$119)+'СЕТ СН'!$I$9+СВЦЭМ!$D$10+'СЕТ СН'!$I$6-'СЕТ СН'!$I$19</f>
        <v>2306.0284942099997</v>
      </c>
      <c r="J149" s="36">
        <f>SUMIFS(СВЦЭМ!$C$39:$C$782,СВЦЭМ!$A$39:$A$782,$A149,СВЦЭМ!$B$39:$B$782,J$119)+'СЕТ СН'!$I$9+СВЦЭМ!$D$10+'СЕТ СН'!$I$6-'СЕТ СН'!$I$19</f>
        <v>2216.0215491600002</v>
      </c>
      <c r="K149" s="36">
        <f>SUMIFS(СВЦЭМ!$C$39:$C$782,СВЦЭМ!$A$39:$A$782,$A149,СВЦЭМ!$B$39:$B$782,K$119)+'СЕТ СН'!$I$9+СВЦЭМ!$D$10+'СЕТ СН'!$I$6-'СЕТ СН'!$I$19</f>
        <v>2145.0515430699998</v>
      </c>
      <c r="L149" s="36">
        <f>SUMIFS(СВЦЭМ!$C$39:$C$782,СВЦЭМ!$A$39:$A$782,$A149,СВЦЭМ!$B$39:$B$782,L$119)+'СЕТ СН'!$I$9+СВЦЭМ!$D$10+'СЕТ СН'!$I$6-'СЕТ СН'!$I$19</f>
        <v>2096.2407037100002</v>
      </c>
      <c r="M149" s="36">
        <f>SUMIFS(СВЦЭМ!$C$39:$C$782,СВЦЭМ!$A$39:$A$782,$A149,СВЦЭМ!$B$39:$B$782,M$119)+'СЕТ СН'!$I$9+СВЦЭМ!$D$10+'СЕТ СН'!$I$6-'СЕТ СН'!$I$19</f>
        <v>2086.9154945299997</v>
      </c>
      <c r="N149" s="36">
        <f>SUMIFS(СВЦЭМ!$C$39:$C$782,СВЦЭМ!$A$39:$A$782,$A149,СВЦЭМ!$B$39:$B$782,N$119)+'СЕТ СН'!$I$9+СВЦЭМ!$D$10+'СЕТ СН'!$I$6-'СЕТ СН'!$I$19</f>
        <v>2081.9607648399997</v>
      </c>
      <c r="O149" s="36">
        <f>SUMIFS(СВЦЭМ!$C$39:$C$782,СВЦЭМ!$A$39:$A$782,$A149,СВЦЭМ!$B$39:$B$782,O$119)+'СЕТ СН'!$I$9+СВЦЭМ!$D$10+'СЕТ СН'!$I$6-'СЕТ СН'!$I$19</f>
        <v>2112.0396100799999</v>
      </c>
      <c r="P149" s="36">
        <f>SUMIFS(СВЦЭМ!$C$39:$C$782,СВЦЭМ!$A$39:$A$782,$A149,СВЦЭМ!$B$39:$B$782,P$119)+'СЕТ СН'!$I$9+СВЦЭМ!$D$10+'СЕТ СН'!$I$6-'СЕТ СН'!$I$19</f>
        <v>2074.3123647399998</v>
      </c>
      <c r="Q149" s="36">
        <f>SUMIFS(СВЦЭМ!$C$39:$C$782,СВЦЭМ!$A$39:$A$782,$A149,СВЦЭМ!$B$39:$B$782,Q$119)+'СЕТ СН'!$I$9+СВЦЭМ!$D$10+'СЕТ СН'!$I$6-'СЕТ СН'!$I$19</f>
        <v>2080.7544555200002</v>
      </c>
      <c r="R149" s="36">
        <f>SUMIFS(СВЦЭМ!$C$39:$C$782,СВЦЭМ!$A$39:$A$782,$A149,СВЦЭМ!$B$39:$B$782,R$119)+'СЕТ СН'!$I$9+СВЦЭМ!$D$10+'СЕТ СН'!$I$6-'СЕТ СН'!$I$19</f>
        <v>2110.8464147200002</v>
      </c>
      <c r="S149" s="36">
        <f>SUMIFS(СВЦЭМ!$C$39:$C$782,СВЦЭМ!$A$39:$A$782,$A149,СВЦЭМ!$B$39:$B$782,S$119)+'СЕТ СН'!$I$9+СВЦЭМ!$D$10+'СЕТ СН'!$I$6-'СЕТ СН'!$I$19</f>
        <v>2086.52477129</v>
      </c>
      <c r="T149" s="36">
        <f>SUMIFS(СВЦЭМ!$C$39:$C$782,СВЦЭМ!$A$39:$A$782,$A149,СВЦЭМ!$B$39:$B$782,T$119)+'СЕТ СН'!$I$9+СВЦЭМ!$D$10+'СЕТ СН'!$I$6-'СЕТ СН'!$I$19</f>
        <v>2082.9426745400001</v>
      </c>
      <c r="U149" s="36">
        <f>SUMIFS(СВЦЭМ!$C$39:$C$782,СВЦЭМ!$A$39:$A$782,$A149,СВЦЭМ!$B$39:$B$782,U$119)+'СЕТ СН'!$I$9+СВЦЭМ!$D$10+'СЕТ СН'!$I$6-'СЕТ СН'!$I$19</f>
        <v>2087.3218316000002</v>
      </c>
      <c r="V149" s="36">
        <f>SUMIFS(СВЦЭМ!$C$39:$C$782,СВЦЭМ!$A$39:$A$782,$A149,СВЦЭМ!$B$39:$B$782,V$119)+'СЕТ СН'!$I$9+СВЦЭМ!$D$10+'СЕТ СН'!$I$6-'СЕТ СН'!$I$19</f>
        <v>2063.2836568499997</v>
      </c>
      <c r="W149" s="36">
        <f>SUMIFS(СВЦЭМ!$C$39:$C$782,СВЦЭМ!$A$39:$A$782,$A149,СВЦЭМ!$B$39:$B$782,W$119)+'СЕТ СН'!$I$9+СВЦЭМ!$D$10+'СЕТ СН'!$I$6-'СЕТ СН'!$I$19</f>
        <v>2072.7420066699997</v>
      </c>
      <c r="X149" s="36">
        <f>SUMIFS(СВЦЭМ!$C$39:$C$782,СВЦЭМ!$A$39:$A$782,$A149,СВЦЭМ!$B$39:$B$782,X$119)+'СЕТ СН'!$I$9+СВЦЭМ!$D$10+'СЕТ СН'!$I$6-'СЕТ СН'!$I$19</f>
        <v>2122.3413771999999</v>
      </c>
      <c r="Y149" s="36">
        <f>SUMIFS(СВЦЭМ!$C$39:$C$782,СВЦЭМ!$A$39:$A$782,$A149,СВЦЭМ!$B$39:$B$782,Y$119)+'СЕТ СН'!$I$9+СВЦЭМ!$D$10+'СЕТ СН'!$I$6-'СЕТ СН'!$I$19</f>
        <v>2230.8418408299999</v>
      </c>
    </row>
    <row r="150" spans="1:26" ht="15.75" x14ac:dyDescent="0.2">
      <c r="A150" s="35">
        <f t="shared" si="3"/>
        <v>45169</v>
      </c>
      <c r="B150" s="36">
        <f>SUMIFS(СВЦЭМ!$C$39:$C$782,СВЦЭМ!$A$39:$A$782,$A150,СВЦЭМ!$B$39:$B$782,B$119)+'СЕТ СН'!$I$9+СВЦЭМ!$D$10+'СЕТ СН'!$I$6-'СЕТ СН'!$I$19</f>
        <v>2322.8117220700001</v>
      </c>
      <c r="C150" s="36">
        <f>SUMIFS(СВЦЭМ!$C$39:$C$782,СВЦЭМ!$A$39:$A$782,$A150,СВЦЭМ!$B$39:$B$782,C$119)+'СЕТ СН'!$I$9+СВЦЭМ!$D$10+'СЕТ СН'!$I$6-'СЕТ СН'!$I$19</f>
        <v>2394.0223778899999</v>
      </c>
      <c r="D150" s="36">
        <f>SUMIFS(СВЦЭМ!$C$39:$C$782,СВЦЭМ!$A$39:$A$782,$A150,СВЦЭМ!$B$39:$B$782,D$119)+'СЕТ СН'!$I$9+СВЦЭМ!$D$10+'СЕТ СН'!$I$6-'СЕТ СН'!$I$19</f>
        <v>2441.6361431200003</v>
      </c>
      <c r="E150" s="36">
        <f>SUMIFS(СВЦЭМ!$C$39:$C$782,СВЦЭМ!$A$39:$A$782,$A150,СВЦЭМ!$B$39:$B$782,E$119)+'СЕТ СН'!$I$9+СВЦЭМ!$D$10+'СЕТ СН'!$I$6-'СЕТ СН'!$I$19</f>
        <v>2466.23984531</v>
      </c>
      <c r="F150" s="36">
        <f>SUMIFS(СВЦЭМ!$C$39:$C$782,СВЦЭМ!$A$39:$A$782,$A150,СВЦЭМ!$B$39:$B$782,F$119)+'СЕТ СН'!$I$9+СВЦЭМ!$D$10+'СЕТ СН'!$I$6-'СЕТ СН'!$I$19</f>
        <v>2442.0658641199998</v>
      </c>
      <c r="G150" s="36">
        <f>SUMIFS(СВЦЭМ!$C$39:$C$782,СВЦЭМ!$A$39:$A$782,$A150,СВЦЭМ!$B$39:$B$782,G$119)+'СЕТ СН'!$I$9+СВЦЭМ!$D$10+'СЕТ СН'!$I$6-'СЕТ СН'!$I$19</f>
        <v>2460.9113013799997</v>
      </c>
      <c r="H150" s="36">
        <f>SUMIFS(СВЦЭМ!$C$39:$C$782,СВЦЭМ!$A$39:$A$782,$A150,СВЦЭМ!$B$39:$B$782,H$119)+'СЕТ СН'!$I$9+СВЦЭМ!$D$10+'СЕТ СН'!$I$6-'СЕТ СН'!$I$19</f>
        <v>2351.6557065500001</v>
      </c>
      <c r="I150" s="36">
        <f>SUMIFS(СВЦЭМ!$C$39:$C$782,СВЦЭМ!$A$39:$A$782,$A150,СВЦЭМ!$B$39:$B$782,I$119)+'СЕТ СН'!$I$9+СВЦЭМ!$D$10+'СЕТ СН'!$I$6-'СЕТ СН'!$I$19</f>
        <v>2303.60205309</v>
      </c>
      <c r="J150" s="36">
        <f>SUMIFS(СВЦЭМ!$C$39:$C$782,СВЦЭМ!$A$39:$A$782,$A150,СВЦЭМ!$B$39:$B$782,J$119)+'СЕТ СН'!$I$9+СВЦЭМ!$D$10+'СЕТ СН'!$I$6-'СЕТ СН'!$I$19</f>
        <v>2198.3454728799998</v>
      </c>
      <c r="K150" s="36">
        <f>SUMIFS(СВЦЭМ!$C$39:$C$782,СВЦЭМ!$A$39:$A$782,$A150,СВЦЭМ!$B$39:$B$782,K$119)+'СЕТ СН'!$I$9+СВЦЭМ!$D$10+'СЕТ СН'!$I$6-'СЕТ СН'!$I$19</f>
        <v>2112.6592007899999</v>
      </c>
      <c r="L150" s="36">
        <f>SUMIFS(СВЦЭМ!$C$39:$C$782,СВЦЭМ!$A$39:$A$782,$A150,СВЦЭМ!$B$39:$B$782,L$119)+'СЕТ СН'!$I$9+СВЦЭМ!$D$10+'СЕТ СН'!$I$6-'СЕТ СН'!$I$19</f>
        <v>2084.1603648199998</v>
      </c>
      <c r="M150" s="36">
        <f>SUMIFS(СВЦЭМ!$C$39:$C$782,СВЦЭМ!$A$39:$A$782,$A150,СВЦЭМ!$B$39:$B$782,M$119)+'СЕТ СН'!$I$9+СВЦЭМ!$D$10+'СЕТ СН'!$I$6-'СЕТ СН'!$I$19</f>
        <v>2069.81024626</v>
      </c>
      <c r="N150" s="36">
        <f>SUMIFS(СВЦЭМ!$C$39:$C$782,СВЦЭМ!$A$39:$A$782,$A150,СВЦЭМ!$B$39:$B$782,N$119)+'СЕТ СН'!$I$9+СВЦЭМ!$D$10+'СЕТ СН'!$I$6-'СЕТ СН'!$I$19</f>
        <v>2074.1429862200002</v>
      </c>
      <c r="O150" s="36">
        <f>SUMIFS(СВЦЭМ!$C$39:$C$782,СВЦЭМ!$A$39:$A$782,$A150,СВЦЭМ!$B$39:$B$782,O$119)+'СЕТ СН'!$I$9+СВЦЭМ!$D$10+'СЕТ СН'!$I$6-'СЕТ СН'!$I$19</f>
        <v>2075.5845732899998</v>
      </c>
      <c r="P150" s="36">
        <f>SUMIFS(СВЦЭМ!$C$39:$C$782,СВЦЭМ!$A$39:$A$782,$A150,СВЦЭМ!$B$39:$B$782,P$119)+'СЕТ СН'!$I$9+СВЦЭМ!$D$10+'СЕТ СН'!$I$6-'СЕТ СН'!$I$19</f>
        <v>2057.23170884</v>
      </c>
      <c r="Q150" s="36">
        <f>SUMIFS(СВЦЭМ!$C$39:$C$782,СВЦЭМ!$A$39:$A$782,$A150,СВЦЭМ!$B$39:$B$782,Q$119)+'СЕТ СН'!$I$9+СВЦЭМ!$D$10+'СЕТ СН'!$I$6-'СЕТ СН'!$I$19</f>
        <v>2072.4613047499997</v>
      </c>
      <c r="R150" s="36">
        <f>SUMIFS(СВЦЭМ!$C$39:$C$782,СВЦЭМ!$A$39:$A$782,$A150,СВЦЭМ!$B$39:$B$782,R$119)+'СЕТ СН'!$I$9+СВЦЭМ!$D$10+'СЕТ СН'!$I$6-'СЕТ СН'!$I$19</f>
        <v>2101.8605238</v>
      </c>
      <c r="S150" s="36">
        <f>SUMIFS(СВЦЭМ!$C$39:$C$782,СВЦЭМ!$A$39:$A$782,$A150,СВЦЭМ!$B$39:$B$782,S$119)+'СЕТ СН'!$I$9+СВЦЭМ!$D$10+'СЕТ СН'!$I$6-'СЕТ СН'!$I$19</f>
        <v>2101.4568316699997</v>
      </c>
      <c r="T150" s="36">
        <f>SUMIFS(СВЦЭМ!$C$39:$C$782,СВЦЭМ!$A$39:$A$782,$A150,СВЦЭМ!$B$39:$B$782,T$119)+'СЕТ СН'!$I$9+СВЦЭМ!$D$10+'СЕТ СН'!$I$6-'СЕТ СН'!$I$19</f>
        <v>2102.9939982200003</v>
      </c>
      <c r="U150" s="36">
        <f>SUMIFS(СВЦЭМ!$C$39:$C$782,СВЦЭМ!$A$39:$A$782,$A150,СВЦЭМ!$B$39:$B$782,U$119)+'СЕТ СН'!$I$9+СВЦЭМ!$D$10+'СЕТ СН'!$I$6-'СЕТ СН'!$I$19</f>
        <v>2108.19840892</v>
      </c>
      <c r="V150" s="36">
        <f>SUMIFS(СВЦЭМ!$C$39:$C$782,СВЦЭМ!$A$39:$A$782,$A150,СВЦЭМ!$B$39:$B$782,V$119)+'СЕТ СН'!$I$9+СВЦЭМ!$D$10+'СЕТ СН'!$I$6-'СЕТ СН'!$I$19</f>
        <v>2088.0120071000001</v>
      </c>
      <c r="W150" s="36">
        <f>SUMIFS(СВЦЭМ!$C$39:$C$782,СВЦЭМ!$A$39:$A$782,$A150,СВЦЭМ!$B$39:$B$782,W$119)+'СЕТ СН'!$I$9+СВЦЭМ!$D$10+'СЕТ СН'!$I$6-'СЕТ СН'!$I$19</f>
        <v>2102.1918792400002</v>
      </c>
      <c r="X150" s="36">
        <f>SUMIFS(СВЦЭМ!$C$39:$C$782,СВЦЭМ!$A$39:$A$782,$A150,СВЦЭМ!$B$39:$B$782,X$119)+'СЕТ СН'!$I$9+СВЦЭМ!$D$10+'СЕТ СН'!$I$6-'СЕТ СН'!$I$19</f>
        <v>2172.9713692400001</v>
      </c>
      <c r="Y150" s="36">
        <f>SUMIFS(СВЦЭМ!$C$39:$C$782,СВЦЭМ!$A$39:$A$782,$A150,СВЦЭМ!$B$39:$B$782,Y$119)+'СЕТ СН'!$I$9+СВЦЭМ!$D$10+'СЕТ СН'!$I$6-'СЕТ СН'!$I$19</f>
        <v>2269.8329305699999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640800.38759689918</v>
      </c>
      <c r="O155" s="139"/>
      <c r="P155" s="138">
        <f>СВЦЭМ!$D$12+'СЕТ СН'!$F$10-'СЕТ СН'!$G$20</f>
        <v>640800.38759689918</v>
      </c>
      <c r="Q155" s="139"/>
      <c r="R155" s="138">
        <f>СВЦЭМ!$D$12+'СЕТ СН'!$F$10-'СЕТ СН'!$H$20</f>
        <v>640800.38759689918</v>
      </c>
      <c r="S155" s="139"/>
      <c r="T155" s="138">
        <f>СВЦЭМ!$D$12+'СЕТ СН'!$F$10-'СЕТ СН'!$I$20</f>
        <v>640800.38759689918</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1032814.32</v>
      </c>
      <c r="O159" s="143"/>
      <c r="P159" s="143">
        <f>'СЕТ СН'!$G$7</f>
        <v>1599804.51</v>
      </c>
      <c r="Q159" s="143"/>
      <c r="R159" s="143">
        <f>'СЕТ СН'!$H$7</f>
        <v>1278957.28</v>
      </c>
      <c r="S159" s="143"/>
      <c r="T159" s="143">
        <f>'СЕТ СН'!$I$7</f>
        <v>1022544.47</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СН'!$F$11+СВЦЭМ!$D$10+'СЕТ СН'!$F$5-'СЕТ СН'!$F$21</f>
        <v>3366.6412718900001</v>
      </c>
      <c r="C12" s="36">
        <f>SUMIFS(СВЦЭМ!$D$39:$D$782,СВЦЭМ!$A$39:$A$782,$A12,СВЦЭМ!$B$39:$B$782,C$11)+'СЕТ СН'!$F$11+СВЦЭМ!$D$10+'СЕТ СН'!$F$5-'СЕТ СН'!$F$21</f>
        <v>3538.7063688200001</v>
      </c>
      <c r="D12" s="36">
        <f>SUMIFS(СВЦЭМ!$D$39:$D$782,СВЦЭМ!$A$39:$A$782,$A12,СВЦЭМ!$B$39:$B$782,D$11)+'СЕТ СН'!$F$11+СВЦЭМ!$D$10+'СЕТ СН'!$F$5-'СЕТ СН'!$F$21</f>
        <v>3587.2008709900001</v>
      </c>
      <c r="E12" s="36">
        <f>SUMIFS(СВЦЭМ!$D$39:$D$782,СВЦЭМ!$A$39:$A$782,$A12,СВЦЭМ!$B$39:$B$782,E$11)+'СЕТ СН'!$F$11+СВЦЭМ!$D$10+'СЕТ СН'!$F$5-'СЕТ СН'!$F$21</f>
        <v>3626.3859630900001</v>
      </c>
      <c r="F12" s="36">
        <f>SUMIFS(СВЦЭМ!$D$39:$D$782,СВЦЭМ!$A$39:$A$782,$A12,СВЦЭМ!$B$39:$B$782,F$11)+'СЕТ СН'!$F$11+СВЦЭМ!$D$10+'СЕТ СН'!$F$5-'СЕТ СН'!$F$21</f>
        <v>3640.4761106400001</v>
      </c>
      <c r="G12" s="36">
        <f>SUMIFS(СВЦЭМ!$D$39:$D$782,СВЦЭМ!$A$39:$A$782,$A12,СВЦЭМ!$B$39:$B$782,G$11)+'СЕТ СН'!$F$11+СВЦЭМ!$D$10+'СЕТ СН'!$F$5-'СЕТ СН'!$F$21</f>
        <v>3647.4514734700001</v>
      </c>
      <c r="H12" s="36">
        <f>SUMIFS(СВЦЭМ!$D$39:$D$782,СВЦЭМ!$A$39:$A$782,$A12,СВЦЭМ!$B$39:$B$782,H$11)+'СЕТ СН'!$F$11+СВЦЭМ!$D$10+'СЕТ СН'!$F$5-'СЕТ СН'!$F$21</f>
        <v>3599.2482946099999</v>
      </c>
      <c r="I12" s="36">
        <f>SUMIFS(СВЦЭМ!$D$39:$D$782,СВЦЭМ!$A$39:$A$782,$A12,СВЦЭМ!$B$39:$B$782,I$11)+'СЕТ СН'!$F$11+СВЦЭМ!$D$10+'СЕТ СН'!$F$5-'СЕТ СН'!$F$21</f>
        <v>3425.8655856900004</v>
      </c>
      <c r="J12" s="36">
        <f>SUMIFS(СВЦЭМ!$D$39:$D$782,СВЦЭМ!$A$39:$A$782,$A12,СВЦЭМ!$B$39:$B$782,J$11)+'СЕТ СН'!$F$11+СВЦЭМ!$D$10+'СЕТ СН'!$F$5-'СЕТ СН'!$F$21</f>
        <v>3285.9152151300004</v>
      </c>
      <c r="K12" s="36">
        <f>SUMIFS(СВЦЭМ!$D$39:$D$782,СВЦЭМ!$A$39:$A$782,$A12,СВЦЭМ!$B$39:$B$782,K$11)+'СЕТ СН'!$F$11+СВЦЭМ!$D$10+'СЕТ СН'!$F$5-'СЕТ СН'!$F$21</f>
        <v>3272.5866327900003</v>
      </c>
      <c r="L12" s="36">
        <f>SUMIFS(СВЦЭМ!$D$39:$D$782,СВЦЭМ!$A$39:$A$782,$A12,СВЦЭМ!$B$39:$B$782,L$11)+'СЕТ СН'!$F$11+СВЦЭМ!$D$10+'СЕТ СН'!$F$5-'СЕТ СН'!$F$21</f>
        <v>3226.4529731900002</v>
      </c>
      <c r="M12" s="36">
        <f>SUMIFS(СВЦЭМ!$D$39:$D$782,СВЦЭМ!$A$39:$A$782,$A12,СВЦЭМ!$B$39:$B$782,M$11)+'СЕТ СН'!$F$11+СВЦЭМ!$D$10+'СЕТ СН'!$F$5-'СЕТ СН'!$F$21</f>
        <v>3202.7724164600004</v>
      </c>
      <c r="N12" s="36">
        <f>SUMIFS(СВЦЭМ!$D$39:$D$782,СВЦЭМ!$A$39:$A$782,$A12,СВЦЭМ!$B$39:$B$782,N$11)+'СЕТ СН'!$F$11+СВЦЭМ!$D$10+'СЕТ СН'!$F$5-'СЕТ СН'!$F$21</f>
        <v>3210.73803443</v>
      </c>
      <c r="O12" s="36">
        <f>SUMIFS(СВЦЭМ!$D$39:$D$782,СВЦЭМ!$A$39:$A$782,$A12,СВЦЭМ!$B$39:$B$782,O$11)+'СЕТ СН'!$F$11+СВЦЭМ!$D$10+'СЕТ СН'!$F$5-'СЕТ СН'!$F$21</f>
        <v>3204.400799</v>
      </c>
      <c r="P12" s="36">
        <f>SUMIFS(СВЦЭМ!$D$39:$D$782,СВЦЭМ!$A$39:$A$782,$A12,СВЦЭМ!$B$39:$B$782,P$11)+'СЕТ СН'!$F$11+СВЦЭМ!$D$10+'СЕТ СН'!$F$5-'СЕТ СН'!$F$21</f>
        <v>3197.40466758</v>
      </c>
      <c r="Q12" s="36">
        <f>SUMIFS(СВЦЭМ!$D$39:$D$782,СВЦЭМ!$A$39:$A$782,$A12,СВЦЭМ!$B$39:$B$782,Q$11)+'СЕТ СН'!$F$11+СВЦЭМ!$D$10+'СЕТ СН'!$F$5-'СЕТ СН'!$F$21</f>
        <v>3180.3525132200002</v>
      </c>
      <c r="R12" s="36">
        <f>SUMIFS(СВЦЭМ!$D$39:$D$782,СВЦЭМ!$A$39:$A$782,$A12,СВЦЭМ!$B$39:$B$782,R$11)+'СЕТ СН'!$F$11+СВЦЭМ!$D$10+'СЕТ СН'!$F$5-'СЕТ СН'!$F$21</f>
        <v>3191.7314949000001</v>
      </c>
      <c r="S12" s="36">
        <f>SUMIFS(СВЦЭМ!$D$39:$D$782,СВЦЭМ!$A$39:$A$782,$A12,СВЦЭМ!$B$39:$B$782,S$11)+'СЕТ СН'!$F$11+СВЦЭМ!$D$10+'СЕТ СН'!$F$5-'СЕТ СН'!$F$21</f>
        <v>3193.5245891300001</v>
      </c>
      <c r="T12" s="36">
        <f>SUMIFS(СВЦЭМ!$D$39:$D$782,СВЦЭМ!$A$39:$A$782,$A12,СВЦЭМ!$B$39:$B$782,T$11)+'СЕТ СН'!$F$11+СВЦЭМ!$D$10+'СЕТ СН'!$F$5-'СЕТ СН'!$F$21</f>
        <v>3221.09736694</v>
      </c>
      <c r="U12" s="36">
        <f>SUMIFS(СВЦЭМ!$D$39:$D$782,СВЦЭМ!$A$39:$A$782,$A12,СВЦЭМ!$B$39:$B$782,U$11)+'СЕТ СН'!$F$11+СВЦЭМ!$D$10+'СЕТ СН'!$F$5-'СЕТ СН'!$F$21</f>
        <v>3225.9148335</v>
      </c>
      <c r="V12" s="36">
        <f>SUMIFS(СВЦЭМ!$D$39:$D$782,СВЦЭМ!$A$39:$A$782,$A12,СВЦЭМ!$B$39:$B$782,V$11)+'СЕТ СН'!$F$11+СВЦЭМ!$D$10+'СЕТ СН'!$F$5-'СЕТ СН'!$F$21</f>
        <v>3233.5429343800001</v>
      </c>
      <c r="W12" s="36">
        <f>SUMIFS(СВЦЭМ!$D$39:$D$782,СВЦЭМ!$A$39:$A$782,$A12,СВЦЭМ!$B$39:$B$782,W$11)+'СЕТ СН'!$F$11+СВЦЭМ!$D$10+'СЕТ СН'!$F$5-'СЕТ СН'!$F$21</f>
        <v>3221.8002242800003</v>
      </c>
      <c r="X12" s="36">
        <f>SUMIFS(СВЦЭМ!$D$39:$D$782,СВЦЭМ!$A$39:$A$782,$A12,СВЦЭМ!$B$39:$B$782,X$11)+'СЕТ СН'!$F$11+СВЦЭМ!$D$10+'СЕТ СН'!$F$5-'СЕТ СН'!$F$21</f>
        <v>3289.9527625199999</v>
      </c>
      <c r="Y12" s="36">
        <f>SUMIFS(СВЦЭМ!$D$39:$D$782,СВЦЭМ!$A$39:$A$782,$A12,СВЦЭМ!$B$39:$B$782,Y$11)+'СЕТ СН'!$F$11+СВЦЭМ!$D$10+'СЕТ СН'!$F$5-'СЕТ СН'!$F$21</f>
        <v>3364.2415663100001</v>
      </c>
      <c r="AA12" s="45"/>
    </row>
    <row r="13" spans="1:27" ht="15.75" x14ac:dyDescent="0.2">
      <c r="A13" s="35">
        <f>A12+1</f>
        <v>45140</v>
      </c>
      <c r="B13" s="36">
        <f>SUMIFS(СВЦЭМ!$D$39:$D$782,СВЦЭМ!$A$39:$A$782,$A13,СВЦЭМ!$B$39:$B$782,B$11)+'СЕТ СН'!$F$11+СВЦЭМ!$D$10+'СЕТ СН'!$F$5-'СЕТ СН'!$F$21</f>
        <v>3345.3996368300004</v>
      </c>
      <c r="C13" s="36">
        <f>SUMIFS(СВЦЭМ!$D$39:$D$782,СВЦЭМ!$A$39:$A$782,$A13,СВЦЭМ!$B$39:$B$782,C$11)+'СЕТ СН'!$F$11+СВЦЭМ!$D$10+'СЕТ СН'!$F$5-'СЕТ СН'!$F$21</f>
        <v>3430.8930019999998</v>
      </c>
      <c r="D13" s="36">
        <f>SUMIFS(СВЦЭМ!$D$39:$D$782,СВЦЭМ!$A$39:$A$782,$A13,СВЦЭМ!$B$39:$B$782,D$11)+'СЕТ СН'!$F$11+СВЦЭМ!$D$10+'СЕТ СН'!$F$5-'СЕТ СН'!$F$21</f>
        <v>3514.1651623100001</v>
      </c>
      <c r="E13" s="36">
        <f>SUMIFS(СВЦЭМ!$D$39:$D$782,СВЦЭМ!$A$39:$A$782,$A13,СВЦЭМ!$B$39:$B$782,E$11)+'СЕТ СН'!$F$11+СВЦЭМ!$D$10+'СЕТ СН'!$F$5-'СЕТ СН'!$F$21</f>
        <v>3578.4691374900003</v>
      </c>
      <c r="F13" s="36">
        <f>SUMIFS(СВЦЭМ!$D$39:$D$782,СВЦЭМ!$A$39:$A$782,$A13,СВЦЭМ!$B$39:$B$782,F$11)+'СЕТ СН'!$F$11+СВЦЭМ!$D$10+'СЕТ СН'!$F$5-'СЕТ СН'!$F$21</f>
        <v>3606.24505804</v>
      </c>
      <c r="G13" s="36">
        <f>SUMIFS(СВЦЭМ!$D$39:$D$782,СВЦЭМ!$A$39:$A$782,$A13,СВЦЭМ!$B$39:$B$782,G$11)+'СЕТ СН'!$F$11+СВЦЭМ!$D$10+'СЕТ СН'!$F$5-'СЕТ СН'!$F$21</f>
        <v>3591.0320228300002</v>
      </c>
      <c r="H13" s="36">
        <f>SUMIFS(СВЦЭМ!$D$39:$D$782,СВЦЭМ!$A$39:$A$782,$A13,СВЦЭМ!$B$39:$B$782,H$11)+'СЕТ СН'!$F$11+СВЦЭМ!$D$10+'СЕТ СН'!$F$5-'СЕТ СН'!$F$21</f>
        <v>3532.04270696</v>
      </c>
      <c r="I13" s="36">
        <f>SUMIFS(СВЦЭМ!$D$39:$D$782,СВЦЭМ!$A$39:$A$782,$A13,СВЦЭМ!$B$39:$B$782,I$11)+'СЕТ СН'!$F$11+СВЦЭМ!$D$10+'СЕТ СН'!$F$5-'СЕТ СН'!$F$21</f>
        <v>3397.3225634700002</v>
      </c>
      <c r="J13" s="36">
        <f>SUMIFS(СВЦЭМ!$D$39:$D$782,СВЦЭМ!$A$39:$A$782,$A13,СВЦЭМ!$B$39:$B$782,J$11)+'СЕТ СН'!$F$11+СВЦЭМ!$D$10+'СЕТ СН'!$F$5-'СЕТ СН'!$F$21</f>
        <v>3280.07688392</v>
      </c>
      <c r="K13" s="36">
        <f>SUMIFS(СВЦЭМ!$D$39:$D$782,СВЦЭМ!$A$39:$A$782,$A13,СВЦЭМ!$B$39:$B$782,K$11)+'СЕТ СН'!$F$11+СВЦЭМ!$D$10+'СЕТ СН'!$F$5-'СЕТ СН'!$F$21</f>
        <v>3266.5283669700002</v>
      </c>
      <c r="L13" s="36">
        <f>SUMIFS(СВЦЭМ!$D$39:$D$782,СВЦЭМ!$A$39:$A$782,$A13,СВЦЭМ!$B$39:$B$782,L$11)+'СЕТ СН'!$F$11+СВЦЭМ!$D$10+'СЕТ СН'!$F$5-'СЕТ СН'!$F$21</f>
        <v>3247.0706225200001</v>
      </c>
      <c r="M13" s="36">
        <f>SUMIFS(СВЦЭМ!$D$39:$D$782,СВЦЭМ!$A$39:$A$782,$A13,СВЦЭМ!$B$39:$B$782,M$11)+'СЕТ СН'!$F$11+СВЦЭМ!$D$10+'СЕТ СН'!$F$5-'СЕТ СН'!$F$21</f>
        <v>3220.198504</v>
      </c>
      <c r="N13" s="36">
        <f>SUMIFS(СВЦЭМ!$D$39:$D$782,СВЦЭМ!$A$39:$A$782,$A13,СВЦЭМ!$B$39:$B$782,N$11)+'СЕТ СН'!$F$11+СВЦЭМ!$D$10+'СЕТ СН'!$F$5-'СЕТ СН'!$F$21</f>
        <v>3193.3457977899998</v>
      </c>
      <c r="O13" s="36">
        <f>SUMIFS(СВЦЭМ!$D$39:$D$782,СВЦЭМ!$A$39:$A$782,$A13,СВЦЭМ!$B$39:$B$782,O$11)+'СЕТ СН'!$F$11+СВЦЭМ!$D$10+'СЕТ СН'!$F$5-'СЕТ СН'!$F$21</f>
        <v>3092.2534193600004</v>
      </c>
      <c r="P13" s="36">
        <f>SUMIFS(СВЦЭМ!$D$39:$D$782,СВЦЭМ!$A$39:$A$782,$A13,СВЦЭМ!$B$39:$B$782,P$11)+'СЕТ СН'!$F$11+СВЦЭМ!$D$10+'СЕТ СН'!$F$5-'СЕТ СН'!$F$21</f>
        <v>3138.5923347600001</v>
      </c>
      <c r="Q13" s="36">
        <f>SUMIFS(СВЦЭМ!$D$39:$D$782,СВЦЭМ!$A$39:$A$782,$A13,СВЦЭМ!$B$39:$B$782,Q$11)+'СЕТ СН'!$F$11+СВЦЭМ!$D$10+'СЕТ СН'!$F$5-'СЕТ СН'!$F$21</f>
        <v>3163.2840229200001</v>
      </c>
      <c r="R13" s="36">
        <f>SUMIFS(СВЦЭМ!$D$39:$D$782,СВЦЭМ!$A$39:$A$782,$A13,СВЦЭМ!$B$39:$B$782,R$11)+'СЕТ СН'!$F$11+СВЦЭМ!$D$10+'СЕТ СН'!$F$5-'СЕТ СН'!$F$21</f>
        <v>3181.4643950099999</v>
      </c>
      <c r="S13" s="36">
        <f>SUMIFS(СВЦЭМ!$D$39:$D$782,СВЦЭМ!$A$39:$A$782,$A13,СВЦЭМ!$B$39:$B$782,S$11)+'СЕТ СН'!$F$11+СВЦЭМ!$D$10+'СЕТ СН'!$F$5-'СЕТ СН'!$F$21</f>
        <v>3192.3310595700004</v>
      </c>
      <c r="T13" s="36">
        <f>SUMIFS(СВЦЭМ!$D$39:$D$782,СВЦЭМ!$A$39:$A$782,$A13,СВЦЭМ!$B$39:$B$782,T$11)+'СЕТ СН'!$F$11+СВЦЭМ!$D$10+'СЕТ СН'!$F$5-'СЕТ СН'!$F$21</f>
        <v>3217.6562963000001</v>
      </c>
      <c r="U13" s="36">
        <f>SUMIFS(СВЦЭМ!$D$39:$D$782,СВЦЭМ!$A$39:$A$782,$A13,СВЦЭМ!$B$39:$B$782,U$11)+'СЕТ СН'!$F$11+СВЦЭМ!$D$10+'СЕТ СН'!$F$5-'СЕТ СН'!$F$21</f>
        <v>3234.6153718300002</v>
      </c>
      <c r="V13" s="36">
        <f>SUMIFS(СВЦЭМ!$D$39:$D$782,СВЦЭМ!$A$39:$A$782,$A13,СВЦЭМ!$B$39:$B$782,V$11)+'СЕТ СН'!$F$11+СВЦЭМ!$D$10+'СЕТ СН'!$F$5-'СЕТ СН'!$F$21</f>
        <v>3267.6483695300003</v>
      </c>
      <c r="W13" s="36">
        <f>SUMIFS(СВЦЭМ!$D$39:$D$782,СВЦЭМ!$A$39:$A$782,$A13,СВЦЭМ!$B$39:$B$782,W$11)+'СЕТ СН'!$F$11+СВЦЭМ!$D$10+'СЕТ СН'!$F$5-'СЕТ СН'!$F$21</f>
        <v>3250.4855807900003</v>
      </c>
      <c r="X13" s="36">
        <f>SUMIFS(СВЦЭМ!$D$39:$D$782,СВЦЭМ!$A$39:$A$782,$A13,СВЦЭМ!$B$39:$B$782,X$11)+'СЕТ СН'!$F$11+СВЦЭМ!$D$10+'СЕТ СН'!$F$5-'СЕТ СН'!$F$21</f>
        <v>3238.4410204200003</v>
      </c>
      <c r="Y13" s="36">
        <f>SUMIFS(СВЦЭМ!$D$39:$D$782,СВЦЭМ!$A$39:$A$782,$A13,СВЦЭМ!$B$39:$B$782,Y$11)+'СЕТ СН'!$F$11+СВЦЭМ!$D$10+'СЕТ СН'!$F$5-'СЕТ СН'!$F$21</f>
        <v>3294.8120588100001</v>
      </c>
    </row>
    <row r="14" spans="1:27" ht="15.75" x14ac:dyDescent="0.2">
      <c r="A14" s="35">
        <f t="shared" ref="A14:A42" si="0">A13+1</f>
        <v>45141</v>
      </c>
      <c r="B14" s="36">
        <f>SUMIFS(СВЦЭМ!$D$39:$D$782,СВЦЭМ!$A$39:$A$782,$A14,СВЦЭМ!$B$39:$B$782,B$11)+'СЕТ СН'!$F$11+СВЦЭМ!$D$10+'СЕТ СН'!$F$5-'СЕТ СН'!$F$21</f>
        <v>3442.2344183700002</v>
      </c>
      <c r="C14" s="36">
        <f>SUMIFS(СВЦЭМ!$D$39:$D$782,СВЦЭМ!$A$39:$A$782,$A14,СВЦЭМ!$B$39:$B$782,C$11)+'СЕТ СН'!$F$11+СВЦЭМ!$D$10+'СЕТ СН'!$F$5-'СЕТ СН'!$F$21</f>
        <v>3536.9206523700004</v>
      </c>
      <c r="D14" s="36">
        <f>SUMIFS(СВЦЭМ!$D$39:$D$782,СВЦЭМ!$A$39:$A$782,$A14,СВЦЭМ!$B$39:$B$782,D$11)+'СЕТ СН'!$F$11+СВЦЭМ!$D$10+'СЕТ СН'!$F$5-'СЕТ СН'!$F$21</f>
        <v>3553.5710869499999</v>
      </c>
      <c r="E14" s="36">
        <f>SUMIFS(СВЦЭМ!$D$39:$D$782,СВЦЭМ!$A$39:$A$782,$A14,СВЦЭМ!$B$39:$B$782,E$11)+'СЕТ СН'!$F$11+СВЦЭМ!$D$10+'СЕТ СН'!$F$5-'СЕТ СН'!$F$21</f>
        <v>3575.39746887</v>
      </c>
      <c r="F14" s="36">
        <f>SUMIFS(СВЦЭМ!$D$39:$D$782,СВЦЭМ!$A$39:$A$782,$A14,СВЦЭМ!$B$39:$B$782,F$11)+'СЕТ СН'!$F$11+СВЦЭМ!$D$10+'СЕТ СН'!$F$5-'СЕТ СН'!$F$21</f>
        <v>3578.9847490700004</v>
      </c>
      <c r="G14" s="36">
        <f>SUMIFS(СВЦЭМ!$D$39:$D$782,СВЦЭМ!$A$39:$A$782,$A14,СВЦЭМ!$B$39:$B$782,G$11)+'СЕТ СН'!$F$11+СВЦЭМ!$D$10+'СЕТ СН'!$F$5-'СЕТ СН'!$F$21</f>
        <v>3580.2717737800003</v>
      </c>
      <c r="H14" s="36">
        <f>SUMIFS(СВЦЭМ!$D$39:$D$782,СВЦЭМ!$A$39:$A$782,$A14,СВЦЭМ!$B$39:$B$782,H$11)+'СЕТ СН'!$F$11+СВЦЭМ!$D$10+'СЕТ СН'!$F$5-'СЕТ СН'!$F$21</f>
        <v>3529.6835246600003</v>
      </c>
      <c r="I14" s="36">
        <f>SUMIFS(СВЦЭМ!$D$39:$D$782,СВЦЭМ!$A$39:$A$782,$A14,СВЦЭМ!$B$39:$B$782,I$11)+'СЕТ СН'!$F$11+СВЦЭМ!$D$10+'СЕТ СН'!$F$5-'СЕТ СН'!$F$21</f>
        <v>3428.1554683100003</v>
      </c>
      <c r="J14" s="36">
        <f>SUMIFS(СВЦЭМ!$D$39:$D$782,СВЦЭМ!$A$39:$A$782,$A14,СВЦЭМ!$B$39:$B$782,J$11)+'СЕТ СН'!$F$11+СВЦЭМ!$D$10+'СЕТ СН'!$F$5-'СЕТ СН'!$F$21</f>
        <v>3308.01508698</v>
      </c>
      <c r="K14" s="36">
        <f>SUMIFS(СВЦЭМ!$D$39:$D$782,СВЦЭМ!$A$39:$A$782,$A14,СВЦЭМ!$B$39:$B$782,K$11)+'СЕТ СН'!$F$11+СВЦЭМ!$D$10+'СЕТ СН'!$F$5-'СЕТ СН'!$F$21</f>
        <v>3302.5565692300002</v>
      </c>
      <c r="L14" s="36">
        <f>SUMIFS(СВЦЭМ!$D$39:$D$782,СВЦЭМ!$A$39:$A$782,$A14,СВЦЭМ!$B$39:$B$782,L$11)+'СЕТ СН'!$F$11+СВЦЭМ!$D$10+'СЕТ СН'!$F$5-'СЕТ СН'!$F$21</f>
        <v>3275.4425729499999</v>
      </c>
      <c r="M14" s="36">
        <f>SUMIFS(СВЦЭМ!$D$39:$D$782,СВЦЭМ!$A$39:$A$782,$A14,СВЦЭМ!$B$39:$B$782,M$11)+'СЕТ СН'!$F$11+СВЦЭМ!$D$10+'СЕТ СН'!$F$5-'СЕТ СН'!$F$21</f>
        <v>3260.5095770200001</v>
      </c>
      <c r="N14" s="36">
        <f>SUMIFS(СВЦЭМ!$D$39:$D$782,СВЦЭМ!$A$39:$A$782,$A14,СВЦЭМ!$B$39:$B$782,N$11)+'СЕТ СН'!$F$11+СВЦЭМ!$D$10+'СЕТ СН'!$F$5-'СЕТ СН'!$F$21</f>
        <v>3268.2620537000003</v>
      </c>
      <c r="O14" s="36">
        <f>SUMIFS(СВЦЭМ!$D$39:$D$782,СВЦЭМ!$A$39:$A$782,$A14,СВЦЭМ!$B$39:$B$782,O$11)+'СЕТ СН'!$F$11+СВЦЭМ!$D$10+'СЕТ СН'!$F$5-'СЕТ СН'!$F$21</f>
        <v>3266.4836007399999</v>
      </c>
      <c r="P14" s="36">
        <f>SUMIFS(СВЦЭМ!$D$39:$D$782,СВЦЭМ!$A$39:$A$782,$A14,СВЦЭМ!$B$39:$B$782,P$11)+'СЕТ СН'!$F$11+СВЦЭМ!$D$10+'СЕТ СН'!$F$5-'СЕТ СН'!$F$21</f>
        <v>3264.5018177000002</v>
      </c>
      <c r="Q14" s="36">
        <f>SUMIFS(СВЦЭМ!$D$39:$D$782,СВЦЭМ!$A$39:$A$782,$A14,СВЦЭМ!$B$39:$B$782,Q$11)+'СЕТ СН'!$F$11+СВЦЭМ!$D$10+'СЕТ СН'!$F$5-'СЕТ СН'!$F$21</f>
        <v>3269.56302155</v>
      </c>
      <c r="R14" s="36">
        <f>SUMIFS(СВЦЭМ!$D$39:$D$782,СВЦЭМ!$A$39:$A$782,$A14,СВЦЭМ!$B$39:$B$782,R$11)+'СЕТ СН'!$F$11+СВЦЭМ!$D$10+'СЕТ СН'!$F$5-'СЕТ СН'!$F$21</f>
        <v>3271.3916701600001</v>
      </c>
      <c r="S14" s="36">
        <f>SUMIFS(СВЦЭМ!$D$39:$D$782,СВЦЭМ!$A$39:$A$782,$A14,СВЦЭМ!$B$39:$B$782,S$11)+'СЕТ СН'!$F$11+СВЦЭМ!$D$10+'СЕТ СН'!$F$5-'СЕТ СН'!$F$21</f>
        <v>3262.3676013900003</v>
      </c>
      <c r="T14" s="36">
        <f>SUMIFS(СВЦЭМ!$D$39:$D$782,СВЦЭМ!$A$39:$A$782,$A14,СВЦЭМ!$B$39:$B$782,T$11)+'СЕТ СН'!$F$11+СВЦЭМ!$D$10+'СЕТ СН'!$F$5-'СЕТ СН'!$F$21</f>
        <v>3288.0801471200002</v>
      </c>
      <c r="U14" s="36">
        <f>SUMIFS(СВЦЭМ!$D$39:$D$782,СВЦЭМ!$A$39:$A$782,$A14,СВЦЭМ!$B$39:$B$782,U$11)+'СЕТ СН'!$F$11+СВЦЭМ!$D$10+'СЕТ СН'!$F$5-'СЕТ СН'!$F$21</f>
        <v>3303.5802413800002</v>
      </c>
      <c r="V14" s="36">
        <f>SUMIFS(СВЦЭМ!$D$39:$D$782,СВЦЭМ!$A$39:$A$782,$A14,СВЦЭМ!$B$39:$B$782,V$11)+'СЕТ СН'!$F$11+СВЦЭМ!$D$10+'СЕТ СН'!$F$5-'СЕТ СН'!$F$21</f>
        <v>3305.3826565500003</v>
      </c>
      <c r="W14" s="36">
        <f>SUMIFS(СВЦЭМ!$D$39:$D$782,СВЦЭМ!$A$39:$A$782,$A14,СВЦЭМ!$B$39:$B$782,W$11)+'СЕТ СН'!$F$11+СВЦЭМ!$D$10+'СЕТ СН'!$F$5-'СЕТ СН'!$F$21</f>
        <v>3271.1746073499999</v>
      </c>
      <c r="X14" s="36">
        <f>SUMIFS(СВЦЭМ!$D$39:$D$782,СВЦЭМ!$A$39:$A$782,$A14,СВЦЭМ!$B$39:$B$782,X$11)+'СЕТ СН'!$F$11+СВЦЭМ!$D$10+'СЕТ СН'!$F$5-'СЕТ СН'!$F$21</f>
        <v>3331.3699127300001</v>
      </c>
      <c r="Y14" s="36">
        <f>SUMIFS(СВЦЭМ!$D$39:$D$782,СВЦЭМ!$A$39:$A$782,$A14,СВЦЭМ!$B$39:$B$782,Y$11)+'СЕТ СН'!$F$11+СВЦЭМ!$D$10+'СЕТ СН'!$F$5-'СЕТ СН'!$F$21</f>
        <v>3452.2144854500002</v>
      </c>
    </row>
    <row r="15" spans="1:27" ht="15.75" x14ac:dyDescent="0.2">
      <c r="A15" s="35">
        <f t="shared" si="0"/>
        <v>45142</v>
      </c>
      <c r="B15" s="36">
        <f>SUMIFS(СВЦЭМ!$D$39:$D$782,СВЦЭМ!$A$39:$A$782,$A15,СВЦЭМ!$B$39:$B$782,B$11)+'СЕТ СН'!$F$11+СВЦЭМ!$D$10+'СЕТ СН'!$F$5-'СЕТ СН'!$F$21</f>
        <v>3473.50547142</v>
      </c>
      <c r="C15" s="36">
        <f>SUMIFS(СВЦЭМ!$D$39:$D$782,СВЦЭМ!$A$39:$A$782,$A15,СВЦЭМ!$B$39:$B$782,C$11)+'СЕТ СН'!$F$11+СВЦЭМ!$D$10+'СЕТ СН'!$F$5-'СЕТ СН'!$F$21</f>
        <v>3565.4065691200003</v>
      </c>
      <c r="D15" s="36">
        <f>SUMIFS(СВЦЭМ!$D$39:$D$782,СВЦЭМ!$A$39:$A$782,$A15,СВЦЭМ!$B$39:$B$782,D$11)+'СЕТ СН'!$F$11+СВЦЭМ!$D$10+'СЕТ СН'!$F$5-'СЕТ СН'!$F$21</f>
        <v>3606.1614264</v>
      </c>
      <c r="E15" s="36">
        <f>SUMIFS(СВЦЭМ!$D$39:$D$782,СВЦЭМ!$A$39:$A$782,$A15,СВЦЭМ!$B$39:$B$782,E$11)+'СЕТ СН'!$F$11+СВЦЭМ!$D$10+'СЕТ СН'!$F$5-'СЕТ СН'!$F$21</f>
        <v>3667.58189846</v>
      </c>
      <c r="F15" s="36">
        <f>SUMIFS(СВЦЭМ!$D$39:$D$782,СВЦЭМ!$A$39:$A$782,$A15,СВЦЭМ!$B$39:$B$782,F$11)+'СЕТ СН'!$F$11+СВЦЭМ!$D$10+'СЕТ СН'!$F$5-'СЕТ СН'!$F$21</f>
        <v>3675.7595227000002</v>
      </c>
      <c r="G15" s="36">
        <f>SUMIFS(СВЦЭМ!$D$39:$D$782,СВЦЭМ!$A$39:$A$782,$A15,СВЦЭМ!$B$39:$B$782,G$11)+'СЕТ СН'!$F$11+СВЦЭМ!$D$10+'СЕТ СН'!$F$5-'СЕТ СН'!$F$21</f>
        <v>3672.1469746299999</v>
      </c>
      <c r="H15" s="36">
        <f>SUMIFS(СВЦЭМ!$D$39:$D$782,СВЦЭМ!$A$39:$A$782,$A15,СВЦЭМ!$B$39:$B$782,H$11)+'СЕТ СН'!$F$11+СВЦЭМ!$D$10+'СЕТ СН'!$F$5-'СЕТ СН'!$F$21</f>
        <v>3620.5708201400003</v>
      </c>
      <c r="I15" s="36">
        <f>SUMIFS(СВЦЭМ!$D$39:$D$782,СВЦЭМ!$A$39:$A$782,$A15,СВЦЭМ!$B$39:$B$782,I$11)+'СЕТ СН'!$F$11+СВЦЭМ!$D$10+'СЕТ СН'!$F$5-'СЕТ СН'!$F$21</f>
        <v>3481.8174683799998</v>
      </c>
      <c r="J15" s="36">
        <f>SUMIFS(СВЦЭМ!$D$39:$D$782,СВЦЭМ!$A$39:$A$782,$A15,СВЦЭМ!$B$39:$B$782,J$11)+'СЕТ СН'!$F$11+СВЦЭМ!$D$10+'СЕТ СН'!$F$5-'СЕТ СН'!$F$21</f>
        <v>3373.1154157000001</v>
      </c>
      <c r="K15" s="36">
        <f>SUMIFS(СВЦЭМ!$D$39:$D$782,СВЦЭМ!$A$39:$A$782,$A15,СВЦЭМ!$B$39:$B$782,K$11)+'СЕТ СН'!$F$11+СВЦЭМ!$D$10+'СЕТ СН'!$F$5-'СЕТ СН'!$F$21</f>
        <v>3333.7561413000003</v>
      </c>
      <c r="L15" s="36">
        <f>SUMIFS(СВЦЭМ!$D$39:$D$782,СВЦЭМ!$A$39:$A$782,$A15,СВЦЭМ!$B$39:$B$782,L$11)+'СЕТ СН'!$F$11+СВЦЭМ!$D$10+'СЕТ СН'!$F$5-'СЕТ СН'!$F$21</f>
        <v>3281.1833007599998</v>
      </c>
      <c r="M15" s="36">
        <f>SUMIFS(СВЦЭМ!$D$39:$D$782,СВЦЭМ!$A$39:$A$782,$A15,СВЦЭМ!$B$39:$B$782,M$11)+'СЕТ СН'!$F$11+СВЦЭМ!$D$10+'СЕТ СН'!$F$5-'СЕТ СН'!$F$21</f>
        <v>3272.8779041799999</v>
      </c>
      <c r="N15" s="36">
        <f>SUMIFS(СВЦЭМ!$D$39:$D$782,СВЦЭМ!$A$39:$A$782,$A15,СВЦЭМ!$B$39:$B$782,N$11)+'СЕТ СН'!$F$11+СВЦЭМ!$D$10+'СЕТ СН'!$F$5-'СЕТ СН'!$F$21</f>
        <v>3269.2770457300003</v>
      </c>
      <c r="O15" s="36">
        <f>SUMIFS(СВЦЭМ!$D$39:$D$782,СВЦЭМ!$A$39:$A$782,$A15,СВЦЭМ!$B$39:$B$782,O$11)+'СЕТ СН'!$F$11+СВЦЭМ!$D$10+'СЕТ СН'!$F$5-'СЕТ СН'!$F$21</f>
        <v>3238.0654580400001</v>
      </c>
      <c r="P15" s="36">
        <f>SUMIFS(СВЦЭМ!$D$39:$D$782,СВЦЭМ!$A$39:$A$782,$A15,СВЦЭМ!$B$39:$B$782,P$11)+'СЕТ СН'!$F$11+СВЦЭМ!$D$10+'СЕТ СН'!$F$5-'СЕТ СН'!$F$21</f>
        <v>3226.6371696200003</v>
      </c>
      <c r="Q15" s="36">
        <f>SUMIFS(СВЦЭМ!$D$39:$D$782,СВЦЭМ!$A$39:$A$782,$A15,СВЦЭМ!$B$39:$B$782,Q$11)+'СЕТ СН'!$F$11+СВЦЭМ!$D$10+'СЕТ СН'!$F$5-'СЕТ СН'!$F$21</f>
        <v>3229.3933196899998</v>
      </c>
      <c r="R15" s="36">
        <f>SUMIFS(СВЦЭМ!$D$39:$D$782,СВЦЭМ!$A$39:$A$782,$A15,СВЦЭМ!$B$39:$B$782,R$11)+'СЕТ СН'!$F$11+СВЦЭМ!$D$10+'СЕТ СН'!$F$5-'СЕТ СН'!$F$21</f>
        <v>3247.9928387500004</v>
      </c>
      <c r="S15" s="36">
        <f>SUMIFS(СВЦЭМ!$D$39:$D$782,СВЦЭМ!$A$39:$A$782,$A15,СВЦЭМ!$B$39:$B$782,S$11)+'СЕТ СН'!$F$11+СВЦЭМ!$D$10+'СЕТ СН'!$F$5-'СЕТ СН'!$F$21</f>
        <v>3225.4665233800001</v>
      </c>
      <c r="T15" s="36">
        <f>SUMIFS(СВЦЭМ!$D$39:$D$782,СВЦЭМ!$A$39:$A$782,$A15,СВЦЭМ!$B$39:$B$782,T$11)+'СЕТ СН'!$F$11+СВЦЭМ!$D$10+'СЕТ СН'!$F$5-'СЕТ СН'!$F$21</f>
        <v>3244.6771616100004</v>
      </c>
      <c r="U15" s="36">
        <f>SUMIFS(СВЦЭМ!$D$39:$D$782,СВЦЭМ!$A$39:$A$782,$A15,СВЦЭМ!$B$39:$B$782,U$11)+'СЕТ СН'!$F$11+СВЦЭМ!$D$10+'СЕТ СН'!$F$5-'СЕТ СН'!$F$21</f>
        <v>3257.8961949300001</v>
      </c>
      <c r="V15" s="36">
        <f>SUMIFS(СВЦЭМ!$D$39:$D$782,СВЦЭМ!$A$39:$A$782,$A15,СВЦЭМ!$B$39:$B$782,V$11)+'СЕТ СН'!$F$11+СВЦЭМ!$D$10+'СЕТ СН'!$F$5-'СЕТ СН'!$F$21</f>
        <v>3268.8033921200004</v>
      </c>
      <c r="W15" s="36">
        <f>SUMIFS(СВЦЭМ!$D$39:$D$782,СВЦЭМ!$A$39:$A$782,$A15,СВЦЭМ!$B$39:$B$782,W$11)+'СЕТ СН'!$F$11+СВЦЭМ!$D$10+'СЕТ СН'!$F$5-'СЕТ СН'!$F$21</f>
        <v>3243.4035927300001</v>
      </c>
      <c r="X15" s="36">
        <f>SUMIFS(СВЦЭМ!$D$39:$D$782,СВЦЭМ!$A$39:$A$782,$A15,СВЦЭМ!$B$39:$B$782,X$11)+'СЕТ СН'!$F$11+СВЦЭМ!$D$10+'СЕТ СН'!$F$5-'СЕТ СН'!$F$21</f>
        <v>3303.9150479099999</v>
      </c>
      <c r="Y15" s="36">
        <f>SUMIFS(СВЦЭМ!$D$39:$D$782,СВЦЭМ!$A$39:$A$782,$A15,СВЦЭМ!$B$39:$B$782,Y$11)+'СЕТ СН'!$F$11+СВЦЭМ!$D$10+'СЕТ СН'!$F$5-'СЕТ СН'!$F$21</f>
        <v>3527.7516732800004</v>
      </c>
    </row>
    <row r="16" spans="1:27" ht="15.75" x14ac:dyDescent="0.2">
      <c r="A16" s="35">
        <f t="shared" si="0"/>
        <v>45143</v>
      </c>
      <c r="B16" s="36">
        <f>SUMIFS(СВЦЭМ!$D$39:$D$782,СВЦЭМ!$A$39:$A$782,$A16,СВЦЭМ!$B$39:$B$782,B$11)+'СЕТ СН'!$F$11+СВЦЭМ!$D$10+'СЕТ СН'!$F$5-'СЕТ СН'!$F$21</f>
        <v>3451.2691786300002</v>
      </c>
      <c r="C16" s="36">
        <f>SUMIFS(СВЦЭМ!$D$39:$D$782,СВЦЭМ!$A$39:$A$782,$A16,СВЦЭМ!$B$39:$B$782,C$11)+'СЕТ СН'!$F$11+СВЦЭМ!$D$10+'СЕТ СН'!$F$5-'СЕТ СН'!$F$21</f>
        <v>3526.2933897200001</v>
      </c>
      <c r="D16" s="36">
        <f>SUMIFS(СВЦЭМ!$D$39:$D$782,СВЦЭМ!$A$39:$A$782,$A16,СВЦЭМ!$B$39:$B$782,D$11)+'СЕТ СН'!$F$11+СВЦЭМ!$D$10+'СЕТ СН'!$F$5-'СЕТ СН'!$F$21</f>
        <v>3576.8266841100003</v>
      </c>
      <c r="E16" s="36">
        <f>SUMIFS(СВЦЭМ!$D$39:$D$782,СВЦЭМ!$A$39:$A$782,$A16,СВЦЭМ!$B$39:$B$782,E$11)+'СЕТ СН'!$F$11+СВЦЭМ!$D$10+'СЕТ СН'!$F$5-'СЕТ СН'!$F$21</f>
        <v>3617.14456419</v>
      </c>
      <c r="F16" s="36">
        <f>SUMIFS(СВЦЭМ!$D$39:$D$782,СВЦЭМ!$A$39:$A$782,$A16,СВЦЭМ!$B$39:$B$782,F$11)+'СЕТ СН'!$F$11+СВЦЭМ!$D$10+'СЕТ СН'!$F$5-'СЕТ СН'!$F$21</f>
        <v>3620.4112861000003</v>
      </c>
      <c r="G16" s="36">
        <f>SUMIFS(СВЦЭМ!$D$39:$D$782,СВЦЭМ!$A$39:$A$782,$A16,СВЦЭМ!$B$39:$B$782,G$11)+'СЕТ СН'!$F$11+СВЦЭМ!$D$10+'СЕТ СН'!$F$5-'СЕТ СН'!$F$21</f>
        <v>3611.5009375099999</v>
      </c>
      <c r="H16" s="36">
        <f>SUMIFS(СВЦЭМ!$D$39:$D$782,СВЦЭМ!$A$39:$A$782,$A16,СВЦЭМ!$B$39:$B$782,H$11)+'СЕТ СН'!$F$11+СВЦЭМ!$D$10+'СЕТ СН'!$F$5-'СЕТ СН'!$F$21</f>
        <v>3588.8190745900001</v>
      </c>
      <c r="I16" s="36">
        <f>SUMIFS(СВЦЭМ!$D$39:$D$782,СВЦЭМ!$A$39:$A$782,$A16,СВЦЭМ!$B$39:$B$782,I$11)+'СЕТ СН'!$F$11+СВЦЭМ!$D$10+'СЕТ СН'!$F$5-'СЕТ СН'!$F$21</f>
        <v>3493.6856699</v>
      </c>
      <c r="J16" s="36">
        <f>SUMIFS(СВЦЭМ!$D$39:$D$782,СВЦЭМ!$A$39:$A$782,$A16,СВЦЭМ!$B$39:$B$782,J$11)+'СЕТ СН'!$F$11+СВЦЭМ!$D$10+'СЕТ СН'!$F$5-'СЕТ СН'!$F$21</f>
        <v>3388.5660135100002</v>
      </c>
      <c r="K16" s="36">
        <f>SUMIFS(СВЦЭМ!$D$39:$D$782,СВЦЭМ!$A$39:$A$782,$A16,СВЦЭМ!$B$39:$B$782,K$11)+'СЕТ СН'!$F$11+СВЦЭМ!$D$10+'СЕТ СН'!$F$5-'СЕТ СН'!$F$21</f>
        <v>3311.7439217299998</v>
      </c>
      <c r="L16" s="36">
        <f>SUMIFS(СВЦЭМ!$D$39:$D$782,СВЦЭМ!$A$39:$A$782,$A16,СВЦЭМ!$B$39:$B$782,L$11)+'СЕТ СН'!$F$11+СВЦЭМ!$D$10+'СЕТ СН'!$F$5-'СЕТ СН'!$F$21</f>
        <v>3249.2467060700001</v>
      </c>
      <c r="M16" s="36">
        <f>SUMIFS(СВЦЭМ!$D$39:$D$782,СВЦЭМ!$A$39:$A$782,$A16,СВЦЭМ!$B$39:$B$782,M$11)+'СЕТ СН'!$F$11+СВЦЭМ!$D$10+'СЕТ СН'!$F$5-'СЕТ СН'!$F$21</f>
        <v>3211.3158349300002</v>
      </c>
      <c r="N16" s="36">
        <f>SUMIFS(СВЦЭМ!$D$39:$D$782,СВЦЭМ!$A$39:$A$782,$A16,СВЦЭМ!$B$39:$B$782,N$11)+'СЕТ СН'!$F$11+СВЦЭМ!$D$10+'СЕТ СН'!$F$5-'СЕТ СН'!$F$21</f>
        <v>3207.0319882800004</v>
      </c>
      <c r="O16" s="36">
        <f>SUMIFS(СВЦЭМ!$D$39:$D$782,СВЦЭМ!$A$39:$A$782,$A16,СВЦЭМ!$B$39:$B$782,O$11)+'СЕТ СН'!$F$11+СВЦЭМ!$D$10+'СЕТ СН'!$F$5-'СЕТ СН'!$F$21</f>
        <v>3209.7505455</v>
      </c>
      <c r="P16" s="36">
        <f>SUMIFS(СВЦЭМ!$D$39:$D$782,СВЦЭМ!$A$39:$A$782,$A16,СВЦЭМ!$B$39:$B$782,P$11)+'СЕТ СН'!$F$11+СВЦЭМ!$D$10+'СЕТ СН'!$F$5-'СЕТ СН'!$F$21</f>
        <v>3218.07843198</v>
      </c>
      <c r="Q16" s="36">
        <f>SUMIFS(СВЦЭМ!$D$39:$D$782,СВЦЭМ!$A$39:$A$782,$A16,СВЦЭМ!$B$39:$B$782,Q$11)+'СЕТ СН'!$F$11+СВЦЭМ!$D$10+'СЕТ СН'!$F$5-'СЕТ СН'!$F$21</f>
        <v>3229.5482161300001</v>
      </c>
      <c r="R16" s="36">
        <f>SUMIFS(СВЦЭМ!$D$39:$D$782,СВЦЭМ!$A$39:$A$782,$A16,СВЦЭМ!$B$39:$B$782,R$11)+'СЕТ СН'!$F$11+СВЦЭМ!$D$10+'СЕТ СН'!$F$5-'СЕТ СН'!$F$21</f>
        <v>3220.7542558700002</v>
      </c>
      <c r="S16" s="36">
        <f>SUMIFS(СВЦЭМ!$D$39:$D$782,СВЦЭМ!$A$39:$A$782,$A16,СВЦЭМ!$B$39:$B$782,S$11)+'СЕТ СН'!$F$11+СВЦЭМ!$D$10+'СЕТ СН'!$F$5-'СЕТ СН'!$F$21</f>
        <v>3201.0374319500002</v>
      </c>
      <c r="T16" s="36">
        <f>SUMIFS(СВЦЭМ!$D$39:$D$782,СВЦЭМ!$A$39:$A$782,$A16,СВЦЭМ!$B$39:$B$782,T$11)+'СЕТ СН'!$F$11+СВЦЭМ!$D$10+'СЕТ СН'!$F$5-'СЕТ СН'!$F$21</f>
        <v>3220.6290034200001</v>
      </c>
      <c r="U16" s="36">
        <f>SUMIFS(СВЦЭМ!$D$39:$D$782,СВЦЭМ!$A$39:$A$782,$A16,СВЦЭМ!$B$39:$B$782,U$11)+'СЕТ СН'!$F$11+СВЦЭМ!$D$10+'СЕТ СН'!$F$5-'СЕТ СН'!$F$21</f>
        <v>3236.5791374700002</v>
      </c>
      <c r="V16" s="36">
        <f>SUMIFS(СВЦЭМ!$D$39:$D$782,СВЦЭМ!$A$39:$A$782,$A16,СВЦЭМ!$B$39:$B$782,V$11)+'СЕТ СН'!$F$11+СВЦЭМ!$D$10+'СЕТ СН'!$F$5-'СЕТ СН'!$F$21</f>
        <v>3249.1769381100003</v>
      </c>
      <c r="W16" s="36">
        <f>SUMIFS(СВЦЭМ!$D$39:$D$782,СВЦЭМ!$A$39:$A$782,$A16,СВЦЭМ!$B$39:$B$782,W$11)+'СЕТ СН'!$F$11+СВЦЭМ!$D$10+'СЕТ СН'!$F$5-'СЕТ СН'!$F$21</f>
        <v>3224.1782368200002</v>
      </c>
      <c r="X16" s="36">
        <f>SUMIFS(СВЦЭМ!$D$39:$D$782,СВЦЭМ!$A$39:$A$782,$A16,СВЦЭМ!$B$39:$B$782,X$11)+'СЕТ СН'!$F$11+СВЦЭМ!$D$10+'СЕТ СН'!$F$5-'СЕТ СН'!$F$21</f>
        <v>3276.5023141199999</v>
      </c>
      <c r="Y16" s="36">
        <f>SUMIFS(СВЦЭМ!$D$39:$D$782,СВЦЭМ!$A$39:$A$782,$A16,СВЦЭМ!$B$39:$B$782,Y$11)+'СЕТ СН'!$F$11+СВЦЭМ!$D$10+'СЕТ СН'!$F$5-'СЕТ СН'!$F$21</f>
        <v>3347.5928670399999</v>
      </c>
    </row>
    <row r="17" spans="1:25" ht="15.75" x14ac:dyDescent="0.2">
      <c r="A17" s="35">
        <f t="shared" si="0"/>
        <v>45144</v>
      </c>
      <c r="B17" s="36">
        <f>SUMIFS(СВЦЭМ!$D$39:$D$782,СВЦЭМ!$A$39:$A$782,$A17,СВЦЭМ!$B$39:$B$782,B$11)+'СЕТ СН'!$F$11+СВЦЭМ!$D$10+'СЕТ СН'!$F$5-'СЕТ СН'!$F$21</f>
        <v>3432.5910175600002</v>
      </c>
      <c r="C17" s="36">
        <f>SUMIFS(СВЦЭМ!$D$39:$D$782,СВЦЭМ!$A$39:$A$782,$A17,СВЦЭМ!$B$39:$B$782,C$11)+'СЕТ СН'!$F$11+СВЦЭМ!$D$10+'СЕТ СН'!$F$5-'СЕТ СН'!$F$21</f>
        <v>3442.4113678200001</v>
      </c>
      <c r="D17" s="36">
        <f>SUMIFS(СВЦЭМ!$D$39:$D$782,СВЦЭМ!$A$39:$A$782,$A17,СВЦЭМ!$B$39:$B$782,D$11)+'СЕТ СН'!$F$11+СВЦЭМ!$D$10+'СЕТ СН'!$F$5-'СЕТ СН'!$F$21</f>
        <v>3472.4696929600004</v>
      </c>
      <c r="E17" s="36">
        <f>SUMIFS(СВЦЭМ!$D$39:$D$782,СВЦЭМ!$A$39:$A$782,$A17,СВЦЭМ!$B$39:$B$782,E$11)+'СЕТ СН'!$F$11+СВЦЭМ!$D$10+'СЕТ СН'!$F$5-'СЕТ СН'!$F$21</f>
        <v>3570.9005965300003</v>
      </c>
      <c r="F17" s="36">
        <f>SUMIFS(СВЦЭМ!$D$39:$D$782,СВЦЭМ!$A$39:$A$782,$A17,СВЦЭМ!$B$39:$B$782,F$11)+'СЕТ СН'!$F$11+СВЦЭМ!$D$10+'СЕТ СН'!$F$5-'СЕТ СН'!$F$21</f>
        <v>3597.0799116400003</v>
      </c>
      <c r="G17" s="36">
        <f>SUMIFS(СВЦЭМ!$D$39:$D$782,СВЦЭМ!$A$39:$A$782,$A17,СВЦЭМ!$B$39:$B$782,G$11)+'СЕТ СН'!$F$11+СВЦЭМ!$D$10+'СЕТ СН'!$F$5-'СЕТ СН'!$F$21</f>
        <v>3530.4036438900002</v>
      </c>
      <c r="H17" s="36">
        <f>SUMIFS(СВЦЭМ!$D$39:$D$782,СВЦЭМ!$A$39:$A$782,$A17,СВЦЭМ!$B$39:$B$782,H$11)+'СЕТ СН'!$F$11+СВЦЭМ!$D$10+'СЕТ СН'!$F$5-'СЕТ СН'!$F$21</f>
        <v>3576.1109277</v>
      </c>
      <c r="I17" s="36">
        <f>SUMIFS(СВЦЭМ!$D$39:$D$782,СВЦЭМ!$A$39:$A$782,$A17,СВЦЭМ!$B$39:$B$782,I$11)+'СЕТ СН'!$F$11+СВЦЭМ!$D$10+'СЕТ СН'!$F$5-'СЕТ СН'!$F$21</f>
        <v>3501.8295519800004</v>
      </c>
      <c r="J17" s="36">
        <f>SUMIFS(СВЦЭМ!$D$39:$D$782,СВЦЭМ!$A$39:$A$782,$A17,СВЦЭМ!$B$39:$B$782,J$11)+'СЕТ СН'!$F$11+СВЦЭМ!$D$10+'СЕТ СН'!$F$5-'СЕТ СН'!$F$21</f>
        <v>3438.0910076099999</v>
      </c>
      <c r="K17" s="36">
        <f>SUMIFS(СВЦЭМ!$D$39:$D$782,СВЦЭМ!$A$39:$A$782,$A17,СВЦЭМ!$B$39:$B$782,K$11)+'СЕТ СН'!$F$11+СВЦЭМ!$D$10+'СЕТ СН'!$F$5-'СЕТ СН'!$F$21</f>
        <v>3335.4528245500001</v>
      </c>
      <c r="L17" s="36">
        <f>SUMIFS(СВЦЭМ!$D$39:$D$782,СВЦЭМ!$A$39:$A$782,$A17,СВЦЭМ!$B$39:$B$782,L$11)+'СЕТ СН'!$F$11+СВЦЭМ!$D$10+'СЕТ СН'!$F$5-'СЕТ СН'!$F$21</f>
        <v>3266.5438302700004</v>
      </c>
      <c r="M17" s="36">
        <f>SUMIFS(СВЦЭМ!$D$39:$D$782,СВЦЭМ!$A$39:$A$782,$A17,СВЦЭМ!$B$39:$B$782,M$11)+'СЕТ СН'!$F$11+СВЦЭМ!$D$10+'СЕТ СН'!$F$5-'СЕТ СН'!$F$21</f>
        <v>3232.1858504400002</v>
      </c>
      <c r="N17" s="36">
        <f>SUMIFS(СВЦЭМ!$D$39:$D$782,СВЦЭМ!$A$39:$A$782,$A17,СВЦЭМ!$B$39:$B$782,N$11)+'СЕТ СН'!$F$11+СВЦЭМ!$D$10+'СЕТ СН'!$F$5-'СЕТ СН'!$F$21</f>
        <v>3214.58780346</v>
      </c>
      <c r="O17" s="36">
        <f>SUMIFS(СВЦЭМ!$D$39:$D$782,СВЦЭМ!$A$39:$A$782,$A17,СВЦЭМ!$B$39:$B$782,O$11)+'СЕТ СН'!$F$11+СВЦЭМ!$D$10+'СЕТ СН'!$F$5-'СЕТ СН'!$F$21</f>
        <v>3235.4135597300001</v>
      </c>
      <c r="P17" s="36">
        <f>SUMIFS(СВЦЭМ!$D$39:$D$782,СВЦЭМ!$A$39:$A$782,$A17,СВЦЭМ!$B$39:$B$782,P$11)+'СЕТ СН'!$F$11+СВЦЭМ!$D$10+'СЕТ СН'!$F$5-'СЕТ СН'!$F$21</f>
        <v>3237.6117449200001</v>
      </c>
      <c r="Q17" s="36">
        <f>SUMIFS(СВЦЭМ!$D$39:$D$782,СВЦЭМ!$A$39:$A$782,$A17,СВЦЭМ!$B$39:$B$782,Q$11)+'СЕТ СН'!$F$11+СВЦЭМ!$D$10+'СЕТ СН'!$F$5-'СЕТ СН'!$F$21</f>
        <v>3245.1238976200002</v>
      </c>
      <c r="R17" s="36">
        <f>SUMIFS(СВЦЭМ!$D$39:$D$782,СВЦЭМ!$A$39:$A$782,$A17,СВЦЭМ!$B$39:$B$782,R$11)+'СЕТ СН'!$F$11+СВЦЭМ!$D$10+'СЕТ СН'!$F$5-'СЕТ СН'!$F$21</f>
        <v>3229.8109275799998</v>
      </c>
      <c r="S17" s="36">
        <f>SUMIFS(СВЦЭМ!$D$39:$D$782,СВЦЭМ!$A$39:$A$782,$A17,СВЦЭМ!$B$39:$B$782,S$11)+'СЕТ СН'!$F$11+СВЦЭМ!$D$10+'СЕТ СН'!$F$5-'СЕТ СН'!$F$21</f>
        <v>3211.8751241800001</v>
      </c>
      <c r="T17" s="36">
        <f>SUMIFS(СВЦЭМ!$D$39:$D$782,СВЦЭМ!$A$39:$A$782,$A17,СВЦЭМ!$B$39:$B$782,T$11)+'СЕТ СН'!$F$11+СВЦЭМ!$D$10+'СЕТ СН'!$F$5-'СЕТ СН'!$F$21</f>
        <v>3225.93058114</v>
      </c>
      <c r="U17" s="36">
        <f>SUMIFS(СВЦЭМ!$D$39:$D$782,СВЦЭМ!$A$39:$A$782,$A17,СВЦЭМ!$B$39:$B$782,U$11)+'СЕТ СН'!$F$11+СВЦЭМ!$D$10+'СЕТ СН'!$F$5-'СЕТ СН'!$F$21</f>
        <v>3232.7470048800001</v>
      </c>
      <c r="V17" s="36">
        <f>SUMIFS(СВЦЭМ!$D$39:$D$782,СВЦЭМ!$A$39:$A$782,$A17,СВЦЭМ!$B$39:$B$782,V$11)+'СЕТ СН'!$F$11+СВЦЭМ!$D$10+'СЕТ СН'!$F$5-'СЕТ СН'!$F$21</f>
        <v>3242.38359584</v>
      </c>
      <c r="W17" s="36">
        <f>SUMIFS(СВЦЭМ!$D$39:$D$782,СВЦЭМ!$A$39:$A$782,$A17,СВЦЭМ!$B$39:$B$782,W$11)+'СЕТ СН'!$F$11+СВЦЭМ!$D$10+'СЕТ СН'!$F$5-'СЕТ СН'!$F$21</f>
        <v>3226.77789269</v>
      </c>
      <c r="X17" s="36">
        <f>SUMIFS(СВЦЭМ!$D$39:$D$782,СВЦЭМ!$A$39:$A$782,$A17,СВЦЭМ!$B$39:$B$782,X$11)+'СЕТ СН'!$F$11+СВЦЭМ!$D$10+'СЕТ СН'!$F$5-'СЕТ СН'!$F$21</f>
        <v>3286.4769187400002</v>
      </c>
      <c r="Y17" s="36">
        <f>SUMIFS(СВЦЭМ!$D$39:$D$782,СВЦЭМ!$A$39:$A$782,$A17,СВЦЭМ!$B$39:$B$782,Y$11)+'СЕТ СН'!$F$11+СВЦЭМ!$D$10+'СЕТ СН'!$F$5-'СЕТ СН'!$F$21</f>
        <v>3371.5119695200001</v>
      </c>
    </row>
    <row r="18" spans="1:25" ht="15.75" x14ac:dyDescent="0.2">
      <c r="A18" s="35">
        <f t="shared" si="0"/>
        <v>45145</v>
      </c>
      <c r="B18" s="36">
        <f>SUMIFS(СВЦЭМ!$D$39:$D$782,СВЦЭМ!$A$39:$A$782,$A18,СВЦЭМ!$B$39:$B$782,B$11)+'СЕТ СН'!$F$11+СВЦЭМ!$D$10+'СЕТ СН'!$F$5-'СЕТ СН'!$F$21</f>
        <v>3372.4124156100002</v>
      </c>
      <c r="C18" s="36">
        <f>SUMIFS(СВЦЭМ!$D$39:$D$782,СВЦЭМ!$A$39:$A$782,$A18,СВЦЭМ!$B$39:$B$782,C$11)+'СЕТ СН'!$F$11+СВЦЭМ!$D$10+'СЕТ СН'!$F$5-'СЕТ СН'!$F$21</f>
        <v>3471.8656469500002</v>
      </c>
      <c r="D18" s="36">
        <f>SUMIFS(СВЦЭМ!$D$39:$D$782,СВЦЭМ!$A$39:$A$782,$A18,СВЦЭМ!$B$39:$B$782,D$11)+'СЕТ СН'!$F$11+СВЦЭМ!$D$10+'СЕТ СН'!$F$5-'СЕТ СН'!$F$21</f>
        <v>3512.4819003299999</v>
      </c>
      <c r="E18" s="36">
        <f>SUMIFS(СВЦЭМ!$D$39:$D$782,СВЦЭМ!$A$39:$A$782,$A18,СВЦЭМ!$B$39:$B$782,E$11)+'СЕТ СН'!$F$11+СВЦЭМ!$D$10+'СЕТ СН'!$F$5-'СЕТ СН'!$F$21</f>
        <v>3556.4218124700001</v>
      </c>
      <c r="F18" s="36">
        <f>SUMIFS(СВЦЭМ!$D$39:$D$782,СВЦЭМ!$A$39:$A$782,$A18,СВЦЭМ!$B$39:$B$782,F$11)+'СЕТ СН'!$F$11+СВЦЭМ!$D$10+'СЕТ СН'!$F$5-'СЕТ СН'!$F$21</f>
        <v>3554.9007229099998</v>
      </c>
      <c r="G18" s="36">
        <f>SUMIFS(СВЦЭМ!$D$39:$D$782,СВЦЭМ!$A$39:$A$782,$A18,СВЦЭМ!$B$39:$B$782,G$11)+'СЕТ СН'!$F$11+СВЦЭМ!$D$10+'СЕТ СН'!$F$5-'СЕТ СН'!$F$21</f>
        <v>3557.5269440400002</v>
      </c>
      <c r="H18" s="36">
        <f>SUMIFS(СВЦЭМ!$D$39:$D$782,СВЦЭМ!$A$39:$A$782,$A18,СВЦЭМ!$B$39:$B$782,H$11)+'СЕТ СН'!$F$11+СВЦЭМ!$D$10+'СЕТ СН'!$F$5-'СЕТ СН'!$F$21</f>
        <v>3600.7051764500002</v>
      </c>
      <c r="I18" s="36">
        <f>SUMIFS(СВЦЭМ!$D$39:$D$782,СВЦЭМ!$A$39:$A$782,$A18,СВЦЭМ!$B$39:$B$782,I$11)+'СЕТ СН'!$F$11+СВЦЭМ!$D$10+'СЕТ СН'!$F$5-'СЕТ СН'!$F$21</f>
        <v>3392.90858845</v>
      </c>
      <c r="J18" s="36">
        <f>SUMIFS(СВЦЭМ!$D$39:$D$782,СВЦЭМ!$A$39:$A$782,$A18,СВЦЭМ!$B$39:$B$782,J$11)+'СЕТ СН'!$F$11+СВЦЭМ!$D$10+'СЕТ СН'!$F$5-'СЕТ СН'!$F$21</f>
        <v>3282.9778152600002</v>
      </c>
      <c r="K18" s="36">
        <f>SUMIFS(СВЦЭМ!$D$39:$D$782,СВЦЭМ!$A$39:$A$782,$A18,СВЦЭМ!$B$39:$B$782,K$11)+'СЕТ СН'!$F$11+СВЦЭМ!$D$10+'СЕТ СН'!$F$5-'СЕТ СН'!$F$21</f>
        <v>3228.0581641700001</v>
      </c>
      <c r="L18" s="36">
        <f>SUMIFS(СВЦЭМ!$D$39:$D$782,СВЦЭМ!$A$39:$A$782,$A18,СВЦЭМ!$B$39:$B$782,L$11)+'СЕТ СН'!$F$11+СВЦЭМ!$D$10+'СЕТ СН'!$F$5-'СЕТ СН'!$F$21</f>
        <v>3174.5647939600003</v>
      </c>
      <c r="M18" s="36">
        <f>SUMIFS(СВЦЭМ!$D$39:$D$782,СВЦЭМ!$A$39:$A$782,$A18,СВЦЭМ!$B$39:$B$782,M$11)+'СЕТ СН'!$F$11+СВЦЭМ!$D$10+'СЕТ СН'!$F$5-'СЕТ СН'!$F$21</f>
        <v>3148.9584406000004</v>
      </c>
      <c r="N18" s="36">
        <f>SUMIFS(СВЦЭМ!$D$39:$D$782,СВЦЭМ!$A$39:$A$782,$A18,СВЦЭМ!$B$39:$B$782,N$11)+'СЕТ СН'!$F$11+СВЦЭМ!$D$10+'СЕТ СН'!$F$5-'СЕТ СН'!$F$21</f>
        <v>3149.8288078599999</v>
      </c>
      <c r="O18" s="36">
        <f>SUMIFS(СВЦЭМ!$D$39:$D$782,СВЦЭМ!$A$39:$A$782,$A18,СВЦЭМ!$B$39:$B$782,O$11)+'СЕТ СН'!$F$11+СВЦЭМ!$D$10+'СЕТ СН'!$F$5-'СЕТ СН'!$F$21</f>
        <v>3153.8022641400003</v>
      </c>
      <c r="P18" s="36">
        <f>SUMIFS(СВЦЭМ!$D$39:$D$782,СВЦЭМ!$A$39:$A$782,$A18,СВЦЭМ!$B$39:$B$782,P$11)+'СЕТ СН'!$F$11+СВЦЭМ!$D$10+'СЕТ СН'!$F$5-'СЕТ СН'!$F$21</f>
        <v>3155.3797173100002</v>
      </c>
      <c r="Q18" s="36">
        <f>SUMIFS(СВЦЭМ!$D$39:$D$782,СВЦЭМ!$A$39:$A$782,$A18,СВЦЭМ!$B$39:$B$782,Q$11)+'СЕТ СН'!$F$11+СВЦЭМ!$D$10+'СЕТ СН'!$F$5-'СЕТ СН'!$F$21</f>
        <v>3159.8714884199999</v>
      </c>
      <c r="R18" s="36">
        <f>SUMIFS(СВЦЭМ!$D$39:$D$782,СВЦЭМ!$A$39:$A$782,$A18,СВЦЭМ!$B$39:$B$782,R$11)+'СЕТ СН'!$F$11+СВЦЭМ!$D$10+'СЕТ СН'!$F$5-'СЕТ СН'!$F$21</f>
        <v>3168.3967059900001</v>
      </c>
      <c r="S18" s="36">
        <f>SUMIFS(СВЦЭМ!$D$39:$D$782,СВЦЭМ!$A$39:$A$782,$A18,СВЦЭМ!$B$39:$B$782,S$11)+'СЕТ СН'!$F$11+СВЦЭМ!$D$10+'СЕТ СН'!$F$5-'СЕТ СН'!$F$21</f>
        <v>3156.1259049500004</v>
      </c>
      <c r="T18" s="36">
        <f>SUMIFS(СВЦЭМ!$D$39:$D$782,СВЦЭМ!$A$39:$A$782,$A18,СВЦЭМ!$B$39:$B$782,T$11)+'СЕТ СН'!$F$11+СВЦЭМ!$D$10+'СЕТ СН'!$F$5-'СЕТ СН'!$F$21</f>
        <v>3165.65170184</v>
      </c>
      <c r="U18" s="36">
        <f>SUMIFS(СВЦЭМ!$D$39:$D$782,СВЦЭМ!$A$39:$A$782,$A18,СВЦЭМ!$B$39:$B$782,U$11)+'СЕТ СН'!$F$11+СВЦЭМ!$D$10+'СЕТ СН'!$F$5-'СЕТ СН'!$F$21</f>
        <v>3167.4371483800001</v>
      </c>
      <c r="V18" s="36">
        <f>SUMIFS(СВЦЭМ!$D$39:$D$782,СВЦЭМ!$A$39:$A$782,$A18,СВЦЭМ!$B$39:$B$782,V$11)+'СЕТ СН'!$F$11+СВЦЭМ!$D$10+'СЕТ СН'!$F$5-'СЕТ СН'!$F$21</f>
        <v>3177.85159905</v>
      </c>
      <c r="W18" s="36">
        <f>SUMIFS(СВЦЭМ!$D$39:$D$782,СВЦЭМ!$A$39:$A$782,$A18,СВЦЭМ!$B$39:$B$782,W$11)+'СЕТ СН'!$F$11+СВЦЭМ!$D$10+'СЕТ СН'!$F$5-'СЕТ СН'!$F$21</f>
        <v>3155.1970726700001</v>
      </c>
      <c r="X18" s="36">
        <f>SUMIFS(СВЦЭМ!$D$39:$D$782,СВЦЭМ!$A$39:$A$782,$A18,СВЦЭМ!$B$39:$B$782,X$11)+'СЕТ СН'!$F$11+СВЦЭМ!$D$10+'СЕТ СН'!$F$5-'СЕТ СН'!$F$21</f>
        <v>3219.8322574200001</v>
      </c>
      <c r="Y18" s="36">
        <f>SUMIFS(СВЦЭМ!$D$39:$D$782,СВЦЭМ!$A$39:$A$782,$A18,СВЦЭМ!$B$39:$B$782,Y$11)+'СЕТ СН'!$F$11+СВЦЭМ!$D$10+'СЕТ СН'!$F$5-'СЕТ СН'!$F$21</f>
        <v>3304.1767094100001</v>
      </c>
    </row>
    <row r="19" spans="1:25" ht="15.75" x14ac:dyDescent="0.2">
      <c r="A19" s="35">
        <f t="shared" si="0"/>
        <v>45146</v>
      </c>
      <c r="B19" s="36">
        <f>SUMIFS(СВЦЭМ!$D$39:$D$782,СВЦЭМ!$A$39:$A$782,$A19,СВЦЭМ!$B$39:$B$782,B$11)+'СЕТ СН'!$F$11+СВЦЭМ!$D$10+'СЕТ СН'!$F$5-'СЕТ СН'!$F$21</f>
        <v>3358.6670091100004</v>
      </c>
      <c r="C19" s="36">
        <f>SUMIFS(СВЦЭМ!$D$39:$D$782,СВЦЭМ!$A$39:$A$782,$A19,СВЦЭМ!$B$39:$B$782,C$11)+'СЕТ СН'!$F$11+СВЦЭМ!$D$10+'СЕТ СН'!$F$5-'СЕТ СН'!$F$21</f>
        <v>3460.0264019200004</v>
      </c>
      <c r="D19" s="36">
        <f>SUMIFS(СВЦЭМ!$D$39:$D$782,СВЦЭМ!$A$39:$A$782,$A19,СВЦЭМ!$B$39:$B$782,D$11)+'СЕТ СН'!$F$11+СВЦЭМ!$D$10+'СЕТ СН'!$F$5-'СЕТ СН'!$F$21</f>
        <v>3484.9997072400001</v>
      </c>
      <c r="E19" s="36">
        <f>SUMIFS(СВЦЭМ!$D$39:$D$782,СВЦЭМ!$A$39:$A$782,$A19,СВЦЭМ!$B$39:$B$782,E$11)+'СЕТ СН'!$F$11+СВЦЭМ!$D$10+'СЕТ СН'!$F$5-'СЕТ СН'!$F$21</f>
        <v>3538.6527436900001</v>
      </c>
      <c r="F19" s="36">
        <f>SUMIFS(СВЦЭМ!$D$39:$D$782,СВЦЭМ!$A$39:$A$782,$A19,СВЦЭМ!$B$39:$B$782,F$11)+'СЕТ СН'!$F$11+СВЦЭМ!$D$10+'СЕТ СН'!$F$5-'СЕТ СН'!$F$21</f>
        <v>3554.03536859</v>
      </c>
      <c r="G19" s="36">
        <f>SUMIFS(СВЦЭМ!$D$39:$D$782,СВЦЭМ!$A$39:$A$782,$A19,СВЦЭМ!$B$39:$B$782,G$11)+'СЕТ СН'!$F$11+СВЦЭМ!$D$10+'СЕТ СН'!$F$5-'СЕТ СН'!$F$21</f>
        <v>3529.0332377900004</v>
      </c>
      <c r="H19" s="36">
        <f>SUMIFS(СВЦЭМ!$D$39:$D$782,СВЦЭМ!$A$39:$A$782,$A19,СВЦЭМ!$B$39:$B$782,H$11)+'СЕТ СН'!$F$11+СВЦЭМ!$D$10+'СЕТ СН'!$F$5-'СЕТ СН'!$F$21</f>
        <v>3502.4179071600001</v>
      </c>
      <c r="I19" s="36">
        <f>SUMIFS(СВЦЭМ!$D$39:$D$782,СВЦЭМ!$A$39:$A$782,$A19,СВЦЭМ!$B$39:$B$782,I$11)+'СЕТ СН'!$F$11+СВЦЭМ!$D$10+'СЕТ СН'!$F$5-'СЕТ СН'!$F$21</f>
        <v>3418.4050653499999</v>
      </c>
      <c r="J19" s="36">
        <f>SUMIFS(СВЦЭМ!$D$39:$D$782,СВЦЭМ!$A$39:$A$782,$A19,СВЦЭМ!$B$39:$B$782,J$11)+'СЕТ СН'!$F$11+СВЦЭМ!$D$10+'СЕТ СН'!$F$5-'СЕТ СН'!$F$21</f>
        <v>3374.2791839600004</v>
      </c>
      <c r="K19" s="36">
        <f>SUMIFS(СВЦЭМ!$D$39:$D$782,СВЦЭМ!$A$39:$A$782,$A19,СВЦЭМ!$B$39:$B$782,K$11)+'СЕТ СН'!$F$11+СВЦЭМ!$D$10+'СЕТ СН'!$F$5-'СЕТ СН'!$F$21</f>
        <v>3294.89708823</v>
      </c>
      <c r="L19" s="36">
        <f>SUMIFS(СВЦЭМ!$D$39:$D$782,СВЦЭМ!$A$39:$A$782,$A19,СВЦЭМ!$B$39:$B$782,L$11)+'СЕТ СН'!$F$11+СВЦЭМ!$D$10+'СЕТ СН'!$F$5-'СЕТ СН'!$F$21</f>
        <v>3251.30207694</v>
      </c>
      <c r="M19" s="36">
        <f>SUMIFS(СВЦЭМ!$D$39:$D$782,СВЦЭМ!$A$39:$A$782,$A19,СВЦЭМ!$B$39:$B$782,M$11)+'СЕТ СН'!$F$11+СВЦЭМ!$D$10+'СЕТ СН'!$F$5-'СЕТ СН'!$F$21</f>
        <v>3230.2464757799999</v>
      </c>
      <c r="N19" s="36">
        <f>SUMIFS(СВЦЭМ!$D$39:$D$782,СВЦЭМ!$A$39:$A$782,$A19,СВЦЭМ!$B$39:$B$782,N$11)+'СЕТ СН'!$F$11+СВЦЭМ!$D$10+'СЕТ СН'!$F$5-'СЕТ СН'!$F$21</f>
        <v>3224.47595946</v>
      </c>
      <c r="O19" s="36">
        <f>SUMIFS(СВЦЭМ!$D$39:$D$782,СВЦЭМ!$A$39:$A$782,$A19,СВЦЭМ!$B$39:$B$782,O$11)+'СЕТ СН'!$F$11+СВЦЭМ!$D$10+'СЕТ СН'!$F$5-'СЕТ СН'!$F$21</f>
        <v>3221.7697083200001</v>
      </c>
      <c r="P19" s="36">
        <f>SUMIFS(СВЦЭМ!$D$39:$D$782,СВЦЭМ!$A$39:$A$782,$A19,СВЦЭМ!$B$39:$B$782,P$11)+'СЕТ СН'!$F$11+СВЦЭМ!$D$10+'СЕТ СН'!$F$5-'СЕТ СН'!$F$21</f>
        <v>3219.8558391500001</v>
      </c>
      <c r="Q19" s="36">
        <f>SUMIFS(СВЦЭМ!$D$39:$D$782,СВЦЭМ!$A$39:$A$782,$A19,СВЦЭМ!$B$39:$B$782,Q$11)+'СЕТ СН'!$F$11+СВЦЭМ!$D$10+'СЕТ СН'!$F$5-'СЕТ СН'!$F$21</f>
        <v>3217.0060995100002</v>
      </c>
      <c r="R19" s="36">
        <f>SUMIFS(СВЦЭМ!$D$39:$D$782,СВЦЭМ!$A$39:$A$782,$A19,СВЦЭМ!$B$39:$B$782,R$11)+'СЕТ СН'!$F$11+СВЦЭМ!$D$10+'СЕТ СН'!$F$5-'СЕТ СН'!$F$21</f>
        <v>3197.9258667499998</v>
      </c>
      <c r="S19" s="36">
        <f>SUMIFS(СВЦЭМ!$D$39:$D$782,СВЦЭМ!$A$39:$A$782,$A19,СВЦЭМ!$B$39:$B$782,S$11)+'СЕТ СН'!$F$11+СВЦЭМ!$D$10+'СЕТ СН'!$F$5-'СЕТ СН'!$F$21</f>
        <v>3201.0929415199998</v>
      </c>
      <c r="T19" s="36">
        <f>SUMIFS(СВЦЭМ!$D$39:$D$782,СВЦЭМ!$A$39:$A$782,$A19,СВЦЭМ!$B$39:$B$782,T$11)+'СЕТ СН'!$F$11+СВЦЭМ!$D$10+'СЕТ СН'!$F$5-'СЕТ СН'!$F$21</f>
        <v>3248.96921372</v>
      </c>
      <c r="U19" s="36">
        <f>SUMIFS(СВЦЭМ!$D$39:$D$782,СВЦЭМ!$A$39:$A$782,$A19,СВЦЭМ!$B$39:$B$782,U$11)+'СЕТ СН'!$F$11+СВЦЭМ!$D$10+'СЕТ СН'!$F$5-'СЕТ СН'!$F$21</f>
        <v>3244.2718696400002</v>
      </c>
      <c r="V19" s="36">
        <f>SUMIFS(СВЦЭМ!$D$39:$D$782,СВЦЭМ!$A$39:$A$782,$A19,СВЦЭМ!$B$39:$B$782,V$11)+'СЕТ СН'!$F$11+СВЦЭМ!$D$10+'СЕТ СН'!$F$5-'СЕТ СН'!$F$21</f>
        <v>3246.0984943399999</v>
      </c>
      <c r="W19" s="36">
        <f>SUMIFS(СВЦЭМ!$D$39:$D$782,СВЦЭМ!$A$39:$A$782,$A19,СВЦЭМ!$B$39:$B$782,W$11)+'СЕТ СН'!$F$11+СВЦЭМ!$D$10+'СЕТ СН'!$F$5-'СЕТ СН'!$F$21</f>
        <v>3224.5543213600004</v>
      </c>
      <c r="X19" s="36">
        <f>SUMIFS(СВЦЭМ!$D$39:$D$782,СВЦЭМ!$A$39:$A$782,$A19,СВЦЭМ!$B$39:$B$782,X$11)+'СЕТ СН'!$F$11+СВЦЭМ!$D$10+'СЕТ СН'!$F$5-'СЕТ СН'!$F$21</f>
        <v>3281.8105529900004</v>
      </c>
      <c r="Y19" s="36">
        <f>SUMIFS(СВЦЭМ!$D$39:$D$782,СВЦЭМ!$A$39:$A$782,$A19,СВЦЭМ!$B$39:$B$782,Y$11)+'СЕТ СН'!$F$11+СВЦЭМ!$D$10+'СЕТ СН'!$F$5-'СЕТ СН'!$F$21</f>
        <v>3374.46395927</v>
      </c>
    </row>
    <row r="20" spans="1:25" ht="15.75" x14ac:dyDescent="0.2">
      <c r="A20" s="35">
        <f t="shared" si="0"/>
        <v>45147</v>
      </c>
      <c r="B20" s="36">
        <f>SUMIFS(СВЦЭМ!$D$39:$D$782,СВЦЭМ!$A$39:$A$782,$A20,СВЦЭМ!$B$39:$B$782,B$11)+'СЕТ СН'!$F$11+СВЦЭМ!$D$10+'СЕТ СН'!$F$5-'СЕТ СН'!$F$21</f>
        <v>3473.7901242300004</v>
      </c>
      <c r="C20" s="36">
        <f>SUMIFS(СВЦЭМ!$D$39:$D$782,СВЦЭМ!$A$39:$A$782,$A20,СВЦЭМ!$B$39:$B$782,C$11)+'СЕТ СН'!$F$11+СВЦЭМ!$D$10+'СЕТ СН'!$F$5-'СЕТ СН'!$F$21</f>
        <v>3583.0439899200001</v>
      </c>
      <c r="D20" s="36">
        <f>SUMIFS(СВЦЭМ!$D$39:$D$782,СВЦЭМ!$A$39:$A$782,$A20,СВЦЭМ!$B$39:$B$782,D$11)+'СЕТ СН'!$F$11+СВЦЭМ!$D$10+'СЕТ СН'!$F$5-'СЕТ СН'!$F$21</f>
        <v>3656.3016720100004</v>
      </c>
      <c r="E20" s="36">
        <f>SUMIFS(СВЦЭМ!$D$39:$D$782,СВЦЭМ!$A$39:$A$782,$A20,СВЦЭМ!$B$39:$B$782,E$11)+'СЕТ СН'!$F$11+СВЦЭМ!$D$10+'СЕТ СН'!$F$5-'СЕТ СН'!$F$21</f>
        <v>3683.3945481500004</v>
      </c>
      <c r="F20" s="36">
        <f>SUMIFS(СВЦЭМ!$D$39:$D$782,СВЦЭМ!$A$39:$A$782,$A20,СВЦЭМ!$B$39:$B$782,F$11)+'СЕТ СН'!$F$11+СВЦЭМ!$D$10+'СЕТ СН'!$F$5-'СЕТ СН'!$F$21</f>
        <v>3704.3725221599998</v>
      </c>
      <c r="G20" s="36">
        <f>SUMIFS(СВЦЭМ!$D$39:$D$782,СВЦЭМ!$A$39:$A$782,$A20,СВЦЭМ!$B$39:$B$782,G$11)+'СЕТ СН'!$F$11+СВЦЭМ!$D$10+'СЕТ СН'!$F$5-'СЕТ СН'!$F$21</f>
        <v>3708.2281616600003</v>
      </c>
      <c r="H20" s="36">
        <f>SUMIFS(СВЦЭМ!$D$39:$D$782,СВЦЭМ!$A$39:$A$782,$A20,СВЦЭМ!$B$39:$B$782,H$11)+'СЕТ СН'!$F$11+СВЦЭМ!$D$10+'СЕТ СН'!$F$5-'СЕТ СН'!$F$21</f>
        <v>3653.8219939000001</v>
      </c>
      <c r="I20" s="36">
        <f>SUMIFS(СВЦЭМ!$D$39:$D$782,СВЦЭМ!$A$39:$A$782,$A20,СВЦЭМ!$B$39:$B$782,I$11)+'СЕТ СН'!$F$11+СВЦЭМ!$D$10+'СЕТ СН'!$F$5-'СЕТ СН'!$F$21</f>
        <v>3553.0498250199998</v>
      </c>
      <c r="J20" s="36">
        <f>SUMIFS(СВЦЭМ!$D$39:$D$782,СВЦЭМ!$A$39:$A$782,$A20,СВЦЭМ!$B$39:$B$782,J$11)+'СЕТ СН'!$F$11+СВЦЭМ!$D$10+'СЕТ СН'!$F$5-'СЕТ СН'!$F$21</f>
        <v>3461.7191824600004</v>
      </c>
      <c r="K20" s="36">
        <f>SUMIFS(СВЦЭМ!$D$39:$D$782,СВЦЭМ!$A$39:$A$782,$A20,СВЦЭМ!$B$39:$B$782,K$11)+'СЕТ СН'!$F$11+СВЦЭМ!$D$10+'СЕТ СН'!$F$5-'СЕТ СН'!$F$21</f>
        <v>3400.4513723700002</v>
      </c>
      <c r="L20" s="36">
        <f>SUMIFS(СВЦЭМ!$D$39:$D$782,СВЦЭМ!$A$39:$A$782,$A20,СВЦЭМ!$B$39:$B$782,L$11)+'СЕТ СН'!$F$11+СВЦЭМ!$D$10+'СЕТ СН'!$F$5-'СЕТ СН'!$F$21</f>
        <v>3353.4833769900001</v>
      </c>
      <c r="M20" s="36">
        <f>SUMIFS(СВЦЭМ!$D$39:$D$782,СВЦЭМ!$A$39:$A$782,$A20,СВЦЭМ!$B$39:$B$782,M$11)+'СЕТ СН'!$F$11+СВЦЭМ!$D$10+'СЕТ СН'!$F$5-'СЕТ СН'!$F$21</f>
        <v>3335.6196905400002</v>
      </c>
      <c r="N20" s="36">
        <f>SUMIFS(СВЦЭМ!$D$39:$D$782,СВЦЭМ!$A$39:$A$782,$A20,СВЦЭМ!$B$39:$B$782,N$11)+'СЕТ СН'!$F$11+СВЦЭМ!$D$10+'СЕТ СН'!$F$5-'СЕТ СН'!$F$21</f>
        <v>3333.12331081</v>
      </c>
      <c r="O20" s="36">
        <f>SUMIFS(СВЦЭМ!$D$39:$D$782,СВЦЭМ!$A$39:$A$782,$A20,СВЦЭМ!$B$39:$B$782,O$11)+'СЕТ СН'!$F$11+СВЦЭМ!$D$10+'СЕТ СН'!$F$5-'СЕТ СН'!$F$21</f>
        <v>3336.7457547499998</v>
      </c>
      <c r="P20" s="36">
        <f>SUMIFS(СВЦЭМ!$D$39:$D$782,СВЦЭМ!$A$39:$A$782,$A20,СВЦЭМ!$B$39:$B$782,P$11)+'СЕТ СН'!$F$11+СВЦЭМ!$D$10+'СЕТ СН'!$F$5-'СЕТ СН'!$F$21</f>
        <v>3337.3691448099999</v>
      </c>
      <c r="Q20" s="36">
        <f>SUMIFS(СВЦЭМ!$D$39:$D$782,СВЦЭМ!$A$39:$A$782,$A20,СВЦЭМ!$B$39:$B$782,Q$11)+'СЕТ СН'!$F$11+СВЦЭМ!$D$10+'СЕТ СН'!$F$5-'СЕТ СН'!$F$21</f>
        <v>3352.8406118500002</v>
      </c>
      <c r="R20" s="36">
        <f>SUMIFS(СВЦЭМ!$D$39:$D$782,СВЦЭМ!$A$39:$A$782,$A20,СВЦЭМ!$B$39:$B$782,R$11)+'СЕТ СН'!$F$11+СВЦЭМ!$D$10+'СЕТ СН'!$F$5-'СЕТ СН'!$F$21</f>
        <v>3325.1950603200003</v>
      </c>
      <c r="S20" s="36">
        <f>SUMIFS(СВЦЭМ!$D$39:$D$782,СВЦЭМ!$A$39:$A$782,$A20,СВЦЭМ!$B$39:$B$782,S$11)+'СЕТ СН'!$F$11+СВЦЭМ!$D$10+'СЕТ СН'!$F$5-'СЕТ СН'!$F$21</f>
        <v>3323.08672677</v>
      </c>
      <c r="T20" s="36">
        <f>SUMIFS(СВЦЭМ!$D$39:$D$782,СВЦЭМ!$A$39:$A$782,$A20,СВЦЭМ!$B$39:$B$782,T$11)+'СЕТ СН'!$F$11+СВЦЭМ!$D$10+'СЕТ СН'!$F$5-'СЕТ СН'!$F$21</f>
        <v>3355.0063969500002</v>
      </c>
      <c r="U20" s="36">
        <f>SUMIFS(СВЦЭМ!$D$39:$D$782,СВЦЭМ!$A$39:$A$782,$A20,СВЦЭМ!$B$39:$B$782,U$11)+'СЕТ СН'!$F$11+СВЦЭМ!$D$10+'СЕТ СН'!$F$5-'СЕТ СН'!$F$21</f>
        <v>3358.3928884000002</v>
      </c>
      <c r="V20" s="36">
        <f>SUMIFS(СВЦЭМ!$D$39:$D$782,СВЦЭМ!$A$39:$A$782,$A20,СВЦЭМ!$B$39:$B$782,V$11)+'СЕТ СН'!$F$11+СВЦЭМ!$D$10+'СЕТ СН'!$F$5-'СЕТ СН'!$F$21</f>
        <v>3361.9556153399999</v>
      </c>
      <c r="W20" s="36">
        <f>SUMIFS(СВЦЭМ!$D$39:$D$782,СВЦЭМ!$A$39:$A$782,$A20,СВЦЭМ!$B$39:$B$782,W$11)+'СЕТ СН'!$F$11+СВЦЭМ!$D$10+'СЕТ СН'!$F$5-'СЕТ СН'!$F$21</f>
        <v>3359.9539590000004</v>
      </c>
      <c r="X20" s="36">
        <f>SUMIFS(СВЦЭМ!$D$39:$D$782,СВЦЭМ!$A$39:$A$782,$A20,СВЦЭМ!$B$39:$B$782,X$11)+'СЕТ СН'!$F$11+СВЦЭМ!$D$10+'СЕТ СН'!$F$5-'СЕТ СН'!$F$21</f>
        <v>3415.58402428</v>
      </c>
      <c r="Y20" s="36">
        <f>SUMIFS(СВЦЭМ!$D$39:$D$782,СВЦЭМ!$A$39:$A$782,$A20,СВЦЭМ!$B$39:$B$782,Y$11)+'СЕТ СН'!$F$11+СВЦЭМ!$D$10+'СЕТ СН'!$F$5-'СЕТ СН'!$F$21</f>
        <v>3497.0104239000002</v>
      </c>
    </row>
    <row r="21" spans="1:25" ht="15.75" x14ac:dyDescent="0.2">
      <c r="A21" s="35">
        <f t="shared" si="0"/>
        <v>45148</v>
      </c>
      <c r="B21" s="36">
        <f>SUMIFS(СВЦЭМ!$D$39:$D$782,СВЦЭМ!$A$39:$A$782,$A21,СВЦЭМ!$B$39:$B$782,B$11)+'СЕТ СН'!$F$11+СВЦЭМ!$D$10+'СЕТ СН'!$F$5-'СЕТ СН'!$F$21</f>
        <v>3682.1175504600001</v>
      </c>
      <c r="C21" s="36">
        <f>SUMIFS(СВЦЭМ!$D$39:$D$782,СВЦЭМ!$A$39:$A$782,$A21,СВЦЭМ!$B$39:$B$782,C$11)+'СЕТ СН'!$F$11+СВЦЭМ!$D$10+'СЕТ СН'!$F$5-'СЕТ СН'!$F$21</f>
        <v>3762.0651599600001</v>
      </c>
      <c r="D21" s="36">
        <f>SUMIFS(СВЦЭМ!$D$39:$D$782,СВЦЭМ!$A$39:$A$782,$A21,СВЦЭМ!$B$39:$B$782,D$11)+'СЕТ СН'!$F$11+СВЦЭМ!$D$10+'СЕТ СН'!$F$5-'СЕТ СН'!$F$21</f>
        <v>3672.77001028</v>
      </c>
      <c r="E21" s="36">
        <f>SUMIFS(СВЦЭМ!$D$39:$D$782,СВЦЭМ!$A$39:$A$782,$A21,СВЦЭМ!$B$39:$B$782,E$11)+'СЕТ СН'!$F$11+СВЦЭМ!$D$10+'СЕТ СН'!$F$5-'СЕТ СН'!$F$21</f>
        <v>3793.6246727900002</v>
      </c>
      <c r="F21" s="36">
        <f>SUMIFS(СВЦЭМ!$D$39:$D$782,СВЦЭМ!$A$39:$A$782,$A21,СВЦЭМ!$B$39:$B$782,F$11)+'СЕТ СН'!$F$11+СВЦЭМ!$D$10+'СЕТ СН'!$F$5-'СЕТ СН'!$F$21</f>
        <v>3834.0571212300001</v>
      </c>
      <c r="G21" s="36">
        <f>SUMIFS(СВЦЭМ!$D$39:$D$782,СВЦЭМ!$A$39:$A$782,$A21,СВЦЭМ!$B$39:$B$782,G$11)+'СЕТ СН'!$F$11+СВЦЭМ!$D$10+'СЕТ СН'!$F$5-'СЕТ СН'!$F$21</f>
        <v>3811.8521453800004</v>
      </c>
      <c r="H21" s="36">
        <f>SUMIFS(СВЦЭМ!$D$39:$D$782,СВЦЭМ!$A$39:$A$782,$A21,СВЦЭМ!$B$39:$B$782,H$11)+'СЕТ СН'!$F$11+СВЦЭМ!$D$10+'СЕТ СН'!$F$5-'СЕТ СН'!$F$21</f>
        <v>3751.7503139</v>
      </c>
      <c r="I21" s="36">
        <f>SUMIFS(СВЦЭМ!$D$39:$D$782,СВЦЭМ!$A$39:$A$782,$A21,СВЦЭМ!$B$39:$B$782,I$11)+'СЕТ СН'!$F$11+СВЦЭМ!$D$10+'СЕТ СН'!$F$5-'СЕТ СН'!$F$21</f>
        <v>3645.8956509300001</v>
      </c>
      <c r="J21" s="36">
        <f>SUMIFS(СВЦЭМ!$D$39:$D$782,СВЦЭМ!$A$39:$A$782,$A21,СВЦЭМ!$B$39:$B$782,J$11)+'СЕТ СН'!$F$11+СВЦЭМ!$D$10+'СЕТ СН'!$F$5-'СЕТ СН'!$F$21</f>
        <v>3545.2287851000001</v>
      </c>
      <c r="K21" s="36">
        <f>SUMIFS(СВЦЭМ!$D$39:$D$782,СВЦЭМ!$A$39:$A$782,$A21,СВЦЭМ!$B$39:$B$782,K$11)+'СЕТ СН'!$F$11+СВЦЭМ!$D$10+'СЕТ СН'!$F$5-'СЕТ СН'!$F$21</f>
        <v>3458.7344260700002</v>
      </c>
      <c r="L21" s="36">
        <f>SUMIFS(СВЦЭМ!$D$39:$D$782,СВЦЭМ!$A$39:$A$782,$A21,СВЦЭМ!$B$39:$B$782,L$11)+'СЕТ СН'!$F$11+СВЦЭМ!$D$10+'СЕТ СН'!$F$5-'СЕТ СН'!$F$21</f>
        <v>3422.2529699900001</v>
      </c>
      <c r="M21" s="36">
        <f>SUMIFS(СВЦЭМ!$D$39:$D$782,СВЦЭМ!$A$39:$A$782,$A21,СВЦЭМ!$B$39:$B$782,M$11)+'СЕТ СН'!$F$11+СВЦЭМ!$D$10+'СЕТ СН'!$F$5-'СЕТ СН'!$F$21</f>
        <v>3412.1155941799998</v>
      </c>
      <c r="N21" s="36">
        <f>SUMIFS(СВЦЭМ!$D$39:$D$782,СВЦЭМ!$A$39:$A$782,$A21,СВЦЭМ!$B$39:$B$782,N$11)+'СЕТ СН'!$F$11+СВЦЭМ!$D$10+'СЕТ СН'!$F$5-'СЕТ СН'!$F$21</f>
        <v>3411.7191319200001</v>
      </c>
      <c r="O21" s="36">
        <f>SUMIFS(СВЦЭМ!$D$39:$D$782,СВЦЭМ!$A$39:$A$782,$A21,СВЦЭМ!$B$39:$B$782,O$11)+'СЕТ СН'!$F$11+СВЦЭМ!$D$10+'СЕТ СН'!$F$5-'СЕТ СН'!$F$21</f>
        <v>3405.2152347600004</v>
      </c>
      <c r="P21" s="36">
        <f>SUMIFS(СВЦЭМ!$D$39:$D$782,СВЦЭМ!$A$39:$A$782,$A21,СВЦЭМ!$B$39:$B$782,P$11)+'СЕТ СН'!$F$11+СВЦЭМ!$D$10+'СЕТ СН'!$F$5-'СЕТ СН'!$F$21</f>
        <v>3404.5519852500001</v>
      </c>
      <c r="Q21" s="36">
        <f>SUMIFS(СВЦЭМ!$D$39:$D$782,СВЦЭМ!$A$39:$A$782,$A21,СВЦЭМ!$B$39:$B$782,Q$11)+'СЕТ СН'!$F$11+СВЦЭМ!$D$10+'СЕТ СН'!$F$5-'СЕТ СН'!$F$21</f>
        <v>3407.6656184600001</v>
      </c>
      <c r="R21" s="36">
        <f>SUMIFS(СВЦЭМ!$D$39:$D$782,СВЦЭМ!$A$39:$A$782,$A21,СВЦЭМ!$B$39:$B$782,R$11)+'СЕТ СН'!$F$11+СВЦЭМ!$D$10+'СЕТ СН'!$F$5-'СЕТ СН'!$F$21</f>
        <v>3377.3785708200003</v>
      </c>
      <c r="S21" s="36">
        <f>SUMIFS(СВЦЭМ!$D$39:$D$782,СВЦЭМ!$A$39:$A$782,$A21,СВЦЭМ!$B$39:$B$782,S$11)+'СЕТ СН'!$F$11+СВЦЭМ!$D$10+'СЕТ СН'!$F$5-'СЕТ СН'!$F$21</f>
        <v>3372.1696673400002</v>
      </c>
      <c r="T21" s="36">
        <f>SUMIFS(СВЦЭМ!$D$39:$D$782,СВЦЭМ!$A$39:$A$782,$A21,СВЦЭМ!$B$39:$B$782,T$11)+'СЕТ СН'!$F$11+СВЦЭМ!$D$10+'СЕТ СН'!$F$5-'СЕТ СН'!$F$21</f>
        <v>3416.5679123800001</v>
      </c>
      <c r="U21" s="36">
        <f>SUMIFS(СВЦЭМ!$D$39:$D$782,СВЦЭМ!$A$39:$A$782,$A21,СВЦЭМ!$B$39:$B$782,U$11)+'СЕТ СН'!$F$11+СВЦЭМ!$D$10+'СЕТ СН'!$F$5-'СЕТ СН'!$F$21</f>
        <v>3425.1232367100001</v>
      </c>
      <c r="V21" s="36">
        <f>SUMIFS(СВЦЭМ!$D$39:$D$782,СВЦЭМ!$A$39:$A$782,$A21,СВЦЭМ!$B$39:$B$782,V$11)+'СЕТ СН'!$F$11+СВЦЭМ!$D$10+'СЕТ СН'!$F$5-'СЕТ СН'!$F$21</f>
        <v>3418.7488935400002</v>
      </c>
      <c r="W21" s="36">
        <f>SUMIFS(СВЦЭМ!$D$39:$D$782,СВЦЭМ!$A$39:$A$782,$A21,СВЦЭМ!$B$39:$B$782,W$11)+'СЕТ СН'!$F$11+СВЦЭМ!$D$10+'СЕТ СН'!$F$5-'СЕТ СН'!$F$21</f>
        <v>3394.8246161100001</v>
      </c>
      <c r="X21" s="36">
        <f>SUMIFS(СВЦЭМ!$D$39:$D$782,СВЦЭМ!$A$39:$A$782,$A21,СВЦЭМ!$B$39:$B$782,X$11)+'СЕТ СН'!$F$11+СВЦЭМ!$D$10+'СЕТ СН'!$F$5-'СЕТ СН'!$F$21</f>
        <v>3474.25248693</v>
      </c>
      <c r="Y21" s="36">
        <f>SUMIFS(СВЦЭМ!$D$39:$D$782,СВЦЭМ!$A$39:$A$782,$A21,СВЦЭМ!$B$39:$B$782,Y$11)+'СЕТ СН'!$F$11+СВЦЭМ!$D$10+'СЕТ СН'!$F$5-'СЕТ СН'!$F$21</f>
        <v>3590.7462519000001</v>
      </c>
    </row>
    <row r="22" spans="1:25" ht="15.75" x14ac:dyDescent="0.2">
      <c r="A22" s="35">
        <f t="shared" si="0"/>
        <v>45149</v>
      </c>
      <c r="B22" s="36">
        <f>SUMIFS(СВЦЭМ!$D$39:$D$782,СВЦЭМ!$A$39:$A$782,$A22,СВЦЭМ!$B$39:$B$782,B$11)+'СЕТ СН'!$F$11+СВЦЭМ!$D$10+'СЕТ СН'!$F$5-'СЕТ СН'!$F$21</f>
        <v>3570.59848934</v>
      </c>
      <c r="C22" s="36">
        <f>SUMIFS(СВЦЭМ!$D$39:$D$782,СВЦЭМ!$A$39:$A$782,$A22,СВЦЭМ!$B$39:$B$782,C$11)+'СЕТ СН'!$F$11+СВЦЭМ!$D$10+'СЕТ СН'!$F$5-'СЕТ СН'!$F$21</f>
        <v>3666.4268506899998</v>
      </c>
      <c r="D22" s="36">
        <f>SUMIFS(СВЦЭМ!$D$39:$D$782,СВЦЭМ!$A$39:$A$782,$A22,СВЦЭМ!$B$39:$B$782,D$11)+'СЕТ СН'!$F$11+СВЦЭМ!$D$10+'СЕТ СН'!$F$5-'СЕТ СН'!$F$21</f>
        <v>3659.6163652800001</v>
      </c>
      <c r="E22" s="36">
        <f>SUMIFS(СВЦЭМ!$D$39:$D$782,СВЦЭМ!$A$39:$A$782,$A22,СВЦЭМ!$B$39:$B$782,E$11)+'СЕТ СН'!$F$11+СВЦЭМ!$D$10+'СЕТ СН'!$F$5-'СЕТ СН'!$F$21</f>
        <v>3691.9774605900002</v>
      </c>
      <c r="F22" s="36">
        <f>SUMIFS(СВЦЭМ!$D$39:$D$782,СВЦЭМ!$A$39:$A$782,$A22,СВЦЭМ!$B$39:$B$782,F$11)+'СЕТ СН'!$F$11+СВЦЭМ!$D$10+'СЕТ СН'!$F$5-'СЕТ СН'!$F$21</f>
        <v>3756.8744626400003</v>
      </c>
      <c r="G22" s="36">
        <f>SUMIFS(СВЦЭМ!$D$39:$D$782,СВЦЭМ!$A$39:$A$782,$A22,СВЦЭМ!$B$39:$B$782,G$11)+'СЕТ СН'!$F$11+СВЦЭМ!$D$10+'СЕТ СН'!$F$5-'СЕТ СН'!$F$21</f>
        <v>3737.80831072</v>
      </c>
      <c r="H22" s="36">
        <f>SUMIFS(СВЦЭМ!$D$39:$D$782,СВЦЭМ!$A$39:$A$782,$A22,СВЦЭМ!$B$39:$B$782,H$11)+'СЕТ СН'!$F$11+СВЦЭМ!$D$10+'СЕТ СН'!$F$5-'СЕТ СН'!$F$21</f>
        <v>3673.4797859600003</v>
      </c>
      <c r="I22" s="36">
        <f>SUMIFS(СВЦЭМ!$D$39:$D$782,СВЦЭМ!$A$39:$A$782,$A22,СВЦЭМ!$B$39:$B$782,I$11)+'СЕТ СН'!$F$11+СВЦЭМ!$D$10+'СЕТ СН'!$F$5-'СЕТ СН'!$F$21</f>
        <v>3544.5887458500001</v>
      </c>
      <c r="J22" s="36">
        <f>SUMIFS(СВЦЭМ!$D$39:$D$782,СВЦЭМ!$A$39:$A$782,$A22,СВЦЭМ!$B$39:$B$782,J$11)+'СЕТ СН'!$F$11+СВЦЭМ!$D$10+'СЕТ СН'!$F$5-'СЕТ СН'!$F$21</f>
        <v>3440.3842126700001</v>
      </c>
      <c r="K22" s="36">
        <f>SUMIFS(СВЦЭМ!$D$39:$D$782,СВЦЭМ!$A$39:$A$782,$A22,СВЦЭМ!$B$39:$B$782,K$11)+'СЕТ СН'!$F$11+СВЦЭМ!$D$10+'СЕТ СН'!$F$5-'СЕТ СН'!$F$21</f>
        <v>3372.0113591999998</v>
      </c>
      <c r="L22" s="36">
        <f>SUMIFS(СВЦЭМ!$D$39:$D$782,СВЦЭМ!$A$39:$A$782,$A22,СВЦЭМ!$B$39:$B$782,L$11)+'СЕТ СН'!$F$11+СВЦЭМ!$D$10+'СЕТ СН'!$F$5-'СЕТ СН'!$F$21</f>
        <v>3321.6624939600001</v>
      </c>
      <c r="M22" s="36">
        <f>SUMIFS(СВЦЭМ!$D$39:$D$782,СВЦЭМ!$A$39:$A$782,$A22,СВЦЭМ!$B$39:$B$782,M$11)+'СЕТ СН'!$F$11+СВЦЭМ!$D$10+'СЕТ СН'!$F$5-'СЕТ СН'!$F$21</f>
        <v>3294.6937918000003</v>
      </c>
      <c r="N22" s="36">
        <f>SUMIFS(СВЦЭМ!$D$39:$D$782,СВЦЭМ!$A$39:$A$782,$A22,СВЦЭМ!$B$39:$B$782,N$11)+'СЕТ СН'!$F$11+СВЦЭМ!$D$10+'СЕТ СН'!$F$5-'СЕТ СН'!$F$21</f>
        <v>3294.3877654500002</v>
      </c>
      <c r="O22" s="36">
        <f>SUMIFS(СВЦЭМ!$D$39:$D$782,СВЦЭМ!$A$39:$A$782,$A22,СВЦЭМ!$B$39:$B$782,O$11)+'СЕТ СН'!$F$11+СВЦЭМ!$D$10+'СЕТ СН'!$F$5-'СЕТ СН'!$F$21</f>
        <v>3292.6799598400003</v>
      </c>
      <c r="P22" s="36">
        <f>SUMIFS(СВЦЭМ!$D$39:$D$782,СВЦЭМ!$A$39:$A$782,$A22,СВЦЭМ!$B$39:$B$782,P$11)+'СЕТ СН'!$F$11+СВЦЭМ!$D$10+'СЕТ СН'!$F$5-'СЕТ СН'!$F$21</f>
        <v>3287.1689069700001</v>
      </c>
      <c r="Q22" s="36">
        <f>SUMIFS(СВЦЭМ!$D$39:$D$782,СВЦЭМ!$A$39:$A$782,$A22,СВЦЭМ!$B$39:$B$782,Q$11)+'СЕТ СН'!$F$11+СВЦЭМ!$D$10+'СЕТ СН'!$F$5-'СЕТ СН'!$F$21</f>
        <v>3301.8951068200004</v>
      </c>
      <c r="R22" s="36">
        <f>SUMIFS(СВЦЭМ!$D$39:$D$782,СВЦЭМ!$A$39:$A$782,$A22,СВЦЭМ!$B$39:$B$782,R$11)+'СЕТ СН'!$F$11+СВЦЭМ!$D$10+'СЕТ СН'!$F$5-'СЕТ СН'!$F$21</f>
        <v>3275.7602459999998</v>
      </c>
      <c r="S22" s="36">
        <f>SUMIFS(СВЦЭМ!$D$39:$D$782,СВЦЭМ!$A$39:$A$782,$A22,СВЦЭМ!$B$39:$B$782,S$11)+'СЕТ СН'!$F$11+СВЦЭМ!$D$10+'СЕТ СН'!$F$5-'СЕТ СН'!$F$21</f>
        <v>3303.3931920900004</v>
      </c>
      <c r="T22" s="36">
        <f>SUMIFS(СВЦЭМ!$D$39:$D$782,СВЦЭМ!$A$39:$A$782,$A22,СВЦЭМ!$B$39:$B$782,T$11)+'СЕТ СН'!$F$11+СВЦЭМ!$D$10+'СЕТ СН'!$F$5-'СЕТ СН'!$F$21</f>
        <v>3380.9932180599999</v>
      </c>
      <c r="U22" s="36">
        <f>SUMIFS(СВЦЭМ!$D$39:$D$782,СВЦЭМ!$A$39:$A$782,$A22,СВЦЭМ!$B$39:$B$782,U$11)+'СЕТ СН'!$F$11+СВЦЭМ!$D$10+'СЕТ СН'!$F$5-'СЕТ СН'!$F$21</f>
        <v>3376.7849808700003</v>
      </c>
      <c r="V22" s="36">
        <f>SUMIFS(СВЦЭМ!$D$39:$D$782,СВЦЭМ!$A$39:$A$782,$A22,СВЦЭМ!$B$39:$B$782,V$11)+'СЕТ СН'!$F$11+СВЦЭМ!$D$10+'СЕТ СН'!$F$5-'СЕТ СН'!$F$21</f>
        <v>3371.4571753</v>
      </c>
      <c r="W22" s="36">
        <f>SUMIFS(СВЦЭМ!$D$39:$D$782,СВЦЭМ!$A$39:$A$782,$A22,СВЦЭМ!$B$39:$B$782,W$11)+'СЕТ СН'!$F$11+СВЦЭМ!$D$10+'СЕТ СН'!$F$5-'СЕТ СН'!$F$21</f>
        <v>3368.65653565</v>
      </c>
      <c r="X22" s="36">
        <f>SUMIFS(СВЦЭМ!$D$39:$D$782,СВЦЭМ!$A$39:$A$782,$A22,СВЦЭМ!$B$39:$B$782,X$11)+'СЕТ СН'!$F$11+СВЦЭМ!$D$10+'СЕТ СН'!$F$5-'СЕТ СН'!$F$21</f>
        <v>3443.2481060999999</v>
      </c>
      <c r="Y22" s="36">
        <f>SUMIFS(СВЦЭМ!$D$39:$D$782,СВЦЭМ!$A$39:$A$782,$A22,СВЦЭМ!$B$39:$B$782,Y$11)+'СЕТ СН'!$F$11+СВЦЭМ!$D$10+'СЕТ СН'!$F$5-'СЕТ СН'!$F$21</f>
        <v>3596.8462061300002</v>
      </c>
    </row>
    <row r="23" spans="1:25" ht="15.75" x14ac:dyDescent="0.2">
      <c r="A23" s="35">
        <f t="shared" si="0"/>
        <v>45150</v>
      </c>
      <c r="B23" s="36">
        <f>SUMIFS(СВЦЭМ!$D$39:$D$782,СВЦЭМ!$A$39:$A$782,$A23,СВЦЭМ!$B$39:$B$782,B$11)+'СЕТ СН'!$F$11+СВЦЭМ!$D$10+'СЕТ СН'!$F$5-'СЕТ СН'!$F$21</f>
        <v>3560.9659465599998</v>
      </c>
      <c r="C23" s="36">
        <f>SUMIFS(СВЦЭМ!$D$39:$D$782,СВЦЭМ!$A$39:$A$782,$A23,СВЦЭМ!$B$39:$B$782,C$11)+'СЕТ СН'!$F$11+СВЦЭМ!$D$10+'СЕТ СН'!$F$5-'СЕТ СН'!$F$21</f>
        <v>3530.2003593300001</v>
      </c>
      <c r="D23" s="36">
        <f>SUMIFS(СВЦЭМ!$D$39:$D$782,СВЦЭМ!$A$39:$A$782,$A23,СВЦЭМ!$B$39:$B$782,D$11)+'СЕТ СН'!$F$11+СВЦЭМ!$D$10+'СЕТ СН'!$F$5-'СЕТ СН'!$F$21</f>
        <v>3523.4892329700001</v>
      </c>
      <c r="E23" s="36">
        <f>SUMIFS(СВЦЭМ!$D$39:$D$782,СВЦЭМ!$A$39:$A$782,$A23,СВЦЭМ!$B$39:$B$782,E$11)+'СЕТ СН'!$F$11+СВЦЭМ!$D$10+'СЕТ СН'!$F$5-'СЕТ СН'!$F$21</f>
        <v>3569.7046018600004</v>
      </c>
      <c r="F23" s="36">
        <f>SUMIFS(СВЦЭМ!$D$39:$D$782,СВЦЭМ!$A$39:$A$782,$A23,СВЦЭМ!$B$39:$B$782,F$11)+'СЕТ СН'!$F$11+СВЦЭМ!$D$10+'СЕТ СН'!$F$5-'СЕТ СН'!$F$21</f>
        <v>3581.92417699</v>
      </c>
      <c r="G23" s="36">
        <f>SUMIFS(СВЦЭМ!$D$39:$D$782,СВЦЭМ!$A$39:$A$782,$A23,СВЦЭМ!$B$39:$B$782,G$11)+'СЕТ СН'!$F$11+СВЦЭМ!$D$10+'СЕТ СН'!$F$5-'СЕТ СН'!$F$21</f>
        <v>3569.5530246799999</v>
      </c>
      <c r="H23" s="36">
        <f>SUMIFS(СВЦЭМ!$D$39:$D$782,СВЦЭМ!$A$39:$A$782,$A23,СВЦЭМ!$B$39:$B$782,H$11)+'СЕТ СН'!$F$11+СВЦЭМ!$D$10+'СЕТ СН'!$F$5-'СЕТ СН'!$F$21</f>
        <v>3565.2934627200002</v>
      </c>
      <c r="I23" s="36">
        <f>SUMIFS(СВЦЭМ!$D$39:$D$782,СВЦЭМ!$A$39:$A$782,$A23,СВЦЭМ!$B$39:$B$782,I$11)+'СЕТ СН'!$F$11+СВЦЭМ!$D$10+'СЕТ СН'!$F$5-'СЕТ СН'!$F$21</f>
        <v>3503.2331902400001</v>
      </c>
      <c r="J23" s="36">
        <f>SUMIFS(СВЦЭМ!$D$39:$D$782,СВЦЭМ!$A$39:$A$782,$A23,СВЦЭМ!$B$39:$B$782,J$11)+'СЕТ СН'!$F$11+СВЦЭМ!$D$10+'СЕТ СН'!$F$5-'СЕТ СН'!$F$21</f>
        <v>3393.2309583300002</v>
      </c>
      <c r="K23" s="36">
        <f>SUMIFS(СВЦЭМ!$D$39:$D$782,СВЦЭМ!$A$39:$A$782,$A23,СВЦЭМ!$B$39:$B$782,K$11)+'СЕТ СН'!$F$11+СВЦЭМ!$D$10+'СЕТ СН'!$F$5-'СЕТ СН'!$F$21</f>
        <v>3300.5136195599998</v>
      </c>
      <c r="L23" s="36">
        <f>SUMIFS(СВЦЭМ!$D$39:$D$782,СВЦЭМ!$A$39:$A$782,$A23,СВЦЭМ!$B$39:$B$782,L$11)+'СЕТ СН'!$F$11+СВЦЭМ!$D$10+'СЕТ СН'!$F$5-'СЕТ СН'!$F$21</f>
        <v>3241.80949633</v>
      </c>
      <c r="M23" s="36">
        <f>SUMIFS(СВЦЭМ!$D$39:$D$782,СВЦЭМ!$A$39:$A$782,$A23,СВЦЭМ!$B$39:$B$782,M$11)+'СЕТ СН'!$F$11+СВЦЭМ!$D$10+'СЕТ СН'!$F$5-'СЕТ СН'!$F$21</f>
        <v>3208.7984541599999</v>
      </c>
      <c r="N23" s="36">
        <f>SUMIFS(СВЦЭМ!$D$39:$D$782,СВЦЭМ!$A$39:$A$782,$A23,СВЦЭМ!$B$39:$B$782,N$11)+'СЕТ СН'!$F$11+СВЦЭМ!$D$10+'СЕТ СН'!$F$5-'СЕТ СН'!$F$21</f>
        <v>3196.8419869600002</v>
      </c>
      <c r="O23" s="36">
        <f>SUMIFS(СВЦЭМ!$D$39:$D$782,СВЦЭМ!$A$39:$A$782,$A23,СВЦЭМ!$B$39:$B$782,O$11)+'СЕТ СН'!$F$11+СВЦЭМ!$D$10+'СЕТ СН'!$F$5-'СЕТ СН'!$F$21</f>
        <v>3213.6532145900001</v>
      </c>
      <c r="P23" s="36">
        <f>SUMIFS(СВЦЭМ!$D$39:$D$782,СВЦЭМ!$A$39:$A$782,$A23,СВЦЭМ!$B$39:$B$782,P$11)+'СЕТ СН'!$F$11+СВЦЭМ!$D$10+'СЕТ СН'!$F$5-'СЕТ СН'!$F$21</f>
        <v>3222.8124055500002</v>
      </c>
      <c r="Q23" s="36">
        <f>SUMIFS(СВЦЭМ!$D$39:$D$782,СВЦЭМ!$A$39:$A$782,$A23,СВЦЭМ!$B$39:$B$782,Q$11)+'СЕТ СН'!$F$11+СВЦЭМ!$D$10+'СЕТ СН'!$F$5-'СЕТ СН'!$F$21</f>
        <v>3220.9455102800002</v>
      </c>
      <c r="R23" s="36">
        <f>SUMIFS(СВЦЭМ!$D$39:$D$782,СВЦЭМ!$A$39:$A$782,$A23,СВЦЭМ!$B$39:$B$782,R$11)+'СЕТ СН'!$F$11+СВЦЭМ!$D$10+'СЕТ СН'!$F$5-'СЕТ СН'!$F$21</f>
        <v>3215.1961981700001</v>
      </c>
      <c r="S23" s="36">
        <f>SUMIFS(СВЦЭМ!$D$39:$D$782,СВЦЭМ!$A$39:$A$782,$A23,СВЦЭМ!$B$39:$B$782,S$11)+'СЕТ СН'!$F$11+СВЦЭМ!$D$10+'СЕТ СН'!$F$5-'СЕТ СН'!$F$21</f>
        <v>3175.2628745800002</v>
      </c>
      <c r="T23" s="36">
        <f>SUMIFS(СВЦЭМ!$D$39:$D$782,СВЦЭМ!$A$39:$A$782,$A23,СВЦЭМ!$B$39:$B$782,T$11)+'СЕТ СН'!$F$11+СВЦЭМ!$D$10+'СЕТ СН'!$F$5-'СЕТ СН'!$F$21</f>
        <v>3209.9039763000001</v>
      </c>
      <c r="U23" s="36">
        <f>SUMIFS(СВЦЭМ!$D$39:$D$782,СВЦЭМ!$A$39:$A$782,$A23,СВЦЭМ!$B$39:$B$782,U$11)+'СЕТ СН'!$F$11+СВЦЭМ!$D$10+'СЕТ СН'!$F$5-'СЕТ СН'!$F$21</f>
        <v>3212.6867300700001</v>
      </c>
      <c r="V23" s="36">
        <f>SUMIFS(СВЦЭМ!$D$39:$D$782,СВЦЭМ!$A$39:$A$782,$A23,СВЦЭМ!$B$39:$B$782,V$11)+'СЕТ СН'!$F$11+СВЦЭМ!$D$10+'СЕТ СН'!$F$5-'СЕТ СН'!$F$21</f>
        <v>3223.5589728800001</v>
      </c>
      <c r="W23" s="36">
        <f>SUMIFS(СВЦЭМ!$D$39:$D$782,СВЦЭМ!$A$39:$A$782,$A23,СВЦЭМ!$B$39:$B$782,W$11)+'СЕТ СН'!$F$11+СВЦЭМ!$D$10+'СЕТ СН'!$F$5-'СЕТ СН'!$F$21</f>
        <v>3224.3079051300001</v>
      </c>
      <c r="X23" s="36">
        <f>SUMIFS(СВЦЭМ!$D$39:$D$782,СВЦЭМ!$A$39:$A$782,$A23,СВЦЭМ!$B$39:$B$782,X$11)+'СЕТ СН'!$F$11+СВЦЭМ!$D$10+'СЕТ СН'!$F$5-'СЕТ СН'!$F$21</f>
        <v>3285.04944411</v>
      </c>
      <c r="Y23" s="36">
        <f>SUMIFS(СВЦЭМ!$D$39:$D$782,СВЦЭМ!$A$39:$A$782,$A23,СВЦЭМ!$B$39:$B$782,Y$11)+'СЕТ СН'!$F$11+СВЦЭМ!$D$10+'СЕТ СН'!$F$5-'СЕТ СН'!$F$21</f>
        <v>3359.6756704899999</v>
      </c>
    </row>
    <row r="24" spans="1:25" ht="15.75" x14ac:dyDescent="0.2">
      <c r="A24" s="35">
        <f t="shared" si="0"/>
        <v>45151</v>
      </c>
      <c r="B24" s="36">
        <f>SUMIFS(СВЦЭМ!$D$39:$D$782,СВЦЭМ!$A$39:$A$782,$A24,СВЦЭМ!$B$39:$B$782,B$11)+'СЕТ СН'!$F$11+СВЦЭМ!$D$10+'СЕТ СН'!$F$5-'СЕТ СН'!$F$21</f>
        <v>3353.7489037900004</v>
      </c>
      <c r="C24" s="36">
        <f>SUMIFS(СВЦЭМ!$D$39:$D$782,СВЦЭМ!$A$39:$A$782,$A24,СВЦЭМ!$B$39:$B$782,C$11)+'СЕТ СН'!$F$11+СВЦЭМ!$D$10+'СЕТ СН'!$F$5-'СЕТ СН'!$F$21</f>
        <v>3422.1684669300002</v>
      </c>
      <c r="D24" s="36">
        <f>SUMIFS(СВЦЭМ!$D$39:$D$782,СВЦЭМ!$A$39:$A$782,$A24,СВЦЭМ!$B$39:$B$782,D$11)+'СЕТ СН'!$F$11+СВЦЭМ!$D$10+'СЕТ СН'!$F$5-'СЕТ СН'!$F$21</f>
        <v>3417.1609062100001</v>
      </c>
      <c r="E24" s="36">
        <f>SUMIFS(СВЦЭМ!$D$39:$D$782,СВЦЭМ!$A$39:$A$782,$A24,СВЦЭМ!$B$39:$B$782,E$11)+'СЕТ СН'!$F$11+СВЦЭМ!$D$10+'СЕТ СН'!$F$5-'СЕТ СН'!$F$21</f>
        <v>3498.45324854</v>
      </c>
      <c r="F24" s="36">
        <f>SUMIFS(СВЦЭМ!$D$39:$D$782,СВЦЭМ!$A$39:$A$782,$A24,СВЦЭМ!$B$39:$B$782,F$11)+'СЕТ СН'!$F$11+СВЦЭМ!$D$10+'СЕТ СН'!$F$5-'СЕТ СН'!$F$21</f>
        <v>3507.1105134999998</v>
      </c>
      <c r="G24" s="36">
        <f>SUMIFS(СВЦЭМ!$D$39:$D$782,СВЦЭМ!$A$39:$A$782,$A24,СВЦЭМ!$B$39:$B$782,G$11)+'СЕТ СН'!$F$11+СВЦЭМ!$D$10+'СЕТ СН'!$F$5-'СЕТ СН'!$F$21</f>
        <v>3487.3966854700002</v>
      </c>
      <c r="H24" s="36">
        <f>SUMIFS(СВЦЭМ!$D$39:$D$782,СВЦЭМ!$A$39:$A$782,$A24,СВЦЭМ!$B$39:$B$782,H$11)+'СЕТ СН'!$F$11+СВЦЭМ!$D$10+'СЕТ СН'!$F$5-'СЕТ СН'!$F$21</f>
        <v>3478.9653400900002</v>
      </c>
      <c r="I24" s="36">
        <f>SUMIFS(СВЦЭМ!$D$39:$D$782,СВЦЭМ!$A$39:$A$782,$A24,СВЦЭМ!$B$39:$B$782,I$11)+'СЕТ СН'!$F$11+СВЦЭМ!$D$10+'СЕТ СН'!$F$5-'СЕТ СН'!$F$21</f>
        <v>3415.6866221199998</v>
      </c>
      <c r="J24" s="36">
        <f>SUMIFS(СВЦЭМ!$D$39:$D$782,СВЦЭМ!$A$39:$A$782,$A24,СВЦЭМ!$B$39:$B$782,J$11)+'СЕТ СН'!$F$11+СВЦЭМ!$D$10+'СЕТ СН'!$F$5-'СЕТ СН'!$F$21</f>
        <v>3308.7010262800004</v>
      </c>
      <c r="K24" s="36">
        <f>SUMIFS(СВЦЭМ!$D$39:$D$782,СВЦЭМ!$A$39:$A$782,$A24,СВЦЭМ!$B$39:$B$782,K$11)+'СЕТ СН'!$F$11+СВЦЭМ!$D$10+'СЕТ СН'!$F$5-'СЕТ СН'!$F$21</f>
        <v>3218.98949825</v>
      </c>
      <c r="L24" s="36">
        <f>SUMIFS(СВЦЭМ!$D$39:$D$782,СВЦЭМ!$A$39:$A$782,$A24,СВЦЭМ!$B$39:$B$782,L$11)+'СЕТ СН'!$F$11+СВЦЭМ!$D$10+'СЕТ СН'!$F$5-'СЕТ СН'!$F$21</f>
        <v>3157.66550168</v>
      </c>
      <c r="M24" s="36">
        <f>SUMIFS(СВЦЭМ!$D$39:$D$782,СВЦЭМ!$A$39:$A$782,$A24,СВЦЭМ!$B$39:$B$782,M$11)+'СЕТ СН'!$F$11+СВЦЭМ!$D$10+'СЕТ СН'!$F$5-'СЕТ СН'!$F$21</f>
        <v>3133.0241970900001</v>
      </c>
      <c r="N24" s="36">
        <f>SUMIFS(СВЦЭМ!$D$39:$D$782,СВЦЭМ!$A$39:$A$782,$A24,СВЦЭМ!$B$39:$B$782,N$11)+'СЕТ СН'!$F$11+СВЦЭМ!$D$10+'СЕТ СН'!$F$5-'СЕТ СН'!$F$21</f>
        <v>3127.1848517600001</v>
      </c>
      <c r="O24" s="36">
        <f>SUMIFS(СВЦЭМ!$D$39:$D$782,СВЦЭМ!$A$39:$A$782,$A24,СВЦЭМ!$B$39:$B$782,O$11)+'СЕТ СН'!$F$11+СВЦЭМ!$D$10+'СЕТ СН'!$F$5-'СЕТ СН'!$F$21</f>
        <v>3140.7842501700002</v>
      </c>
      <c r="P24" s="36">
        <f>SUMIFS(СВЦЭМ!$D$39:$D$782,СВЦЭМ!$A$39:$A$782,$A24,СВЦЭМ!$B$39:$B$782,P$11)+'СЕТ СН'!$F$11+СВЦЭМ!$D$10+'СЕТ СН'!$F$5-'СЕТ СН'!$F$21</f>
        <v>3148.3360382600004</v>
      </c>
      <c r="Q24" s="36">
        <f>SUMIFS(СВЦЭМ!$D$39:$D$782,СВЦЭМ!$A$39:$A$782,$A24,СВЦЭМ!$B$39:$B$782,Q$11)+'СЕТ СН'!$F$11+СВЦЭМ!$D$10+'СЕТ СН'!$F$5-'СЕТ СН'!$F$21</f>
        <v>3146.6268049</v>
      </c>
      <c r="R24" s="36">
        <f>SUMIFS(СВЦЭМ!$D$39:$D$782,СВЦЭМ!$A$39:$A$782,$A24,СВЦЭМ!$B$39:$B$782,R$11)+'СЕТ СН'!$F$11+СВЦЭМ!$D$10+'СЕТ СН'!$F$5-'СЕТ СН'!$F$21</f>
        <v>3138.69849148</v>
      </c>
      <c r="S24" s="36">
        <f>SUMIFS(СВЦЭМ!$D$39:$D$782,СВЦЭМ!$A$39:$A$782,$A24,СВЦЭМ!$B$39:$B$782,S$11)+'СЕТ СН'!$F$11+СВЦЭМ!$D$10+'СЕТ СН'!$F$5-'СЕТ СН'!$F$21</f>
        <v>3096.9082917800001</v>
      </c>
      <c r="T24" s="36">
        <f>SUMIFS(СВЦЭМ!$D$39:$D$782,СВЦЭМ!$A$39:$A$782,$A24,СВЦЭМ!$B$39:$B$782,T$11)+'СЕТ СН'!$F$11+СВЦЭМ!$D$10+'СЕТ СН'!$F$5-'СЕТ СН'!$F$21</f>
        <v>3126.9005114000001</v>
      </c>
      <c r="U24" s="36">
        <f>SUMIFS(СВЦЭМ!$D$39:$D$782,СВЦЭМ!$A$39:$A$782,$A24,СВЦЭМ!$B$39:$B$782,U$11)+'СЕТ СН'!$F$11+СВЦЭМ!$D$10+'СЕТ СН'!$F$5-'СЕТ СН'!$F$21</f>
        <v>3120.2469901100003</v>
      </c>
      <c r="V24" s="36">
        <f>SUMIFS(СВЦЭМ!$D$39:$D$782,СВЦЭМ!$A$39:$A$782,$A24,СВЦЭМ!$B$39:$B$782,V$11)+'СЕТ СН'!$F$11+СВЦЭМ!$D$10+'СЕТ СН'!$F$5-'СЕТ СН'!$F$21</f>
        <v>3113.59292056</v>
      </c>
      <c r="W24" s="36">
        <f>SUMIFS(СВЦЭМ!$D$39:$D$782,СВЦЭМ!$A$39:$A$782,$A24,СВЦЭМ!$B$39:$B$782,W$11)+'СЕТ СН'!$F$11+СВЦЭМ!$D$10+'СЕТ СН'!$F$5-'СЕТ СН'!$F$21</f>
        <v>3119.3919588600002</v>
      </c>
      <c r="X24" s="36">
        <f>SUMIFS(СВЦЭМ!$D$39:$D$782,СВЦЭМ!$A$39:$A$782,$A24,СВЦЭМ!$B$39:$B$782,X$11)+'СЕТ СН'!$F$11+СВЦЭМ!$D$10+'СЕТ СН'!$F$5-'СЕТ СН'!$F$21</f>
        <v>3184.5321309700003</v>
      </c>
      <c r="Y24" s="36">
        <f>SUMIFS(СВЦЭМ!$D$39:$D$782,СВЦЭМ!$A$39:$A$782,$A24,СВЦЭМ!$B$39:$B$782,Y$11)+'СЕТ СН'!$F$11+СВЦЭМ!$D$10+'СЕТ СН'!$F$5-'СЕТ СН'!$F$21</f>
        <v>3267.9147787800002</v>
      </c>
    </row>
    <row r="25" spans="1:25" ht="15.75" x14ac:dyDescent="0.2">
      <c r="A25" s="35">
        <f t="shared" si="0"/>
        <v>45152</v>
      </c>
      <c r="B25" s="36">
        <f>SUMIFS(СВЦЭМ!$D$39:$D$782,СВЦЭМ!$A$39:$A$782,$A25,СВЦЭМ!$B$39:$B$782,B$11)+'СЕТ СН'!$F$11+СВЦЭМ!$D$10+'СЕТ СН'!$F$5-'СЕТ СН'!$F$21</f>
        <v>3438.8853563700004</v>
      </c>
      <c r="C25" s="36">
        <f>SUMIFS(СВЦЭМ!$D$39:$D$782,СВЦЭМ!$A$39:$A$782,$A25,СВЦЭМ!$B$39:$B$782,C$11)+'СЕТ СН'!$F$11+СВЦЭМ!$D$10+'СЕТ СН'!$F$5-'СЕТ СН'!$F$21</f>
        <v>3537.3470699400004</v>
      </c>
      <c r="D25" s="36">
        <f>SUMIFS(СВЦЭМ!$D$39:$D$782,СВЦЭМ!$A$39:$A$782,$A25,СВЦЭМ!$B$39:$B$782,D$11)+'СЕТ СН'!$F$11+СВЦЭМ!$D$10+'СЕТ СН'!$F$5-'СЕТ СН'!$F$21</f>
        <v>3545.0821706500001</v>
      </c>
      <c r="E25" s="36">
        <f>SUMIFS(СВЦЭМ!$D$39:$D$782,СВЦЭМ!$A$39:$A$782,$A25,СВЦЭМ!$B$39:$B$782,E$11)+'СЕТ СН'!$F$11+СВЦЭМ!$D$10+'СЕТ СН'!$F$5-'СЕТ СН'!$F$21</f>
        <v>3617.1092557299999</v>
      </c>
      <c r="F25" s="36">
        <f>SUMIFS(СВЦЭМ!$D$39:$D$782,СВЦЭМ!$A$39:$A$782,$A25,СВЦЭМ!$B$39:$B$782,F$11)+'СЕТ СН'!$F$11+СВЦЭМ!$D$10+'СЕТ СН'!$F$5-'СЕТ СН'!$F$21</f>
        <v>3626.0482092700004</v>
      </c>
      <c r="G25" s="36">
        <f>SUMIFS(СВЦЭМ!$D$39:$D$782,СВЦЭМ!$A$39:$A$782,$A25,СВЦЭМ!$B$39:$B$782,G$11)+'СЕТ СН'!$F$11+СВЦЭМ!$D$10+'СЕТ СН'!$F$5-'СЕТ СН'!$F$21</f>
        <v>3615.0354837700002</v>
      </c>
      <c r="H25" s="36">
        <f>SUMIFS(СВЦЭМ!$D$39:$D$782,СВЦЭМ!$A$39:$A$782,$A25,СВЦЭМ!$B$39:$B$782,H$11)+'СЕТ СН'!$F$11+СВЦЭМ!$D$10+'СЕТ СН'!$F$5-'СЕТ СН'!$F$21</f>
        <v>3581.3113996900001</v>
      </c>
      <c r="I25" s="36">
        <f>SUMIFS(СВЦЭМ!$D$39:$D$782,СВЦЭМ!$A$39:$A$782,$A25,СВЦЭМ!$B$39:$B$782,I$11)+'СЕТ СН'!$F$11+СВЦЭМ!$D$10+'СЕТ СН'!$F$5-'СЕТ СН'!$F$21</f>
        <v>3438.6154465500003</v>
      </c>
      <c r="J25" s="36">
        <f>SUMIFS(СВЦЭМ!$D$39:$D$782,СВЦЭМ!$A$39:$A$782,$A25,СВЦЭМ!$B$39:$B$782,J$11)+'СЕТ СН'!$F$11+СВЦЭМ!$D$10+'СЕТ СН'!$F$5-'СЕТ СН'!$F$21</f>
        <v>3298.8209174100002</v>
      </c>
      <c r="K25" s="36">
        <f>SUMIFS(СВЦЭМ!$D$39:$D$782,СВЦЭМ!$A$39:$A$782,$A25,СВЦЭМ!$B$39:$B$782,K$11)+'СЕТ СН'!$F$11+СВЦЭМ!$D$10+'СЕТ СН'!$F$5-'СЕТ СН'!$F$21</f>
        <v>3229.0746881100004</v>
      </c>
      <c r="L25" s="36">
        <f>SUMIFS(СВЦЭМ!$D$39:$D$782,СВЦЭМ!$A$39:$A$782,$A25,СВЦЭМ!$B$39:$B$782,L$11)+'СЕТ СН'!$F$11+СВЦЭМ!$D$10+'СЕТ СН'!$F$5-'СЕТ СН'!$F$21</f>
        <v>3194.7680512000002</v>
      </c>
      <c r="M25" s="36">
        <f>SUMIFS(СВЦЭМ!$D$39:$D$782,СВЦЭМ!$A$39:$A$782,$A25,СВЦЭМ!$B$39:$B$782,M$11)+'СЕТ СН'!$F$11+СВЦЭМ!$D$10+'СЕТ СН'!$F$5-'СЕТ СН'!$F$21</f>
        <v>3192.2705763499998</v>
      </c>
      <c r="N25" s="36">
        <f>SUMIFS(СВЦЭМ!$D$39:$D$782,СВЦЭМ!$A$39:$A$782,$A25,СВЦЭМ!$B$39:$B$782,N$11)+'СЕТ СН'!$F$11+СВЦЭМ!$D$10+'СЕТ СН'!$F$5-'СЕТ СН'!$F$21</f>
        <v>3249.8959257300003</v>
      </c>
      <c r="O25" s="36">
        <f>SUMIFS(СВЦЭМ!$D$39:$D$782,СВЦЭМ!$A$39:$A$782,$A25,СВЦЭМ!$B$39:$B$782,O$11)+'СЕТ СН'!$F$11+СВЦЭМ!$D$10+'СЕТ СН'!$F$5-'СЕТ СН'!$F$21</f>
        <v>3288.4008324500001</v>
      </c>
      <c r="P25" s="36">
        <f>SUMIFS(СВЦЭМ!$D$39:$D$782,СВЦЭМ!$A$39:$A$782,$A25,СВЦЭМ!$B$39:$B$782,P$11)+'СЕТ СН'!$F$11+СВЦЭМ!$D$10+'СЕТ СН'!$F$5-'СЕТ СН'!$F$21</f>
        <v>3289.2830369800004</v>
      </c>
      <c r="Q25" s="36">
        <f>SUMIFS(СВЦЭМ!$D$39:$D$782,СВЦЭМ!$A$39:$A$782,$A25,СВЦЭМ!$B$39:$B$782,Q$11)+'СЕТ СН'!$F$11+СВЦЭМ!$D$10+'СЕТ СН'!$F$5-'СЕТ СН'!$F$21</f>
        <v>3303.1653904599998</v>
      </c>
      <c r="R25" s="36">
        <f>SUMIFS(СВЦЭМ!$D$39:$D$782,СВЦЭМ!$A$39:$A$782,$A25,СВЦЭМ!$B$39:$B$782,R$11)+'СЕТ СН'!$F$11+СВЦЭМ!$D$10+'СЕТ СН'!$F$5-'СЕТ СН'!$F$21</f>
        <v>3301.6089327</v>
      </c>
      <c r="S25" s="36">
        <f>SUMIFS(СВЦЭМ!$D$39:$D$782,СВЦЭМ!$A$39:$A$782,$A25,СВЦЭМ!$B$39:$B$782,S$11)+'СЕТ СН'!$F$11+СВЦЭМ!$D$10+'СЕТ СН'!$F$5-'СЕТ СН'!$F$21</f>
        <v>3265.4660404400001</v>
      </c>
      <c r="T25" s="36">
        <f>SUMIFS(СВЦЭМ!$D$39:$D$782,СВЦЭМ!$A$39:$A$782,$A25,СВЦЭМ!$B$39:$B$782,T$11)+'СЕТ СН'!$F$11+СВЦЭМ!$D$10+'СЕТ СН'!$F$5-'СЕТ СН'!$F$21</f>
        <v>3290.15719704</v>
      </c>
      <c r="U25" s="36">
        <f>SUMIFS(СВЦЭМ!$D$39:$D$782,СВЦЭМ!$A$39:$A$782,$A25,СВЦЭМ!$B$39:$B$782,U$11)+'СЕТ СН'!$F$11+СВЦЭМ!$D$10+'СЕТ СН'!$F$5-'СЕТ СН'!$F$21</f>
        <v>3294.6485724000004</v>
      </c>
      <c r="V25" s="36">
        <f>SUMIFS(СВЦЭМ!$D$39:$D$782,СВЦЭМ!$A$39:$A$782,$A25,СВЦЭМ!$B$39:$B$782,V$11)+'СЕТ СН'!$F$11+СВЦЭМ!$D$10+'СЕТ СН'!$F$5-'СЕТ СН'!$F$21</f>
        <v>3291.9909388599999</v>
      </c>
      <c r="W25" s="36">
        <f>SUMIFS(СВЦЭМ!$D$39:$D$782,СВЦЭМ!$A$39:$A$782,$A25,СВЦЭМ!$B$39:$B$782,W$11)+'СЕТ СН'!$F$11+СВЦЭМ!$D$10+'СЕТ СН'!$F$5-'СЕТ СН'!$F$21</f>
        <v>3285.7452795099998</v>
      </c>
      <c r="X25" s="36">
        <f>SUMIFS(СВЦЭМ!$D$39:$D$782,СВЦЭМ!$A$39:$A$782,$A25,СВЦЭМ!$B$39:$B$782,X$11)+'СЕТ СН'!$F$11+СВЦЭМ!$D$10+'СЕТ СН'!$F$5-'СЕТ СН'!$F$21</f>
        <v>3360.0257767500002</v>
      </c>
      <c r="Y25" s="36">
        <f>SUMIFS(СВЦЭМ!$D$39:$D$782,СВЦЭМ!$A$39:$A$782,$A25,СВЦЭМ!$B$39:$B$782,Y$11)+'СЕТ СН'!$F$11+СВЦЭМ!$D$10+'СЕТ СН'!$F$5-'СЕТ СН'!$F$21</f>
        <v>3459.5089939400004</v>
      </c>
    </row>
    <row r="26" spans="1:25" ht="15.75" x14ac:dyDescent="0.2">
      <c r="A26" s="35">
        <f t="shared" si="0"/>
        <v>45153</v>
      </c>
      <c r="B26" s="36">
        <f>SUMIFS(СВЦЭМ!$D$39:$D$782,СВЦЭМ!$A$39:$A$782,$A26,СВЦЭМ!$B$39:$B$782,B$11)+'СЕТ СН'!$F$11+СВЦЭМ!$D$10+'СЕТ СН'!$F$5-'СЕТ СН'!$F$21</f>
        <v>3488.3883766400004</v>
      </c>
      <c r="C26" s="36">
        <f>SUMIFS(СВЦЭМ!$D$39:$D$782,СВЦЭМ!$A$39:$A$782,$A26,СВЦЭМ!$B$39:$B$782,C$11)+'СЕТ СН'!$F$11+СВЦЭМ!$D$10+'СЕТ СН'!$F$5-'СЕТ СН'!$F$21</f>
        <v>3585.1847770499999</v>
      </c>
      <c r="D26" s="36">
        <f>SUMIFS(СВЦЭМ!$D$39:$D$782,СВЦЭМ!$A$39:$A$782,$A26,СВЦЭМ!$B$39:$B$782,D$11)+'СЕТ СН'!$F$11+СВЦЭМ!$D$10+'СЕТ СН'!$F$5-'СЕТ СН'!$F$21</f>
        <v>3681.8305475400002</v>
      </c>
      <c r="E26" s="36">
        <f>SUMIFS(СВЦЭМ!$D$39:$D$782,СВЦЭМ!$A$39:$A$782,$A26,СВЦЭМ!$B$39:$B$782,E$11)+'СЕТ СН'!$F$11+СВЦЭМ!$D$10+'СЕТ СН'!$F$5-'СЕТ СН'!$F$21</f>
        <v>3744.4904598600001</v>
      </c>
      <c r="F26" s="36">
        <f>SUMIFS(СВЦЭМ!$D$39:$D$782,СВЦЭМ!$A$39:$A$782,$A26,СВЦЭМ!$B$39:$B$782,F$11)+'СЕТ СН'!$F$11+СВЦЭМ!$D$10+'СЕТ СН'!$F$5-'СЕТ СН'!$F$21</f>
        <v>3765.0757910900002</v>
      </c>
      <c r="G26" s="36">
        <f>SUMIFS(СВЦЭМ!$D$39:$D$782,СВЦЭМ!$A$39:$A$782,$A26,СВЦЭМ!$B$39:$B$782,G$11)+'СЕТ СН'!$F$11+СВЦЭМ!$D$10+'СЕТ СН'!$F$5-'СЕТ СН'!$F$21</f>
        <v>3758.3798279100001</v>
      </c>
      <c r="H26" s="36">
        <f>SUMIFS(СВЦЭМ!$D$39:$D$782,СВЦЭМ!$A$39:$A$782,$A26,СВЦЭМ!$B$39:$B$782,H$11)+'СЕТ СН'!$F$11+СВЦЭМ!$D$10+'СЕТ СН'!$F$5-'СЕТ СН'!$F$21</f>
        <v>3662.4766490100001</v>
      </c>
      <c r="I26" s="36">
        <f>SUMIFS(СВЦЭМ!$D$39:$D$782,СВЦЭМ!$A$39:$A$782,$A26,СВЦЭМ!$B$39:$B$782,I$11)+'СЕТ СН'!$F$11+СВЦЭМ!$D$10+'СЕТ СН'!$F$5-'СЕТ СН'!$F$21</f>
        <v>3547.53248515</v>
      </c>
      <c r="J26" s="36">
        <f>SUMIFS(СВЦЭМ!$D$39:$D$782,СВЦЭМ!$A$39:$A$782,$A26,СВЦЭМ!$B$39:$B$782,J$11)+'СЕТ СН'!$F$11+СВЦЭМ!$D$10+'СЕТ СН'!$F$5-'СЕТ СН'!$F$21</f>
        <v>3441.8281607400004</v>
      </c>
      <c r="K26" s="36">
        <f>SUMIFS(СВЦЭМ!$D$39:$D$782,СВЦЭМ!$A$39:$A$782,$A26,СВЦЭМ!$B$39:$B$782,K$11)+'СЕТ СН'!$F$11+СВЦЭМ!$D$10+'СЕТ СН'!$F$5-'СЕТ СН'!$F$21</f>
        <v>3347.5856786600002</v>
      </c>
      <c r="L26" s="36">
        <f>SUMIFS(СВЦЭМ!$D$39:$D$782,СВЦЭМ!$A$39:$A$782,$A26,СВЦЭМ!$B$39:$B$782,L$11)+'СЕТ СН'!$F$11+СВЦЭМ!$D$10+'СЕТ СН'!$F$5-'СЕТ СН'!$F$21</f>
        <v>3332.7895415600001</v>
      </c>
      <c r="M26" s="36">
        <f>SUMIFS(СВЦЭМ!$D$39:$D$782,СВЦЭМ!$A$39:$A$782,$A26,СВЦЭМ!$B$39:$B$782,M$11)+'СЕТ СН'!$F$11+СВЦЭМ!$D$10+'СЕТ СН'!$F$5-'СЕТ СН'!$F$21</f>
        <v>3322.5818489499998</v>
      </c>
      <c r="N26" s="36">
        <f>SUMIFS(СВЦЭМ!$D$39:$D$782,СВЦЭМ!$A$39:$A$782,$A26,СВЦЭМ!$B$39:$B$782,N$11)+'СЕТ СН'!$F$11+СВЦЭМ!$D$10+'СЕТ СН'!$F$5-'СЕТ СН'!$F$21</f>
        <v>3316.0512081699999</v>
      </c>
      <c r="O26" s="36">
        <f>SUMIFS(СВЦЭМ!$D$39:$D$782,СВЦЭМ!$A$39:$A$782,$A26,СВЦЭМ!$B$39:$B$782,O$11)+'СЕТ СН'!$F$11+СВЦЭМ!$D$10+'СЕТ СН'!$F$5-'СЕТ СН'!$F$21</f>
        <v>3302.6304725600003</v>
      </c>
      <c r="P26" s="36">
        <f>SUMIFS(СВЦЭМ!$D$39:$D$782,СВЦЭМ!$A$39:$A$782,$A26,СВЦЭМ!$B$39:$B$782,P$11)+'СЕТ СН'!$F$11+СВЦЭМ!$D$10+'СЕТ СН'!$F$5-'СЕТ СН'!$F$21</f>
        <v>3302.9196571100001</v>
      </c>
      <c r="Q26" s="36">
        <f>SUMIFS(СВЦЭМ!$D$39:$D$782,СВЦЭМ!$A$39:$A$782,$A26,СВЦЭМ!$B$39:$B$782,Q$11)+'СЕТ СН'!$F$11+СВЦЭМ!$D$10+'СЕТ СН'!$F$5-'СЕТ СН'!$F$21</f>
        <v>3303.9204844599999</v>
      </c>
      <c r="R26" s="36">
        <f>SUMIFS(СВЦЭМ!$D$39:$D$782,СВЦЭМ!$A$39:$A$782,$A26,СВЦЭМ!$B$39:$B$782,R$11)+'СЕТ СН'!$F$11+СВЦЭМ!$D$10+'СЕТ СН'!$F$5-'СЕТ СН'!$F$21</f>
        <v>3258.4918851500001</v>
      </c>
      <c r="S26" s="36">
        <f>SUMIFS(СВЦЭМ!$D$39:$D$782,СВЦЭМ!$A$39:$A$782,$A26,СВЦЭМ!$B$39:$B$782,S$11)+'СЕТ СН'!$F$11+СВЦЭМ!$D$10+'СЕТ СН'!$F$5-'СЕТ СН'!$F$21</f>
        <v>3255.34428037</v>
      </c>
      <c r="T26" s="36">
        <f>SUMIFS(СВЦЭМ!$D$39:$D$782,СВЦЭМ!$A$39:$A$782,$A26,СВЦЭМ!$B$39:$B$782,T$11)+'СЕТ СН'!$F$11+СВЦЭМ!$D$10+'СЕТ СН'!$F$5-'СЕТ СН'!$F$21</f>
        <v>3300.4306177899998</v>
      </c>
      <c r="U26" s="36">
        <f>SUMIFS(СВЦЭМ!$D$39:$D$782,СВЦЭМ!$A$39:$A$782,$A26,СВЦЭМ!$B$39:$B$782,U$11)+'СЕТ СН'!$F$11+СВЦЭМ!$D$10+'СЕТ СН'!$F$5-'СЕТ СН'!$F$21</f>
        <v>3291.9228285600002</v>
      </c>
      <c r="V26" s="36">
        <f>SUMIFS(СВЦЭМ!$D$39:$D$782,СВЦЭМ!$A$39:$A$782,$A26,СВЦЭМ!$B$39:$B$782,V$11)+'СЕТ СН'!$F$11+СВЦЭМ!$D$10+'СЕТ СН'!$F$5-'СЕТ СН'!$F$21</f>
        <v>3290.6514282500002</v>
      </c>
      <c r="W26" s="36">
        <f>SUMIFS(СВЦЭМ!$D$39:$D$782,СВЦЭМ!$A$39:$A$782,$A26,СВЦЭМ!$B$39:$B$782,W$11)+'СЕТ СН'!$F$11+СВЦЭМ!$D$10+'СЕТ СН'!$F$5-'СЕТ СН'!$F$21</f>
        <v>3290.1452526800003</v>
      </c>
      <c r="X26" s="36">
        <f>SUMIFS(СВЦЭМ!$D$39:$D$782,СВЦЭМ!$A$39:$A$782,$A26,СВЦЭМ!$B$39:$B$782,X$11)+'СЕТ СН'!$F$11+СВЦЭМ!$D$10+'СЕТ СН'!$F$5-'СЕТ СН'!$F$21</f>
        <v>3381.5001076500002</v>
      </c>
      <c r="Y26" s="36">
        <f>SUMIFS(СВЦЭМ!$D$39:$D$782,СВЦЭМ!$A$39:$A$782,$A26,СВЦЭМ!$B$39:$B$782,Y$11)+'СЕТ СН'!$F$11+СВЦЭМ!$D$10+'СЕТ СН'!$F$5-'СЕТ СН'!$F$21</f>
        <v>3462.9622884099999</v>
      </c>
    </row>
    <row r="27" spans="1:25" ht="15.75" x14ac:dyDescent="0.2">
      <c r="A27" s="35">
        <f t="shared" si="0"/>
        <v>45154</v>
      </c>
      <c r="B27" s="36">
        <f>SUMIFS(СВЦЭМ!$D$39:$D$782,СВЦЭМ!$A$39:$A$782,$A27,СВЦЭМ!$B$39:$B$782,B$11)+'СЕТ СН'!$F$11+СВЦЭМ!$D$10+'СЕТ СН'!$F$5-'СЕТ СН'!$F$21</f>
        <v>3587.3690161300001</v>
      </c>
      <c r="C27" s="36">
        <f>SUMIFS(СВЦЭМ!$D$39:$D$782,СВЦЭМ!$A$39:$A$782,$A27,СВЦЭМ!$B$39:$B$782,C$11)+'СЕТ СН'!$F$11+СВЦЭМ!$D$10+'СЕТ СН'!$F$5-'СЕТ СН'!$F$21</f>
        <v>3633.7690717400001</v>
      </c>
      <c r="D27" s="36">
        <f>SUMIFS(СВЦЭМ!$D$39:$D$782,СВЦЭМ!$A$39:$A$782,$A27,СВЦЭМ!$B$39:$B$782,D$11)+'СЕТ СН'!$F$11+СВЦЭМ!$D$10+'СЕТ СН'!$F$5-'СЕТ СН'!$F$21</f>
        <v>3669.7162420900004</v>
      </c>
      <c r="E27" s="36">
        <f>SUMIFS(СВЦЭМ!$D$39:$D$782,СВЦЭМ!$A$39:$A$782,$A27,СВЦЭМ!$B$39:$B$782,E$11)+'СЕТ СН'!$F$11+СВЦЭМ!$D$10+'СЕТ СН'!$F$5-'СЕТ СН'!$F$21</f>
        <v>3688.1874243399998</v>
      </c>
      <c r="F27" s="36">
        <f>SUMIFS(СВЦЭМ!$D$39:$D$782,СВЦЭМ!$A$39:$A$782,$A27,СВЦЭМ!$B$39:$B$782,F$11)+'СЕТ СН'!$F$11+СВЦЭМ!$D$10+'СЕТ СН'!$F$5-'СЕТ СН'!$F$21</f>
        <v>3719.5928947399998</v>
      </c>
      <c r="G27" s="36">
        <f>SUMIFS(СВЦЭМ!$D$39:$D$782,СВЦЭМ!$A$39:$A$782,$A27,СВЦЭМ!$B$39:$B$782,G$11)+'СЕТ СН'!$F$11+СВЦЭМ!$D$10+'СЕТ СН'!$F$5-'СЕТ СН'!$F$21</f>
        <v>3689.99525756</v>
      </c>
      <c r="H27" s="36">
        <f>SUMIFS(СВЦЭМ!$D$39:$D$782,СВЦЭМ!$A$39:$A$782,$A27,СВЦЭМ!$B$39:$B$782,H$11)+'СЕТ СН'!$F$11+СВЦЭМ!$D$10+'СЕТ СН'!$F$5-'СЕТ СН'!$F$21</f>
        <v>3665.5037050600004</v>
      </c>
      <c r="I27" s="36">
        <f>SUMIFS(СВЦЭМ!$D$39:$D$782,СВЦЭМ!$A$39:$A$782,$A27,СВЦЭМ!$B$39:$B$782,I$11)+'СЕТ СН'!$F$11+СВЦЭМ!$D$10+'СЕТ СН'!$F$5-'СЕТ СН'!$F$21</f>
        <v>3549.3315064300004</v>
      </c>
      <c r="J27" s="36">
        <f>SUMIFS(СВЦЭМ!$D$39:$D$782,СВЦЭМ!$A$39:$A$782,$A27,СВЦЭМ!$B$39:$B$782,J$11)+'СЕТ СН'!$F$11+СВЦЭМ!$D$10+'СЕТ СН'!$F$5-'СЕТ СН'!$F$21</f>
        <v>3477.5801940199999</v>
      </c>
      <c r="K27" s="36">
        <f>SUMIFS(СВЦЭМ!$D$39:$D$782,СВЦЭМ!$A$39:$A$782,$A27,СВЦЭМ!$B$39:$B$782,K$11)+'СЕТ СН'!$F$11+СВЦЭМ!$D$10+'СЕТ СН'!$F$5-'СЕТ СН'!$F$21</f>
        <v>3404.5304284399999</v>
      </c>
      <c r="L27" s="36">
        <f>SUMIFS(СВЦЭМ!$D$39:$D$782,СВЦЭМ!$A$39:$A$782,$A27,СВЦЭМ!$B$39:$B$782,L$11)+'СЕТ СН'!$F$11+СВЦЭМ!$D$10+'СЕТ СН'!$F$5-'СЕТ СН'!$F$21</f>
        <v>3367.8182168900003</v>
      </c>
      <c r="M27" s="36">
        <f>SUMIFS(СВЦЭМ!$D$39:$D$782,СВЦЭМ!$A$39:$A$782,$A27,СВЦЭМ!$B$39:$B$782,M$11)+'СЕТ СН'!$F$11+СВЦЭМ!$D$10+'СЕТ СН'!$F$5-'СЕТ СН'!$F$21</f>
        <v>3344.1123413400001</v>
      </c>
      <c r="N27" s="36">
        <f>SUMIFS(СВЦЭМ!$D$39:$D$782,СВЦЭМ!$A$39:$A$782,$A27,СВЦЭМ!$B$39:$B$782,N$11)+'СЕТ СН'!$F$11+СВЦЭМ!$D$10+'СЕТ СН'!$F$5-'СЕТ СН'!$F$21</f>
        <v>3354.1552663900002</v>
      </c>
      <c r="O27" s="36">
        <f>SUMIFS(СВЦЭМ!$D$39:$D$782,СВЦЭМ!$A$39:$A$782,$A27,СВЦЭМ!$B$39:$B$782,O$11)+'СЕТ СН'!$F$11+СВЦЭМ!$D$10+'СЕТ СН'!$F$5-'СЕТ СН'!$F$21</f>
        <v>3360.1927092100004</v>
      </c>
      <c r="P27" s="36">
        <f>SUMIFS(СВЦЭМ!$D$39:$D$782,СВЦЭМ!$A$39:$A$782,$A27,СВЦЭМ!$B$39:$B$782,P$11)+'СЕТ СН'!$F$11+СВЦЭМ!$D$10+'СЕТ СН'!$F$5-'СЕТ СН'!$F$21</f>
        <v>3339.7873682099998</v>
      </c>
      <c r="Q27" s="36">
        <f>SUMIFS(СВЦЭМ!$D$39:$D$782,СВЦЭМ!$A$39:$A$782,$A27,СВЦЭМ!$B$39:$B$782,Q$11)+'СЕТ СН'!$F$11+СВЦЭМ!$D$10+'СЕТ СН'!$F$5-'СЕТ СН'!$F$21</f>
        <v>3351.4376176400001</v>
      </c>
      <c r="R27" s="36">
        <f>SUMIFS(СВЦЭМ!$D$39:$D$782,СВЦЭМ!$A$39:$A$782,$A27,СВЦЭМ!$B$39:$B$782,R$11)+'СЕТ СН'!$F$11+СВЦЭМ!$D$10+'СЕТ СН'!$F$5-'СЕТ СН'!$F$21</f>
        <v>3303.2077048199999</v>
      </c>
      <c r="S27" s="36">
        <f>SUMIFS(СВЦЭМ!$D$39:$D$782,СВЦЭМ!$A$39:$A$782,$A27,СВЦЭМ!$B$39:$B$782,S$11)+'СЕТ СН'!$F$11+СВЦЭМ!$D$10+'СЕТ СН'!$F$5-'СЕТ СН'!$F$21</f>
        <v>3291.5055125400004</v>
      </c>
      <c r="T27" s="36">
        <f>SUMIFS(СВЦЭМ!$D$39:$D$782,СВЦЭМ!$A$39:$A$782,$A27,СВЦЭМ!$B$39:$B$782,T$11)+'СЕТ СН'!$F$11+СВЦЭМ!$D$10+'СЕТ СН'!$F$5-'СЕТ СН'!$F$21</f>
        <v>3328.4752594700003</v>
      </c>
      <c r="U27" s="36">
        <f>SUMIFS(СВЦЭМ!$D$39:$D$782,СВЦЭМ!$A$39:$A$782,$A27,СВЦЭМ!$B$39:$B$782,U$11)+'СЕТ СН'!$F$11+СВЦЭМ!$D$10+'СЕТ СН'!$F$5-'СЕТ СН'!$F$21</f>
        <v>3327.9582147900001</v>
      </c>
      <c r="V27" s="36">
        <f>SUMIFS(СВЦЭМ!$D$39:$D$782,СВЦЭМ!$A$39:$A$782,$A27,СВЦЭМ!$B$39:$B$782,V$11)+'СЕТ СН'!$F$11+СВЦЭМ!$D$10+'СЕТ СН'!$F$5-'СЕТ СН'!$F$21</f>
        <v>3329.3355023200002</v>
      </c>
      <c r="W27" s="36">
        <f>SUMIFS(СВЦЭМ!$D$39:$D$782,СВЦЭМ!$A$39:$A$782,$A27,СВЦЭМ!$B$39:$B$782,W$11)+'СЕТ СН'!$F$11+СВЦЭМ!$D$10+'СЕТ СН'!$F$5-'СЕТ СН'!$F$21</f>
        <v>3325.8734392400002</v>
      </c>
      <c r="X27" s="36">
        <f>SUMIFS(СВЦЭМ!$D$39:$D$782,СВЦЭМ!$A$39:$A$782,$A27,СВЦЭМ!$B$39:$B$782,X$11)+'СЕТ СН'!$F$11+СВЦЭМ!$D$10+'СЕТ СН'!$F$5-'СЕТ СН'!$F$21</f>
        <v>3391.40781978</v>
      </c>
      <c r="Y27" s="36">
        <f>SUMIFS(СВЦЭМ!$D$39:$D$782,СВЦЭМ!$A$39:$A$782,$A27,СВЦЭМ!$B$39:$B$782,Y$11)+'СЕТ СН'!$F$11+СВЦЭМ!$D$10+'СЕТ СН'!$F$5-'СЕТ СН'!$F$21</f>
        <v>3495.41828154</v>
      </c>
    </row>
    <row r="28" spans="1:25" ht="15.75" x14ac:dyDescent="0.2">
      <c r="A28" s="35">
        <f t="shared" si="0"/>
        <v>45155</v>
      </c>
      <c r="B28" s="36">
        <f>SUMIFS(СВЦЭМ!$D$39:$D$782,СВЦЭМ!$A$39:$A$782,$A28,СВЦЭМ!$B$39:$B$782,B$11)+'СЕТ СН'!$F$11+СВЦЭМ!$D$10+'СЕТ СН'!$F$5-'СЕТ СН'!$F$21</f>
        <v>3442.9737726399999</v>
      </c>
      <c r="C28" s="36">
        <f>SUMIFS(СВЦЭМ!$D$39:$D$782,СВЦЭМ!$A$39:$A$782,$A28,СВЦЭМ!$B$39:$B$782,C$11)+'СЕТ СН'!$F$11+СВЦЭМ!$D$10+'СЕТ СН'!$F$5-'СЕТ СН'!$F$21</f>
        <v>3516.8021852100001</v>
      </c>
      <c r="D28" s="36">
        <f>SUMIFS(СВЦЭМ!$D$39:$D$782,СВЦЭМ!$A$39:$A$782,$A28,СВЦЭМ!$B$39:$B$782,D$11)+'СЕТ СН'!$F$11+СВЦЭМ!$D$10+'СЕТ СН'!$F$5-'СЕТ СН'!$F$21</f>
        <v>3536.8546765600004</v>
      </c>
      <c r="E28" s="36">
        <f>SUMIFS(СВЦЭМ!$D$39:$D$782,СВЦЭМ!$A$39:$A$782,$A28,СВЦЭМ!$B$39:$B$782,E$11)+'СЕТ СН'!$F$11+СВЦЭМ!$D$10+'СЕТ СН'!$F$5-'СЕТ СН'!$F$21</f>
        <v>3539.68573922</v>
      </c>
      <c r="F28" s="36">
        <f>SUMIFS(СВЦЭМ!$D$39:$D$782,СВЦЭМ!$A$39:$A$782,$A28,СВЦЭМ!$B$39:$B$782,F$11)+'СЕТ СН'!$F$11+СВЦЭМ!$D$10+'СЕТ СН'!$F$5-'СЕТ СН'!$F$21</f>
        <v>3560.7574135700002</v>
      </c>
      <c r="G28" s="36">
        <f>SUMIFS(СВЦЭМ!$D$39:$D$782,СВЦЭМ!$A$39:$A$782,$A28,СВЦЭМ!$B$39:$B$782,G$11)+'СЕТ СН'!$F$11+СВЦЭМ!$D$10+'СЕТ СН'!$F$5-'СЕТ СН'!$F$21</f>
        <v>3549.6574615600002</v>
      </c>
      <c r="H28" s="36">
        <f>SUMIFS(СВЦЭМ!$D$39:$D$782,СВЦЭМ!$A$39:$A$782,$A28,СВЦЭМ!$B$39:$B$782,H$11)+'СЕТ СН'!$F$11+СВЦЭМ!$D$10+'СЕТ СН'!$F$5-'СЕТ СН'!$F$21</f>
        <v>3470.9064900499998</v>
      </c>
      <c r="I28" s="36">
        <f>SUMIFS(СВЦЭМ!$D$39:$D$782,СВЦЭМ!$A$39:$A$782,$A28,СВЦЭМ!$B$39:$B$782,I$11)+'СЕТ СН'!$F$11+СВЦЭМ!$D$10+'СЕТ СН'!$F$5-'СЕТ СН'!$F$21</f>
        <v>3388.4755118800003</v>
      </c>
      <c r="J28" s="36">
        <f>SUMIFS(СВЦЭМ!$D$39:$D$782,СВЦЭМ!$A$39:$A$782,$A28,СВЦЭМ!$B$39:$B$782,J$11)+'СЕТ СН'!$F$11+СВЦЭМ!$D$10+'СЕТ СН'!$F$5-'СЕТ СН'!$F$21</f>
        <v>3283.79415655</v>
      </c>
      <c r="K28" s="36">
        <f>SUMIFS(СВЦЭМ!$D$39:$D$782,СВЦЭМ!$A$39:$A$782,$A28,СВЦЭМ!$B$39:$B$782,K$11)+'СЕТ СН'!$F$11+СВЦЭМ!$D$10+'СЕТ СН'!$F$5-'СЕТ СН'!$F$21</f>
        <v>3227.9936745</v>
      </c>
      <c r="L28" s="36">
        <f>SUMIFS(СВЦЭМ!$D$39:$D$782,СВЦЭМ!$A$39:$A$782,$A28,СВЦЭМ!$B$39:$B$782,L$11)+'СЕТ СН'!$F$11+СВЦЭМ!$D$10+'СЕТ СН'!$F$5-'СЕТ СН'!$F$21</f>
        <v>3190.6492363500001</v>
      </c>
      <c r="M28" s="36">
        <f>SUMIFS(СВЦЭМ!$D$39:$D$782,СВЦЭМ!$A$39:$A$782,$A28,СВЦЭМ!$B$39:$B$782,M$11)+'СЕТ СН'!$F$11+СВЦЭМ!$D$10+'СЕТ СН'!$F$5-'СЕТ СН'!$F$21</f>
        <v>3161.3241386</v>
      </c>
      <c r="N28" s="36">
        <f>SUMIFS(СВЦЭМ!$D$39:$D$782,СВЦЭМ!$A$39:$A$782,$A28,СВЦЭМ!$B$39:$B$782,N$11)+'СЕТ СН'!$F$11+СВЦЭМ!$D$10+'СЕТ СН'!$F$5-'СЕТ СН'!$F$21</f>
        <v>3187.7062025</v>
      </c>
      <c r="O28" s="36">
        <f>SUMIFS(СВЦЭМ!$D$39:$D$782,СВЦЭМ!$A$39:$A$782,$A28,СВЦЭМ!$B$39:$B$782,O$11)+'СЕТ СН'!$F$11+СВЦЭМ!$D$10+'СЕТ СН'!$F$5-'СЕТ СН'!$F$21</f>
        <v>3185.7662121900003</v>
      </c>
      <c r="P28" s="36">
        <f>SUMIFS(СВЦЭМ!$D$39:$D$782,СВЦЭМ!$A$39:$A$782,$A28,СВЦЭМ!$B$39:$B$782,P$11)+'СЕТ СН'!$F$11+СВЦЭМ!$D$10+'СЕТ СН'!$F$5-'СЕТ СН'!$F$21</f>
        <v>3184.2460137400003</v>
      </c>
      <c r="Q28" s="36">
        <f>SUMIFS(СВЦЭМ!$D$39:$D$782,СВЦЭМ!$A$39:$A$782,$A28,СВЦЭМ!$B$39:$B$782,Q$11)+'СЕТ СН'!$F$11+СВЦЭМ!$D$10+'СЕТ СН'!$F$5-'СЕТ СН'!$F$21</f>
        <v>3202.6497951000001</v>
      </c>
      <c r="R28" s="36">
        <f>SUMIFS(СВЦЭМ!$D$39:$D$782,СВЦЭМ!$A$39:$A$782,$A28,СВЦЭМ!$B$39:$B$782,R$11)+'СЕТ СН'!$F$11+СВЦЭМ!$D$10+'СЕТ СН'!$F$5-'СЕТ СН'!$F$21</f>
        <v>3163.05852181</v>
      </c>
      <c r="S28" s="36">
        <f>SUMIFS(СВЦЭМ!$D$39:$D$782,СВЦЭМ!$A$39:$A$782,$A28,СВЦЭМ!$B$39:$B$782,S$11)+'СЕТ СН'!$F$11+СВЦЭМ!$D$10+'СЕТ СН'!$F$5-'СЕТ СН'!$F$21</f>
        <v>3161.0589357600002</v>
      </c>
      <c r="T28" s="36">
        <f>SUMIFS(СВЦЭМ!$D$39:$D$782,СВЦЭМ!$A$39:$A$782,$A28,СВЦЭМ!$B$39:$B$782,T$11)+'СЕТ СН'!$F$11+СВЦЭМ!$D$10+'СЕТ СН'!$F$5-'СЕТ СН'!$F$21</f>
        <v>3193.7111948000002</v>
      </c>
      <c r="U28" s="36">
        <f>SUMIFS(СВЦЭМ!$D$39:$D$782,СВЦЭМ!$A$39:$A$782,$A28,СВЦЭМ!$B$39:$B$782,U$11)+'СЕТ СН'!$F$11+СВЦЭМ!$D$10+'СЕТ СН'!$F$5-'СЕТ СН'!$F$21</f>
        <v>3202.8319202100001</v>
      </c>
      <c r="V28" s="36">
        <f>SUMIFS(СВЦЭМ!$D$39:$D$782,СВЦЭМ!$A$39:$A$782,$A28,СВЦЭМ!$B$39:$B$782,V$11)+'СЕТ СН'!$F$11+СВЦЭМ!$D$10+'СЕТ СН'!$F$5-'СЕТ СН'!$F$21</f>
        <v>3207.9691771500002</v>
      </c>
      <c r="W28" s="36">
        <f>SUMIFS(СВЦЭМ!$D$39:$D$782,СВЦЭМ!$A$39:$A$782,$A28,СВЦЭМ!$B$39:$B$782,W$11)+'СЕТ СН'!$F$11+СВЦЭМ!$D$10+'СЕТ СН'!$F$5-'СЕТ СН'!$F$21</f>
        <v>3199.2604749100001</v>
      </c>
      <c r="X28" s="36">
        <f>SUMIFS(СВЦЭМ!$D$39:$D$782,СВЦЭМ!$A$39:$A$782,$A28,СВЦЭМ!$B$39:$B$782,X$11)+'СЕТ СН'!$F$11+СВЦЭМ!$D$10+'СЕТ СН'!$F$5-'СЕТ СН'!$F$21</f>
        <v>3257.2348673300003</v>
      </c>
      <c r="Y28" s="36">
        <f>SUMIFS(СВЦЭМ!$D$39:$D$782,СВЦЭМ!$A$39:$A$782,$A28,СВЦЭМ!$B$39:$B$782,Y$11)+'СЕТ СН'!$F$11+СВЦЭМ!$D$10+'СЕТ СН'!$F$5-'СЕТ СН'!$F$21</f>
        <v>3356.3112482900001</v>
      </c>
    </row>
    <row r="29" spans="1:25" ht="15.75" x14ac:dyDescent="0.2">
      <c r="A29" s="35">
        <f t="shared" si="0"/>
        <v>45156</v>
      </c>
      <c r="B29" s="36">
        <f>SUMIFS(СВЦЭМ!$D$39:$D$782,СВЦЭМ!$A$39:$A$782,$A29,СВЦЭМ!$B$39:$B$782,B$11)+'СЕТ СН'!$F$11+СВЦЭМ!$D$10+'СЕТ СН'!$F$5-'СЕТ СН'!$F$21</f>
        <v>3474.0117036700003</v>
      </c>
      <c r="C29" s="36">
        <f>SUMIFS(СВЦЭМ!$D$39:$D$782,СВЦЭМ!$A$39:$A$782,$A29,СВЦЭМ!$B$39:$B$782,C$11)+'СЕТ СН'!$F$11+СВЦЭМ!$D$10+'СЕТ СН'!$F$5-'СЕТ СН'!$F$21</f>
        <v>3566.9078111400004</v>
      </c>
      <c r="D29" s="36">
        <f>SUMIFS(СВЦЭМ!$D$39:$D$782,СВЦЭМ!$A$39:$A$782,$A29,СВЦЭМ!$B$39:$B$782,D$11)+'СЕТ СН'!$F$11+СВЦЭМ!$D$10+'СЕТ СН'!$F$5-'СЕТ СН'!$F$21</f>
        <v>3589.06486589</v>
      </c>
      <c r="E29" s="36">
        <f>SUMIFS(СВЦЭМ!$D$39:$D$782,СВЦЭМ!$A$39:$A$782,$A29,СВЦЭМ!$B$39:$B$782,E$11)+'СЕТ СН'!$F$11+СВЦЭМ!$D$10+'СЕТ СН'!$F$5-'СЕТ СН'!$F$21</f>
        <v>3611.7286649300004</v>
      </c>
      <c r="F29" s="36">
        <f>SUMIFS(СВЦЭМ!$D$39:$D$782,СВЦЭМ!$A$39:$A$782,$A29,СВЦЭМ!$B$39:$B$782,F$11)+'СЕТ СН'!$F$11+СВЦЭМ!$D$10+'СЕТ СН'!$F$5-'СЕТ СН'!$F$21</f>
        <v>3659.5816155399998</v>
      </c>
      <c r="G29" s="36">
        <f>SUMIFS(СВЦЭМ!$D$39:$D$782,СВЦЭМ!$A$39:$A$782,$A29,СВЦЭМ!$B$39:$B$782,G$11)+'СЕТ СН'!$F$11+СВЦЭМ!$D$10+'СЕТ СН'!$F$5-'СЕТ СН'!$F$21</f>
        <v>3639.40765908</v>
      </c>
      <c r="H29" s="36">
        <f>SUMIFS(СВЦЭМ!$D$39:$D$782,СВЦЭМ!$A$39:$A$782,$A29,СВЦЭМ!$B$39:$B$782,H$11)+'СЕТ СН'!$F$11+СВЦЭМ!$D$10+'СЕТ СН'!$F$5-'СЕТ СН'!$F$21</f>
        <v>3575.0492104499999</v>
      </c>
      <c r="I29" s="36">
        <f>SUMIFS(СВЦЭМ!$D$39:$D$782,СВЦЭМ!$A$39:$A$782,$A29,СВЦЭМ!$B$39:$B$782,I$11)+'СЕТ СН'!$F$11+СВЦЭМ!$D$10+'СЕТ СН'!$F$5-'СЕТ СН'!$F$21</f>
        <v>3460.7534635800002</v>
      </c>
      <c r="J29" s="36">
        <f>SUMIFS(СВЦЭМ!$D$39:$D$782,СВЦЭМ!$A$39:$A$782,$A29,СВЦЭМ!$B$39:$B$782,J$11)+'СЕТ СН'!$F$11+СВЦЭМ!$D$10+'СЕТ СН'!$F$5-'СЕТ СН'!$F$21</f>
        <v>3346.02758748</v>
      </c>
      <c r="K29" s="36">
        <f>SUMIFS(СВЦЭМ!$D$39:$D$782,СВЦЭМ!$A$39:$A$782,$A29,СВЦЭМ!$B$39:$B$782,K$11)+'СЕТ СН'!$F$11+СВЦЭМ!$D$10+'СЕТ СН'!$F$5-'СЕТ СН'!$F$21</f>
        <v>3276.1183529600003</v>
      </c>
      <c r="L29" s="36">
        <f>SUMIFS(СВЦЭМ!$D$39:$D$782,СВЦЭМ!$A$39:$A$782,$A29,СВЦЭМ!$B$39:$B$782,L$11)+'СЕТ СН'!$F$11+СВЦЭМ!$D$10+'СЕТ СН'!$F$5-'СЕТ СН'!$F$21</f>
        <v>3232.1364657000004</v>
      </c>
      <c r="M29" s="36">
        <f>SUMIFS(СВЦЭМ!$D$39:$D$782,СВЦЭМ!$A$39:$A$782,$A29,СВЦЭМ!$B$39:$B$782,M$11)+'СЕТ СН'!$F$11+СВЦЭМ!$D$10+'СЕТ СН'!$F$5-'СЕТ СН'!$F$21</f>
        <v>3201.3598170300002</v>
      </c>
      <c r="N29" s="36">
        <f>SUMIFS(СВЦЭМ!$D$39:$D$782,СВЦЭМ!$A$39:$A$782,$A29,СВЦЭМ!$B$39:$B$782,N$11)+'СЕТ СН'!$F$11+СВЦЭМ!$D$10+'СЕТ СН'!$F$5-'СЕТ СН'!$F$21</f>
        <v>3207.20064533</v>
      </c>
      <c r="O29" s="36">
        <f>SUMIFS(СВЦЭМ!$D$39:$D$782,СВЦЭМ!$A$39:$A$782,$A29,СВЦЭМ!$B$39:$B$782,O$11)+'СЕТ СН'!$F$11+СВЦЭМ!$D$10+'СЕТ СН'!$F$5-'СЕТ СН'!$F$21</f>
        <v>3203.2892885400001</v>
      </c>
      <c r="P29" s="36">
        <f>SUMIFS(СВЦЭМ!$D$39:$D$782,СВЦЭМ!$A$39:$A$782,$A29,СВЦЭМ!$B$39:$B$782,P$11)+'СЕТ СН'!$F$11+СВЦЭМ!$D$10+'СЕТ СН'!$F$5-'СЕТ СН'!$F$21</f>
        <v>3199.31436889</v>
      </c>
      <c r="Q29" s="36">
        <f>SUMIFS(СВЦЭМ!$D$39:$D$782,СВЦЭМ!$A$39:$A$782,$A29,СВЦЭМ!$B$39:$B$782,Q$11)+'СЕТ СН'!$F$11+СВЦЭМ!$D$10+'СЕТ СН'!$F$5-'СЕТ СН'!$F$21</f>
        <v>3203.0543800599999</v>
      </c>
      <c r="R29" s="36">
        <f>SUMIFS(СВЦЭМ!$D$39:$D$782,СВЦЭМ!$A$39:$A$782,$A29,СВЦЭМ!$B$39:$B$782,R$11)+'СЕТ СН'!$F$11+СВЦЭМ!$D$10+'СЕТ СН'!$F$5-'СЕТ СН'!$F$21</f>
        <v>3191.2760717000001</v>
      </c>
      <c r="S29" s="36">
        <f>SUMIFS(СВЦЭМ!$D$39:$D$782,СВЦЭМ!$A$39:$A$782,$A29,СВЦЭМ!$B$39:$B$782,S$11)+'СЕТ СН'!$F$11+СВЦЭМ!$D$10+'СЕТ СН'!$F$5-'СЕТ СН'!$F$21</f>
        <v>3179.3821008599998</v>
      </c>
      <c r="T29" s="36">
        <f>SUMIFS(СВЦЭМ!$D$39:$D$782,СВЦЭМ!$A$39:$A$782,$A29,СВЦЭМ!$B$39:$B$782,T$11)+'СЕТ СН'!$F$11+СВЦЭМ!$D$10+'СЕТ СН'!$F$5-'СЕТ СН'!$F$21</f>
        <v>3222.1942510500003</v>
      </c>
      <c r="U29" s="36">
        <f>SUMIFS(СВЦЭМ!$D$39:$D$782,СВЦЭМ!$A$39:$A$782,$A29,СВЦЭМ!$B$39:$B$782,U$11)+'СЕТ СН'!$F$11+СВЦЭМ!$D$10+'СЕТ СН'!$F$5-'СЕТ СН'!$F$21</f>
        <v>3225.4181439700001</v>
      </c>
      <c r="V29" s="36">
        <f>SUMIFS(СВЦЭМ!$D$39:$D$782,СВЦЭМ!$A$39:$A$782,$A29,СВЦЭМ!$B$39:$B$782,V$11)+'СЕТ СН'!$F$11+СВЦЭМ!$D$10+'СЕТ СН'!$F$5-'СЕТ СН'!$F$21</f>
        <v>3208.20621132</v>
      </c>
      <c r="W29" s="36">
        <f>SUMIFS(СВЦЭМ!$D$39:$D$782,СВЦЭМ!$A$39:$A$782,$A29,СВЦЭМ!$B$39:$B$782,W$11)+'СЕТ СН'!$F$11+СВЦЭМ!$D$10+'СЕТ СН'!$F$5-'СЕТ СН'!$F$21</f>
        <v>3196.2514431600002</v>
      </c>
      <c r="X29" s="36">
        <f>SUMIFS(СВЦЭМ!$D$39:$D$782,СВЦЭМ!$A$39:$A$782,$A29,СВЦЭМ!$B$39:$B$782,X$11)+'СЕТ СН'!$F$11+СВЦЭМ!$D$10+'СЕТ СН'!$F$5-'СЕТ СН'!$F$21</f>
        <v>3261.3607810000003</v>
      </c>
      <c r="Y29" s="36">
        <f>SUMIFS(СВЦЭМ!$D$39:$D$782,СВЦЭМ!$A$39:$A$782,$A29,СВЦЭМ!$B$39:$B$782,Y$11)+'СЕТ СН'!$F$11+СВЦЭМ!$D$10+'СЕТ СН'!$F$5-'СЕТ СН'!$F$21</f>
        <v>3360.6181322100001</v>
      </c>
    </row>
    <row r="30" spans="1:25" ht="15.75" x14ac:dyDescent="0.2">
      <c r="A30" s="35">
        <f t="shared" si="0"/>
        <v>45157</v>
      </c>
      <c r="B30" s="36">
        <f>SUMIFS(СВЦЭМ!$D$39:$D$782,СВЦЭМ!$A$39:$A$782,$A30,СВЦЭМ!$B$39:$B$782,B$11)+'СЕТ СН'!$F$11+СВЦЭМ!$D$10+'СЕТ СН'!$F$5-'СЕТ СН'!$F$21</f>
        <v>3408.5713727100001</v>
      </c>
      <c r="C30" s="36">
        <f>SUMIFS(СВЦЭМ!$D$39:$D$782,СВЦЭМ!$A$39:$A$782,$A30,СВЦЭМ!$B$39:$B$782,C$11)+'СЕТ СН'!$F$11+СВЦЭМ!$D$10+'СЕТ СН'!$F$5-'СЕТ СН'!$F$21</f>
        <v>3487.6944928399998</v>
      </c>
      <c r="D30" s="36">
        <f>SUMIFS(СВЦЭМ!$D$39:$D$782,СВЦЭМ!$A$39:$A$782,$A30,СВЦЭМ!$B$39:$B$782,D$11)+'СЕТ СН'!$F$11+СВЦЭМ!$D$10+'СЕТ СН'!$F$5-'СЕТ СН'!$F$21</f>
        <v>3482.9640741800004</v>
      </c>
      <c r="E30" s="36">
        <f>SUMIFS(СВЦЭМ!$D$39:$D$782,СВЦЭМ!$A$39:$A$782,$A30,СВЦЭМ!$B$39:$B$782,E$11)+'СЕТ СН'!$F$11+СВЦЭМ!$D$10+'СЕТ СН'!$F$5-'СЕТ СН'!$F$21</f>
        <v>3443.1131548900003</v>
      </c>
      <c r="F30" s="36">
        <f>SUMIFS(СВЦЭМ!$D$39:$D$782,СВЦЭМ!$A$39:$A$782,$A30,СВЦЭМ!$B$39:$B$782,F$11)+'СЕТ СН'!$F$11+СВЦЭМ!$D$10+'СЕТ СН'!$F$5-'СЕТ СН'!$F$21</f>
        <v>3505.8990486100001</v>
      </c>
      <c r="G30" s="36">
        <f>SUMIFS(СВЦЭМ!$D$39:$D$782,СВЦЭМ!$A$39:$A$782,$A30,СВЦЭМ!$B$39:$B$782,G$11)+'СЕТ СН'!$F$11+СВЦЭМ!$D$10+'СЕТ СН'!$F$5-'СЕТ СН'!$F$21</f>
        <v>3514.3306523199999</v>
      </c>
      <c r="H30" s="36">
        <f>SUMIFS(СВЦЭМ!$D$39:$D$782,СВЦЭМ!$A$39:$A$782,$A30,СВЦЭМ!$B$39:$B$782,H$11)+'СЕТ СН'!$F$11+СВЦЭМ!$D$10+'СЕТ СН'!$F$5-'СЕТ СН'!$F$21</f>
        <v>3531.0786223599998</v>
      </c>
      <c r="I30" s="36">
        <f>SUMIFS(СВЦЭМ!$D$39:$D$782,СВЦЭМ!$A$39:$A$782,$A30,СВЦЭМ!$B$39:$B$782,I$11)+'СЕТ СН'!$F$11+СВЦЭМ!$D$10+'СЕТ СН'!$F$5-'СЕТ СН'!$F$21</f>
        <v>3500.8836610899998</v>
      </c>
      <c r="J30" s="36">
        <f>SUMIFS(СВЦЭМ!$D$39:$D$782,СВЦЭМ!$A$39:$A$782,$A30,СВЦЭМ!$B$39:$B$782,J$11)+'СЕТ СН'!$F$11+СВЦЭМ!$D$10+'СЕТ СН'!$F$5-'СЕТ СН'!$F$21</f>
        <v>3415.4386772799999</v>
      </c>
      <c r="K30" s="36">
        <f>SUMIFS(СВЦЭМ!$D$39:$D$782,СВЦЭМ!$A$39:$A$782,$A30,СВЦЭМ!$B$39:$B$782,K$11)+'СЕТ СН'!$F$11+СВЦЭМ!$D$10+'СЕТ СН'!$F$5-'СЕТ СН'!$F$21</f>
        <v>3304.7003582500001</v>
      </c>
      <c r="L30" s="36">
        <f>SUMIFS(СВЦЭМ!$D$39:$D$782,СВЦЭМ!$A$39:$A$782,$A30,СВЦЭМ!$B$39:$B$782,L$11)+'СЕТ СН'!$F$11+СВЦЭМ!$D$10+'СЕТ СН'!$F$5-'СЕТ СН'!$F$21</f>
        <v>3234.8176267500003</v>
      </c>
      <c r="M30" s="36">
        <f>SUMIFS(СВЦЭМ!$D$39:$D$782,СВЦЭМ!$A$39:$A$782,$A30,СВЦЭМ!$B$39:$B$782,M$11)+'СЕТ СН'!$F$11+СВЦЭМ!$D$10+'СЕТ СН'!$F$5-'СЕТ СН'!$F$21</f>
        <v>3202.6220689100001</v>
      </c>
      <c r="N30" s="36">
        <f>SUMIFS(СВЦЭМ!$D$39:$D$782,СВЦЭМ!$A$39:$A$782,$A30,СВЦЭМ!$B$39:$B$782,N$11)+'СЕТ СН'!$F$11+СВЦЭМ!$D$10+'СЕТ СН'!$F$5-'СЕТ СН'!$F$21</f>
        <v>3197.8333469700001</v>
      </c>
      <c r="O30" s="36">
        <f>SUMIFS(СВЦЭМ!$D$39:$D$782,СВЦЭМ!$A$39:$A$782,$A30,СВЦЭМ!$B$39:$B$782,O$11)+'СЕТ СН'!$F$11+СВЦЭМ!$D$10+'СЕТ СН'!$F$5-'СЕТ СН'!$F$21</f>
        <v>3209.9125427400004</v>
      </c>
      <c r="P30" s="36">
        <f>SUMIFS(СВЦЭМ!$D$39:$D$782,СВЦЭМ!$A$39:$A$782,$A30,СВЦЭМ!$B$39:$B$782,P$11)+'СЕТ СН'!$F$11+СВЦЭМ!$D$10+'СЕТ СН'!$F$5-'СЕТ СН'!$F$21</f>
        <v>3182.9717508600002</v>
      </c>
      <c r="Q30" s="36">
        <f>SUMIFS(СВЦЭМ!$D$39:$D$782,СВЦЭМ!$A$39:$A$782,$A30,СВЦЭМ!$B$39:$B$782,Q$11)+'СЕТ СН'!$F$11+СВЦЭМ!$D$10+'СЕТ СН'!$F$5-'СЕТ СН'!$F$21</f>
        <v>3180.5702290099998</v>
      </c>
      <c r="R30" s="36">
        <f>SUMIFS(СВЦЭМ!$D$39:$D$782,СВЦЭМ!$A$39:$A$782,$A30,СВЦЭМ!$B$39:$B$782,R$11)+'СЕТ СН'!$F$11+СВЦЭМ!$D$10+'СЕТ СН'!$F$5-'СЕТ СН'!$F$21</f>
        <v>3213.9523162599999</v>
      </c>
      <c r="S30" s="36">
        <f>SUMIFS(СВЦЭМ!$D$39:$D$782,СВЦЭМ!$A$39:$A$782,$A30,СВЦЭМ!$B$39:$B$782,S$11)+'СЕТ СН'!$F$11+СВЦЭМ!$D$10+'СЕТ СН'!$F$5-'СЕТ СН'!$F$21</f>
        <v>3212.8521895200001</v>
      </c>
      <c r="T30" s="36">
        <f>SUMIFS(СВЦЭМ!$D$39:$D$782,СВЦЭМ!$A$39:$A$782,$A30,СВЦЭМ!$B$39:$B$782,T$11)+'СЕТ СН'!$F$11+СВЦЭМ!$D$10+'СЕТ СН'!$F$5-'СЕТ СН'!$F$21</f>
        <v>3218.0936050500004</v>
      </c>
      <c r="U30" s="36">
        <f>SUMIFS(СВЦЭМ!$D$39:$D$782,СВЦЭМ!$A$39:$A$782,$A30,СВЦЭМ!$B$39:$B$782,U$11)+'СЕТ СН'!$F$11+СВЦЭМ!$D$10+'СЕТ СН'!$F$5-'СЕТ СН'!$F$21</f>
        <v>3239.61578753</v>
      </c>
      <c r="V30" s="36">
        <f>SUMIFS(СВЦЭМ!$D$39:$D$782,СВЦЭМ!$A$39:$A$782,$A30,СВЦЭМ!$B$39:$B$782,V$11)+'СЕТ СН'!$F$11+СВЦЭМ!$D$10+'СЕТ СН'!$F$5-'СЕТ СН'!$F$21</f>
        <v>3243.6360439199998</v>
      </c>
      <c r="W30" s="36">
        <f>SUMIFS(СВЦЭМ!$D$39:$D$782,СВЦЭМ!$A$39:$A$782,$A30,СВЦЭМ!$B$39:$B$782,W$11)+'СЕТ СН'!$F$11+СВЦЭМ!$D$10+'СЕТ СН'!$F$5-'СЕТ СН'!$F$21</f>
        <v>3232.12011751</v>
      </c>
      <c r="X30" s="36">
        <f>SUMIFS(СВЦЭМ!$D$39:$D$782,СВЦЭМ!$A$39:$A$782,$A30,СВЦЭМ!$B$39:$B$782,X$11)+'СЕТ СН'!$F$11+СВЦЭМ!$D$10+'СЕТ СН'!$F$5-'СЕТ СН'!$F$21</f>
        <v>3296.8676964699998</v>
      </c>
      <c r="Y30" s="36">
        <f>SUMIFS(СВЦЭМ!$D$39:$D$782,СВЦЭМ!$A$39:$A$782,$A30,СВЦЭМ!$B$39:$B$782,Y$11)+'СЕТ СН'!$F$11+СВЦЭМ!$D$10+'СЕТ СН'!$F$5-'СЕТ СН'!$F$21</f>
        <v>3385.6220209900002</v>
      </c>
    </row>
    <row r="31" spans="1:25" ht="15.75" x14ac:dyDescent="0.2">
      <c r="A31" s="35">
        <f t="shared" si="0"/>
        <v>45158</v>
      </c>
      <c r="B31" s="36">
        <f>SUMIFS(СВЦЭМ!$D$39:$D$782,СВЦЭМ!$A$39:$A$782,$A31,СВЦЭМ!$B$39:$B$782,B$11)+'СЕТ СН'!$F$11+СВЦЭМ!$D$10+'СЕТ СН'!$F$5-'СЕТ СН'!$F$21</f>
        <v>3432.3255950100001</v>
      </c>
      <c r="C31" s="36">
        <f>SUMIFS(СВЦЭМ!$D$39:$D$782,СВЦЭМ!$A$39:$A$782,$A31,СВЦЭМ!$B$39:$B$782,C$11)+'СЕТ СН'!$F$11+СВЦЭМ!$D$10+'СЕТ СН'!$F$5-'СЕТ СН'!$F$21</f>
        <v>3501.0262785700002</v>
      </c>
      <c r="D31" s="36">
        <f>SUMIFS(СВЦЭМ!$D$39:$D$782,СВЦЭМ!$A$39:$A$782,$A31,СВЦЭМ!$B$39:$B$782,D$11)+'СЕТ СН'!$F$11+СВЦЭМ!$D$10+'СЕТ СН'!$F$5-'СЕТ СН'!$F$21</f>
        <v>3512.90366722</v>
      </c>
      <c r="E31" s="36">
        <f>SUMIFS(СВЦЭМ!$D$39:$D$782,СВЦЭМ!$A$39:$A$782,$A31,СВЦЭМ!$B$39:$B$782,E$11)+'СЕТ СН'!$F$11+СВЦЭМ!$D$10+'СЕТ СН'!$F$5-'СЕТ СН'!$F$21</f>
        <v>3563.48051291</v>
      </c>
      <c r="F31" s="36">
        <f>SUMIFS(СВЦЭМ!$D$39:$D$782,СВЦЭМ!$A$39:$A$782,$A31,СВЦЭМ!$B$39:$B$782,F$11)+'СЕТ СН'!$F$11+СВЦЭМ!$D$10+'СЕТ СН'!$F$5-'СЕТ СН'!$F$21</f>
        <v>3591.6506114200001</v>
      </c>
      <c r="G31" s="36">
        <f>SUMIFS(СВЦЭМ!$D$39:$D$782,СВЦЭМ!$A$39:$A$782,$A31,СВЦЭМ!$B$39:$B$782,G$11)+'СЕТ СН'!$F$11+СВЦЭМ!$D$10+'СЕТ СН'!$F$5-'СЕТ СН'!$F$21</f>
        <v>3581.3636765600004</v>
      </c>
      <c r="H31" s="36">
        <f>SUMIFS(СВЦЭМ!$D$39:$D$782,СВЦЭМ!$A$39:$A$782,$A31,СВЦЭМ!$B$39:$B$782,H$11)+'СЕТ СН'!$F$11+СВЦЭМ!$D$10+'СЕТ СН'!$F$5-'СЕТ СН'!$F$21</f>
        <v>3579.5945569</v>
      </c>
      <c r="I31" s="36">
        <f>SUMIFS(СВЦЭМ!$D$39:$D$782,СВЦЭМ!$A$39:$A$782,$A31,СВЦЭМ!$B$39:$B$782,I$11)+'СЕТ СН'!$F$11+СВЦЭМ!$D$10+'СЕТ СН'!$F$5-'СЕТ СН'!$F$21</f>
        <v>3434.36492116</v>
      </c>
      <c r="J31" s="36">
        <f>SUMIFS(СВЦЭМ!$D$39:$D$782,СВЦЭМ!$A$39:$A$782,$A31,СВЦЭМ!$B$39:$B$782,J$11)+'СЕТ СН'!$F$11+СВЦЭМ!$D$10+'СЕТ СН'!$F$5-'СЕТ СН'!$F$21</f>
        <v>3406.85054786</v>
      </c>
      <c r="K31" s="36">
        <f>SUMIFS(СВЦЭМ!$D$39:$D$782,СВЦЭМ!$A$39:$A$782,$A31,СВЦЭМ!$B$39:$B$782,K$11)+'СЕТ СН'!$F$11+СВЦЭМ!$D$10+'СЕТ СН'!$F$5-'СЕТ СН'!$F$21</f>
        <v>3290.62418265</v>
      </c>
      <c r="L31" s="36">
        <f>SUMIFS(СВЦЭМ!$D$39:$D$782,СВЦЭМ!$A$39:$A$782,$A31,СВЦЭМ!$B$39:$B$782,L$11)+'СЕТ СН'!$F$11+СВЦЭМ!$D$10+'СЕТ СН'!$F$5-'СЕТ СН'!$F$21</f>
        <v>3230.2606449300001</v>
      </c>
      <c r="M31" s="36">
        <f>SUMIFS(СВЦЭМ!$D$39:$D$782,СВЦЭМ!$A$39:$A$782,$A31,СВЦЭМ!$B$39:$B$782,M$11)+'СЕТ СН'!$F$11+СВЦЭМ!$D$10+'СЕТ СН'!$F$5-'СЕТ СН'!$F$21</f>
        <v>3207.2921669000002</v>
      </c>
      <c r="N31" s="36">
        <f>SUMIFS(СВЦЭМ!$D$39:$D$782,СВЦЭМ!$A$39:$A$782,$A31,СВЦЭМ!$B$39:$B$782,N$11)+'СЕТ СН'!$F$11+СВЦЭМ!$D$10+'СЕТ СН'!$F$5-'СЕТ СН'!$F$21</f>
        <v>3211.1535694800004</v>
      </c>
      <c r="O31" s="36">
        <f>SUMIFS(СВЦЭМ!$D$39:$D$782,СВЦЭМ!$A$39:$A$782,$A31,СВЦЭМ!$B$39:$B$782,O$11)+'СЕТ СН'!$F$11+СВЦЭМ!$D$10+'СЕТ СН'!$F$5-'СЕТ СН'!$F$21</f>
        <v>3221.7844676000004</v>
      </c>
      <c r="P31" s="36">
        <f>SUMIFS(СВЦЭМ!$D$39:$D$782,СВЦЭМ!$A$39:$A$782,$A31,СВЦЭМ!$B$39:$B$782,P$11)+'СЕТ СН'!$F$11+СВЦЭМ!$D$10+'СЕТ СН'!$F$5-'СЕТ СН'!$F$21</f>
        <v>3218.7355232099999</v>
      </c>
      <c r="Q31" s="36">
        <f>SUMIFS(СВЦЭМ!$D$39:$D$782,СВЦЭМ!$A$39:$A$782,$A31,СВЦЭМ!$B$39:$B$782,Q$11)+'СЕТ СН'!$F$11+СВЦЭМ!$D$10+'СЕТ СН'!$F$5-'СЕТ СН'!$F$21</f>
        <v>3217.5186700700001</v>
      </c>
      <c r="R31" s="36">
        <f>SUMIFS(СВЦЭМ!$D$39:$D$782,СВЦЭМ!$A$39:$A$782,$A31,СВЦЭМ!$B$39:$B$782,R$11)+'СЕТ СН'!$F$11+СВЦЭМ!$D$10+'СЕТ СН'!$F$5-'СЕТ СН'!$F$21</f>
        <v>3240.65748128</v>
      </c>
      <c r="S31" s="36">
        <f>SUMIFS(СВЦЭМ!$D$39:$D$782,СВЦЭМ!$A$39:$A$782,$A31,СВЦЭМ!$B$39:$B$782,S$11)+'СЕТ СН'!$F$11+СВЦЭМ!$D$10+'СЕТ СН'!$F$5-'СЕТ СН'!$F$21</f>
        <v>3239.5701516899999</v>
      </c>
      <c r="T31" s="36">
        <f>SUMIFS(СВЦЭМ!$D$39:$D$782,СВЦЭМ!$A$39:$A$782,$A31,СВЦЭМ!$B$39:$B$782,T$11)+'СЕТ СН'!$F$11+СВЦЭМ!$D$10+'СЕТ СН'!$F$5-'СЕТ СН'!$F$21</f>
        <v>3226.5921093799998</v>
      </c>
      <c r="U31" s="36">
        <f>SUMIFS(СВЦЭМ!$D$39:$D$782,СВЦЭМ!$A$39:$A$782,$A31,СВЦЭМ!$B$39:$B$782,U$11)+'СЕТ СН'!$F$11+СВЦЭМ!$D$10+'СЕТ СН'!$F$5-'СЕТ СН'!$F$21</f>
        <v>3220.0174948700001</v>
      </c>
      <c r="V31" s="36">
        <f>SUMIFS(СВЦЭМ!$D$39:$D$782,СВЦЭМ!$A$39:$A$782,$A31,СВЦЭМ!$B$39:$B$782,V$11)+'СЕТ СН'!$F$11+СВЦЭМ!$D$10+'СЕТ СН'!$F$5-'СЕТ СН'!$F$21</f>
        <v>3230.3599867800003</v>
      </c>
      <c r="W31" s="36">
        <f>SUMIFS(СВЦЭМ!$D$39:$D$782,СВЦЭМ!$A$39:$A$782,$A31,СВЦЭМ!$B$39:$B$782,W$11)+'СЕТ СН'!$F$11+СВЦЭМ!$D$10+'СЕТ СН'!$F$5-'СЕТ СН'!$F$21</f>
        <v>3224.6433534400003</v>
      </c>
      <c r="X31" s="36">
        <f>SUMIFS(СВЦЭМ!$D$39:$D$782,СВЦЭМ!$A$39:$A$782,$A31,СВЦЭМ!$B$39:$B$782,X$11)+'СЕТ СН'!$F$11+СВЦЭМ!$D$10+'СЕТ СН'!$F$5-'СЕТ СН'!$F$21</f>
        <v>3279.7847810600001</v>
      </c>
      <c r="Y31" s="36">
        <f>SUMIFS(СВЦЭМ!$D$39:$D$782,СВЦЭМ!$A$39:$A$782,$A31,СВЦЭМ!$B$39:$B$782,Y$11)+'СЕТ СН'!$F$11+СВЦЭМ!$D$10+'СЕТ СН'!$F$5-'СЕТ СН'!$F$21</f>
        <v>3373.8031146100002</v>
      </c>
    </row>
    <row r="32" spans="1:25" ht="15.75" x14ac:dyDescent="0.2">
      <c r="A32" s="35">
        <f t="shared" si="0"/>
        <v>45159</v>
      </c>
      <c r="B32" s="36">
        <f>SUMIFS(СВЦЭМ!$D$39:$D$782,СВЦЭМ!$A$39:$A$782,$A32,СВЦЭМ!$B$39:$B$782,B$11)+'СЕТ СН'!$F$11+СВЦЭМ!$D$10+'СЕТ СН'!$F$5-'СЕТ СН'!$F$21</f>
        <v>3641.3372665699999</v>
      </c>
      <c r="C32" s="36">
        <f>SUMIFS(СВЦЭМ!$D$39:$D$782,СВЦЭМ!$A$39:$A$782,$A32,СВЦЭМ!$B$39:$B$782,C$11)+'СЕТ СН'!$F$11+СВЦЭМ!$D$10+'СЕТ СН'!$F$5-'СЕТ СН'!$F$21</f>
        <v>3672.56427841</v>
      </c>
      <c r="D32" s="36">
        <f>SUMIFS(СВЦЭМ!$D$39:$D$782,СВЦЭМ!$A$39:$A$782,$A32,СВЦЭМ!$B$39:$B$782,D$11)+'СЕТ СН'!$F$11+СВЦЭМ!$D$10+'СЕТ СН'!$F$5-'СЕТ СН'!$F$21</f>
        <v>3712.7979538700001</v>
      </c>
      <c r="E32" s="36">
        <f>SUMIFS(СВЦЭМ!$D$39:$D$782,СВЦЭМ!$A$39:$A$782,$A32,СВЦЭМ!$B$39:$B$782,E$11)+'СЕТ СН'!$F$11+СВЦЭМ!$D$10+'СЕТ СН'!$F$5-'СЕТ СН'!$F$21</f>
        <v>3725.56742691</v>
      </c>
      <c r="F32" s="36">
        <f>SUMIFS(СВЦЭМ!$D$39:$D$782,СВЦЭМ!$A$39:$A$782,$A32,СВЦЭМ!$B$39:$B$782,F$11)+'СЕТ СН'!$F$11+СВЦЭМ!$D$10+'СЕТ СН'!$F$5-'СЕТ СН'!$F$21</f>
        <v>3789.7336161100002</v>
      </c>
      <c r="G32" s="36">
        <f>SUMIFS(СВЦЭМ!$D$39:$D$782,СВЦЭМ!$A$39:$A$782,$A32,СВЦЭМ!$B$39:$B$782,G$11)+'СЕТ СН'!$F$11+СВЦЭМ!$D$10+'СЕТ СН'!$F$5-'СЕТ СН'!$F$21</f>
        <v>3791.94837241</v>
      </c>
      <c r="H32" s="36">
        <f>SUMIFS(СВЦЭМ!$D$39:$D$782,СВЦЭМ!$A$39:$A$782,$A32,СВЦЭМ!$B$39:$B$782,H$11)+'СЕТ СН'!$F$11+СВЦЭМ!$D$10+'СЕТ СН'!$F$5-'СЕТ СН'!$F$21</f>
        <v>3818.1841929299999</v>
      </c>
      <c r="I32" s="36">
        <f>SUMIFS(СВЦЭМ!$D$39:$D$782,СВЦЭМ!$A$39:$A$782,$A32,СВЦЭМ!$B$39:$B$782,I$11)+'СЕТ СН'!$F$11+СВЦЭМ!$D$10+'СЕТ СН'!$F$5-'СЕТ СН'!$F$21</f>
        <v>3684.6688917900001</v>
      </c>
      <c r="J32" s="36">
        <f>SUMIFS(СВЦЭМ!$D$39:$D$782,СВЦЭМ!$A$39:$A$782,$A32,СВЦЭМ!$B$39:$B$782,J$11)+'СЕТ СН'!$F$11+СВЦЭМ!$D$10+'СЕТ СН'!$F$5-'СЕТ СН'!$F$21</f>
        <v>3572.2609351800002</v>
      </c>
      <c r="K32" s="36">
        <f>SUMIFS(СВЦЭМ!$D$39:$D$782,СВЦЭМ!$A$39:$A$782,$A32,СВЦЭМ!$B$39:$B$782,K$11)+'СЕТ СН'!$F$11+СВЦЭМ!$D$10+'СЕТ СН'!$F$5-'СЕТ СН'!$F$21</f>
        <v>3494.0095048100002</v>
      </c>
      <c r="L32" s="36">
        <f>SUMIFS(СВЦЭМ!$D$39:$D$782,СВЦЭМ!$A$39:$A$782,$A32,СВЦЭМ!$B$39:$B$782,L$11)+'СЕТ СН'!$F$11+СВЦЭМ!$D$10+'СЕТ СН'!$F$5-'СЕТ СН'!$F$21</f>
        <v>3440.7652144499998</v>
      </c>
      <c r="M32" s="36">
        <f>SUMIFS(СВЦЭМ!$D$39:$D$782,СВЦЭМ!$A$39:$A$782,$A32,СВЦЭМ!$B$39:$B$782,M$11)+'СЕТ СН'!$F$11+СВЦЭМ!$D$10+'СЕТ СН'!$F$5-'СЕТ СН'!$F$21</f>
        <v>3429.7273864500003</v>
      </c>
      <c r="N32" s="36">
        <f>SUMIFS(СВЦЭМ!$D$39:$D$782,СВЦЭМ!$A$39:$A$782,$A32,СВЦЭМ!$B$39:$B$782,N$11)+'СЕТ СН'!$F$11+СВЦЭМ!$D$10+'СЕТ СН'!$F$5-'СЕТ СН'!$F$21</f>
        <v>3427.70199043</v>
      </c>
      <c r="O32" s="36">
        <f>SUMIFS(СВЦЭМ!$D$39:$D$782,СВЦЭМ!$A$39:$A$782,$A32,СВЦЭМ!$B$39:$B$782,O$11)+'СЕТ СН'!$F$11+СВЦЭМ!$D$10+'СЕТ СН'!$F$5-'СЕТ СН'!$F$21</f>
        <v>3437.0092774200002</v>
      </c>
      <c r="P32" s="36">
        <f>SUMIFS(СВЦЭМ!$D$39:$D$782,СВЦЭМ!$A$39:$A$782,$A32,СВЦЭМ!$B$39:$B$782,P$11)+'СЕТ СН'!$F$11+СВЦЭМ!$D$10+'СЕТ СН'!$F$5-'СЕТ СН'!$F$21</f>
        <v>3396.9066575200004</v>
      </c>
      <c r="Q32" s="36">
        <f>SUMIFS(СВЦЭМ!$D$39:$D$782,СВЦЭМ!$A$39:$A$782,$A32,СВЦЭМ!$B$39:$B$782,Q$11)+'СЕТ СН'!$F$11+СВЦЭМ!$D$10+'СЕТ СН'!$F$5-'СЕТ СН'!$F$21</f>
        <v>3410.3519309900003</v>
      </c>
      <c r="R32" s="36">
        <f>SUMIFS(СВЦЭМ!$D$39:$D$782,СВЦЭМ!$A$39:$A$782,$A32,СВЦЭМ!$B$39:$B$782,R$11)+'СЕТ СН'!$F$11+СВЦЭМ!$D$10+'СЕТ СН'!$F$5-'СЕТ СН'!$F$21</f>
        <v>3446.2165065300001</v>
      </c>
      <c r="S32" s="36">
        <f>SUMIFS(СВЦЭМ!$D$39:$D$782,СВЦЭМ!$A$39:$A$782,$A32,СВЦЭМ!$B$39:$B$782,S$11)+'СЕТ СН'!$F$11+СВЦЭМ!$D$10+'СЕТ СН'!$F$5-'СЕТ СН'!$F$21</f>
        <v>3433.2717395200002</v>
      </c>
      <c r="T32" s="36">
        <f>SUMIFS(СВЦЭМ!$D$39:$D$782,СВЦЭМ!$A$39:$A$782,$A32,СВЦЭМ!$B$39:$B$782,T$11)+'СЕТ СН'!$F$11+СВЦЭМ!$D$10+'СЕТ СН'!$F$5-'СЕТ СН'!$F$21</f>
        <v>3433.4774046000002</v>
      </c>
      <c r="U32" s="36">
        <f>SUMIFS(СВЦЭМ!$D$39:$D$782,СВЦЭМ!$A$39:$A$782,$A32,СВЦЭМ!$B$39:$B$782,U$11)+'СЕТ СН'!$F$11+СВЦЭМ!$D$10+'СЕТ СН'!$F$5-'СЕТ СН'!$F$21</f>
        <v>3440.8605206500001</v>
      </c>
      <c r="V32" s="36">
        <f>SUMIFS(СВЦЭМ!$D$39:$D$782,СВЦЭМ!$A$39:$A$782,$A32,СВЦЭМ!$B$39:$B$782,V$11)+'СЕТ СН'!$F$11+СВЦЭМ!$D$10+'СЕТ СН'!$F$5-'СЕТ СН'!$F$21</f>
        <v>3436.3237517400003</v>
      </c>
      <c r="W32" s="36">
        <f>SUMIFS(СВЦЭМ!$D$39:$D$782,СВЦЭМ!$A$39:$A$782,$A32,СВЦЭМ!$B$39:$B$782,W$11)+'СЕТ СН'!$F$11+СВЦЭМ!$D$10+'СЕТ СН'!$F$5-'СЕТ СН'!$F$21</f>
        <v>3415.9874154300001</v>
      </c>
      <c r="X32" s="36">
        <f>SUMIFS(СВЦЭМ!$D$39:$D$782,СВЦЭМ!$A$39:$A$782,$A32,СВЦЭМ!$B$39:$B$782,X$11)+'СЕТ СН'!$F$11+СВЦЭМ!$D$10+'СЕТ СН'!$F$5-'СЕТ СН'!$F$21</f>
        <v>3505.6522942500001</v>
      </c>
      <c r="Y32" s="36">
        <f>SUMIFS(СВЦЭМ!$D$39:$D$782,СВЦЭМ!$A$39:$A$782,$A32,СВЦЭМ!$B$39:$B$782,Y$11)+'СЕТ СН'!$F$11+СВЦЭМ!$D$10+'СЕТ СН'!$F$5-'СЕТ СН'!$F$21</f>
        <v>3608.9743081500001</v>
      </c>
    </row>
    <row r="33" spans="1:27" ht="15.75" x14ac:dyDescent="0.2">
      <c r="A33" s="35">
        <f t="shared" si="0"/>
        <v>45160</v>
      </c>
      <c r="B33" s="36">
        <f>SUMIFS(СВЦЭМ!$D$39:$D$782,СВЦЭМ!$A$39:$A$782,$A33,СВЦЭМ!$B$39:$B$782,B$11)+'СЕТ СН'!$F$11+СВЦЭМ!$D$10+'СЕТ СН'!$F$5-'СЕТ СН'!$F$21</f>
        <v>3540.2694628200002</v>
      </c>
      <c r="C33" s="36">
        <f>SUMIFS(СВЦЭМ!$D$39:$D$782,СВЦЭМ!$A$39:$A$782,$A33,СВЦЭМ!$B$39:$B$782,C$11)+'СЕТ СН'!$F$11+СВЦЭМ!$D$10+'СЕТ СН'!$F$5-'СЕТ СН'!$F$21</f>
        <v>3651.3747964800004</v>
      </c>
      <c r="D33" s="36">
        <f>SUMIFS(СВЦЭМ!$D$39:$D$782,СВЦЭМ!$A$39:$A$782,$A33,СВЦЭМ!$B$39:$B$782,D$11)+'СЕТ СН'!$F$11+СВЦЭМ!$D$10+'СЕТ СН'!$F$5-'СЕТ СН'!$F$21</f>
        <v>3687.5325839200004</v>
      </c>
      <c r="E33" s="36">
        <f>SUMIFS(СВЦЭМ!$D$39:$D$782,СВЦЭМ!$A$39:$A$782,$A33,СВЦЭМ!$B$39:$B$782,E$11)+'СЕТ СН'!$F$11+СВЦЭМ!$D$10+'СЕТ СН'!$F$5-'СЕТ СН'!$F$21</f>
        <v>3672.44803172</v>
      </c>
      <c r="F33" s="36">
        <f>SUMIFS(СВЦЭМ!$D$39:$D$782,СВЦЭМ!$A$39:$A$782,$A33,СВЦЭМ!$B$39:$B$782,F$11)+'СЕТ СН'!$F$11+СВЦЭМ!$D$10+'СЕТ СН'!$F$5-'СЕТ СН'!$F$21</f>
        <v>3700.3579504300001</v>
      </c>
      <c r="G33" s="36">
        <f>SUMIFS(СВЦЭМ!$D$39:$D$782,СВЦЭМ!$A$39:$A$782,$A33,СВЦЭМ!$B$39:$B$782,G$11)+'СЕТ СН'!$F$11+СВЦЭМ!$D$10+'СЕТ СН'!$F$5-'СЕТ СН'!$F$21</f>
        <v>3688.0552138700004</v>
      </c>
      <c r="H33" s="36">
        <f>SUMIFS(СВЦЭМ!$D$39:$D$782,СВЦЭМ!$A$39:$A$782,$A33,СВЦЭМ!$B$39:$B$782,H$11)+'СЕТ СН'!$F$11+СВЦЭМ!$D$10+'СЕТ СН'!$F$5-'СЕТ СН'!$F$21</f>
        <v>3612.0190755100002</v>
      </c>
      <c r="I33" s="36">
        <f>SUMIFS(СВЦЭМ!$D$39:$D$782,СВЦЭМ!$A$39:$A$782,$A33,СВЦЭМ!$B$39:$B$782,I$11)+'СЕТ СН'!$F$11+СВЦЭМ!$D$10+'СЕТ СН'!$F$5-'СЕТ СН'!$F$21</f>
        <v>3515.8267438299999</v>
      </c>
      <c r="J33" s="36">
        <f>SUMIFS(СВЦЭМ!$D$39:$D$782,СВЦЭМ!$A$39:$A$782,$A33,СВЦЭМ!$B$39:$B$782,J$11)+'СЕТ СН'!$F$11+СВЦЭМ!$D$10+'СЕТ СН'!$F$5-'СЕТ СН'!$F$21</f>
        <v>3464.5926540500004</v>
      </c>
      <c r="K33" s="36">
        <f>SUMIFS(СВЦЭМ!$D$39:$D$782,СВЦЭМ!$A$39:$A$782,$A33,СВЦЭМ!$B$39:$B$782,K$11)+'СЕТ СН'!$F$11+СВЦЭМ!$D$10+'СЕТ СН'!$F$5-'СЕТ СН'!$F$21</f>
        <v>3370.7536199400001</v>
      </c>
      <c r="L33" s="36">
        <f>SUMIFS(СВЦЭМ!$D$39:$D$782,СВЦЭМ!$A$39:$A$782,$A33,СВЦЭМ!$B$39:$B$782,L$11)+'СЕТ СН'!$F$11+СВЦЭМ!$D$10+'СЕТ СН'!$F$5-'СЕТ СН'!$F$21</f>
        <v>3342.6564531600002</v>
      </c>
      <c r="M33" s="36">
        <f>SUMIFS(СВЦЭМ!$D$39:$D$782,СВЦЭМ!$A$39:$A$782,$A33,СВЦЭМ!$B$39:$B$782,M$11)+'СЕТ СН'!$F$11+СВЦЭМ!$D$10+'СЕТ СН'!$F$5-'СЕТ СН'!$F$21</f>
        <v>3327.1147078200001</v>
      </c>
      <c r="N33" s="36">
        <f>SUMIFS(СВЦЭМ!$D$39:$D$782,СВЦЭМ!$A$39:$A$782,$A33,СВЦЭМ!$B$39:$B$782,N$11)+'СЕТ СН'!$F$11+СВЦЭМ!$D$10+'СЕТ СН'!$F$5-'СЕТ СН'!$F$21</f>
        <v>3322.2275425900002</v>
      </c>
      <c r="O33" s="36">
        <f>SUMIFS(СВЦЭМ!$D$39:$D$782,СВЦЭМ!$A$39:$A$782,$A33,СВЦЭМ!$B$39:$B$782,O$11)+'СЕТ СН'!$F$11+СВЦЭМ!$D$10+'СЕТ СН'!$F$5-'СЕТ СН'!$F$21</f>
        <v>3312.7463855400001</v>
      </c>
      <c r="P33" s="36">
        <f>SUMIFS(СВЦЭМ!$D$39:$D$782,СВЦЭМ!$A$39:$A$782,$A33,СВЦЭМ!$B$39:$B$782,P$11)+'СЕТ СН'!$F$11+СВЦЭМ!$D$10+'СЕТ СН'!$F$5-'СЕТ СН'!$F$21</f>
        <v>3279.2971634200003</v>
      </c>
      <c r="Q33" s="36">
        <f>SUMIFS(СВЦЭМ!$D$39:$D$782,СВЦЭМ!$A$39:$A$782,$A33,СВЦЭМ!$B$39:$B$782,Q$11)+'СЕТ СН'!$F$11+СВЦЭМ!$D$10+'СЕТ СН'!$F$5-'СЕТ СН'!$F$21</f>
        <v>3263.9916269</v>
      </c>
      <c r="R33" s="36">
        <f>SUMIFS(СВЦЭМ!$D$39:$D$782,СВЦЭМ!$A$39:$A$782,$A33,СВЦЭМ!$B$39:$B$782,R$11)+'СЕТ СН'!$F$11+СВЦЭМ!$D$10+'СЕТ СН'!$F$5-'СЕТ СН'!$F$21</f>
        <v>3282.0954028000001</v>
      </c>
      <c r="S33" s="36">
        <f>SUMIFS(СВЦЭМ!$D$39:$D$782,СВЦЭМ!$A$39:$A$782,$A33,СВЦЭМ!$B$39:$B$782,S$11)+'СЕТ СН'!$F$11+СВЦЭМ!$D$10+'СЕТ СН'!$F$5-'СЕТ СН'!$F$21</f>
        <v>3297.3630253199999</v>
      </c>
      <c r="T33" s="36">
        <f>SUMIFS(СВЦЭМ!$D$39:$D$782,СВЦЭМ!$A$39:$A$782,$A33,СВЦЭМ!$B$39:$B$782,T$11)+'СЕТ СН'!$F$11+СВЦЭМ!$D$10+'СЕТ СН'!$F$5-'СЕТ СН'!$F$21</f>
        <v>3307.5099111700001</v>
      </c>
      <c r="U33" s="36">
        <f>SUMIFS(СВЦЭМ!$D$39:$D$782,СВЦЭМ!$A$39:$A$782,$A33,СВЦЭМ!$B$39:$B$782,U$11)+'СЕТ СН'!$F$11+СВЦЭМ!$D$10+'СЕТ СН'!$F$5-'СЕТ СН'!$F$21</f>
        <v>3302.4318905999999</v>
      </c>
      <c r="V33" s="36">
        <f>SUMIFS(СВЦЭМ!$D$39:$D$782,СВЦЭМ!$A$39:$A$782,$A33,СВЦЭМ!$B$39:$B$782,V$11)+'СЕТ СН'!$F$11+СВЦЭМ!$D$10+'СЕТ СН'!$F$5-'СЕТ СН'!$F$21</f>
        <v>3309.19518883</v>
      </c>
      <c r="W33" s="36">
        <f>SUMIFS(СВЦЭМ!$D$39:$D$782,СВЦЭМ!$A$39:$A$782,$A33,СВЦЭМ!$B$39:$B$782,W$11)+'СЕТ СН'!$F$11+СВЦЭМ!$D$10+'СЕТ СН'!$F$5-'СЕТ СН'!$F$21</f>
        <v>3301.60853189</v>
      </c>
      <c r="X33" s="36">
        <f>SUMIFS(СВЦЭМ!$D$39:$D$782,СВЦЭМ!$A$39:$A$782,$A33,СВЦЭМ!$B$39:$B$782,X$11)+'СЕТ СН'!$F$11+СВЦЭМ!$D$10+'СЕТ СН'!$F$5-'СЕТ СН'!$F$21</f>
        <v>3379.40135246</v>
      </c>
      <c r="Y33" s="36">
        <f>SUMIFS(СВЦЭМ!$D$39:$D$782,СВЦЭМ!$A$39:$A$782,$A33,СВЦЭМ!$B$39:$B$782,Y$11)+'СЕТ СН'!$F$11+СВЦЭМ!$D$10+'СЕТ СН'!$F$5-'СЕТ СН'!$F$21</f>
        <v>3478.48948294</v>
      </c>
    </row>
    <row r="34" spans="1:27" ht="15.75" x14ac:dyDescent="0.2">
      <c r="A34" s="35">
        <f t="shared" si="0"/>
        <v>45161</v>
      </c>
      <c r="B34" s="36">
        <f>SUMIFS(СВЦЭМ!$D$39:$D$782,СВЦЭМ!$A$39:$A$782,$A34,СВЦЭМ!$B$39:$B$782,B$11)+'СЕТ СН'!$F$11+СВЦЭМ!$D$10+'СЕТ СН'!$F$5-'СЕТ СН'!$F$21</f>
        <v>3569.1467525799999</v>
      </c>
      <c r="C34" s="36">
        <f>SUMIFS(СВЦЭМ!$D$39:$D$782,СВЦЭМ!$A$39:$A$782,$A34,СВЦЭМ!$B$39:$B$782,C$11)+'СЕТ СН'!$F$11+СВЦЭМ!$D$10+'СЕТ СН'!$F$5-'СЕТ СН'!$F$21</f>
        <v>3643.5641854700002</v>
      </c>
      <c r="D34" s="36">
        <f>SUMIFS(СВЦЭМ!$D$39:$D$782,СВЦЭМ!$A$39:$A$782,$A34,СВЦЭМ!$B$39:$B$782,D$11)+'СЕТ СН'!$F$11+СВЦЭМ!$D$10+'СЕТ СН'!$F$5-'СЕТ СН'!$F$21</f>
        <v>3677.3222046300002</v>
      </c>
      <c r="E34" s="36">
        <f>SUMIFS(СВЦЭМ!$D$39:$D$782,СВЦЭМ!$A$39:$A$782,$A34,СВЦЭМ!$B$39:$B$782,E$11)+'СЕТ СН'!$F$11+СВЦЭМ!$D$10+'СЕТ СН'!$F$5-'СЕТ СН'!$F$21</f>
        <v>3694.0595324800001</v>
      </c>
      <c r="F34" s="36">
        <f>SUMIFS(СВЦЭМ!$D$39:$D$782,СВЦЭМ!$A$39:$A$782,$A34,СВЦЭМ!$B$39:$B$782,F$11)+'СЕТ СН'!$F$11+СВЦЭМ!$D$10+'СЕТ СН'!$F$5-'СЕТ СН'!$F$21</f>
        <v>3739.0462609599999</v>
      </c>
      <c r="G34" s="36">
        <f>SUMIFS(СВЦЭМ!$D$39:$D$782,СВЦЭМ!$A$39:$A$782,$A34,СВЦЭМ!$B$39:$B$782,G$11)+'СЕТ СН'!$F$11+СВЦЭМ!$D$10+'СЕТ СН'!$F$5-'СЕТ СН'!$F$21</f>
        <v>3704.81202373</v>
      </c>
      <c r="H34" s="36">
        <f>SUMIFS(СВЦЭМ!$D$39:$D$782,СВЦЭМ!$A$39:$A$782,$A34,СВЦЭМ!$B$39:$B$782,H$11)+'СЕТ СН'!$F$11+СВЦЭМ!$D$10+'СЕТ СН'!$F$5-'СЕТ СН'!$F$21</f>
        <v>3658.3919538099999</v>
      </c>
      <c r="I34" s="36">
        <f>SUMIFS(СВЦЭМ!$D$39:$D$782,СВЦЭМ!$A$39:$A$782,$A34,СВЦЭМ!$B$39:$B$782,I$11)+'СЕТ СН'!$F$11+СВЦЭМ!$D$10+'СЕТ СН'!$F$5-'СЕТ СН'!$F$21</f>
        <v>3536.0147579700001</v>
      </c>
      <c r="J34" s="36">
        <f>SUMIFS(СВЦЭМ!$D$39:$D$782,СВЦЭМ!$A$39:$A$782,$A34,СВЦЭМ!$B$39:$B$782,J$11)+'СЕТ СН'!$F$11+СВЦЭМ!$D$10+'СЕТ СН'!$F$5-'СЕТ СН'!$F$21</f>
        <v>3394.4842611499998</v>
      </c>
      <c r="K34" s="36">
        <f>SUMIFS(СВЦЭМ!$D$39:$D$782,СВЦЭМ!$A$39:$A$782,$A34,СВЦЭМ!$B$39:$B$782,K$11)+'СЕТ СН'!$F$11+СВЦЭМ!$D$10+'СЕТ СН'!$F$5-'СЕТ СН'!$F$21</f>
        <v>3345.0560609499998</v>
      </c>
      <c r="L34" s="36">
        <f>SUMIFS(СВЦЭМ!$D$39:$D$782,СВЦЭМ!$A$39:$A$782,$A34,СВЦЭМ!$B$39:$B$782,L$11)+'СЕТ СН'!$F$11+СВЦЭМ!$D$10+'СЕТ СН'!$F$5-'СЕТ СН'!$F$21</f>
        <v>3319.5779115300002</v>
      </c>
      <c r="M34" s="36">
        <f>SUMIFS(СВЦЭМ!$D$39:$D$782,СВЦЭМ!$A$39:$A$782,$A34,СВЦЭМ!$B$39:$B$782,M$11)+'СЕТ СН'!$F$11+СВЦЭМ!$D$10+'СЕТ СН'!$F$5-'СЕТ СН'!$F$21</f>
        <v>3307.0388256800002</v>
      </c>
      <c r="N34" s="36">
        <f>SUMIFS(СВЦЭМ!$D$39:$D$782,СВЦЭМ!$A$39:$A$782,$A34,СВЦЭМ!$B$39:$B$782,N$11)+'СЕТ СН'!$F$11+СВЦЭМ!$D$10+'СЕТ СН'!$F$5-'СЕТ СН'!$F$21</f>
        <v>3293.0328821200001</v>
      </c>
      <c r="O34" s="36">
        <f>SUMIFS(СВЦЭМ!$D$39:$D$782,СВЦЭМ!$A$39:$A$782,$A34,СВЦЭМ!$B$39:$B$782,O$11)+'СЕТ СН'!$F$11+СВЦЭМ!$D$10+'СЕТ СН'!$F$5-'СЕТ СН'!$F$21</f>
        <v>3295.0449064700001</v>
      </c>
      <c r="P34" s="36">
        <f>SUMIFS(СВЦЭМ!$D$39:$D$782,СВЦЭМ!$A$39:$A$782,$A34,СВЦЭМ!$B$39:$B$782,P$11)+'СЕТ СН'!$F$11+СВЦЭМ!$D$10+'СЕТ СН'!$F$5-'СЕТ СН'!$F$21</f>
        <v>3263.9642716799999</v>
      </c>
      <c r="Q34" s="36">
        <f>SUMIFS(СВЦЭМ!$D$39:$D$782,СВЦЭМ!$A$39:$A$782,$A34,СВЦЭМ!$B$39:$B$782,Q$11)+'СЕТ СН'!$F$11+СВЦЭМ!$D$10+'СЕТ СН'!$F$5-'СЕТ СН'!$F$21</f>
        <v>3265.65144336</v>
      </c>
      <c r="R34" s="36">
        <f>SUMIFS(СВЦЭМ!$D$39:$D$782,СВЦЭМ!$A$39:$A$782,$A34,СВЦЭМ!$B$39:$B$782,R$11)+'СЕТ СН'!$F$11+СВЦЭМ!$D$10+'СЕТ СН'!$F$5-'СЕТ СН'!$F$21</f>
        <v>3304.0925241800001</v>
      </c>
      <c r="S34" s="36">
        <f>SUMIFS(СВЦЭМ!$D$39:$D$782,СВЦЭМ!$A$39:$A$782,$A34,СВЦЭМ!$B$39:$B$782,S$11)+'СЕТ СН'!$F$11+СВЦЭМ!$D$10+'СЕТ СН'!$F$5-'СЕТ СН'!$F$21</f>
        <v>3309.5881452200001</v>
      </c>
      <c r="T34" s="36">
        <f>SUMIFS(СВЦЭМ!$D$39:$D$782,СВЦЭМ!$A$39:$A$782,$A34,СВЦЭМ!$B$39:$B$782,T$11)+'СЕТ СН'!$F$11+СВЦЭМ!$D$10+'СЕТ СН'!$F$5-'СЕТ СН'!$F$21</f>
        <v>3302.7894913999999</v>
      </c>
      <c r="U34" s="36">
        <f>SUMIFS(СВЦЭМ!$D$39:$D$782,СВЦЭМ!$A$39:$A$782,$A34,СВЦЭМ!$B$39:$B$782,U$11)+'СЕТ СН'!$F$11+СВЦЭМ!$D$10+'СЕТ СН'!$F$5-'СЕТ СН'!$F$21</f>
        <v>3316.17175232</v>
      </c>
      <c r="V34" s="36">
        <f>SUMIFS(СВЦЭМ!$D$39:$D$782,СВЦЭМ!$A$39:$A$782,$A34,СВЦЭМ!$B$39:$B$782,V$11)+'СЕТ СН'!$F$11+СВЦЭМ!$D$10+'СЕТ СН'!$F$5-'СЕТ СН'!$F$21</f>
        <v>3312.8944465499999</v>
      </c>
      <c r="W34" s="36">
        <f>SUMIFS(СВЦЭМ!$D$39:$D$782,СВЦЭМ!$A$39:$A$782,$A34,СВЦЭМ!$B$39:$B$782,W$11)+'СЕТ СН'!$F$11+СВЦЭМ!$D$10+'СЕТ СН'!$F$5-'СЕТ СН'!$F$21</f>
        <v>3305.1861918200002</v>
      </c>
      <c r="X34" s="36">
        <f>SUMIFS(СВЦЭМ!$D$39:$D$782,СВЦЭМ!$A$39:$A$782,$A34,СВЦЭМ!$B$39:$B$782,X$11)+'СЕТ СН'!$F$11+СВЦЭМ!$D$10+'СЕТ СН'!$F$5-'СЕТ СН'!$F$21</f>
        <v>3345.2902281300003</v>
      </c>
      <c r="Y34" s="36">
        <f>SUMIFS(СВЦЭМ!$D$39:$D$782,СВЦЭМ!$A$39:$A$782,$A34,СВЦЭМ!$B$39:$B$782,Y$11)+'СЕТ СН'!$F$11+СВЦЭМ!$D$10+'СЕТ СН'!$F$5-'СЕТ СН'!$F$21</f>
        <v>3431.58382179</v>
      </c>
    </row>
    <row r="35" spans="1:27" ht="15.75" x14ac:dyDescent="0.2">
      <c r="A35" s="35">
        <f t="shared" si="0"/>
        <v>45162</v>
      </c>
      <c r="B35" s="36">
        <f>SUMIFS(СВЦЭМ!$D$39:$D$782,СВЦЭМ!$A$39:$A$782,$A35,СВЦЭМ!$B$39:$B$782,B$11)+'СЕТ СН'!$F$11+СВЦЭМ!$D$10+'СЕТ СН'!$F$5-'СЕТ СН'!$F$21</f>
        <v>3466.3414885500001</v>
      </c>
      <c r="C35" s="36">
        <f>SUMIFS(СВЦЭМ!$D$39:$D$782,СВЦЭМ!$A$39:$A$782,$A35,СВЦЭМ!$B$39:$B$782,C$11)+'СЕТ СН'!$F$11+СВЦЭМ!$D$10+'СЕТ СН'!$F$5-'СЕТ СН'!$F$21</f>
        <v>3539.58755845</v>
      </c>
      <c r="D35" s="36">
        <f>SUMIFS(СВЦЭМ!$D$39:$D$782,СВЦЭМ!$A$39:$A$782,$A35,СВЦЭМ!$B$39:$B$782,D$11)+'СЕТ СН'!$F$11+СВЦЭМ!$D$10+'СЕТ СН'!$F$5-'СЕТ СН'!$F$21</f>
        <v>3559.7162669700001</v>
      </c>
      <c r="E35" s="36">
        <f>SUMIFS(СВЦЭМ!$D$39:$D$782,СВЦЭМ!$A$39:$A$782,$A35,СВЦЭМ!$B$39:$B$782,E$11)+'СЕТ СН'!$F$11+СВЦЭМ!$D$10+'СЕТ СН'!$F$5-'СЕТ СН'!$F$21</f>
        <v>3571.6990120300002</v>
      </c>
      <c r="F35" s="36">
        <f>SUMIFS(СВЦЭМ!$D$39:$D$782,СВЦЭМ!$A$39:$A$782,$A35,СВЦЭМ!$B$39:$B$782,F$11)+'СЕТ СН'!$F$11+СВЦЭМ!$D$10+'СЕТ СН'!$F$5-'СЕТ СН'!$F$21</f>
        <v>3610.3718468300003</v>
      </c>
      <c r="G35" s="36">
        <f>SUMIFS(СВЦЭМ!$D$39:$D$782,СВЦЭМ!$A$39:$A$782,$A35,СВЦЭМ!$B$39:$B$782,G$11)+'СЕТ СН'!$F$11+СВЦЭМ!$D$10+'СЕТ СН'!$F$5-'СЕТ СН'!$F$21</f>
        <v>3587.5730107200002</v>
      </c>
      <c r="H35" s="36">
        <f>SUMIFS(СВЦЭМ!$D$39:$D$782,СВЦЭМ!$A$39:$A$782,$A35,СВЦЭМ!$B$39:$B$782,H$11)+'СЕТ СН'!$F$11+СВЦЭМ!$D$10+'СЕТ СН'!$F$5-'СЕТ СН'!$F$21</f>
        <v>3508.8708043500001</v>
      </c>
      <c r="I35" s="36">
        <f>SUMIFS(СВЦЭМ!$D$39:$D$782,СВЦЭМ!$A$39:$A$782,$A35,СВЦЭМ!$B$39:$B$782,I$11)+'СЕТ СН'!$F$11+СВЦЭМ!$D$10+'СЕТ СН'!$F$5-'СЕТ СН'!$F$21</f>
        <v>3452.0917241699999</v>
      </c>
      <c r="J35" s="36">
        <f>SUMIFS(СВЦЭМ!$D$39:$D$782,СВЦЭМ!$A$39:$A$782,$A35,СВЦЭМ!$B$39:$B$782,J$11)+'СЕТ СН'!$F$11+СВЦЭМ!$D$10+'СЕТ СН'!$F$5-'СЕТ СН'!$F$21</f>
        <v>3350.8382561500002</v>
      </c>
      <c r="K35" s="36">
        <f>SUMIFS(СВЦЭМ!$D$39:$D$782,СВЦЭМ!$A$39:$A$782,$A35,СВЦЭМ!$B$39:$B$782,K$11)+'СЕТ СН'!$F$11+СВЦЭМ!$D$10+'СЕТ СН'!$F$5-'СЕТ СН'!$F$21</f>
        <v>3320.7975261199999</v>
      </c>
      <c r="L35" s="36">
        <f>SUMIFS(СВЦЭМ!$D$39:$D$782,СВЦЭМ!$A$39:$A$782,$A35,СВЦЭМ!$B$39:$B$782,L$11)+'СЕТ СН'!$F$11+СВЦЭМ!$D$10+'СЕТ СН'!$F$5-'СЕТ СН'!$F$21</f>
        <v>3325.7778951</v>
      </c>
      <c r="M35" s="36">
        <f>SUMIFS(СВЦЭМ!$D$39:$D$782,СВЦЭМ!$A$39:$A$782,$A35,СВЦЭМ!$B$39:$B$782,M$11)+'СЕТ СН'!$F$11+СВЦЭМ!$D$10+'СЕТ СН'!$F$5-'СЕТ СН'!$F$21</f>
        <v>3319.3615443899998</v>
      </c>
      <c r="N35" s="36">
        <f>SUMIFS(СВЦЭМ!$D$39:$D$782,СВЦЭМ!$A$39:$A$782,$A35,СВЦЭМ!$B$39:$B$782,N$11)+'СЕТ СН'!$F$11+СВЦЭМ!$D$10+'СЕТ СН'!$F$5-'СЕТ СН'!$F$21</f>
        <v>3315.6654053900002</v>
      </c>
      <c r="O35" s="36">
        <f>SUMIFS(СВЦЭМ!$D$39:$D$782,СВЦЭМ!$A$39:$A$782,$A35,СВЦЭМ!$B$39:$B$782,O$11)+'СЕТ СН'!$F$11+СВЦЭМ!$D$10+'СЕТ СН'!$F$5-'СЕТ СН'!$F$21</f>
        <v>3313.64111065</v>
      </c>
      <c r="P35" s="36">
        <f>SUMIFS(СВЦЭМ!$D$39:$D$782,СВЦЭМ!$A$39:$A$782,$A35,СВЦЭМ!$B$39:$B$782,P$11)+'СЕТ СН'!$F$11+СВЦЭМ!$D$10+'СЕТ СН'!$F$5-'СЕТ СН'!$F$21</f>
        <v>3278.5362741400004</v>
      </c>
      <c r="Q35" s="36">
        <f>SUMIFS(СВЦЭМ!$D$39:$D$782,СВЦЭМ!$A$39:$A$782,$A35,СВЦЭМ!$B$39:$B$782,Q$11)+'СЕТ СН'!$F$11+СВЦЭМ!$D$10+'СЕТ СН'!$F$5-'СЕТ СН'!$F$21</f>
        <v>3294.7727218500004</v>
      </c>
      <c r="R35" s="36">
        <f>SUMIFS(СВЦЭМ!$D$39:$D$782,СВЦЭМ!$A$39:$A$782,$A35,СВЦЭМ!$B$39:$B$782,R$11)+'СЕТ СН'!$F$11+СВЦЭМ!$D$10+'СЕТ СН'!$F$5-'СЕТ СН'!$F$21</f>
        <v>3321.8698501899999</v>
      </c>
      <c r="S35" s="36">
        <f>SUMIFS(СВЦЭМ!$D$39:$D$782,СВЦЭМ!$A$39:$A$782,$A35,СВЦЭМ!$B$39:$B$782,S$11)+'СЕТ СН'!$F$11+СВЦЭМ!$D$10+'СЕТ СН'!$F$5-'СЕТ СН'!$F$21</f>
        <v>3313.6250494699998</v>
      </c>
      <c r="T35" s="36">
        <f>SUMIFS(СВЦЭМ!$D$39:$D$782,СВЦЭМ!$A$39:$A$782,$A35,СВЦЭМ!$B$39:$B$782,T$11)+'СЕТ СН'!$F$11+СВЦЭМ!$D$10+'СЕТ СН'!$F$5-'СЕТ СН'!$F$21</f>
        <v>3321.3627525500001</v>
      </c>
      <c r="U35" s="36">
        <f>SUMIFS(СВЦЭМ!$D$39:$D$782,СВЦЭМ!$A$39:$A$782,$A35,СВЦЭМ!$B$39:$B$782,U$11)+'СЕТ СН'!$F$11+СВЦЭМ!$D$10+'СЕТ СН'!$F$5-'СЕТ СН'!$F$21</f>
        <v>3328.8545550099998</v>
      </c>
      <c r="V35" s="36">
        <f>SUMIFS(СВЦЭМ!$D$39:$D$782,СВЦЭМ!$A$39:$A$782,$A35,СВЦЭМ!$B$39:$B$782,V$11)+'СЕТ СН'!$F$11+СВЦЭМ!$D$10+'СЕТ СН'!$F$5-'СЕТ СН'!$F$21</f>
        <v>3315.1229268699999</v>
      </c>
      <c r="W35" s="36">
        <f>SUMIFS(СВЦЭМ!$D$39:$D$782,СВЦЭМ!$A$39:$A$782,$A35,СВЦЭМ!$B$39:$B$782,W$11)+'СЕТ СН'!$F$11+СВЦЭМ!$D$10+'СЕТ СН'!$F$5-'СЕТ СН'!$F$21</f>
        <v>3283.8491204299999</v>
      </c>
      <c r="X35" s="36">
        <f>SUMIFS(СВЦЭМ!$D$39:$D$782,СВЦЭМ!$A$39:$A$782,$A35,СВЦЭМ!$B$39:$B$782,X$11)+'СЕТ СН'!$F$11+СВЦЭМ!$D$10+'СЕТ СН'!$F$5-'СЕТ СН'!$F$21</f>
        <v>3332.33763086</v>
      </c>
      <c r="Y35" s="36">
        <f>SUMIFS(СВЦЭМ!$D$39:$D$782,СВЦЭМ!$A$39:$A$782,$A35,СВЦЭМ!$B$39:$B$782,Y$11)+'СЕТ СН'!$F$11+СВЦЭМ!$D$10+'СЕТ СН'!$F$5-'СЕТ СН'!$F$21</f>
        <v>3413.8027526400001</v>
      </c>
    </row>
    <row r="36" spans="1:27" ht="15.75" x14ac:dyDescent="0.2">
      <c r="A36" s="35">
        <f t="shared" si="0"/>
        <v>45163</v>
      </c>
      <c r="B36" s="36">
        <f>SUMIFS(СВЦЭМ!$D$39:$D$782,СВЦЭМ!$A$39:$A$782,$A36,СВЦЭМ!$B$39:$B$782,B$11)+'СЕТ СН'!$F$11+СВЦЭМ!$D$10+'СЕТ СН'!$F$5-'СЕТ СН'!$F$21</f>
        <v>3606.9917445400001</v>
      </c>
      <c r="C36" s="36">
        <f>SUMIFS(СВЦЭМ!$D$39:$D$782,СВЦЭМ!$A$39:$A$782,$A36,СВЦЭМ!$B$39:$B$782,C$11)+'СЕТ СН'!$F$11+СВЦЭМ!$D$10+'СЕТ СН'!$F$5-'СЕТ СН'!$F$21</f>
        <v>3685.1481317500002</v>
      </c>
      <c r="D36" s="36">
        <f>SUMIFS(СВЦЭМ!$D$39:$D$782,СВЦЭМ!$A$39:$A$782,$A36,СВЦЭМ!$B$39:$B$782,D$11)+'СЕТ СН'!$F$11+СВЦЭМ!$D$10+'СЕТ СН'!$F$5-'СЕТ СН'!$F$21</f>
        <v>3709.4967381500001</v>
      </c>
      <c r="E36" s="36">
        <f>SUMIFS(СВЦЭМ!$D$39:$D$782,СВЦЭМ!$A$39:$A$782,$A36,СВЦЭМ!$B$39:$B$782,E$11)+'СЕТ СН'!$F$11+СВЦЭМ!$D$10+'СЕТ СН'!$F$5-'СЕТ СН'!$F$21</f>
        <v>3745.28895272</v>
      </c>
      <c r="F36" s="36">
        <f>SUMIFS(СВЦЭМ!$D$39:$D$782,СВЦЭМ!$A$39:$A$782,$A36,СВЦЭМ!$B$39:$B$782,F$11)+'СЕТ СН'!$F$11+СВЦЭМ!$D$10+'СЕТ СН'!$F$5-'СЕТ СН'!$F$21</f>
        <v>3769.2577687399998</v>
      </c>
      <c r="G36" s="36">
        <f>SUMIFS(СВЦЭМ!$D$39:$D$782,СВЦЭМ!$A$39:$A$782,$A36,СВЦЭМ!$B$39:$B$782,G$11)+'СЕТ СН'!$F$11+СВЦЭМ!$D$10+'СЕТ СН'!$F$5-'СЕТ СН'!$F$21</f>
        <v>3749.4220335500004</v>
      </c>
      <c r="H36" s="36">
        <f>SUMIFS(СВЦЭМ!$D$39:$D$782,СВЦЭМ!$A$39:$A$782,$A36,СВЦЭМ!$B$39:$B$782,H$11)+'СЕТ СН'!$F$11+СВЦЭМ!$D$10+'СЕТ СН'!$F$5-'СЕТ СН'!$F$21</f>
        <v>3670.73575755</v>
      </c>
      <c r="I36" s="36">
        <f>SUMIFS(СВЦЭМ!$D$39:$D$782,СВЦЭМ!$A$39:$A$782,$A36,СВЦЭМ!$B$39:$B$782,I$11)+'СЕТ СН'!$F$11+СВЦЭМ!$D$10+'СЕТ СН'!$F$5-'СЕТ СН'!$F$21</f>
        <v>3562.2288827900002</v>
      </c>
      <c r="J36" s="36">
        <f>SUMIFS(СВЦЭМ!$D$39:$D$782,СВЦЭМ!$A$39:$A$782,$A36,СВЦЭМ!$B$39:$B$782,J$11)+'СЕТ СН'!$F$11+СВЦЭМ!$D$10+'СЕТ СН'!$F$5-'СЕТ СН'!$F$21</f>
        <v>3446.7264485400001</v>
      </c>
      <c r="K36" s="36">
        <f>SUMIFS(СВЦЭМ!$D$39:$D$782,СВЦЭМ!$A$39:$A$782,$A36,СВЦЭМ!$B$39:$B$782,K$11)+'СЕТ СН'!$F$11+СВЦЭМ!$D$10+'СЕТ СН'!$F$5-'СЕТ СН'!$F$21</f>
        <v>3397.5952711700002</v>
      </c>
      <c r="L36" s="36">
        <f>SUMIFS(СВЦЭМ!$D$39:$D$782,СВЦЭМ!$A$39:$A$782,$A36,СВЦЭМ!$B$39:$B$782,L$11)+'СЕТ СН'!$F$11+СВЦЭМ!$D$10+'СЕТ СН'!$F$5-'СЕТ СН'!$F$21</f>
        <v>3389.6774318300004</v>
      </c>
      <c r="M36" s="36">
        <f>SUMIFS(СВЦЭМ!$D$39:$D$782,СВЦЭМ!$A$39:$A$782,$A36,СВЦЭМ!$B$39:$B$782,M$11)+'СЕТ СН'!$F$11+СВЦЭМ!$D$10+'СЕТ СН'!$F$5-'СЕТ СН'!$F$21</f>
        <v>3368.9838555599999</v>
      </c>
      <c r="N36" s="36">
        <f>SUMIFS(СВЦЭМ!$D$39:$D$782,СВЦЭМ!$A$39:$A$782,$A36,СВЦЭМ!$B$39:$B$782,N$11)+'СЕТ СН'!$F$11+СВЦЭМ!$D$10+'СЕТ СН'!$F$5-'СЕТ СН'!$F$21</f>
        <v>3382.9983616</v>
      </c>
      <c r="O36" s="36">
        <f>SUMIFS(СВЦЭМ!$D$39:$D$782,СВЦЭМ!$A$39:$A$782,$A36,СВЦЭМ!$B$39:$B$782,O$11)+'СЕТ СН'!$F$11+СВЦЭМ!$D$10+'СЕТ СН'!$F$5-'СЕТ СН'!$F$21</f>
        <v>3366.8014905600003</v>
      </c>
      <c r="P36" s="36">
        <f>SUMIFS(СВЦЭМ!$D$39:$D$782,СВЦЭМ!$A$39:$A$782,$A36,СВЦЭМ!$B$39:$B$782,P$11)+'СЕТ СН'!$F$11+СВЦЭМ!$D$10+'СЕТ СН'!$F$5-'СЕТ СН'!$F$21</f>
        <v>3338.7518796499999</v>
      </c>
      <c r="Q36" s="36">
        <f>SUMIFS(СВЦЭМ!$D$39:$D$782,СВЦЭМ!$A$39:$A$782,$A36,СВЦЭМ!$B$39:$B$782,Q$11)+'СЕТ СН'!$F$11+СВЦЭМ!$D$10+'СЕТ СН'!$F$5-'СЕТ СН'!$F$21</f>
        <v>3305.7317704799998</v>
      </c>
      <c r="R36" s="36">
        <f>SUMIFS(СВЦЭМ!$D$39:$D$782,СВЦЭМ!$A$39:$A$782,$A36,СВЦЭМ!$B$39:$B$782,R$11)+'СЕТ СН'!$F$11+СВЦЭМ!$D$10+'СЕТ СН'!$F$5-'СЕТ СН'!$F$21</f>
        <v>3322.5236314900003</v>
      </c>
      <c r="S36" s="36">
        <f>SUMIFS(СВЦЭМ!$D$39:$D$782,СВЦЭМ!$A$39:$A$782,$A36,СВЦЭМ!$B$39:$B$782,S$11)+'СЕТ СН'!$F$11+СВЦЭМ!$D$10+'СЕТ СН'!$F$5-'СЕТ СН'!$F$21</f>
        <v>3324.9662658799998</v>
      </c>
      <c r="T36" s="36">
        <f>SUMIFS(СВЦЭМ!$D$39:$D$782,СВЦЭМ!$A$39:$A$782,$A36,СВЦЭМ!$B$39:$B$782,T$11)+'СЕТ СН'!$F$11+СВЦЭМ!$D$10+'СЕТ СН'!$F$5-'СЕТ СН'!$F$21</f>
        <v>3335.2538276100004</v>
      </c>
      <c r="U36" s="36">
        <f>SUMIFS(СВЦЭМ!$D$39:$D$782,СВЦЭМ!$A$39:$A$782,$A36,СВЦЭМ!$B$39:$B$782,U$11)+'СЕТ СН'!$F$11+СВЦЭМ!$D$10+'СЕТ СН'!$F$5-'СЕТ СН'!$F$21</f>
        <v>3343.4321766399999</v>
      </c>
      <c r="V36" s="36">
        <f>SUMIFS(СВЦЭМ!$D$39:$D$782,СВЦЭМ!$A$39:$A$782,$A36,СВЦЭМ!$B$39:$B$782,V$11)+'СЕТ СН'!$F$11+СВЦЭМ!$D$10+'СЕТ СН'!$F$5-'СЕТ СН'!$F$21</f>
        <v>3335.31437572</v>
      </c>
      <c r="W36" s="36">
        <f>SUMIFS(СВЦЭМ!$D$39:$D$782,СВЦЭМ!$A$39:$A$782,$A36,СВЦЭМ!$B$39:$B$782,W$11)+'СЕТ СН'!$F$11+СВЦЭМ!$D$10+'СЕТ СН'!$F$5-'СЕТ СН'!$F$21</f>
        <v>3334.0657843700001</v>
      </c>
      <c r="X36" s="36">
        <f>SUMIFS(СВЦЭМ!$D$39:$D$782,СВЦЭМ!$A$39:$A$782,$A36,СВЦЭМ!$B$39:$B$782,X$11)+'СЕТ СН'!$F$11+СВЦЭМ!$D$10+'СЕТ СН'!$F$5-'СЕТ СН'!$F$21</f>
        <v>3428.65232294</v>
      </c>
      <c r="Y36" s="36">
        <f>SUMIFS(СВЦЭМ!$D$39:$D$782,СВЦЭМ!$A$39:$A$782,$A36,СВЦЭМ!$B$39:$B$782,Y$11)+'СЕТ СН'!$F$11+СВЦЭМ!$D$10+'СЕТ СН'!$F$5-'СЕТ СН'!$F$21</f>
        <v>3562.580215</v>
      </c>
    </row>
    <row r="37" spans="1:27" ht="15.75" x14ac:dyDescent="0.2">
      <c r="A37" s="35">
        <f t="shared" si="0"/>
        <v>45164</v>
      </c>
      <c r="B37" s="36">
        <f>SUMIFS(СВЦЭМ!$D$39:$D$782,СВЦЭМ!$A$39:$A$782,$A37,СВЦЭМ!$B$39:$B$782,B$11)+'СЕТ СН'!$F$11+СВЦЭМ!$D$10+'СЕТ СН'!$F$5-'СЕТ СН'!$F$21</f>
        <v>3448.9843110900001</v>
      </c>
      <c r="C37" s="36">
        <f>SUMIFS(СВЦЭМ!$D$39:$D$782,СВЦЭМ!$A$39:$A$782,$A37,СВЦЭМ!$B$39:$B$782,C$11)+'СЕТ СН'!$F$11+СВЦЭМ!$D$10+'СЕТ СН'!$F$5-'СЕТ СН'!$F$21</f>
        <v>3535.61515143</v>
      </c>
      <c r="D37" s="36">
        <f>SUMIFS(СВЦЭМ!$D$39:$D$782,СВЦЭМ!$A$39:$A$782,$A37,СВЦЭМ!$B$39:$B$782,D$11)+'СЕТ СН'!$F$11+СВЦЭМ!$D$10+'СЕТ СН'!$F$5-'СЕТ СН'!$F$21</f>
        <v>3606.9448275100003</v>
      </c>
      <c r="E37" s="36">
        <f>SUMIFS(СВЦЭМ!$D$39:$D$782,СВЦЭМ!$A$39:$A$782,$A37,СВЦЭМ!$B$39:$B$782,E$11)+'СЕТ СН'!$F$11+СВЦЭМ!$D$10+'СЕТ СН'!$F$5-'СЕТ СН'!$F$21</f>
        <v>3630.1964822500004</v>
      </c>
      <c r="F37" s="36">
        <f>SUMIFS(СВЦЭМ!$D$39:$D$782,СВЦЭМ!$A$39:$A$782,$A37,СВЦЭМ!$B$39:$B$782,F$11)+'СЕТ СН'!$F$11+СВЦЭМ!$D$10+'СЕТ СН'!$F$5-'СЕТ СН'!$F$21</f>
        <v>3678.4261487399999</v>
      </c>
      <c r="G37" s="36">
        <f>SUMIFS(СВЦЭМ!$D$39:$D$782,СВЦЭМ!$A$39:$A$782,$A37,СВЦЭМ!$B$39:$B$782,G$11)+'СЕТ СН'!$F$11+СВЦЭМ!$D$10+'СЕТ СН'!$F$5-'СЕТ СН'!$F$21</f>
        <v>3664.4436268400004</v>
      </c>
      <c r="H37" s="36">
        <f>SUMIFS(СВЦЭМ!$D$39:$D$782,СВЦЭМ!$A$39:$A$782,$A37,СВЦЭМ!$B$39:$B$782,H$11)+'СЕТ СН'!$F$11+СВЦЭМ!$D$10+'СЕТ СН'!$F$5-'СЕТ СН'!$F$21</f>
        <v>3623.9522429099998</v>
      </c>
      <c r="I37" s="36">
        <f>SUMIFS(СВЦЭМ!$D$39:$D$782,СВЦЭМ!$A$39:$A$782,$A37,СВЦЭМ!$B$39:$B$782,I$11)+'СЕТ СН'!$F$11+СВЦЭМ!$D$10+'СЕТ СН'!$F$5-'СЕТ СН'!$F$21</f>
        <v>3544.3623157800002</v>
      </c>
      <c r="J37" s="36">
        <f>SUMIFS(СВЦЭМ!$D$39:$D$782,СВЦЭМ!$A$39:$A$782,$A37,СВЦЭМ!$B$39:$B$782,J$11)+'СЕТ СН'!$F$11+СВЦЭМ!$D$10+'СЕТ СН'!$F$5-'СЕТ СН'!$F$21</f>
        <v>3436.6267021499998</v>
      </c>
      <c r="K37" s="36">
        <f>SUMIFS(СВЦЭМ!$D$39:$D$782,СВЦЭМ!$A$39:$A$782,$A37,СВЦЭМ!$B$39:$B$782,K$11)+'СЕТ СН'!$F$11+СВЦЭМ!$D$10+'СЕТ СН'!$F$5-'СЕТ СН'!$F$21</f>
        <v>3326.9396585900004</v>
      </c>
      <c r="L37" s="36">
        <f>SUMIFS(СВЦЭМ!$D$39:$D$782,СВЦЭМ!$A$39:$A$782,$A37,СВЦЭМ!$B$39:$B$782,L$11)+'СЕТ СН'!$F$11+СВЦЭМ!$D$10+'СЕТ СН'!$F$5-'СЕТ СН'!$F$21</f>
        <v>3273.1212159000002</v>
      </c>
      <c r="M37" s="36">
        <f>SUMIFS(СВЦЭМ!$D$39:$D$782,СВЦЭМ!$A$39:$A$782,$A37,СВЦЭМ!$B$39:$B$782,M$11)+'СЕТ СН'!$F$11+СВЦЭМ!$D$10+'СЕТ СН'!$F$5-'СЕТ СН'!$F$21</f>
        <v>3295.5178511900003</v>
      </c>
      <c r="N37" s="36">
        <f>SUMIFS(СВЦЭМ!$D$39:$D$782,СВЦЭМ!$A$39:$A$782,$A37,СВЦЭМ!$B$39:$B$782,N$11)+'СЕТ СН'!$F$11+СВЦЭМ!$D$10+'СЕТ СН'!$F$5-'СЕТ СН'!$F$21</f>
        <v>3277.5904541500004</v>
      </c>
      <c r="O37" s="36">
        <f>SUMIFS(СВЦЭМ!$D$39:$D$782,СВЦЭМ!$A$39:$A$782,$A37,СВЦЭМ!$B$39:$B$782,O$11)+'СЕТ СН'!$F$11+СВЦЭМ!$D$10+'СЕТ СН'!$F$5-'СЕТ СН'!$F$21</f>
        <v>3286.1222974399998</v>
      </c>
      <c r="P37" s="36">
        <f>SUMIFS(СВЦЭМ!$D$39:$D$782,СВЦЭМ!$A$39:$A$782,$A37,СВЦЭМ!$B$39:$B$782,P$11)+'СЕТ СН'!$F$11+СВЦЭМ!$D$10+'СЕТ СН'!$F$5-'СЕТ СН'!$F$21</f>
        <v>3266.2046784499998</v>
      </c>
      <c r="Q37" s="36">
        <f>SUMIFS(СВЦЭМ!$D$39:$D$782,СВЦЭМ!$A$39:$A$782,$A37,СВЦЭМ!$B$39:$B$782,Q$11)+'СЕТ СН'!$F$11+СВЦЭМ!$D$10+'СЕТ СН'!$F$5-'СЕТ СН'!$F$21</f>
        <v>3269.9606774600002</v>
      </c>
      <c r="R37" s="36">
        <f>SUMIFS(СВЦЭМ!$D$39:$D$782,СВЦЭМ!$A$39:$A$782,$A37,СВЦЭМ!$B$39:$B$782,R$11)+'СЕТ СН'!$F$11+СВЦЭМ!$D$10+'СЕТ СН'!$F$5-'СЕТ СН'!$F$21</f>
        <v>3284.6329089800001</v>
      </c>
      <c r="S37" s="36">
        <f>SUMIFS(СВЦЭМ!$D$39:$D$782,СВЦЭМ!$A$39:$A$782,$A37,СВЦЭМ!$B$39:$B$782,S$11)+'СЕТ СН'!$F$11+СВЦЭМ!$D$10+'СЕТ СН'!$F$5-'СЕТ СН'!$F$21</f>
        <v>3285.0310484400002</v>
      </c>
      <c r="T37" s="36">
        <f>SUMIFS(СВЦЭМ!$D$39:$D$782,СВЦЭМ!$A$39:$A$782,$A37,СВЦЭМ!$B$39:$B$782,T$11)+'СЕТ СН'!$F$11+СВЦЭМ!$D$10+'СЕТ СН'!$F$5-'СЕТ СН'!$F$21</f>
        <v>3291.8245761400003</v>
      </c>
      <c r="U37" s="36">
        <f>SUMIFS(СВЦЭМ!$D$39:$D$782,СВЦЭМ!$A$39:$A$782,$A37,СВЦЭМ!$B$39:$B$782,U$11)+'СЕТ СН'!$F$11+СВЦЭМ!$D$10+'СЕТ СН'!$F$5-'СЕТ СН'!$F$21</f>
        <v>3293.1881697500003</v>
      </c>
      <c r="V37" s="36">
        <f>SUMIFS(СВЦЭМ!$D$39:$D$782,СВЦЭМ!$A$39:$A$782,$A37,СВЦЭМ!$B$39:$B$782,V$11)+'СЕТ СН'!$F$11+СВЦЭМ!$D$10+'СЕТ СН'!$F$5-'СЕТ СН'!$F$21</f>
        <v>3302.3100446400003</v>
      </c>
      <c r="W37" s="36">
        <f>SUMIFS(СВЦЭМ!$D$39:$D$782,СВЦЭМ!$A$39:$A$782,$A37,СВЦЭМ!$B$39:$B$782,W$11)+'СЕТ СН'!$F$11+СВЦЭМ!$D$10+'СЕТ СН'!$F$5-'СЕТ СН'!$F$21</f>
        <v>3293.1145716800002</v>
      </c>
      <c r="X37" s="36">
        <f>SUMIFS(СВЦЭМ!$D$39:$D$782,СВЦЭМ!$A$39:$A$782,$A37,СВЦЭМ!$B$39:$B$782,X$11)+'СЕТ СН'!$F$11+СВЦЭМ!$D$10+'СЕТ СН'!$F$5-'СЕТ СН'!$F$21</f>
        <v>3371.0204054300002</v>
      </c>
      <c r="Y37" s="36">
        <f>SUMIFS(СВЦЭМ!$D$39:$D$782,СВЦЭМ!$A$39:$A$782,$A37,СВЦЭМ!$B$39:$B$782,Y$11)+'СЕТ СН'!$F$11+СВЦЭМ!$D$10+'СЕТ СН'!$F$5-'СЕТ СН'!$F$21</f>
        <v>3514.1955246300004</v>
      </c>
    </row>
    <row r="38" spans="1:27" ht="15.75" x14ac:dyDescent="0.2">
      <c r="A38" s="35">
        <f t="shared" si="0"/>
        <v>45165</v>
      </c>
      <c r="B38" s="36">
        <f>SUMIFS(СВЦЭМ!$D$39:$D$782,СВЦЭМ!$A$39:$A$782,$A38,СВЦЭМ!$B$39:$B$782,B$11)+'СЕТ СН'!$F$11+СВЦЭМ!$D$10+'СЕТ СН'!$F$5-'СЕТ СН'!$F$21</f>
        <v>3663.7653239000001</v>
      </c>
      <c r="C38" s="36">
        <f>SUMIFS(СВЦЭМ!$D$39:$D$782,СВЦЭМ!$A$39:$A$782,$A38,СВЦЭМ!$B$39:$B$782,C$11)+'СЕТ СН'!$F$11+СВЦЭМ!$D$10+'СЕТ СН'!$F$5-'СЕТ СН'!$F$21</f>
        <v>3743.9876074000003</v>
      </c>
      <c r="D38" s="36">
        <f>SUMIFS(СВЦЭМ!$D$39:$D$782,СВЦЭМ!$A$39:$A$782,$A38,СВЦЭМ!$B$39:$B$782,D$11)+'СЕТ СН'!$F$11+СВЦЭМ!$D$10+'СЕТ СН'!$F$5-'СЕТ СН'!$F$21</f>
        <v>3789.19521618</v>
      </c>
      <c r="E38" s="36">
        <f>SUMIFS(СВЦЭМ!$D$39:$D$782,СВЦЭМ!$A$39:$A$782,$A38,СВЦЭМ!$B$39:$B$782,E$11)+'СЕТ СН'!$F$11+СВЦЭМ!$D$10+'СЕТ СН'!$F$5-'СЕТ СН'!$F$21</f>
        <v>3824.2166140400004</v>
      </c>
      <c r="F38" s="36">
        <f>SUMIFS(СВЦЭМ!$D$39:$D$782,СВЦЭМ!$A$39:$A$782,$A38,СВЦЭМ!$B$39:$B$782,F$11)+'СЕТ СН'!$F$11+СВЦЭМ!$D$10+'СЕТ СН'!$F$5-'СЕТ СН'!$F$21</f>
        <v>3858.8260926499997</v>
      </c>
      <c r="G38" s="36">
        <f>SUMIFS(СВЦЭМ!$D$39:$D$782,СВЦЭМ!$A$39:$A$782,$A38,СВЦЭМ!$B$39:$B$782,G$11)+'СЕТ СН'!$F$11+СВЦЭМ!$D$10+'СЕТ СН'!$F$5-'СЕТ СН'!$F$21</f>
        <v>3850.3799880500001</v>
      </c>
      <c r="H38" s="36">
        <f>SUMIFS(СВЦЭМ!$D$39:$D$782,СВЦЭМ!$A$39:$A$782,$A38,СВЦЭМ!$B$39:$B$782,H$11)+'СЕТ СН'!$F$11+СВЦЭМ!$D$10+'СЕТ СН'!$F$5-'СЕТ СН'!$F$21</f>
        <v>3794.75869358</v>
      </c>
      <c r="I38" s="36">
        <f>SUMIFS(СВЦЭМ!$D$39:$D$782,СВЦЭМ!$A$39:$A$782,$A38,СВЦЭМ!$B$39:$B$782,I$11)+'СЕТ СН'!$F$11+СВЦЭМ!$D$10+'СЕТ СН'!$F$5-'СЕТ СН'!$F$21</f>
        <v>3758.9285869300002</v>
      </c>
      <c r="J38" s="36">
        <f>SUMIFS(СВЦЭМ!$D$39:$D$782,СВЦЭМ!$A$39:$A$782,$A38,СВЦЭМ!$B$39:$B$782,J$11)+'СЕТ СН'!$F$11+СВЦЭМ!$D$10+'СЕТ СН'!$F$5-'СЕТ СН'!$F$21</f>
        <v>3630.9267033800002</v>
      </c>
      <c r="K38" s="36">
        <f>SUMIFS(СВЦЭМ!$D$39:$D$782,СВЦЭМ!$A$39:$A$782,$A38,СВЦЭМ!$B$39:$B$782,K$11)+'СЕТ СН'!$F$11+СВЦЭМ!$D$10+'СЕТ СН'!$F$5-'СЕТ СН'!$F$21</f>
        <v>3511.0729668200001</v>
      </c>
      <c r="L38" s="36">
        <f>SUMIFS(СВЦЭМ!$D$39:$D$782,СВЦЭМ!$A$39:$A$782,$A38,СВЦЭМ!$B$39:$B$782,L$11)+'СЕТ СН'!$F$11+СВЦЭМ!$D$10+'СЕТ СН'!$F$5-'СЕТ СН'!$F$21</f>
        <v>3453.2227731500002</v>
      </c>
      <c r="M38" s="36">
        <f>SUMIFS(СВЦЭМ!$D$39:$D$782,СВЦЭМ!$A$39:$A$782,$A38,СВЦЭМ!$B$39:$B$782,M$11)+'СЕТ СН'!$F$11+СВЦЭМ!$D$10+'СЕТ СН'!$F$5-'СЕТ СН'!$F$21</f>
        <v>3421.3957674399999</v>
      </c>
      <c r="N38" s="36">
        <f>SUMIFS(СВЦЭМ!$D$39:$D$782,СВЦЭМ!$A$39:$A$782,$A38,СВЦЭМ!$B$39:$B$782,N$11)+'СЕТ СН'!$F$11+СВЦЭМ!$D$10+'СЕТ СН'!$F$5-'СЕТ СН'!$F$21</f>
        <v>3406.7322453799998</v>
      </c>
      <c r="O38" s="36">
        <f>SUMIFS(СВЦЭМ!$D$39:$D$782,СВЦЭМ!$A$39:$A$782,$A38,СВЦЭМ!$B$39:$B$782,O$11)+'СЕТ СН'!$F$11+СВЦЭМ!$D$10+'СЕТ СН'!$F$5-'СЕТ СН'!$F$21</f>
        <v>3413.1291590700002</v>
      </c>
      <c r="P38" s="36">
        <f>SUMIFS(СВЦЭМ!$D$39:$D$782,СВЦЭМ!$A$39:$A$782,$A38,СВЦЭМ!$B$39:$B$782,P$11)+'СЕТ СН'!$F$11+СВЦЭМ!$D$10+'СЕТ СН'!$F$5-'СЕТ СН'!$F$21</f>
        <v>3381.4106975100003</v>
      </c>
      <c r="Q38" s="36">
        <f>SUMIFS(СВЦЭМ!$D$39:$D$782,СВЦЭМ!$A$39:$A$782,$A38,СВЦЭМ!$B$39:$B$782,Q$11)+'СЕТ СН'!$F$11+СВЦЭМ!$D$10+'СЕТ СН'!$F$5-'СЕТ СН'!$F$21</f>
        <v>3383.9618898400004</v>
      </c>
      <c r="R38" s="36">
        <f>SUMIFS(СВЦЭМ!$D$39:$D$782,СВЦЭМ!$A$39:$A$782,$A38,СВЦЭМ!$B$39:$B$782,R$11)+'СЕТ СН'!$F$11+СВЦЭМ!$D$10+'СЕТ СН'!$F$5-'СЕТ СН'!$F$21</f>
        <v>3420.2986063400003</v>
      </c>
      <c r="S38" s="36">
        <f>SUMIFS(СВЦЭМ!$D$39:$D$782,СВЦЭМ!$A$39:$A$782,$A38,СВЦЭМ!$B$39:$B$782,S$11)+'СЕТ СН'!$F$11+СВЦЭМ!$D$10+'СЕТ СН'!$F$5-'СЕТ СН'!$F$21</f>
        <v>3423.1298920999998</v>
      </c>
      <c r="T38" s="36">
        <f>SUMIFS(СВЦЭМ!$D$39:$D$782,СВЦЭМ!$A$39:$A$782,$A38,СВЦЭМ!$B$39:$B$782,T$11)+'СЕТ СН'!$F$11+СВЦЭМ!$D$10+'СЕТ СН'!$F$5-'СЕТ СН'!$F$21</f>
        <v>3428.54744003</v>
      </c>
      <c r="U38" s="36">
        <f>SUMIFS(СВЦЭМ!$D$39:$D$782,СВЦЭМ!$A$39:$A$782,$A38,СВЦЭМ!$B$39:$B$782,U$11)+'СЕТ СН'!$F$11+СВЦЭМ!$D$10+'СЕТ СН'!$F$5-'СЕТ СН'!$F$21</f>
        <v>3433.2546747699998</v>
      </c>
      <c r="V38" s="36">
        <f>SUMIFS(СВЦЭМ!$D$39:$D$782,СВЦЭМ!$A$39:$A$782,$A38,СВЦЭМ!$B$39:$B$782,V$11)+'СЕТ СН'!$F$11+СВЦЭМ!$D$10+'СЕТ СН'!$F$5-'СЕТ СН'!$F$21</f>
        <v>3418.9743170299998</v>
      </c>
      <c r="W38" s="36">
        <f>SUMIFS(СВЦЭМ!$D$39:$D$782,СВЦЭМ!$A$39:$A$782,$A38,СВЦЭМ!$B$39:$B$782,W$11)+'СЕТ СН'!$F$11+СВЦЭМ!$D$10+'СЕТ СН'!$F$5-'СЕТ СН'!$F$21</f>
        <v>3419.3786564000002</v>
      </c>
      <c r="X38" s="36">
        <f>SUMIFS(СВЦЭМ!$D$39:$D$782,СВЦЭМ!$A$39:$A$782,$A38,СВЦЭМ!$B$39:$B$782,X$11)+'СЕТ СН'!$F$11+СВЦЭМ!$D$10+'СЕТ СН'!$F$5-'СЕТ СН'!$F$21</f>
        <v>3499.01278895</v>
      </c>
      <c r="Y38" s="36">
        <f>SUMIFS(СВЦЭМ!$D$39:$D$782,СВЦЭМ!$A$39:$A$782,$A38,СВЦЭМ!$B$39:$B$782,Y$11)+'СЕТ СН'!$F$11+СВЦЭМ!$D$10+'СЕТ СН'!$F$5-'СЕТ СН'!$F$21</f>
        <v>3571.7048178900004</v>
      </c>
    </row>
    <row r="39" spans="1:27" ht="15.75" x14ac:dyDescent="0.2">
      <c r="A39" s="35">
        <f t="shared" si="0"/>
        <v>45166</v>
      </c>
      <c r="B39" s="36">
        <f>SUMIFS(СВЦЭМ!$D$39:$D$782,СВЦЭМ!$A$39:$A$782,$A39,СВЦЭМ!$B$39:$B$782,B$11)+'СЕТ СН'!$F$11+СВЦЭМ!$D$10+'СЕТ СН'!$F$5-'СЕТ СН'!$F$21</f>
        <v>3523.7221693800002</v>
      </c>
      <c r="C39" s="36">
        <f>SUMIFS(СВЦЭМ!$D$39:$D$782,СВЦЭМ!$A$39:$A$782,$A39,СВЦЭМ!$B$39:$B$782,C$11)+'СЕТ СН'!$F$11+СВЦЭМ!$D$10+'СЕТ СН'!$F$5-'СЕТ СН'!$F$21</f>
        <v>3608.7492853800004</v>
      </c>
      <c r="D39" s="36">
        <f>SUMIFS(СВЦЭМ!$D$39:$D$782,СВЦЭМ!$A$39:$A$782,$A39,СВЦЭМ!$B$39:$B$782,D$11)+'СЕТ СН'!$F$11+СВЦЭМ!$D$10+'СЕТ СН'!$F$5-'СЕТ СН'!$F$21</f>
        <v>3647.6324119800001</v>
      </c>
      <c r="E39" s="36">
        <f>SUMIFS(СВЦЭМ!$D$39:$D$782,СВЦЭМ!$A$39:$A$782,$A39,СВЦЭМ!$B$39:$B$782,E$11)+'СЕТ СН'!$F$11+СВЦЭМ!$D$10+'СЕТ СН'!$F$5-'СЕТ СН'!$F$21</f>
        <v>3684.1823145300004</v>
      </c>
      <c r="F39" s="36">
        <f>SUMIFS(СВЦЭМ!$D$39:$D$782,СВЦЭМ!$A$39:$A$782,$A39,СВЦЭМ!$B$39:$B$782,F$11)+'СЕТ СН'!$F$11+СВЦЭМ!$D$10+'СЕТ СН'!$F$5-'СЕТ СН'!$F$21</f>
        <v>3731.8112202700004</v>
      </c>
      <c r="G39" s="36">
        <f>SUMIFS(СВЦЭМ!$D$39:$D$782,СВЦЭМ!$A$39:$A$782,$A39,СВЦЭМ!$B$39:$B$782,G$11)+'СЕТ СН'!$F$11+СВЦЭМ!$D$10+'СЕТ СН'!$F$5-'СЕТ СН'!$F$21</f>
        <v>3740.3178358100004</v>
      </c>
      <c r="H39" s="36">
        <f>SUMIFS(СВЦЭМ!$D$39:$D$782,СВЦЭМ!$A$39:$A$782,$A39,СВЦЭМ!$B$39:$B$782,H$11)+'СЕТ СН'!$F$11+СВЦЭМ!$D$10+'СЕТ СН'!$F$5-'СЕТ СН'!$F$21</f>
        <v>3749.0502048400003</v>
      </c>
      <c r="I39" s="36">
        <f>SUMIFS(СВЦЭМ!$D$39:$D$782,СВЦЭМ!$A$39:$A$782,$A39,СВЦЭМ!$B$39:$B$782,I$11)+'СЕТ СН'!$F$11+СВЦЭМ!$D$10+'СЕТ СН'!$F$5-'СЕТ СН'!$F$21</f>
        <v>3530.6438755899999</v>
      </c>
      <c r="J39" s="36">
        <f>SUMIFS(СВЦЭМ!$D$39:$D$782,СВЦЭМ!$A$39:$A$782,$A39,СВЦЭМ!$B$39:$B$782,J$11)+'СЕТ СН'!$F$11+СВЦЭМ!$D$10+'СЕТ СН'!$F$5-'СЕТ СН'!$F$21</f>
        <v>3405.36408734</v>
      </c>
      <c r="K39" s="36">
        <f>SUMIFS(СВЦЭМ!$D$39:$D$782,СВЦЭМ!$A$39:$A$782,$A39,СВЦЭМ!$B$39:$B$782,K$11)+'СЕТ СН'!$F$11+СВЦЭМ!$D$10+'СЕТ СН'!$F$5-'СЕТ СН'!$F$21</f>
        <v>3338.35271534</v>
      </c>
      <c r="L39" s="36">
        <f>SUMIFS(СВЦЭМ!$D$39:$D$782,СВЦЭМ!$A$39:$A$782,$A39,СВЦЭМ!$B$39:$B$782,L$11)+'СЕТ СН'!$F$11+СВЦЭМ!$D$10+'СЕТ СН'!$F$5-'СЕТ СН'!$F$21</f>
        <v>3268.53908538</v>
      </c>
      <c r="M39" s="36">
        <f>SUMIFS(СВЦЭМ!$D$39:$D$782,СВЦЭМ!$A$39:$A$782,$A39,СВЦЭМ!$B$39:$B$782,M$11)+'СЕТ СН'!$F$11+СВЦЭМ!$D$10+'СЕТ СН'!$F$5-'СЕТ СН'!$F$21</f>
        <v>3257.23302195</v>
      </c>
      <c r="N39" s="36">
        <f>SUMIFS(СВЦЭМ!$D$39:$D$782,СВЦЭМ!$A$39:$A$782,$A39,СВЦЭМ!$B$39:$B$782,N$11)+'СЕТ СН'!$F$11+СВЦЭМ!$D$10+'СЕТ СН'!$F$5-'СЕТ СН'!$F$21</f>
        <v>3246.5205140300004</v>
      </c>
      <c r="O39" s="36">
        <f>SUMIFS(СВЦЭМ!$D$39:$D$782,СВЦЭМ!$A$39:$A$782,$A39,СВЦЭМ!$B$39:$B$782,O$11)+'СЕТ СН'!$F$11+СВЦЭМ!$D$10+'СЕТ СН'!$F$5-'СЕТ СН'!$F$21</f>
        <v>3242.0269619800001</v>
      </c>
      <c r="P39" s="36">
        <f>SUMIFS(СВЦЭМ!$D$39:$D$782,СВЦЭМ!$A$39:$A$782,$A39,СВЦЭМ!$B$39:$B$782,P$11)+'СЕТ СН'!$F$11+СВЦЭМ!$D$10+'СЕТ СН'!$F$5-'СЕТ СН'!$F$21</f>
        <v>3210.6095919899999</v>
      </c>
      <c r="Q39" s="36">
        <f>SUMIFS(СВЦЭМ!$D$39:$D$782,СВЦЭМ!$A$39:$A$782,$A39,СВЦЭМ!$B$39:$B$782,Q$11)+'СЕТ СН'!$F$11+СВЦЭМ!$D$10+'СЕТ СН'!$F$5-'СЕТ СН'!$F$21</f>
        <v>3235.3941652000003</v>
      </c>
      <c r="R39" s="36">
        <f>SUMIFS(СВЦЭМ!$D$39:$D$782,СВЦЭМ!$A$39:$A$782,$A39,СВЦЭМ!$B$39:$B$782,R$11)+'СЕТ СН'!$F$11+СВЦЭМ!$D$10+'СЕТ СН'!$F$5-'СЕТ СН'!$F$21</f>
        <v>3273.1031049000003</v>
      </c>
      <c r="S39" s="36">
        <f>SUMIFS(СВЦЭМ!$D$39:$D$782,СВЦЭМ!$A$39:$A$782,$A39,СВЦЭМ!$B$39:$B$782,S$11)+'СЕТ СН'!$F$11+СВЦЭМ!$D$10+'СЕТ СН'!$F$5-'СЕТ СН'!$F$21</f>
        <v>3271.6325516200004</v>
      </c>
      <c r="T39" s="36">
        <f>SUMIFS(СВЦЭМ!$D$39:$D$782,СВЦЭМ!$A$39:$A$782,$A39,СВЦЭМ!$B$39:$B$782,T$11)+'СЕТ СН'!$F$11+СВЦЭМ!$D$10+'СЕТ СН'!$F$5-'СЕТ СН'!$F$21</f>
        <v>3282.4074235400003</v>
      </c>
      <c r="U39" s="36">
        <f>SUMIFS(СВЦЭМ!$D$39:$D$782,СВЦЭМ!$A$39:$A$782,$A39,СВЦЭМ!$B$39:$B$782,U$11)+'СЕТ СН'!$F$11+СВЦЭМ!$D$10+'СЕТ СН'!$F$5-'СЕТ СН'!$F$21</f>
        <v>3305.4167534799999</v>
      </c>
      <c r="V39" s="36">
        <f>SUMIFS(СВЦЭМ!$D$39:$D$782,СВЦЭМ!$A$39:$A$782,$A39,СВЦЭМ!$B$39:$B$782,V$11)+'СЕТ СН'!$F$11+СВЦЭМ!$D$10+'СЕТ СН'!$F$5-'СЕТ СН'!$F$21</f>
        <v>3285.3296459900002</v>
      </c>
      <c r="W39" s="36">
        <f>SUMIFS(СВЦЭМ!$D$39:$D$782,СВЦЭМ!$A$39:$A$782,$A39,СВЦЭМ!$B$39:$B$782,W$11)+'СЕТ СН'!$F$11+СВЦЭМ!$D$10+'СЕТ СН'!$F$5-'СЕТ СН'!$F$21</f>
        <v>3286.0984819700002</v>
      </c>
      <c r="X39" s="36">
        <f>SUMIFS(СВЦЭМ!$D$39:$D$782,СВЦЭМ!$A$39:$A$782,$A39,СВЦЭМ!$B$39:$B$782,X$11)+'СЕТ СН'!$F$11+СВЦЭМ!$D$10+'СЕТ СН'!$F$5-'СЕТ СН'!$F$21</f>
        <v>3370.2935542300002</v>
      </c>
      <c r="Y39" s="36">
        <f>SUMIFS(СВЦЭМ!$D$39:$D$782,СВЦЭМ!$A$39:$A$782,$A39,СВЦЭМ!$B$39:$B$782,Y$11)+'СЕТ СН'!$F$11+СВЦЭМ!$D$10+'СЕТ СН'!$F$5-'СЕТ СН'!$F$21</f>
        <v>3451.3437091800001</v>
      </c>
    </row>
    <row r="40" spans="1:27" ht="15.75" x14ac:dyDescent="0.2">
      <c r="A40" s="35">
        <f t="shared" si="0"/>
        <v>45167</v>
      </c>
      <c r="B40" s="36">
        <f>SUMIFS(СВЦЭМ!$D$39:$D$782,СВЦЭМ!$A$39:$A$782,$A40,СВЦЭМ!$B$39:$B$782,B$11)+'СЕТ СН'!$F$11+СВЦЭМ!$D$10+'СЕТ СН'!$F$5-'СЕТ СН'!$F$21</f>
        <v>3451.3990936099999</v>
      </c>
      <c r="C40" s="36">
        <f>SUMIFS(СВЦЭМ!$D$39:$D$782,СВЦЭМ!$A$39:$A$782,$A40,СВЦЭМ!$B$39:$B$782,C$11)+'СЕТ СН'!$F$11+СВЦЭМ!$D$10+'СЕТ СН'!$F$5-'СЕТ СН'!$F$21</f>
        <v>3531.9518051200002</v>
      </c>
      <c r="D40" s="36">
        <f>SUMIFS(СВЦЭМ!$D$39:$D$782,СВЦЭМ!$A$39:$A$782,$A40,СВЦЭМ!$B$39:$B$782,D$11)+'СЕТ СН'!$F$11+СВЦЭМ!$D$10+'СЕТ СН'!$F$5-'СЕТ СН'!$F$21</f>
        <v>3573.3960321700001</v>
      </c>
      <c r="E40" s="36">
        <f>SUMIFS(СВЦЭМ!$D$39:$D$782,СВЦЭМ!$A$39:$A$782,$A40,СВЦЭМ!$B$39:$B$782,E$11)+'СЕТ СН'!$F$11+СВЦЭМ!$D$10+'СЕТ СН'!$F$5-'СЕТ СН'!$F$21</f>
        <v>3592.7285007</v>
      </c>
      <c r="F40" s="36">
        <f>SUMIFS(СВЦЭМ!$D$39:$D$782,СВЦЭМ!$A$39:$A$782,$A40,СВЦЭМ!$B$39:$B$782,F$11)+'СЕТ СН'!$F$11+СВЦЭМ!$D$10+'СЕТ СН'!$F$5-'СЕТ СН'!$F$21</f>
        <v>3598.2841384399999</v>
      </c>
      <c r="G40" s="36">
        <f>SUMIFS(СВЦЭМ!$D$39:$D$782,СВЦЭМ!$A$39:$A$782,$A40,СВЦЭМ!$B$39:$B$782,G$11)+'СЕТ СН'!$F$11+СВЦЭМ!$D$10+'СЕТ СН'!$F$5-'СЕТ СН'!$F$21</f>
        <v>3613.5839897100004</v>
      </c>
      <c r="H40" s="36">
        <f>SUMIFS(СВЦЭМ!$D$39:$D$782,СВЦЭМ!$A$39:$A$782,$A40,СВЦЭМ!$B$39:$B$782,H$11)+'СЕТ СН'!$F$11+СВЦЭМ!$D$10+'СЕТ СН'!$F$5-'СЕТ СН'!$F$21</f>
        <v>3552.8265687800003</v>
      </c>
      <c r="I40" s="36">
        <f>SUMIFS(СВЦЭМ!$D$39:$D$782,СВЦЭМ!$A$39:$A$782,$A40,СВЦЭМ!$B$39:$B$782,I$11)+'СЕТ СН'!$F$11+СВЦЭМ!$D$10+'СЕТ СН'!$F$5-'СЕТ СН'!$F$21</f>
        <v>3468.6617027800003</v>
      </c>
      <c r="J40" s="36">
        <f>SUMIFS(СВЦЭМ!$D$39:$D$782,СВЦЭМ!$A$39:$A$782,$A40,СВЦЭМ!$B$39:$B$782,J$11)+'СЕТ СН'!$F$11+СВЦЭМ!$D$10+'СЕТ СН'!$F$5-'СЕТ СН'!$F$21</f>
        <v>3331.7316798900001</v>
      </c>
      <c r="K40" s="36">
        <f>SUMIFS(СВЦЭМ!$D$39:$D$782,СВЦЭМ!$A$39:$A$782,$A40,СВЦЭМ!$B$39:$B$782,K$11)+'СЕТ СН'!$F$11+СВЦЭМ!$D$10+'СЕТ СН'!$F$5-'СЕТ СН'!$F$21</f>
        <v>3244.2834287100004</v>
      </c>
      <c r="L40" s="36">
        <f>SUMIFS(СВЦЭМ!$D$39:$D$782,СВЦЭМ!$A$39:$A$782,$A40,СВЦЭМ!$B$39:$B$782,L$11)+'СЕТ СН'!$F$11+СВЦЭМ!$D$10+'СЕТ СН'!$F$5-'СЕТ СН'!$F$21</f>
        <v>3197.0093094600002</v>
      </c>
      <c r="M40" s="36">
        <f>SUMIFS(СВЦЭМ!$D$39:$D$782,СВЦЭМ!$A$39:$A$782,$A40,СВЦЭМ!$B$39:$B$782,M$11)+'СЕТ СН'!$F$11+СВЦЭМ!$D$10+'СЕТ СН'!$F$5-'СЕТ СН'!$F$21</f>
        <v>3178.84906581</v>
      </c>
      <c r="N40" s="36">
        <f>SUMIFS(СВЦЭМ!$D$39:$D$782,СВЦЭМ!$A$39:$A$782,$A40,СВЦЭМ!$B$39:$B$782,N$11)+'СЕТ СН'!$F$11+СВЦЭМ!$D$10+'СЕТ СН'!$F$5-'СЕТ СН'!$F$21</f>
        <v>3178.3923885000004</v>
      </c>
      <c r="O40" s="36">
        <f>SUMIFS(СВЦЭМ!$D$39:$D$782,СВЦЭМ!$A$39:$A$782,$A40,СВЦЭМ!$B$39:$B$782,O$11)+'СЕТ СН'!$F$11+СВЦЭМ!$D$10+'СЕТ СН'!$F$5-'СЕТ СН'!$F$21</f>
        <v>3160.7319828200002</v>
      </c>
      <c r="P40" s="36">
        <f>SUMIFS(СВЦЭМ!$D$39:$D$782,СВЦЭМ!$A$39:$A$782,$A40,СВЦЭМ!$B$39:$B$782,P$11)+'СЕТ СН'!$F$11+СВЦЭМ!$D$10+'СЕТ СН'!$F$5-'СЕТ СН'!$F$21</f>
        <v>3147.2635959500003</v>
      </c>
      <c r="Q40" s="36">
        <f>SUMIFS(СВЦЭМ!$D$39:$D$782,СВЦЭМ!$A$39:$A$782,$A40,СВЦЭМ!$B$39:$B$782,Q$11)+'СЕТ СН'!$F$11+СВЦЭМ!$D$10+'СЕТ СН'!$F$5-'СЕТ СН'!$F$21</f>
        <v>3151.9465859400002</v>
      </c>
      <c r="R40" s="36">
        <f>SUMIFS(СВЦЭМ!$D$39:$D$782,СВЦЭМ!$A$39:$A$782,$A40,СВЦЭМ!$B$39:$B$782,R$11)+'СЕТ СН'!$F$11+СВЦЭМ!$D$10+'СЕТ СН'!$F$5-'СЕТ СН'!$F$21</f>
        <v>3179.4255921600002</v>
      </c>
      <c r="S40" s="36">
        <f>SUMIFS(СВЦЭМ!$D$39:$D$782,СВЦЭМ!$A$39:$A$782,$A40,СВЦЭМ!$B$39:$B$782,S$11)+'СЕТ СН'!$F$11+СВЦЭМ!$D$10+'СЕТ СН'!$F$5-'СЕТ СН'!$F$21</f>
        <v>3187.61034389</v>
      </c>
      <c r="T40" s="36">
        <f>SUMIFS(СВЦЭМ!$D$39:$D$782,СВЦЭМ!$A$39:$A$782,$A40,СВЦЭМ!$B$39:$B$782,T$11)+'СЕТ СН'!$F$11+СВЦЭМ!$D$10+'СЕТ СН'!$F$5-'СЕТ СН'!$F$21</f>
        <v>3192.8221765100002</v>
      </c>
      <c r="U40" s="36">
        <f>SUMIFS(СВЦЭМ!$D$39:$D$782,СВЦЭМ!$A$39:$A$782,$A40,СВЦЭМ!$B$39:$B$782,U$11)+'СЕТ СН'!$F$11+СВЦЭМ!$D$10+'СЕТ СН'!$F$5-'СЕТ СН'!$F$21</f>
        <v>3188.3502094100004</v>
      </c>
      <c r="V40" s="36">
        <f>SUMIFS(СВЦЭМ!$D$39:$D$782,СВЦЭМ!$A$39:$A$782,$A40,СВЦЭМ!$B$39:$B$782,V$11)+'СЕТ СН'!$F$11+СВЦЭМ!$D$10+'СЕТ СН'!$F$5-'СЕТ СН'!$F$21</f>
        <v>3188.9214718800004</v>
      </c>
      <c r="W40" s="36">
        <f>SUMIFS(СВЦЭМ!$D$39:$D$782,СВЦЭМ!$A$39:$A$782,$A40,СВЦЭМ!$B$39:$B$782,W$11)+'СЕТ СН'!$F$11+СВЦЭМ!$D$10+'СЕТ СН'!$F$5-'СЕТ СН'!$F$21</f>
        <v>3184.9002036600004</v>
      </c>
      <c r="X40" s="36">
        <f>SUMIFS(СВЦЭМ!$D$39:$D$782,СВЦЭМ!$A$39:$A$782,$A40,СВЦЭМ!$B$39:$B$782,X$11)+'СЕТ СН'!$F$11+СВЦЭМ!$D$10+'СЕТ СН'!$F$5-'СЕТ СН'!$F$21</f>
        <v>3257.7795414700004</v>
      </c>
      <c r="Y40" s="36">
        <f>SUMIFS(СВЦЭМ!$D$39:$D$782,СВЦЭМ!$A$39:$A$782,$A40,СВЦЭМ!$B$39:$B$782,Y$11)+'СЕТ СН'!$F$11+СВЦЭМ!$D$10+'СЕТ СН'!$F$5-'СЕТ СН'!$F$21</f>
        <v>3352.5087066300002</v>
      </c>
    </row>
    <row r="41" spans="1:27" ht="15.75" x14ac:dyDescent="0.2">
      <c r="A41" s="35">
        <f t="shared" si="0"/>
        <v>45168</v>
      </c>
      <c r="B41" s="36">
        <f>SUMIFS(СВЦЭМ!$D$39:$D$782,СВЦЭМ!$A$39:$A$782,$A41,СВЦЭМ!$B$39:$B$782,B$11)+'СЕТ СН'!$F$11+СВЦЭМ!$D$10+'СЕТ СН'!$F$5-'СЕТ СН'!$F$21</f>
        <v>3482.8846176799998</v>
      </c>
      <c r="C41" s="36">
        <f>SUMIFS(СВЦЭМ!$D$39:$D$782,СВЦЭМ!$A$39:$A$782,$A41,СВЦЭМ!$B$39:$B$782,C$11)+'СЕТ СН'!$F$11+СВЦЭМ!$D$10+'СЕТ СН'!$F$5-'СЕТ СН'!$F$21</f>
        <v>3553.3117533000004</v>
      </c>
      <c r="D41" s="36">
        <f>SUMIFS(СВЦЭМ!$D$39:$D$782,СВЦЭМ!$A$39:$A$782,$A41,СВЦЭМ!$B$39:$B$782,D$11)+'СЕТ СН'!$F$11+СВЦЭМ!$D$10+'СЕТ СН'!$F$5-'СЕТ СН'!$F$21</f>
        <v>3599.6219773299999</v>
      </c>
      <c r="E41" s="36">
        <f>SUMIFS(СВЦЭМ!$D$39:$D$782,СВЦЭМ!$A$39:$A$782,$A41,СВЦЭМ!$B$39:$B$782,E$11)+'СЕТ СН'!$F$11+СВЦЭМ!$D$10+'СЕТ СН'!$F$5-'СЕТ СН'!$F$21</f>
        <v>3627.3909261500003</v>
      </c>
      <c r="F41" s="36">
        <f>SUMIFS(СВЦЭМ!$D$39:$D$782,СВЦЭМ!$A$39:$A$782,$A41,СВЦЭМ!$B$39:$B$782,F$11)+'СЕТ СН'!$F$11+СВЦЭМ!$D$10+'СЕТ СН'!$F$5-'СЕТ СН'!$F$21</f>
        <v>3679.6449211400004</v>
      </c>
      <c r="G41" s="36">
        <f>SUMIFS(СВЦЭМ!$D$39:$D$782,СВЦЭМ!$A$39:$A$782,$A41,СВЦЭМ!$B$39:$B$782,G$11)+'СЕТ СН'!$F$11+СВЦЭМ!$D$10+'СЕТ СН'!$F$5-'СЕТ СН'!$F$21</f>
        <v>3651.0178789700003</v>
      </c>
      <c r="H41" s="36">
        <f>SUMIFS(СВЦЭМ!$D$39:$D$782,СВЦЭМ!$A$39:$A$782,$A41,СВЦЭМ!$B$39:$B$782,H$11)+'СЕТ СН'!$F$11+СВЦЭМ!$D$10+'СЕТ СН'!$F$5-'СЕТ СН'!$F$21</f>
        <v>3575.5595422200004</v>
      </c>
      <c r="I41" s="36">
        <f>SUMIFS(СВЦЭМ!$D$39:$D$782,СВЦЭМ!$A$39:$A$782,$A41,СВЦЭМ!$B$39:$B$782,I$11)+'СЕТ СН'!$F$11+СВЦЭМ!$D$10+'СЕТ СН'!$F$5-'СЕТ СН'!$F$21</f>
        <v>3465.8068784200004</v>
      </c>
      <c r="J41" s="36">
        <f>SUMIFS(СВЦЭМ!$D$39:$D$782,СВЦЭМ!$A$39:$A$782,$A41,СВЦЭМ!$B$39:$B$782,J$11)+'СЕТ СН'!$F$11+СВЦЭМ!$D$10+'СЕТ СН'!$F$5-'СЕТ СН'!$F$21</f>
        <v>3372.50155731</v>
      </c>
      <c r="K41" s="36">
        <f>SUMIFS(СВЦЭМ!$D$39:$D$782,СВЦЭМ!$A$39:$A$782,$A41,СВЦЭМ!$B$39:$B$782,K$11)+'СЕТ СН'!$F$11+СВЦЭМ!$D$10+'СЕТ СН'!$F$5-'СЕТ СН'!$F$21</f>
        <v>3299.42461443</v>
      </c>
      <c r="L41" s="36">
        <f>SUMIFS(СВЦЭМ!$D$39:$D$782,СВЦЭМ!$A$39:$A$782,$A41,СВЦЭМ!$B$39:$B$782,L$11)+'СЕТ СН'!$F$11+СВЦЭМ!$D$10+'СЕТ СН'!$F$5-'СЕТ СН'!$F$21</f>
        <v>3261.4370072900001</v>
      </c>
      <c r="M41" s="36">
        <f>SUMIFS(СВЦЭМ!$D$39:$D$782,СВЦЭМ!$A$39:$A$782,$A41,СВЦЭМ!$B$39:$B$782,M$11)+'СЕТ СН'!$F$11+СВЦЭМ!$D$10+'СЕТ СН'!$F$5-'СЕТ СН'!$F$21</f>
        <v>3240.9009423900002</v>
      </c>
      <c r="N41" s="36">
        <f>SUMIFS(СВЦЭМ!$D$39:$D$782,СВЦЭМ!$A$39:$A$782,$A41,СВЦЭМ!$B$39:$B$782,N$11)+'СЕТ СН'!$F$11+СВЦЭМ!$D$10+'СЕТ СН'!$F$5-'СЕТ СН'!$F$21</f>
        <v>3244.2944977400002</v>
      </c>
      <c r="O41" s="36">
        <f>SUMIFS(СВЦЭМ!$D$39:$D$782,СВЦЭМ!$A$39:$A$782,$A41,СВЦЭМ!$B$39:$B$782,O$11)+'СЕТ СН'!$F$11+СВЦЭМ!$D$10+'СЕТ СН'!$F$5-'СЕТ СН'!$F$21</f>
        <v>3261.3870171500002</v>
      </c>
      <c r="P41" s="36">
        <f>SUMIFS(СВЦЭМ!$D$39:$D$782,СВЦЭМ!$A$39:$A$782,$A41,СВЦЭМ!$B$39:$B$782,P$11)+'СЕТ СН'!$F$11+СВЦЭМ!$D$10+'СЕТ СН'!$F$5-'СЕТ СН'!$F$21</f>
        <v>3228.45218264</v>
      </c>
      <c r="Q41" s="36">
        <f>SUMIFS(СВЦЭМ!$D$39:$D$782,СВЦЭМ!$A$39:$A$782,$A41,СВЦЭМ!$B$39:$B$782,Q$11)+'СЕТ СН'!$F$11+СВЦЭМ!$D$10+'СЕТ СН'!$F$5-'СЕТ СН'!$F$21</f>
        <v>3236.6009335500003</v>
      </c>
      <c r="R41" s="36">
        <f>SUMIFS(СВЦЭМ!$D$39:$D$782,СВЦЭМ!$A$39:$A$782,$A41,СВЦЭМ!$B$39:$B$782,R$11)+'СЕТ СН'!$F$11+СВЦЭМ!$D$10+'СЕТ СН'!$F$5-'СЕТ СН'!$F$21</f>
        <v>3268.0869733600002</v>
      </c>
      <c r="S41" s="36">
        <f>SUMIFS(СВЦЭМ!$D$39:$D$782,СВЦЭМ!$A$39:$A$782,$A41,СВЦЭМ!$B$39:$B$782,S$11)+'СЕТ СН'!$F$11+СВЦЭМ!$D$10+'СЕТ СН'!$F$5-'СЕТ СН'!$F$21</f>
        <v>3250.8343514899998</v>
      </c>
      <c r="T41" s="36">
        <f>SUMIFS(СВЦЭМ!$D$39:$D$782,СВЦЭМ!$A$39:$A$782,$A41,СВЦЭМ!$B$39:$B$782,T$11)+'СЕТ СН'!$F$11+СВЦЭМ!$D$10+'СЕТ СН'!$F$5-'СЕТ СН'!$F$21</f>
        <v>3246.8637669300001</v>
      </c>
      <c r="U41" s="36">
        <f>SUMIFS(СВЦЭМ!$D$39:$D$782,СВЦЭМ!$A$39:$A$782,$A41,СВЦЭМ!$B$39:$B$782,U$11)+'СЕТ СН'!$F$11+СВЦЭМ!$D$10+'СЕТ СН'!$F$5-'СЕТ СН'!$F$21</f>
        <v>3252.7656125900003</v>
      </c>
      <c r="V41" s="36">
        <f>SUMIFS(СВЦЭМ!$D$39:$D$782,СВЦЭМ!$A$39:$A$782,$A41,СВЦЭМ!$B$39:$B$782,V$11)+'СЕТ СН'!$F$11+СВЦЭМ!$D$10+'СЕТ СН'!$F$5-'СЕТ СН'!$F$21</f>
        <v>3228.2225375600001</v>
      </c>
      <c r="W41" s="36">
        <f>SUMIFS(СВЦЭМ!$D$39:$D$782,СВЦЭМ!$A$39:$A$782,$A41,СВЦЭМ!$B$39:$B$782,W$11)+'СЕТ СН'!$F$11+СВЦЭМ!$D$10+'СЕТ СН'!$F$5-'СЕТ СН'!$F$21</f>
        <v>3234.4073843599999</v>
      </c>
      <c r="X41" s="36">
        <f>SUMIFS(СВЦЭМ!$D$39:$D$782,СВЦЭМ!$A$39:$A$782,$A41,СВЦЭМ!$B$39:$B$782,X$11)+'СЕТ СН'!$F$11+СВЦЭМ!$D$10+'СЕТ СН'!$F$5-'СЕТ СН'!$F$21</f>
        <v>3283.3447340700004</v>
      </c>
      <c r="Y41" s="36">
        <f>SUMIFS(СВЦЭМ!$D$39:$D$782,СВЦЭМ!$A$39:$A$782,$A41,СВЦЭМ!$B$39:$B$782,Y$11)+'СЕТ СН'!$F$11+СВЦЭМ!$D$10+'СЕТ СН'!$F$5-'СЕТ СН'!$F$21</f>
        <v>3389.4723907300004</v>
      </c>
    </row>
    <row r="42" spans="1:27" ht="15.75" x14ac:dyDescent="0.2">
      <c r="A42" s="35">
        <f t="shared" si="0"/>
        <v>45169</v>
      </c>
      <c r="B42" s="36">
        <f>SUMIFS(СВЦЭМ!$D$39:$D$782,СВЦЭМ!$A$39:$A$782,$A42,СВЦЭМ!$B$39:$B$782,B$11)+'СЕТ СН'!$F$11+СВЦЭМ!$D$10+'СЕТ СН'!$F$5-'СЕТ СН'!$F$21</f>
        <v>3486.0465807700002</v>
      </c>
      <c r="C42" s="36">
        <f>SUMIFS(СВЦЭМ!$D$39:$D$782,СВЦЭМ!$A$39:$A$782,$A42,СВЦЭМ!$B$39:$B$782,C$11)+'СЕТ СН'!$F$11+СВЦЭМ!$D$10+'СЕТ СН'!$F$5-'СЕТ СН'!$F$21</f>
        <v>3553.5316249799998</v>
      </c>
      <c r="D42" s="36">
        <f>SUMIFS(СВЦЭМ!$D$39:$D$782,СВЦЭМ!$A$39:$A$782,$A42,СВЦЭМ!$B$39:$B$782,D$11)+'СЕТ СН'!$F$11+СВЦЭМ!$D$10+'СЕТ СН'!$F$5-'СЕТ СН'!$F$21</f>
        <v>3602.0838856400001</v>
      </c>
      <c r="E42" s="36">
        <f>SUMIFS(СВЦЭМ!$D$39:$D$782,СВЦЭМ!$A$39:$A$782,$A42,СВЦЭМ!$B$39:$B$782,E$11)+'СЕТ СН'!$F$11+СВЦЭМ!$D$10+'СЕТ СН'!$F$5-'СЕТ СН'!$F$21</f>
        <v>3635.1829900299999</v>
      </c>
      <c r="F42" s="36">
        <f>SUMIFS(СВЦЭМ!$D$39:$D$782,СВЦЭМ!$A$39:$A$782,$A42,СВЦЭМ!$B$39:$B$782,F$11)+'СЕТ СН'!$F$11+СВЦЭМ!$D$10+'СЕТ СН'!$F$5-'СЕТ СН'!$F$21</f>
        <v>3601.2254200699999</v>
      </c>
      <c r="G42" s="36">
        <f>SUMIFS(СВЦЭМ!$D$39:$D$782,СВЦЭМ!$A$39:$A$782,$A42,СВЦЭМ!$B$39:$B$782,G$11)+'СЕТ СН'!$F$11+СВЦЭМ!$D$10+'СЕТ СН'!$F$5-'СЕТ СН'!$F$21</f>
        <v>3614.5910836000003</v>
      </c>
      <c r="H42" s="36">
        <f>SUMIFS(СВЦЭМ!$D$39:$D$782,СВЦЭМ!$A$39:$A$782,$A42,СВЦЭМ!$B$39:$B$782,H$11)+'СЕТ СН'!$F$11+СВЦЭМ!$D$10+'СЕТ СН'!$F$5-'СЕТ СН'!$F$21</f>
        <v>3514.5436066500001</v>
      </c>
      <c r="I42" s="36">
        <f>SUMIFS(СВЦЭМ!$D$39:$D$782,СВЦЭМ!$A$39:$A$782,$A42,СВЦЭМ!$B$39:$B$782,I$11)+'СЕТ СН'!$F$11+СВЦЭМ!$D$10+'СЕТ СН'!$F$5-'СЕТ СН'!$F$21</f>
        <v>3459.1641900300001</v>
      </c>
      <c r="J42" s="36">
        <f>SUMIFS(СВЦЭМ!$D$39:$D$782,СВЦЭМ!$A$39:$A$782,$A42,СВЦЭМ!$B$39:$B$782,J$11)+'СЕТ СН'!$F$11+СВЦЭМ!$D$10+'СЕТ СН'!$F$5-'СЕТ СН'!$F$21</f>
        <v>3356.7804231500004</v>
      </c>
      <c r="K42" s="36">
        <f>SUMIFS(СВЦЭМ!$D$39:$D$782,СВЦЭМ!$A$39:$A$782,$A42,СВЦЭМ!$B$39:$B$782,K$11)+'СЕТ СН'!$F$11+СВЦЭМ!$D$10+'СЕТ СН'!$F$5-'СЕТ СН'!$F$21</f>
        <v>3276.6715664000003</v>
      </c>
      <c r="L42" s="36">
        <f>SUMIFS(СВЦЭМ!$D$39:$D$782,СВЦЭМ!$A$39:$A$782,$A42,СВЦЭМ!$B$39:$B$782,L$11)+'СЕТ СН'!$F$11+СВЦЭМ!$D$10+'СЕТ СН'!$F$5-'СЕТ СН'!$F$21</f>
        <v>3250.2204689300002</v>
      </c>
      <c r="M42" s="36">
        <f>SUMIFS(СВЦЭМ!$D$39:$D$782,СВЦЭМ!$A$39:$A$782,$A42,СВЦЭМ!$B$39:$B$782,M$11)+'СЕТ СН'!$F$11+СВЦЭМ!$D$10+'СЕТ СН'!$F$5-'СЕТ СН'!$F$21</f>
        <v>3235.57965891</v>
      </c>
      <c r="N42" s="36">
        <f>SUMIFS(СВЦЭМ!$D$39:$D$782,СВЦЭМ!$A$39:$A$782,$A42,СВЦЭМ!$B$39:$B$782,N$11)+'СЕТ СН'!$F$11+СВЦЭМ!$D$10+'СЕТ СН'!$F$5-'СЕТ СН'!$F$21</f>
        <v>3237.7931158900001</v>
      </c>
      <c r="O42" s="36">
        <f>SUMIFS(СВЦЭМ!$D$39:$D$782,СВЦЭМ!$A$39:$A$782,$A42,СВЦЭМ!$B$39:$B$782,O$11)+'СЕТ СН'!$F$11+СВЦЭМ!$D$10+'СЕТ СН'!$F$5-'СЕТ СН'!$F$21</f>
        <v>3241.61005875</v>
      </c>
      <c r="P42" s="36">
        <f>SUMIFS(СВЦЭМ!$D$39:$D$782,СВЦЭМ!$A$39:$A$782,$A42,СВЦЭМ!$B$39:$B$782,P$11)+'СЕТ СН'!$F$11+СВЦЭМ!$D$10+'СЕТ СН'!$F$5-'СЕТ СН'!$F$21</f>
        <v>3220.0176340899998</v>
      </c>
      <c r="Q42" s="36">
        <f>SUMIFS(СВЦЭМ!$D$39:$D$782,СВЦЭМ!$A$39:$A$782,$A42,СВЦЭМ!$B$39:$B$782,Q$11)+'СЕТ СН'!$F$11+СВЦЭМ!$D$10+'СЕТ СН'!$F$5-'СЕТ СН'!$F$21</f>
        <v>3234.5125241200003</v>
      </c>
      <c r="R42" s="36">
        <f>SUMIFS(СВЦЭМ!$D$39:$D$782,СВЦЭМ!$A$39:$A$782,$A42,СВЦЭМ!$B$39:$B$782,R$11)+'СЕТ СН'!$F$11+СВЦЭМ!$D$10+'СЕТ СН'!$F$5-'СЕТ СН'!$F$21</f>
        <v>3262.8220149799999</v>
      </c>
      <c r="S42" s="36">
        <f>SUMIFS(СВЦЭМ!$D$39:$D$782,СВЦЭМ!$A$39:$A$782,$A42,СВЦЭМ!$B$39:$B$782,S$11)+'СЕТ СН'!$F$11+СВЦЭМ!$D$10+'СЕТ СН'!$F$5-'СЕТ СН'!$F$21</f>
        <v>3258.47448927</v>
      </c>
      <c r="T42" s="36">
        <f>SUMIFS(СВЦЭМ!$D$39:$D$782,СВЦЭМ!$A$39:$A$782,$A42,СВЦЭМ!$B$39:$B$782,T$11)+'СЕТ СН'!$F$11+СВЦЭМ!$D$10+'СЕТ СН'!$F$5-'СЕТ СН'!$F$21</f>
        <v>3259.4888197199998</v>
      </c>
      <c r="U42" s="36">
        <f>SUMIFS(СВЦЭМ!$D$39:$D$782,СВЦЭМ!$A$39:$A$782,$A42,СВЦЭМ!$B$39:$B$782,U$11)+'СЕТ СН'!$F$11+СВЦЭМ!$D$10+'СЕТ СН'!$F$5-'СЕТ СН'!$F$21</f>
        <v>3263.4777906099998</v>
      </c>
      <c r="V42" s="36">
        <f>SUMIFS(СВЦЭМ!$D$39:$D$782,СВЦЭМ!$A$39:$A$782,$A42,СВЦЭМ!$B$39:$B$782,V$11)+'СЕТ СН'!$F$11+СВЦЭМ!$D$10+'СЕТ СН'!$F$5-'СЕТ СН'!$F$21</f>
        <v>3245.9153708000003</v>
      </c>
      <c r="W42" s="36">
        <f>SUMIFS(СВЦЭМ!$D$39:$D$782,СВЦЭМ!$A$39:$A$782,$A42,СВЦЭМ!$B$39:$B$782,W$11)+'СЕТ СН'!$F$11+СВЦЭМ!$D$10+'СЕТ СН'!$F$5-'СЕТ СН'!$F$21</f>
        <v>3251.81156865</v>
      </c>
      <c r="X42" s="36">
        <f>SUMIFS(СВЦЭМ!$D$39:$D$782,СВЦЭМ!$A$39:$A$782,$A42,СВЦЭМ!$B$39:$B$782,X$11)+'СЕТ СН'!$F$11+СВЦЭМ!$D$10+'СЕТ СН'!$F$5-'СЕТ СН'!$F$21</f>
        <v>3324.0527071200004</v>
      </c>
      <c r="Y42" s="36">
        <f>SUMIFS(СВЦЭМ!$D$39:$D$782,СВЦЭМ!$A$39:$A$782,$A42,СВЦЭМ!$B$39:$B$782,Y$11)+'СЕТ СН'!$F$11+СВЦЭМ!$D$10+'СЕТ СН'!$F$5-'СЕТ СН'!$F$21</f>
        <v>3425.7976307899999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СН'!$G$11+СВЦЭМ!$D$10+'СЕТ СН'!$G$5-'СЕТ СН'!$G$21</f>
        <v>4374.3312718899997</v>
      </c>
      <c r="C48" s="36">
        <f>SUMIFS(СВЦЭМ!$D$39:$D$782,СВЦЭМ!$A$39:$A$782,$A48,СВЦЭМ!$B$39:$B$782,C$47)+'СЕТ СН'!$G$11+СВЦЭМ!$D$10+'СЕТ СН'!$G$5-'СЕТ СН'!$G$21</f>
        <v>4546.3963688200001</v>
      </c>
      <c r="D48" s="36">
        <f>SUMIFS(СВЦЭМ!$D$39:$D$782,СВЦЭМ!$A$39:$A$782,$A48,СВЦЭМ!$B$39:$B$782,D$47)+'СЕТ СН'!$G$11+СВЦЭМ!$D$10+'СЕТ СН'!$G$5-'СЕТ СН'!$G$21</f>
        <v>4594.8908709899997</v>
      </c>
      <c r="E48" s="36">
        <f>SUMIFS(СВЦЭМ!$D$39:$D$782,СВЦЭМ!$A$39:$A$782,$A48,СВЦЭМ!$B$39:$B$782,E$47)+'СЕТ СН'!$G$11+СВЦЭМ!$D$10+'СЕТ СН'!$G$5-'СЕТ СН'!$G$21</f>
        <v>4634.0759630900002</v>
      </c>
      <c r="F48" s="36">
        <f>SUMIFS(СВЦЭМ!$D$39:$D$782,СВЦЭМ!$A$39:$A$782,$A48,СВЦЭМ!$B$39:$B$782,F$47)+'СЕТ СН'!$G$11+СВЦЭМ!$D$10+'СЕТ СН'!$G$5-'СЕТ СН'!$G$21</f>
        <v>4648.1661106399997</v>
      </c>
      <c r="G48" s="36">
        <f>SUMIFS(СВЦЭМ!$D$39:$D$782,СВЦЭМ!$A$39:$A$782,$A48,СВЦЭМ!$B$39:$B$782,G$47)+'СЕТ СН'!$G$11+СВЦЭМ!$D$10+'СЕТ СН'!$G$5-'СЕТ СН'!$G$21</f>
        <v>4655.1414734700002</v>
      </c>
      <c r="H48" s="36">
        <f>SUMIFS(СВЦЭМ!$D$39:$D$782,СВЦЭМ!$A$39:$A$782,$A48,СВЦЭМ!$B$39:$B$782,H$47)+'СЕТ СН'!$G$11+СВЦЭМ!$D$10+'СЕТ СН'!$G$5-'СЕТ СН'!$G$21</f>
        <v>4606.9382946099995</v>
      </c>
      <c r="I48" s="36">
        <f>SUMIFS(СВЦЭМ!$D$39:$D$782,СВЦЭМ!$A$39:$A$782,$A48,СВЦЭМ!$B$39:$B$782,I$47)+'СЕТ СН'!$G$11+СВЦЭМ!$D$10+'СЕТ СН'!$G$5-'СЕТ СН'!$G$21</f>
        <v>4433.55558569</v>
      </c>
      <c r="J48" s="36">
        <f>SUMIFS(СВЦЭМ!$D$39:$D$782,СВЦЭМ!$A$39:$A$782,$A48,СВЦЭМ!$B$39:$B$782,J$47)+'СЕТ СН'!$G$11+СВЦЭМ!$D$10+'СЕТ СН'!$G$5-'СЕТ СН'!$G$21</f>
        <v>4293.60521513</v>
      </c>
      <c r="K48" s="36">
        <f>SUMIFS(СВЦЭМ!$D$39:$D$782,СВЦЭМ!$A$39:$A$782,$A48,СВЦЭМ!$B$39:$B$782,K$47)+'СЕТ СН'!$G$11+СВЦЭМ!$D$10+'СЕТ СН'!$G$5-'СЕТ СН'!$G$21</f>
        <v>4280.2766327899999</v>
      </c>
      <c r="L48" s="36">
        <f>SUMIFS(СВЦЭМ!$D$39:$D$782,СВЦЭМ!$A$39:$A$782,$A48,СВЦЭМ!$B$39:$B$782,L$47)+'СЕТ СН'!$G$11+СВЦЭМ!$D$10+'СЕТ СН'!$G$5-'СЕТ СН'!$G$21</f>
        <v>4234.1429731899998</v>
      </c>
      <c r="M48" s="36">
        <f>SUMIFS(СВЦЭМ!$D$39:$D$782,СВЦЭМ!$A$39:$A$782,$A48,СВЦЭМ!$B$39:$B$782,M$47)+'СЕТ СН'!$G$11+СВЦЭМ!$D$10+'СЕТ СН'!$G$5-'СЕТ СН'!$G$21</f>
        <v>4210.46241646</v>
      </c>
      <c r="N48" s="36">
        <f>SUMIFS(СВЦЭМ!$D$39:$D$782,СВЦЭМ!$A$39:$A$782,$A48,СВЦЭМ!$B$39:$B$782,N$47)+'СЕТ СН'!$G$11+СВЦЭМ!$D$10+'СЕТ СН'!$G$5-'СЕТ СН'!$G$21</f>
        <v>4218.4280344300005</v>
      </c>
      <c r="O48" s="36">
        <f>SUMIFS(СВЦЭМ!$D$39:$D$782,СВЦЭМ!$A$39:$A$782,$A48,СВЦЭМ!$B$39:$B$782,O$47)+'СЕТ СН'!$G$11+СВЦЭМ!$D$10+'СЕТ СН'!$G$5-'СЕТ СН'!$G$21</f>
        <v>4212.0907989999996</v>
      </c>
      <c r="P48" s="36">
        <f>SUMIFS(СВЦЭМ!$D$39:$D$782,СВЦЭМ!$A$39:$A$782,$A48,СВЦЭМ!$B$39:$B$782,P$47)+'СЕТ СН'!$G$11+СВЦЭМ!$D$10+'СЕТ СН'!$G$5-'СЕТ СН'!$G$21</f>
        <v>4205.0946675799996</v>
      </c>
      <c r="Q48" s="36">
        <f>SUMIFS(СВЦЭМ!$D$39:$D$782,СВЦЭМ!$A$39:$A$782,$A48,СВЦЭМ!$B$39:$B$782,Q$47)+'СЕТ СН'!$G$11+СВЦЭМ!$D$10+'СЕТ СН'!$G$5-'СЕТ СН'!$G$21</f>
        <v>4188.0425132199998</v>
      </c>
      <c r="R48" s="36">
        <f>SUMIFS(СВЦЭМ!$D$39:$D$782,СВЦЭМ!$A$39:$A$782,$A48,СВЦЭМ!$B$39:$B$782,R$47)+'СЕТ СН'!$G$11+СВЦЭМ!$D$10+'СЕТ СН'!$G$5-'СЕТ СН'!$G$21</f>
        <v>4199.4214948999997</v>
      </c>
      <c r="S48" s="36">
        <f>SUMIFS(СВЦЭМ!$D$39:$D$782,СВЦЭМ!$A$39:$A$782,$A48,СВЦЭМ!$B$39:$B$782,S$47)+'СЕТ СН'!$G$11+СВЦЭМ!$D$10+'СЕТ СН'!$G$5-'СЕТ СН'!$G$21</f>
        <v>4201.2145891299997</v>
      </c>
      <c r="T48" s="36">
        <f>SUMIFS(СВЦЭМ!$D$39:$D$782,СВЦЭМ!$A$39:$A$782,$A48,СВЦЭМ!$B$39:$B$782,T$47)+'СЕТ СН'!$G$11+СВЦЭМ!$D$10+'СЕТ СН'!$G$5-'СЕТ СН'!$G$21</f>
        <v>4228.7873669399996</v>
      </c>
      <c r="U48" s="36">
        <f>SUMIFS(СВЦЭМ!$D$39:$D$782,СВЦЭМ!$A$39:$A$782,$A48,СВЦЭМ!$B$39:$B$782,U$47)+'СЕТ СН'!$G$11+СВЦЭМ!$D$10+'СЕТ СН'!$G$5-'СЕТ СН'!$G$21</f>
        <v>4233.6048334999996</v>
      </c>
      <c r="V48" s="36">
        <f>SUMIFS(СВЦЭМ!$D$39:$D$782,СВЦЭМ!$A$39:$A$782,$A48,СВЦЭМ!$B$39:$B$782,V$47)+'СЕТ СН'!$G$11+СВЦЭМ!$D$10+'СЕТ СН'!$G$5-'СЕТ СН'!$G$21</f>
        <v>4241.2329343800002</v>
      </c>
      <c r="W48" s="36">
        <f>SUMIFS(СВЦЭМ!$D$39:$D$782,СВЦЭМ!$A$39:$A$782,$A48,СВЦЭМ!$B$39:$B$782,W$47)+'СЕТ СН'!$G$11+СВЦЭМ!$D$10+'СЕТ СН'!$G$5-'СЕТ СН'!$G$21</f>
        <v>4229.4902242799999</v>
      </c>
      <c r="X48" s="36">
        <f>SUMIFS(СВЦЭМ!$D$39:$D$782,СВЦЭМ!$A$39:$A$782,$A48,СВЦЭМ!$B$39:$B$782,X$47)+'СЕТ СН'!$G$11+СВЦЭМ!$D$10+'СЕТ СН'!$G$5-'СЕТ СН'!$G$21</f>
        <v>4297.6427625199995</v>
      </c>
      <c r="Y48" s="36">
        <f>SUMIFS(СВЦЭМ!$D$39:$D$782,СВЦЭМ!$A$39:$A$782,$A48,СВЦЭМ!$B$39:$B$782,Y$47)+'СЕТ СН'!$G$11+СВЦЭМ!$D$10+'СЕТ СН'!$G$5-'СЕТ СН'!$G$21</f>
        <v>4371.9315663099997</v>
      </c>
      <c r="AA48" s="45"/>
    </row>
    <row r="49" spans="1:25" ht="15.75" x14ac:dyDescent="0.2">
      <c r="A49" s="35">
        <f>A48+1</f>
        <v>45140</v>
      </c>
      <c r="B49" s="36">
        <f>SUMIFS(СВЦЭМ!$D$39:$D$782,СВЦЭМ!$A$39:$A$782,$A49,СВЦЭМ!$B$39:$B$782,B$47)+'СЕТ СН'!$G$11+СВЦЭМ!$D$10+'СЕТ СН'!$G$5-'СЕТ СН'!$G$21</f>
        <v>4353.08963683</v>
      </c>
      <c r="C49" s="36">
        <f>SUMIFS(СВЦЭМ!$D$39:$D$782,СВЦЭМ!$A$39:$A$782,$A49,СВЦЭМ!$B$39:$B$782,C$47)+'СЕТ СН'!$G$11+СВЦЭМ!$D$10+'СЕТ СН'!$G$5-'СЕТ СН'!$G$21</f>
        <v>4438.5830019999994</v>
      </c>
      <c r="D49" s="36">
        <f>SUMIFS(СВЦЭМ!$D$39:$D$782,СВЦЭМ!$A$39:$A$782,$A49,СВЦЭМ!$B$39:$B$782,D$47)+'СЕТ СН'!$G$11+СВЦЭМ!$D$10+'СЕТ СН'!$G$5-'СЕТ СН'!$G$21</f>
        <v>4521.8551623100002</v>
      </c>
      <c r="E49" s="36">
        <f>SUMIFS(СВЦЭМ!$D$39:$D$782,СВЦЭМ!$A$39:$A$782,$A49,СВЦЭМ!$B$39:$B$782,E$47)+'СЕТ СН'!$G$11+СВЦЭМ!$D$10+'СЕТ СН'!$G$5-'СЕТ СН'!$G$21</f>
        <v>4586.1591374899999</v>
      </c>
      <c r="F49" s="36">
        <f>SUMIFS(СВЦЭМ!$D$39:$D$782,СВЦЭМ!$A$39:$A$782,$A49,СВЦЭМ!$B$39:$B$782,F$47)+'СЕТ СН'!$G$11+СВЦЭМ!$D$10+'СЕТ СН'!$G$5-'СЕТ СН'!$G$21</f>
        <v>4613.9350580399996</v>
      </c>
      <c r="G49" s="36">
        <f>SUMIFS(СВЦЭМ!$D$39:$D$782,СВЦЭМ!$A$39:$A$782,$A49,СВЦЭМ!$B$39:$B$782,G$47)+'СЕТ СН'!$G$11+СВЦЭМ!$D$10+'СЕТ СН'!$G$5-'СЕТ СН'!$G$21</f>
        <v>4598.7220228300002</v>
      </c>
      <c r="H49" s="36">
        <f>SUMIFS(СВЦЭМ!$D$39:$D$782,СВЦЭМ!$A$39:$A$782,$A49,СВЦЭМ!$B$39:$B$782,H$47)+'СЕТ СН'!$G$11+СВЦЭМ!$D$10+'СЕТ СН'!$G$5-'СЕТ СН'!$G$21</f>
        <v>4539.7327069599996</v>
      </c>
      <c r="I49" s="36">
        <f>SUMIFS(СВЦЭМ!$D$39:$D$782,СВЦЭМ!$A$39:$A$782,$A49,СВЦЭМ!$B$39:$B$782,I$47)+'СЕТ СН'!$G$11+СВЦЭМ!$D$10+'СЕТ СН'!$G$5-'СЕТ СН'!$G$21</f>
        <v>4405.0125634699998</v>
      </c>
      <c r="J49" s="36">
        <f>SUMIFS(СВЦЭМ!$D$39:$D$782,СВЦЭМ!$A$39:$A$782,$A49,СВЦЭМ!$B$39:$B$782,J$47)+'СЕТ СН'!$G$11+СВЦЭМ!$D$10+'СЕТ СН'!$G$5-'СЕТ СН'!$G$21</f>
        <v>4287.7668839199996</v>
      </c>
      <c r="K49" s="36">
        <f>SUMIFS(СВЦЭМ!$D$39:$D$782,СВЦЭМ!$A$39:$A$782,$A49,СВЦЭМ!$B$39:$B$782,K$47)+'СЕТ СН'!$G$11+СВЦЭМ!$D$10+'СЕТ СН'!$G$5-'СЕТ СН'!$G$21</f>
        <v>4274.2183669699998</v>
      </c>
      <c r="L49" s="36">
        <f>SUMIFS(СВЦЭМ!$D$39:$D$782,СВЦЭМ!$A$39:$A$782,$A49,СВЦЭМ!$B$39:$B$782,L$47)+'СЕТ СН'!$G$11+СВЦЭМ!$D$10+'СЕТ СН'!$G$5-'СЕТ СН'!$G$21</f>
        <v>4254.7606225199997</v>
      </c>
      <c r="M49" s="36">
        <f>SUMIFS(СВЦЭМ!$D$39:$D$782,СВЦЭМ!$A$39:$A$782,$A49,СВЦЭМ!$B$39:$B$782,M$47)+'СЕТ СН'!$G$11+СВЦЭМ!$D$10+'СЕТ СН'!$G$5-'СЕТ СН'!$G$21</f>
        <v>4227.8885040000005</v>
      </c>
      <c r="N49" s="36">
        <f>SUMIFS(СВЦЭМ!$D$39:$D$782,СВЦЭМ!$A$39:$A$782,$A49,СВЦЭМ!$B$39:$B$782,N$47)+'СЕТ СН'!$G$11+СВЦЭМ!$D$10+'СЕТ СН'!$G$5-'СЕТ СН'!$G$21</f>
        <v>4201.0357977900003</v>
      </c>
      <c r="O49" s="36">
        <f>SUMIFS(СВЦЭМ!$D$39:$D$782,СВЦЭМ!$A$39:$A$782,$A49,СВЦЭМ!$B$39:$B$782,O$47)+'СЕТ СН'!$G$11+СВЦЭМ!$D$10+'СЕТ СН'!$G$5-'СЕТ СН'!$G$21</f>
        <v>4099.94341936</v>
      </c>
      <c r="P49" s="36">
        <f>SUMIFS(СВЦЭМ!$D$39:$D$782,СВЦЭМ!$A$39:$A$782,$A49,СВЦЭМ!$B$39:$B$782,P$47)+'СЕТ СН'!$G$11+СВЦЭМ!$D$10+'СЕТ СН'!$G$5-'СЕТ СН'!$G$21</f>
        <v>4146.2823347599997</v>
      </c>
      <c r="Q49" s="36">
        <f>SUMIFS(СВЦЭМ!$D$39:$D$782,СВЦЭМ!$A$39:$A$782,$A49,СВЦЭМ!$B$39:$B$782,Q$47)+'СЕТ СН'!$G$11+СВЦЭМ!$D$10+'СЕТ СН'!$G$5-'СЕТ СН'!$G$21</f>
        <v>4170.9740229199997</v>
      </c>
      <c r="R49" s="36">
        <f>SUMIFS(СВЦЭМ!$D$39:$D$782,СВЦЭМ!$A$39:$A$782,$A49,СВЦЭМ!$B$39:$B$782,R$47)+'СЕТ СН'!$G$11+СВЦЭМ!$D$10+'СЕТ СН'!$G$5-'СЕТ СН'!$G$21</f>
        <v>4189.1543950100004</v>
      </c>
      <c r="S49" s="36">
        <f>SUMIFS(СВЦЭМ!$D$39:$D$782,СВЦЭМ!$A$39:$A$782,$A49,СВЦЭМ!$B$39:$B$782,S$47)+'СЕТ СН'!$G$11+СВЦЭМ!$D$10+'СЕТ СН'!$G$5-'СЕТ СН'!$G$21</f>
        <v>4200.02105957</v>
      </c>
      <c r="T49" s="36">
        <f>SUMIFS(СВЦЭМ!$D$39:$D$782,СВЦЭМ!$A$39:$A$782,$A49,СВЦЭМ!$B$39:$B$782,T$47)+'СЕТ СН'!$G$11+СВЦЭМ!$D$10+'СЕТ СН'!$G$5-'СЕТ СН'!$G$21</f>
        <v>4225.3462963000002</v>
      </c>
      <c r="U49" s="36">
        <f>SUMIFS(СВЦЭМ!$D$39:$D$782,СВЦЭМ!$A$39:$A$782,$A49,СВЦЭМ!$B$39:$B$782,U$47)+'СЕТ СН'!$G$11+СВЦЭМ!$D$10+'СЕТ СН'!$G$5-'СЕТ СН'!$G$21</f>
        <v>4242.3053718299998</v>
      </c>
      <c r="V49" s="36">
        <f>SUMIFS(СВЦЭМ!$D$39:$D$782,СВЦЭМ!$A$39:$A$782,$A49,СВЦЭМ!$B$39:$B$782,V$47)+'СЕТ СН'!$G$11+СВЦЭМ!$D$10+'СЕТ СН'!$G$5-'СЕТ СН'!$G$21</f>
        <v>4275.3383695299999</v>
      </c>
      <c r="W49" s="36">
        <f>SUMIFS(СВЦЭМ!$D$39:$D$782,СВЦЭМ!$A$39:$A$782,$A49,СВЦЭМ!$B$39:$B$782,W$47)+'СЕТ СН'!$G$11+СВЦЭМ!$D$10+'СЕТ СН'!$G$5-'СЕТ СН'!$G$21</f>
        <v>4258.1755807899999</v>
      </c>
      <c r="X49" s="36">
        <f>SUMIFS(СВЦЭМ!$D$39:$D$782,СВЦЭМ!$A$39:$A$782,$A49,СВЦЭМ!$B$39:$B$782,X$47)+'СЕТ СН'!$G$11+СВЦЭМ!$D$10+'СЕТ СН'!$G$5-'СЕТ СН'!$G$21</f>
        <v>4246.1310204199999</v>
      </c>
      <c r="Y49" s="36">
        <f>SUMIFS(СВЦЭМ!$D$39:$D$782,СВЦЭМ!$A$39:$A$782,$A49,СВЦЭМ!$B$39:$B$782,Y$47)+'СЕТ СН'!$G$11+СВЦЭМ!$D$10+'СЕТ СН'!$G$5-'СЕТ СН'!$G$21</f>
        <v>4302.5020588099997</v>
      </c>
    </row>
    <row r="50" spans="1:25" ht="15.75" x14ac:dyDescent="0.2">
      <c r="A50" s="35">
        <f t="shared" ref="A50:A78" si="1">A49+1</f>
        <v>45141</v>
      </c>
      <c r="B50" s="36">
        <f>SUMIFS(СВЦЭМ!$D$39:$D$782,СВЦЭМ!$A$39:$A$782,$A50,СВЦЭМ!$B$39:$B$782,B$47)+'СЕТ СН'!$G$11+СВЦЭМ!$D$10+'СЕТ СН'!$G$5-'СЕТ СН'!$G$21</f>
        <v>4449.9244183700002</v>
      </c>
      <c r="C50" s="36">
        <f>SUMIFS(СВЦЭМ!$D$39:$D$782,СВЦЭМ!$A$39:$A$782,$A50,СВЦЭМ!$B$39:$B$782,C$47)+'СЕТ СН'!$G$11+СВЦЭМ!$D$10+'СЕТ СН'!$G$5-'СЕТ СН'!$G$21</f>
        <v>4544.61065237</v>
      </c>
      <c r="D50" s="36">
        <f>SUMIFS(СВЦЭМ!$D$39:$D$782,СВЦЭМ!$A$39:$A$782,$A50,СВЦЭМ!$B$39:$B$782,D$47)+'СЕТ СН'!$G$11+СВЦЭМ!$D$10+'СЕТ СН'!$G$5-'СЕТ СН'!$G$21</f>
        <v>4561.2610869500004</v>
      </c>
      <c r="E50" s="36">
        <f>SUMIFS(СВЦЭМ!$D$39:$D$782,СВЦЭМ!$A$39:$A$782,$A50,СВЦЭМ!$B$39:$B$782,E$47)+'СЕТ СН'!$G$11+СВЦЭМ!$D$10+'СЕТ СН'!$G$5-'СЕТ СН'!$G$21</f>
        <v>4583.0874688699996</v>
      </c>
      <c r="F50" s="36">
        <f>SUMIFS(СВЦЭМ!$D$39:$D$782,СВЦЭМ!$A$39:$A$782,$A50,СВЦЭМ!$B$39:$B$782,F$47)+'СЕТ СН'!$G$11+СВЦЭМ!$D$10+'СЕТ СН'!$G$5-'СЕТ СН'!$G$21</f>
        <v>4586.67474907</v>
      </c>
      <c r="G50" s="36">
        <f>SUMIFS(СВЦЭМ!$D$39:$D$782,СВЦЭМ!$A$39:$A$782,$A50,СВЦЭМ!$B$39:$B$782,G$47)+'СЕТ СН'!$G$11+СВЦЭМ!$D$10+'СЕТ СН'!$G$5-'СЕТ СН'!$G$21</f>
        <v>4587.9617737799999</v>
      </c>
      <c r="H50" s="36">
        <f>SUMIFS(СВЦЭМ!$D$39:$D$782,СВЦЭМ!$A$39:$A$782,$A50,СВЦЭМ!$B$39:$B$782,H$47)+'СЕТ СН'!$G$11+СВЦЭМ!$D$10+'СЕТ СН'!$G$5-'СЕТ СН'!$G$21</f>
        <v>4537.3735246599999</v>
      </c>
      <c r="I50" s="36">
        <f>SUMIFS(СВЦЭМ!$D$39:$D$782,СВЦЭМ!$A$39:$A$782,$A50,СВЦЭМ!$B$39:$B$782,I$47)+'СЕТ СН'!$G$11+СВЦЭМ!$D$10+'СЕТ СН'!$G$5-'СЕТ СН'!$G$21</f>
        <v>4435.8454683099999</v>
      </c>
      <c r="J50" s="36">
        <f>SUMIFS(СВЦЭМ!$D$39:$D$782,СВЦЭМ!$A$39:$A$782,$A50,СВЦЭМ!$B$39:$B$782,J$47)+'СЕТ СН'!$G$11+СВЦЭМ!$D$10+'СЕТ СН'!$G$5-'СЕТ СН'!$G$21</f>
        <v>4315.7050869800005</v>
      </c>
      <c r="K50" s="36">
        <f>SUMIFS(СВЦЭМ!$D$39:$D$782,СВЦЭМ!$A$39:$A$782,$A50,СВЦЭМ!$B$39:$B$782,K$47)+'СЕТ СН'!$G$11+СВЦЭМ!$D$10+'СЕТ СН'!$G$5-'СЕТ СН'!$G$21</f>
        <v>4310.2465692300002</v>
      </c>
      <c r="L50" s="36">
        <f>SUMIFS(СВЦЭМ!$D$39:$D$782,СВЦЭМ!$A$39:$A$782,$A50,СВЦЭМ!$B$39:$B$782,L$47)+'СЕТ СН'!$G$11+СВЦЭМ!$D$10+'СЕТ СН'!$G$5-'СЕТ СН'!$G$21</f>
        <v>4283.1325729500004</v>
      </c>
      <c r="M50" s="36">
        <f>SUMIFS(СВЦЭМ!$D$39:$D$782,СВЦЭМ!$A$39:$A$782,$A50,СВЦЭМ!$B$39:$B$782,M$47)+'СЕТ СН'!$G$11+СВЦЭМ!$D$10+'СЕТ СН'!$G$5-'СЕТ СН'!$G$21</f>
        <v>4268.1995770200001</v>
      </c>
      <c r="N50" s="36">
        <f>SUMIFS(СВЦЭМ!$D$39:$D$782,СВЦЭМ!$A$39:$A$782,$A50,СВЦЭМ!$B$39:$B$782,N$47)+'СЕТ СН'!$G$11+СВЦЭМ!$D$10+'СЕТ СН'!$G$5-'СЕТ СН'!$G$21</f>
        <v>4275.9520536999999</v>
      </c>
      <c r="O50" s="36">
        <f>SUMIFS(СВЦЭМ!$D$39:$D$782,СВЦЭМ!$A$39:$A$782,$A50,СВЦЭМ!$B$39:$B$782,O$47)+'СЕТ СН'!$G$11+СВЦЭМ!$D$10+'СЕТ СН'!$G$5-'СЕТ СН'!$G$21</f>
        <v>4274.1736007399995</v>
      </c>
      <c r="P50" s="36">
        <f>SUMIFS(СВЦЭМ!$D$39:$D$782,СВЦЭМ!$A$39:$A$782,$A50,СВЦЭМ!$B$39:$B$782,P$47)+'СЕТ СН'!$G$11+СВЦЭМ!$D$10+'СЕТ СН'!$G$5-'СЕТ СН'!$G$21</f>
        <v>4272.1918176999998</v>
      </c>
      <c r="Q50" s="36">
        <f>SUMIFS(СВЦЭМ!$D$39:$D$782,СВЦЭМ!$A$39:$A$782,$A50,СВЦЭМ!$B$39:$B$782,Q$47)+'СЕТ СН'!$G$11+СВЦЭМ!$D$10+'СЕТ СН'!$G$5-'СЕТ СН'!$G$21</f>
        <v>4277.2530215500001</v>
      </c>
      <c r="R50" s="36">
        <f>SUMIFS(СВЦЭМ!$D$39:$D$782,СВЦЭМ!$A$39:$A$782,$A50,СВЦЭМ!$B$39:$B$782,R$47)+'СЕТ СН'!$G$11+СВЦЭМ!$D$10+'СЕТ СН'!$G$5-'СЕТ СН'!$G$21</f>
        <v>4279.0816701599997</v>
      </c>
      <c r="S50" s="36">
        <f>SUMIFS(СВЦЭМ!$D$39:$D$782,СВЦЭМ!$A$39:$A$782,$A50,СВЦЭМ!$B$39:$B$782,S$47)+'СЕТ СН'!$G$11+СВЦЭМ!$D$10+'СЕТ СН'!$G$5-'СЕТ СН'!$G$21</f>
        <v>4270.0576013899999</v>
      </c>
      <c r="T50" s="36">
        <f>SUMIFS(СВЦЭМ!$D$39:$D$782,СВЦЭМ!$A$39:$A$782,$A50,СВЦЭМ!$B$39:$B$782,T$47)+'СЕТ СН'!$G$11+СВЦЭМ!$D$10+'СЕТ СН'!$G$5-'СЕТ СН'!$G$21</f>
        <v>4295.7701471199998</v>
      </c>
      <c r="U50" s="36">
        <f>SUMIFS(СВЦЭМ!$D$39:$D$782,СВЦЭМ!$A$39:$A$782,$A50,СВЦЭМ!$B$39:$B$782,U$47)+'СЕТ СН'!$G$11+СВЦЭМ!$D$10+'СЕТ СН'!$G$5-'СЕТ СН'!$G$21</f>
        <v>4311.2702413799998</v>
      </c>
      <c r="V50" s="36">
        <f>SUMIFS(СВЦЭМ!$D$39:$D$782,СВЦЭМ!$A$39:$A$782,$A50,СВЦЭМ!$B$39:$B$782,V$47)+'СЕТ СН'!$G$11+СВЦЭМ!$D$10+'СЕТ СН'!$G$5-'СЕТ СН'!$G$21</f>
        <v>4313.0726565499999</v>
      </c>
      <c r="W50" s="36">
        <f>SUMIFS(СВЦЭМ!$D$39:$D$782,СВЦЭМ!$A$39:$A$782,$A50,СВЦЭМ!$B$39:$B$782,W$47)+'СЕТ СН'!$G$11+СВЦЭМ!$D$10+'СЕТ СН'!$G$5-'СЕТ СН'!$G$21</f>
        <v>4278.8646073500004</v>
      </c>
      <c r="X50" s="36">
        <f>SUMIFS(СВЦЭМ!$D$39:$D$782,СВЦЭМ!$A$39:$A$782,$A50,СВЦЭМ!$B$39:$B$782,X$47)+'СЕТ СН'!$G$11+СВЦЭМ!$D$10+'СЕТ СН'!$G$5-'СЕТ СН'!$G$21</f>
        <v>4339.0599127300002</v>
      </c>
      <c r="Y50" s="36">
        <f>SUMIFS(СВЦЭМ!$D$39:$D$782,СВЦЭМ!$A$39:$A$782,$A50,СВЦЭМ!$B$39:$B$782,Y$47)+'СЕТ СН'!$G$11+СВЦЭМ!$D$10+'СЕТ СН'!$G$5-'СЕТ СН'!$G$21</f>
        <v>4459.9044854499998</v>
      </c>
    </row>
    <row r="51" spans="1:25" ht="15.75" x14ac:dyDescent="0.2">
      <c r="A51" s="35">
        <f t="shared" si="1"/>
        <v>45142</v>
      </c>
      <c r="B51" s="36">
        <f>SUMIFS(СВЦЭМ!$D$39:$D$782,СВЦЭМ!$A$39:$A$782,$A51,СВЦЭМ!$B$39:$B$782,B$47)+'СЕТ СН'!$G$11+СВЦЭМ!$D$10+'СЕТ СН'!$G$5-'СЕТ СН'!$G$21</f>
        <v>4481.1954714200001</v>
      </c>
      <c r="C51" s="36">
        <f>SUMIFS(СВЦЭМ!$D$39:$D$782,СВЦЭМ!$A$39:$A$782,$A51,СВЦЭМ!$B$39:$B$782,C$47)+'СЕТ СН'!$G$11+СВЦЭМ!$D$10+'СЕТ СН'!$G$5-'СЕТ СН'!$G$21</f>
        <v>4573.0965691199999</v>
      </c>
      <c r="D51" s="36">
        <f>SUMIFS(СВЦЭМ!$D$39:$D$782,СВЦЭМ!$A$39:$A$782,$A51,СВЦЭМ!$B$39:$B$782,D$47)+'СЕТ СН'!$G$11+СВЦЭМ!$D$10+'СЕТ СН'!$G$5-'СЕТ СН'!$G$21</f>
        <v>4613.8514264000005</v>
      </c>
      <c r="E51" s="36">
        <f>SUMIFS(СВЦЭМ!$D$39:$D$782,СВЦЭМ!$A$39:$A$782,$A51,СВЦЭМ!$B$39:$B$782,E$47)+'СЕТ СН'!$G$11+СВЦЭМ!$D$10+'СЕТ СН'!$G$5-'СЕТ СН'!$G$21</f>
        <v>4675.2718984599996</v>
      </c>
      <c r="F51" s="36">
        <f>SUMIFS(СВЦЭМ!$D$39:$D$782,СВЦЭМ!$A$39:$A$782,$A51,СВЦЭМ!$B$39:$B$782,F$47)+'СЕТ СН'!$G$11+СВЦЭМ!$D$10+'СЕТ СН'!$G$5-'СЕТ СН'!$G$21</f>
        <v>4683.4495226999998</v>
      </c>
      <c r="G51" s="36">
        <f>SUMIFS(СВЦЭМ!$D$39:$D$782,СВЦЭМ!$A$39:$A$782,$A51,СВЦЭМ!$B$39:$B$782,G$47)+'СЕТ СН'!$G$11+СВЦЭМ!$D$10+'СЕТ СН'!$G$5-'СЕТ СН'!$G$21</f>
        <v>4679.8369746299995</v>
      </c>
      <c r="H51" s="36">
        <f>SUMIFS(СВЦЭМ!$D$39:$D$782,СВЦЭМ!$A$39:$A$782,$A51,СВЦЭМ!$B$39:$B$782,H$47)+'СЕТ СН'!$G$11+СВЦЭМ!$D$10+'СЕТ СН'!$G$5-'СЕТ СН'!$G$21</f>
        <v>4628.2608201399999</v>
      </c>
      <c r="I51" s="36">
        <f>SUMIFS(СВЦЭМ!$D$39:$D$782,СВЦЭМ!$A$39:$A$782,$A51,СВЦЭМ!$B$39:$B$782,I$47)+'СЕТ СН'!$G$11+СВЦЭМ!$D$10+'СЕТ СН'!$G$5-'СЕТ СН'!$G$21</f>
        <v>4489.5074683799994</v>
      </c>
      <c r="J51" s="36">
        <f>SUMIFS(СВЦЭМ!$D$39:$D$782,СВЦЭМ!$A$39:$A$782,$A51,СВЦЭМ!$B$39:$B$782,J$47)+'СЕТ СН'!$G$11+СВЦЭМ!$D$10+'СЕТ СН'!$G$5-'СЕТ СН'!$G$21</f>
        <v>4380.8054156999997</v>
      </c>
      <c r="K51" s="36">
        <f>SUMIFS(СВЦЭМ!$D$39:$D$782,СВЦЭМ!$A$39:$A$782,$A51,СВЦЭМ!$B$39:$B$782,K$47)+'СЕТ СН'!$G$11+СВЦЭМ!$D$10+'СЕТ СН'!$G$5-'СЕТ СН'!$G$21</f>
        <v>4341.4461412999999</v>
      </c>
      <c r="L51" s="36">
        <f>SUMIFS(СВЦЭМ!$D$39:$D$782,СВЦЭМ!$A$39:$A$782,$A51,СВЦЭМ!$B$39:$B$782,L$47)+'СЕТ СН'!$G$11+СВЦЭМ!$D$10+'СЕТ СН'!$G$5-'СЕТ СН'!$G$21</f>
        <v>4288.8733007600003</v>
      </c>
      <c r="M51" s="36">
        <f>SUMIFS(СВЦЭМ!$D$39:$D$782,СВЦЭМ!$A$39:$A$782,$A51,СВЦЭМ!$B$39:$B$782,M$47)+'СЕТ СН'!$G$11+СВЦЭМ!$D$10+'СЕТ СН'!$G$5-'СЕТ СН'!$G$21</f>
        <v>4280.5679041799995</v>
      </c>
      <c r="N51" s="36">
        <f>SUMIFS(СВЦЭМ!$D$39:$D$782,СВЦЭМ!$A$39:$A$782,$A51,СВЦЭМ!$B$39:$B$782,N$47)+'СЕТ СН'!$G$11+СВЦЭМ!$D$10+'СЕТ СН'!$G$5-'СЕТ СН'!$G$21</f>
        <v>4276.9670457299999</v>
      </c>
      <c r="O51" s="36">
        <f>SUMIFS(СВЦЭМ!$D$39:$D$782,СВЦЭМ!$A$39:$A$782,$A51,СВЦЭМ!$B$39:$B$782,O$47)+'СЕТ СН'!$G$11+СВЦЭМ!$D$10+'СЕТ СН'!$G$5-'СЕТ СН'!$G$21</f>
        <v>4245.7554580400001</v>
      </c>
      <c r="P51" s="36">
        <f>SUMIFS(СВЦЭМ!$D$39:$D$782,СВЦЭМ!$A$39:$A$782,$A51,СВЦЭМ!$B$39:$B$782,P$47)+'СЕТ СН'!$G$11+СВЦЭМ!$D$10+'СЕТ СН'!$G$5-'СЕТ СН'!$G$21</f>
        <v>4234.3271696199999</v>
      </c>
      <c r="Q51" s="36">
        <f>SUMIFS(СВЦЭМ!$D$39:$D$782,СВЦЭМ!$A$39:$A$782,$A51,СВЦЭМ!$B$39:$B$782,Q$47)+'СЕТ СН'!$G$11+СВЦЭМ!$D$10+'СЕТ СН'!$G$5-'СЕТ СН'!$G$21</f>
        <v>4237.0833196900003</v>
      </c>
      <c r="R51" s="36">
        <f>SUMIFS(СВЦЭМ!$D$39:$D$782,СВЦЭМ!$A$39:$A$782,$A51,СВЦЭМ!$B$39:$B$782,R$47)+'СЕТ СН'!$G$11+СВЦЭМ!$D$10+'СЕТ СН'!$G$5-'СЕТ СН'!$G$21</f>
        <v>4255.68283875</v>
      </c>
      <c r="S51" s="36">
        <f>SUMIFS(СВЦЭМ!$D$39:$D$782,СВЦЭМ!$A$39:$A$782,$A51,СВЦЭМ!$B$39:$B$782,S$47)+'СЕТ СН'!$G$11+СВЦЭМ!$D$10+'СЕТ СН'!$G$5-'СЕТ СН'!$G$21</f>
        <v>4233.1565233800002</v>
      </c>
      <c r="T51" s="36">
        <f>SUMIFS(СВЦЭМ!$D$39:$D$782,СВЦЭМ!$A$39:$A$782,$A51,СВЦЭМ!$B$39:$B$782,T$47)+'СЕТ СН'!$G$11+СВЦЭМ!$D$10+'СЕТ СН'!$G$5-'СЕТ СН'!$G$21</f>
        <v>4252.36716161</v>
      </c>
      <c r="U51" s="36">
        <f>SUMIFS(СВЦЭМ!$D$39:$D$782,СВЦЭМ!$A$39:$A$782,$A51,СВЦЭМ!$B$39:$B$782,U$47)+'СЕТ СН'!$G$11+СВЦЭМ!$D$10+'СЕТ СН'!$G$5-'СЕТ СН'!$G$21</f>
        <v>4265.5861949299997</v>
      </c>
      <c r="V51" s="36">
        <f>SUMIFS(СВЦЭМ!$D$39:$D$782,СВЦЭМ!$A$39:$A$782,$A51,СВЦЭМ!$B$39:$B$782,V$47)+'СЕТ СН'!$G$11+СВЦЭМ!$D$10+'СЕТ СН'!$G$5-'СЕТ СН'!$G$21</f>
        <v>4276.49339212</v>
      </c>
      <c r="W51" s="36">
        <f>SUMIFS(СВЦЭМ!$D$39:$D$782,СВЦЭМ!$A$39:$A$782,$A51,СВЦЭМ!$B$39:$B$782,W$47)+'СЕТ СН'!$G$11+СВЦЭМ!$D$10+'СЕТ СН'!$G$5-'СЕТ СН'!$G$21</f>
        <v>4251.0935927299997</v>
      </c>
      <c r="X51" s="36">
        <f>SUMIFS(СВЦЭМ!$D$39:$D$782,СВЦЭМ!$A$39:$A$782,$A51,СВЦЭМ!$B$39:$B$782,X$47)+'СЕТ СН'!$G$11+СВЦЭМ!$D$10+'СЕТ СН'!$G$5-'СЕТ СН'!$G$21</f>
        <v>4311.6050479099995</v>
      </c>
      <c r="Y51" s="36">
        <f>SUMIFS(СВЦЭМ!$D$39:$D$782,СВЦЭМ!$A$39:$A$782,$A51,СВЦЭМ!$B$39:$B$782,Y$47)+'СЕТ СН'!$G$11+СВЦЭМ!$D$10+'СЕТ СН'!$G$5-'СЕТ СН'!$G$21</f>
        <v>4535.44167328</v>
      </c>
    </row>
    <row r="52" spans="1:25" ht="15.75" x14ac:dyDescent="0.2">
      <c r="A52" s="35">
        <f t="shared" si="1"/>
        <v>45143</v>
      </c>
      <c r="B52" s="36">
        <f>SUMIFS(СВЦЭМ!$D$39:$D$782,СВЦЭМ!$A$39:$A$782,$A52,СВЦЭМ!$B$39:$B$782,B$47)+'СЕТ СН'!$G$11+СВЦЭМ!$D$10+'СЕТ СН'!$G$5-'СЕТ СН'!$G$21</f>
        <v>4458.9591786299998</v>
      </c>
      <c r="C52" s="36">
        <f>SUMIFS(СВЦЭМ!$D$39:$D$782,СВЦЭМ!$A$39:$A$782,$A52,СВЦЭМ!$B$39:$B$782,C$47)+'СЕТ СН'!$G$11+СВЦЭМ!$D$10+'СЕТ СН'!$G$5-'СЕТ СН'!$G$21</f>
        <v>4533.9833897199996</v>
      </c>
      <c r="D52" s="36">
        <f>SUMIFS(СВЦЭМ!$D$39:$D$782,СВЦЭМ!$A$39:$A$782,$A52,СВЦЭМ!$B$39:$B$782,D$47)+'СЕТ СН'!$G$11+СВЦЭМ!$D$10+'СЕТ СН'!$G$5-'СЕТ СН'!$G$21</f>
        <v>4584.5166841099999</v>
      </c>
      <c r="E52" s="36">
        <f>SUMIFS(СВЦЭМ!$D$39:$D$782,СВЦЭМ!$A$39:$A$782,$A52,СВЦЭМ!$B$39:$B$782,E$47)+'СЕТ СН'!$G$11+СВЦЭМ!$D$10+'СЕТ СН'!$G$5-'СЕТ СН'!$G$21</f>
        <v>4624.8345641899996</v>
      </c>
      <c r="F52" s="36">
        <f>SUMIFS(СВЦЭМ!$D$39:$D$782,СВЦЭМ!$A$39:$A$782,$A52,СВЦЭМ!$B$39:$B$782,F$47)+'СЕТ СН'!$G$11+СВЦЭМ!$D$10+'СЕТ СН'!$G$5-'СЕТ СН'!$G$21</f>
        <v>4628.1012860999999</v>
      </c>
      <c r="G52" s="36">
        <f>SUMIFS(СВЦЭМ!$D$39:$D$782,СВЦЭМ!$A$39:$A$782,$A52,СВЦЭМ!$B$39:$B$782,G$47)+'СЕТ СН'!$G$11+СВЦЭМ!$D$10+'СЕТ СН'!$G$5-'СЕТ СН'!$G$21</f>
        <v>4619.1909375100004</v>
      </c>
      <c r="H52" s="36">
        <f>SUMIFS(СВЦЭМ!$D$39:$D$782,СВЦЭМ!$A$39:$A$782,$A52,СВЦЭМ!$B$39:$B$782,H$47)+'СЕТ СН'!$G$11+СВЦЭМ!$D$10+'СЕТ СН'!$G$5-'СЕТ СН'!$G$21</f>
        <v>4596.5090745899997</v>
      </c>
      <c r="I52" s="36">
        <f>SUMIFS(СВЦЭМ!$D$39:$D$782,СВЦЭМ!$A$39:$A$782,$A52,СВЦЭМ!$B$39:$B$782,I$47)+'СЕТ СН'!$G$11+СВЦЭМ!$D$10+'СЕТ СН'!$G$5-'СЕТ СН'!$G$21</f>
        <v>4501.3756698999996</v>
      </c>
      <c r="J52" s="36">
        <f>SUMIFS(СВЦЭМ!$D$39:$D$782,СВЦЭМ!$A$39:$A$782,$A52,СВЦЭМ!$B$39:$B$782,J$47)+'СЕТ СН'!$G$11+СВЦЭМ!$D$10+'СЕТ СН'!$G$5-'СЕТ СН'!$G$21</f>
        <v>4396.2560135100002</v>
      </c>
      <c r="K52" s="36">
        <f>SUMIFS(СВЦЭМ!$D$39:$D$782,СВЦЭМ!$A$39:$A$782,$A52,СВЦЭМ!$B$39:$B$782,K$47)+'СЕТ СН'!$G$11+СВЦЭМ!$D$10+'СЕТ СН'!$G$5-'СЕТ СН'!$G$21</f>
        <v>4319.4339217300003</v>
      </c>
      <c r="L52" s="36">
        <f>SUMIFS(СВЦЭМ!$D$39:$D$782,СВЦЭМ!$A$39:$A$782,$A52,СВЦЭМ!$B$39:$B$782,L$47)+'СЕТ СН'!$G$11+СВЦЭМ!$D$10+'СЕТ СН'!$G$5-'СЕТ СН'!$G$21</f>
        <v>4256.9367060699997</v>
      </c>
      <c r="M52" s="36">
        <f>SUMIFS(СВЦЭМ!$D$39:$D$782,СВЦЭМ!$A$39:$A$782,$A52,СВЦЭМ!$B$39:$B$782,M$47)+'СЕТ СН'!$G$11+СВЦЭМ!$D$10+'СЕТ СН'!$G$5-'СЕТ СН'!$G$21</f>
        <v>4219.0058349299998</v>
      </c>
      <c r="N52" s="36">
        <f>SUMIFS(СВЦЭМ!$D$39:$D$782,СВЦЭМ!$A$39:$A$782,$A52,СВЦЭМ!$B$39:$B$782,N$47)+'СЕТ СН'!$G$11+СВЦЭМ!$D$10+'СЕТ СН'!$G$5-'СЕТ СН'!$G$21</f>
        <v>4214.72198828</v>
      </c>
      <c r="O52" s="36">
        <f>SUMIFS(СВЦЭМ!$D$39:$D$782,СВЦЭМ!$A$39:$A$782,$A52,СВЦЭМ!$B$39:$B$782,O$47)+'СЕТ СН'!$G$11+СВЦЭМ!$D$10+'СЕТ СН'!$G$5-'СЕТ СН'!$G$21</f>
        <v>4217.4405454999996</v>
      </c>
      <c r="P52" s="36">
        <f>SUMIFS(СВЦЭМ!$D$39:$D$782,СВЦЭМ!$A$39:$A$782,$A52,СВЦЭМ!$B$39:$B$782,P$47)+'СЕТ СН'!$G$11+СВЦЭМ!$D$10+'СЕТ СН'!$G$5-'СЕТ СН'!$G$21</f>
        <v>4225.7684319800001</v>
      </c>
      <c r="Q52" s="36">
        <f>SUMIFS(СВЦЭМ!$D$39:$D$782,СВЦЭМ!$A$39:$A$782,$A52,СВЦЭМ!$B$39:$B$782,Q$47)+'СЕТ СН'!$G$11+СВЦЭМ!$D$10+'СЕТ СН'!$G$5-'СЕТ СН'!$G$21</f>
        <v>4237.2382161300002</v>
      </c>
      <c r="R52" s="36">
        <f>SUMIFS(СВЦЭМ!$D$39:$D$782,СВЦЭМ!$A$39:$A$782,$A52,СВЦЭМ!$B$39:$B$782,R$47)+'СЕТ СН'!$G$11+СВЦЭМ!$D$10+'СЕТ СН'!$G$5-'СЕТ СН'!$G$21</f>
        <v>4228.4442558700002</v>
      </c>
      <c r="S52" s="36">
        <f>SUMIFS(СВЦЭМ!$D$39:$D$782,СВЦЭМ!$A$39:$A$782,$A52,СВЦЭМ!$B$39:$B$782,S$47)+'СЕТ СН'!$G$11+СВЦЭМ!$D$10+'СЕТ СН'!$G$5-'СЕТ СН'!$G$21</f>
        <v>4208.7274319500002</v>
      </c>
      <c r="T52" s="36">
        <f>SUMIFS(СВЦЭМ!$D$39:$D$782,СВЦЭМ!$A$39:$A$782,$A52,СВЦЭМ!$B$39:$B$782,T$47)+'СЕТ СН'!$G$11+СВЦЭМ!$D$10+'СЕТ СН'!$G$5-'СЕТ СН'!$G$21</f>
        <v>4228.3190034199997</v>
      </c>
      <c r="U52" s="36">
        <f>SUMIFS(СВЦЭМ!$D$39:$D$782,СВЦЭМ!$A$39:$A$782,$A52,СВЦЭМ!$B$39:$B$782,U$47)+'СЕТ СН'!$G$11+СВЦЭМ!$D$10+'СЕТ СН'!$G$5-'СЕТ СН'!$G$21</f>
        <v>4244.2691374699998</v>
      </c>
      <c r="V52" s="36">
        <f>SUMIFS(СВЦЭМ!$D$39:$D$782,СВЦЭМ!$A$39:$A$782,$A52,СВЦЭМ!$B$39:$B$782,V$47)+'СЕТ СН'!$G$11+СВЦЭМ!$D$10+'СЕТ СН'!$G$5-'СЕТ СН'!$G$21</f>
        <v>4256.8669381099999</v>
      </c>
      <c r="W52" s="36">
        <f>SUMIFS(СВЦЭМ!$D$39:$D$782,СВЦЭМ!$A$39:$A$782,$A52,СВЦЭМ!$B$39:$B$782,W$47)+'СЕТ СН'!$G$11+СВЦЭМ!$D$10+'СЕТ СН'!$G$5-'СЕТ СН'!$G$21</f>
        <v>4231.8682368199998</v>
      </c>
      <c r="X52" s="36">
        <f>SUMIFS(СВЦЭМ!$D$39:$D$782,СВЦЭМ!$A$39:$A$782,$A52,СВЦЭМ!$B$39:$B$782,X$47)+'СЕТ СН'!$G$11+СВЦЭМ!$D$10+'СЕТ СН'!$G$5-'СЕТ СН'!$G$21</f>
        <v>4284.1923141200004</v>
      </c>
      <c r="Y52" s="36">
        <f>SUMIFS(СВЦЭМ!$D$39:$D$782,СВЦЭМ!$A$39:$A$782,$A52,СВЦЭМ!$B$39:$B$782,Y$47)+'СЕТ СН'!$G$11+СВЦЭМ!$D$10+'СЕТ СН'!$G$5-'СЕТ СН'!$G$21</f>
        <v>4355.2828670399995</v>
      </c>
    </row>
    <row r="53" spans="1:25" ht="15.75" x14ac:dyDescent="0.2">
      <c r="A53" s="35">
        <f t="shared" si="1"/>
        <v>45144</v>
      </c>
      <c r="B53" s="36">
        <f>SUMIFS(СВЦЭМ!$D$39:$D$782,СВЦЭМ!$A$39:$A$782,$A53,СВЦЭМ!$B$39:$B$782,B$47)+'СЕТ СН'!$G$11+СВЦЭМ!$D$10+'СЕТ СН'!$G$5-'СЕТ СН'!$G$21</f>
        <v>4440.2810175599998</v>
      </c>
      <c r="C53" s="36">
        <f>SUMIFS(СВЦЭМ!$D$39:$D$782,СВЦЭМ!$A$39:$A$782,$A53,СВЦЭМ!$B$39:$B$782,C$47)+'СЕТ СН'!$G$11+СВЦЭМ!$D$10+'СЕТ СН'!$G$5-'СЕТ СН'!$G$21</f>
        <v>4450.1013678199997</v>
      </c>
      <c r="D53" s="36">
        <f>SUMIFS(СВЦЭМ!$D$39:$D$782,СВЦЭМ!$A$39:$A$782,$A53,СВЦЭМ!$B$39:$B$782,D$47)+'СЕТ СН'!$G$11+СВЦЭМ!$D$10+'СЕТ СН'!$G$5-'СЕТ СН'!$G$21</f>
        <v>4480.15969296</v>
      </c>
      <c r="E53" s="36">
        <f>SUMIFS(СВЦЭМ!$D$39:$D$782,СВЦЭМ!$A$39:$A$782,$A53,СВЦЭМ!$B$39:$B$782,E$47)+'СЕТ СН'!$G$11+СВЦЭМ!$D$10+'СЕТ СН'!$G$5-'СЕТ СН'!$G$21</f>
        <v>4578.5905965299999</v>
      </c>
      <c r="F53" s="36">
        <f>SUMIFS(СВЦЭМ!$D$39:$D$782,СВЦЭМ!$A$39:$A$782,$A53,СВЦЭМ!$B$39:$B$782,F$47)+'СЕТ СН'!$G$11+СВЦЭМ!$D$10+'СЕТ СН'!$G$5-'СЕТ СН'!$G$21</f>
        <v>4604.7699116399999</v>
      </c>
      <c r="G53" s="36">
        <f>SUMIFS(СВЦЭМ!$D$39:$D$782,СВЦЭМ!$A$39:$A$782,$A53,СВЦЭМ!$B$39:$B$782,G$47)+'СЕТ СН'!$G$11+СВЦЭМ!$D$10+'СЕТ СН'!$G$5-'СЕТ СН'!$G$21</f>
        <v>4538.0936438899998</v>
      </c>
      <c r="H53" s="36">
        <f>SUMIFS(СВЦЭМ!$D$39:$D$782,СВЦЭМ!$A$39:$A$782,$A53,СВЦЭМ!$B$39:$B$782,H$47)+'СЕТ СН'!$G$11+СВЦЭМ!$D$10+'СЕТ СН'!$G$5-'СЕТ СН'!$G$21</f>
        <v>4583.8009277000001</v>
      </c>
      <c r="I53" s="36">
        <f>SUMIFS(СВЦЭМ!$D$39:$D$782,СВЦЭМ!$A$39:$A$782,$A53,СВЦЭМ!$B$39:$B$782,I$47)+'СЕТ СН'!$G$11+СВЦЭМ!$D$10+'СЕТ СН'!$G$5-'СЕТ СН'!$G$21</f>
        <v>4509.51955198</v>
      </c>
      <c r="J53" s="36">
        <f>SUMIFS(СВЦЭМ!$D$39:$D$782,СВЦЭМ!$A$39:$A$782,$A53,СВЦЭМ!$B$39:$B$782,J$47)+'СЕТ СН'!$G$11+СВЦЭМ!$D$10+'СЕТ СН'!$G$5-'СЕТ СН'!$G$21</f>
        <v>4445.7810076099995</v>
      </c>
      <c r="K53" s="36">
        <f>SUMIFS(СВЦЭМ!$D$39:$D$782,СВЦЭМ!$A$39:$A$782,$A53,СВЦЭМ!$B$39:$B$782,K$47)+'СЕТ СН'!$G$11+СВЦЭМ!$D$10+'СЕТ СН'!$G$5-'СЕТ СН'!$G$21</f>
        <v>4343.1428245500001</v>
      </c>
      <c r="L53" s="36">
        <f>SUMIFS(СВЦЭМ!$D$39:$D$782,СВЦЭМ!$A$39:$A$782,$A53,СВЦЭМ!$B$39:$B$782,L$47)+'СЕТ СН'!$G$11+СВЦЭМ!$D$10+'СЕТ СН'!$G$5-'СЕТ СН'!$G$21</f>
        <v>4274.23383027</v>
      </c>
      <c r="M53" s="36">
        <f>SUMIFS(СВЦЭМ!$D$39:$D$782,СВЦЭМ!$A$39:$A$782,$A53,СВЦЭМ!$B$39:$B$782,M$47)+'СЕТ СН'!$G$11+СВЦЭМ!$D$10+'СЕТ СН'!$G$5-'СЕТ СН'!$G$21</f>
        <v>4239.8758504400002</v>
      </c>
      <c r="N53" s="36">
        <f>SUMIFS(СВЦЭМ!$D$39:$D$782,СВЦЭМ!$A$39:$A$782,$A53,СВЦЭМ!$B$39:$B$782,N$47)+'СЕТ СН'!$G$11+СВЦЭМ!$D$10+'СЕТ СН'!$G$5-'СЕТ СН'!$G$21</f>
        <v>4222.2778034599996</v>
      </c>
      <c r="O53" s="36">
        <f>SUMIFS(СВЦЭМ!$D$39:$D$782,СВЦЭМ!$A$39:$A$782,$A53,СВЦЭМ!$B$39:$B$782,O$47)+'СЕТ СН'!$G$11+СВЦЭМ!$D$10+'СЕТ СН'!$G$5-'СЕТ СН'!$G$21</f>
        <v>4243.1035597299997</v>
      </c>
      <c r="P53" s="36">
        <f>SUMIFS(СВЦЭМ!$D$39:$D$782,СВЦЭМ!$A$39:$A$782,$A53,СВЦЭМ!$B$39:$B$782,P$47)+'СЕТ СН'!$G$11+СВЦЭМ!$D$10+'СЕТ СН'!$G$5-'СЕТ СН'!$G$21</f>
        <v>4245.3017449199997</v>
      </c>
      <c r="Q53" s="36">
        <f>SUMIFS(СВЦЭМ!$D$39:$D$782,СВЦЭМ!$A$39:$A$782,$A53,СВЦЭМ!$B$39:$B$782,Q$47)+'СЕТ СН'!$G$11+СВЦЭМ!$D$10+'СЕТ СН'!$G$5-'СЕТ СН'!$G$21</f>
        <v>4252.8138976199998</v>
      </c>
      <c r="R53" s="36">
        <f>SUMIFS(СВЦЭМ!$D$39:$D$782,СВЦЭМ!$A$39:$A$782,$A53,СВЦЭМ!$B$39:$B$782,R$47)+'СЕТ СН'!$G$11+СВЦЭМ!$D$10+'СЕТ СН'!$G$5-'СЕТ СН'!$G$21</f>
        <v>4237.5009275800003</v>
      </c>
      <c r="S53" s="36">
        <f>SUMIFS(СВЦЭМ!$D$39:$D$782,СВЦЭМ!$A$39:$A$782,$A53,СВЦЭМ!$B$39:$B$782,S$47)+'СЕТ СН'!$G$11+СВЦЭМ!$D$10+'СЕТ СН'!$G$5-'СЕТ СН'!$G$21</f>
        <v>4219.5651241799997</v>
      </c>
      <c r="T53" s="36">
        <f>SUMIFS(СВЦЭМ!$D$39:$D$782,СВЦЭМ!$A$39:$A$782,$A53,СВЦЭМ!$B$39:$B$782,T$47)+'СЕТ СН'!$G$11+СВЦЭМ!$D$10+'СЕТ СН'!$G$5-'СЕТ СН'!$G$21</f>
        <v>4233.6205811399996</v>
      </c>
      <c r="U53" s="36">
        <f>SUMIFS(СВЦЭМ!$D$39:$D$782,СВЦЭМ!$A$39:$A$782,$A53,СВЦЭМ!$B$39:$B$782,U$47)+'СЕТ СН'!$G$11+СВЦЭМ!$D$10+'СЕТ СН'!$G$5-'СЕТ СН'!$G$21</f>
        <v>4240.4370048800001</v>
      </c>
      <c r="V53" s="36">
        <f>SUMIFS(СВЦЭМ!$D$39:$D$782,СВЦЭМ!$A$39:$A$782,$A53,СВЦЭМ!$B$39:$B$782,V$47)+'СЕТ СН'!$G$11+СВЦЭМ!$D$10+'СЕТ СН'!$G$5-'СЕТ СН'!$G$21</f>
        <v>4250.0735958400001</v>
      </c>
      <c r="W53" s="36">
        <f>SUMIFS(СВЦЭМ!$D$39:$D$782,СВЦЭМ!$A$39:$A$782,$A53,СВЦЭМ!$B$39:$B$782,W$47)+'СЕТ СН'!$G$11+СВЦЭМ!$D$10+'СЕТ СН'!$G$5-'СЕТ СН'!$G$21</f>
        <v>4234.4678926899996</v>
      </c>
      <c r="X53" s="36">
        <f>SUMIFS(СВЦЭМ!$D$39:$D$782,СВЦЭМ!$A$39:$A$782,$A53,СВЦЭМ!$B$39:$B$782,X$47)+'СЕТ СН'!$G$11+СВЦЭМ!$D$10+'СЕТ СН'!$G$5-'СЕТ СН'!$G$21</f>
        <v>4294.1669187400003</v>
      </c>
      <c r="Y53" s="36">
        <f>SUMIFS(СВЦЭМ!$D$39:$D$782,СВЦЭМ!$A$39:$A$782,$A53,СВЦЭМ!$B$39:$B$782,Y$47)+'СЕТ СН'!$G$11+СВЦЭМ!$D$10+'СЕТ СН'!$G$5-'СЕТ СН'!$G$21</f>
        <v>4379.2019695199997</v>
      </c>
    </row>
    <row r="54" spans="1:25" ht="15.75" x14ac:dyDescent="0.2">
      <c r="A54" s="35">
        <f t="shared" si="1"/>
        <v>45145</v>
      </c>
      <c r="B54" s="36">
        <f>SUMIFS(СВЦЭМ!$D$39:$D$782,СВЦЭМ!$A$39:$A$782,$A54,СВЦЭМ!$B$39:$B$782,B$47)+'СЕТ СН'!$G$11+СВЦЭМ!$D$10+'СЕТ СН'!$G$5-'СЕТ СН'!$G$21</f>
        <v>4380.1024156100002</v>
      </c>
      <c r="C54" s="36">
        <f>SUMIFS(СВЦЭМ!$D$39:$D$782,СВЦЭМ!$A$39:$A$782,$A54,СВЦЭМ!$B$39:$B$782,C$47)+'СЕТ СН'!$G$11+СВЦЭМ!$D$10+'СЕТ СН'!$G$5-'СЕТ СН'!$G$21</f>
        <v>4479.5556469499998</v>
      </c>
      <c r="D54" s="36">
        <f>SUMIFS(СВЦЭМ!$D$39:$D$782,СВЦЭМ!$A$39:$A$782,$A54,СВЦЭМ!$B$39:$B$782,D$47)+'СЕТ СН'!$G$11+СВЦЭМ!$D$10+'СЕТ СН'!$G$5-'СЕТ СН'!$G$21</f>
        <v>4520.1719003300004</v>
      </c>
      <c r="E54" s="36">
        <f>SUMIFS(СВЦЭМ!$D$39:$D$782,СВЦЭМ!$A$39:$A$782,$A54,СВЦЭМ!$B$39:$B$782,E$47)+'СЕТ СН'!$G$11+СВЦЭМ!$D$10+'СЕТ СН'!$G$5-'СЕТ СН'!$G$21</f>
        <v>4564.1118124699997</v>
      </c>
      <c r="F54" s="36">
        <f>SUMIFS(СВЦЭМ!$D$39:$D$782,СВЦЭМ!$A$39:$A$782,$A54,СВЦЭМ!$B$39:$B$782,F$47)+'СЕТ СН'!$G$11+СВЦЭМ!$D$10+'СЕТ СН'!$G$5-'СЕТ СН'!$G$21</f>
        <v>4562.5907229099994</v>
      </c>
      <c r="G54" s="36">
        <f>SUMIFS(СВЦЭМ!$D$39:$D$782,СВЦЭМ!$A$39:$A$782,$A54,СВЦЭМ!$B$39:$B$782,G$47)+'СЕТ СН'!$G$11+СВЦЭМ!$D$10+'СЕТ СН'!$G$5-'СЕТ СН'!$G$21</f>
        <v>4565.2169440400003</v>
      </c>
      <c r="H54" s="36">
        <f>SUMIFS(СВЦЭМ!$D$39:$D$782,СВЦЭМ!$A$39:$A$782,$A54,СВЦЭМ!$B$39:$B$782,H$47)+'СЕТ СН'!$G$11+СВЦЭМ!$D$10+'СЕТ СН'!$G$5-'СЕТ СН'!$G$21</f>
        <v>4608.3951764499998</v>
      </c>
      <c r="I54" s="36">
        <f>SUMIFS(СВЦЭМ!$D$39:$D$782,СВЦЭМ!$A$39:$A$782,$A54,СВЦЭМ!$B$39:$B$782,I$47)+'СЕТ СН'!$G$11+СВЦЭМ!$D$10+'СЕТ СН'!$G$5-'СЕТ СН'!$G$21</f>
        <v>4400.5985884499996</v>
      </c>
      <c r="J54" s="36">
        <f>SUMIFS(СВЦЭМ!$D$39:$D$782,СВЦЭМ!$A$39:$A$782,$A54,СВЦЭМ!$B$39:$B$782,J$47)+'СЕТ СН'!$G$11+СВЦЭМ!$D$10+'СЕТ СН'!$G$5-'СЕТ СН'!$G$21</f>
        <v>4290.6678152599998</v>
      </c>
      <c r="K54" s="36">
        <f>SUMIFS(СВЦЭМ!$D$39:$D$782,СВЦЭМ!$A$39:$A$782,$A54,СВЦЭМ!$B$39:$B$782,K$47)+'СЕТ СН'!$G$11+СВЦЭМ!$D$10+'СЕТ СН'!$G$5-'СЕТ СН'!$G$21</f>
        <v>4235.7481641699997</v>
      </c>
      <c r="L54" s="36">
        <f>SUMIFS(СВЦЭМ!$D$39:$D$782,СВЦЭМ!$A$39:$A$782,$A54,СВЦЭМ!$B$39:$B$782,L$47)+'СЕТ СН'!$G$11+СВЦЭМ!$D$10+'СЕТ СН'!$G$5-'СЕТ СН'!$G$21</f>
        <v>4182.2547939599999</v>
      </c>
      <c r="M54" s="36">
        <f>SUMIFS(СВЦЭМ!$D$39:$D$782,СВЦЭМ!$A$39:$A$782,$A54,СВЦЭМ!$B$39:$B$782,M$47)+'СЕТ СН'!$G$11+СВЦЭМ!$D$10+'СЕТ СН'!$G$5-'СЕТ СН'!$G$21</f>
        <v>4156.6484406</v>
      </c>
      <c r="N54" s="36">
        <f>SUMIFS(СВЦЭМ!$D$39:$D$782,СВЦЭМ!$A$39:$A$782,$A54,СВЦЭМ!$B$39:$B$782,N$47)+'СЕТ СН'!$G$11+СВЦЭМ!$D$10+'СЕТ СН'!$G$5-'СЕТ СН'!$G$21</f>
        <v>4157.5188078600004</v>
      </c>
      <c r="O54" s="36">
        <f>SUMIFS(СВЦЭМ!$D$39:$D$782,СВЦЭМ!$A$39:$A$782,$A54,СВЦЭМ!$B$39:$B$782,O$47)+'СЕТ СН'!$G$11+СВЦЭМ!$D$10+'СЕТ СН'!$G$5-'СЕТ СН'!$G$21</f>
        <v>4161.4922641399999</v>
      </c>
      <c r="P54" s="36">
        <f>SUMIFS(СВЦЭМ!$D$39:$D$782,СВЦЭМ!$A$39:$A$782,$A54,СВЦЭМ!$B$39:$B$782,P$47)+'СЕТ СН'!$G$11+СВЦЭМ!$D$10+'СЕТ СН'!$G$5-'СЕТ СН'!$G$21</f>
        <v>4163.0697173099998</v>
      </c>
      <c r="Q54" s="36">
        <f>SUMIFS(СВЦЭМ!$D$39:$D$782,СВЦЭМ!$A$39:$A$782,$A54,СВЦЭМ!$B$39:$B$782,Q$47)+'СЕТ СН'!$G$11+СВЦЭМ!$D$10+'СЕТ СН'!$G$5-'СЕТ СН'!$G$21</f>
        <v>4167.5614884200004</v>
      </c>
      <c r="R54" s="36">
        <f>SUMIFS(СВЦЭМ!$D$39:$D$782,СВЦЭМ!$A$39:$A$782,$A54,СВЦЭМ!$B$39:$B$782,R$47)+'СЕТ СН'!$G$11+СВЦЭМ!$D$10+'СЕТ СН'!$G$5-'СЕТ СН'!$G$21</f>
        <v>4176.0867059900002</v>
      </c>
      <c r="S54" s="36">
        <f>SUMIFS(СВЦЭМ!$D$39:$D$782,СВЦЭМ!$A$39:$A$782,$A54,СВЦЭМ!$B$39:$B$782,S$47)+'СЕТ СН'!$G$11+СВЦЭМ!$D$10+'СЕТ СН'!$G$5-'СЕТ СН'!$G$21</f>
        <v>4163.81590495</v>
      </c>
      <c r="T54" s="36">
        <f>SUMIFS(СВЦЭМ!$D$39:$D$782,СВЦЭМ!$A$39:$A$782,$A54,СВЦЭМ!$B$39:$B$782,T$47)+'СЕТ СН'!$G$11+СВЦЭМ!$D$10+'СЕТ СН'!$G$5-'СЕТ СН'!$G$21</f>
        <v>4173.3417018399996</v>
      </c>
      <c r="U54" s="36">
        <f>SUMIFS(СВЦЭМ!$D$39:$D$782,СВЦЭМ!$A$39:$A$782,$A54,СВЦЭМ!$B$39:$B$782,U$47)+'СЕТ СН'!$G$11+СВЦЭМ!$D$10+'СЕТ СН'!$G$5-'СЕТ СН'!$G$21</f>
        <v>4175.1271483800001</v>
      </c>
      <c r="V54" s="36">
        <f>SUMIFS(СВЦЭМ!$D$39:$D$782,СВЦЭМ!$A$39:$A$782,$A54,СВЦЭМ!$B$39:$B$782,V$47)+'СЕТ СН'!$G$11+СВЦЭМ!$D$10+'СЕТ СН'!$G$5-'СЕТ СН'!$G$21</f>
        <v>4185.5415990499996</v>
      </c>
      <c r="W54" s="36">
        <f>SUMIFS(СВЦЭМ!$D$39:$D$782,СВЦЭМ!$A$39:$A$782,$A54,СВЦЭМ!$B$39:$B$782,W$47)+'СЕТ СН'!$G$11+СВЦЭМ!$D$10+'СЕТ СН'!$G$5-'СЕТ СН'!$G$21</f>
        <v>4162.8870726699997</v>
      </c>
      <c r="X54" s="36">
        <f>SUMIFS(СВЦЭМ!$D$39:$D$782,СВЦЭМ!$A$39:$A$782,$A54,СВЦЭМ!$B$39:$B$782,X$47)+'СЕТ СН'!$G$11+СВЦЭМ!$D$10+'СЕТ СН'!$G$5-'СЕТ СН'!$G$21</f>
        <v>4227.5222574199997</v>
      </c>
      <c r="Y54" s="36">
        <f>SUMIFS(СВЦЭМ!$D$39:$D$782,СВЦЭМ!$A$39:$A$782,$A54,СВЦЭМ!$B$39:$B$782,Y$47)+'СЕТ СН'!$G$11+СВЦЭМ!$D$10+'СЕТ СН'!$G$5-'СЕТ СН'!$G$21</f>
        <v>4311.8667094100001</v>
      </c>
    </row>
    <row r="55" spans="1:25" ht="15.75" x14ac:dyDescent="0.2">
      <c r="A55" s="35">
        <f t="shared" si="1"/>
        <v>45146</v>
      </c>
      <c r="B55" s="36">
        <f>SUMIFS(СВЦЭМ!$D$39:$D$782,СВЦЭМ!$A$39:$A$782,$A55,СВЦЭМ!$B$39:$B$782,B$47)+'СЕТ СН'!$G$11+СВЦЭМ!$D$10+'СЕТ СН'!$G$5-'СЕТ СН'!$G$21</f>
        <v>4366.35700911</v>
      </c>
      <c r="C55" s="36">
        <f>SUMIFS(СВЦЭМ!$D$39:$D$782,СВЦЭМ!$A$39:$A$782,$A55,СВЦЭМ!$B$39:$B$782,C$47)+'СЕТ СН'!$G$11+СВЦЭМ!$D$10+'СЕТ СН'!$G$5-'СЕТ СН'!$G$21</f>
        <v>4467.71640192</v>
      </c>
      <c r="D55" s="36">
        <f>SUMIFS(СВЦЭМ!$D$39:$D$782,СВЦЭМ!$A$39:$A$782,$A55,СВЦЭМ!$B$39:$B$782,D$47)+'СЕТ СН'!$G$11+СВЦЭМ!$D$10+'СЕТ СН'!$G$5-'СЕТ СН'!$G$21</f>
        <v>4492.6897072399997</v>
      </c>
      <c r="E55" s="36">
        <f>SUMIFS(СВЦЭМ!$D$39:$D$782,СВЦЭМ!$A$39:$A$782,$A55,СВЦЭМ!$B$39:$B$782,E$47)+'СЕТ СН'!$G$11+СВЦЭМ!$D$10+'СЕТ СН'!$G$5-'СЕТ СН'!$G$21</f>
        <v>4546.3427436900001</v>
      </c>
      <c r="F55" s="36">
        <f>SUMIFS(СВЦЭМ!$D$39:$D$782,СВЦЭМ!$A$39:$A$782,$A55,СВЦЭМ!$B$39:$B$782,F$47)+'СЕТ СН'!$G$11+СВЦЭМ!$D$10+'СЕТ СН'!$G$5-'СЕТ СН'!$G$21</f>
        <v>4561.7253685899996</v>
      </c>
      <c r="G55" s="36">
        <f>SUMIFS(СВЦЭМ!$D$39:$D$782,СВЦЭМ!$A$39:$A$782,$A55,СВЦЭМ!$B$39:$B$782,G$47)+'СЕТ СН'!$G$11+СВЦЭМ!$D$10+'СЕТ СН'!$G$5-'СЕТ СН'!$G$21</f>
        <v>4536.72323779</v>
      </c>
      <c r="H55" s="36">
        <f>SUMIFS(СВЦЭМ!$D$39:$D$782,СВЦЭМ!$A$39:$A$782,$A55,СВЦЭМ!$B$39:$B$782,H$47)+'СЕТ СН'!$G$11+СВЦЭМ!$D$10+'СЕТ СН'!$G$5-'СЕТ СН'!$G$21</f>
        <v>4510.1079071599997</v>
      </c>
      <c r="I55" s="36">
        <f>SUMIFS(СВЦЭМ!$D$39:$D$782,СВЦЭМ!$A$39:$A$782,$A55,СВЦЭМ!$B$39:$B$782,I$47)+'СЕТ СН'!$G$11+СВЦЭМ!$D$10+'СЕТ СН'!$G$5-'СЕТ СН'!$G$21</f>
        <v>4426.0950653500004</v>
      </c>
      <c r="J55" s="36">
        <f>SUMIFS(СВЦЭМ!$D$39:$D$782,СВЦЭМ!$A$39:$A$782,$A55,СВЦЭМ!$B$39:$B$782,J$47)+'СЕТ СН'!$G$11+СВЦЭМ!$D$10+'СЕТ СН'!$G$5-'СЕТ СН'!$G$21</f>
        <v>4381.96918396</v>
      </c>
      <c r="K55" s="36">
        <f>SUMIFS(СВЦЭМ!$D$39:$D$782,СВЦЭМ!$A$39:$A$782,$A55,СВЦЭМ!$B$39:$B$782,K$47)+'СЕТ СН'!$G$11+СВЦЭМ!$D$10+'СЕТ СН'!$G$5-'СЕТ СН'!$G$21</f>
        <v>4302.5870882299996</v>
      </c>
      <c r="L55" s="36">
        <f>SUMIFS(СВЦЭМ!$D$39:$D$782,СВЦЭМ!$A$39:$A$782,$A55,СВЦЭМ!$B$39:$B$782,L$47)+'СЕТ СН'!$G$11+СВЦЭМ!$D$10+'СЕТ СН'!$G$5-'СЕТ СН'!$G$21</f>
        <v>4258.9920769399996</v>
      </c>
      <c r="M55" s="36">
        <f>SUMIFS(СВЦЭМ!$D$39:$D$782,СВЦЭМ!$A$39:$A$782,$A55,СВЦЭМ!$B$39:$B$782,M$47)+'СЕТ СН'!$G$11+СВЦЭМ!$D$10+'СЕТ СН'!$G$5-'СЕТ СН'!$G$21</f>
        <v>4237.9364757799995</v>
      </c>
      <c r="N55" s="36">
        <f>SUMIFS(СВЦЭМ!$D$39:$D$782,СВЦЭМ!$A$39:$A$782,$A55,СВЦЭМ!$B$39:$B$782,N$47)+'СЕТ СН'!$G$11+СВЦЭМ!$D$10+'СЕТ СН'!$G$5-'СЕТ СН'!$G$21</f>
        <v>4232.1659594599996</v>
      </c>
      <c r="O55" s="36">
        <f>SUMIFS(СВЦЭМ!$D$39:$D$782,СВЦЭМ!$A$39:$A$782,$A55,СВЦЭМ!$B$39:$B$782,O$47)+'СЕТ СН'!$G$11+СВЦЭМ!$D$10+'СЕТ СН'!$G$5-'СЕТ СН'!$G$21</f>
        <v>4229.4597083199997</v>
      </c>
      <c r="P55" s="36">
        <f>SUMIFS(СВЦЭМ!$D$39:$D$782,СВЦЭМ!$A$39:$A$782,$A55,СВЦЭМ!$B$39:$B$782,P$47)+'СЕТ СН'!$G$11+СВЦЭМ!$D$10+'СЕТ СН'!$G$5-'СЕТ СН'!$G$21</f>
        <v>4227.5458391499997</v>
      </c>
      <c r="Q55" s="36">
        <f>SUMIFS(СВЦЭМ!$D$39:$D$782,СВЦЭМ!$A$39:$A$782,$A55,СВЦЭМ!$B$39:$B$782,Q$47)+'СЕТ СН'!$G$11+СВЦЭМ!$D$10+'СЕТ СН'!$G$5-'СЕТ СН'!$G$21</f>
        <v>4224.6960995099998</v>
      </c>
      <c r="R55" s="36">
        <f>SUMIFS(СВЦЭМ!$D$39:$D$782,СВЦЭМ!$A$39:$A$782,$A55,СВЦЭМ!$B$39:$B$782,R$47)+'СЕТ СН'!$G$11+СВЦЭМ!$D$10+'СЕТ СН'!$G$5-'СЕТ СН'!$G$21</f>
        <v>4205.6158667500004</v>
      </c>
      <c r="S55" s="36">
        <f>SUMIFS(СВЦЭМ!$D$39:$D$782,СВЦЭМ!$A$39:$A$782,$A55,СВЦЭМ!$B$39:$B$782,S$47)+'СЕТ СН'!$G$11+СВЦЭМ!$D$10+'СЕТ СН'!$G$5-'СЕТ СН'!$G$21</f>
        <v>4208.7829415199994</v>
      </c>
      <c r="T55" s="36">
        <f>SUMIFS(СВЦЭМ!$D$39:$D$782,СВЦЭМ!$A$39:$A$782,$A55,СВЦЭМ!$B$39:$B$782,T$47)+'СЕТ СН'!$G$11+СВЦЭМ!$D$10+'СЕТ СН'!$G$5-'СЕТ СН'!$G$21</f>
        <v>4256.6592137200005</v>
      </c>
      <c r="U55" s="36">
        <f>SUMIFS(СВЦЭМ!$D$39:$D$782,СВЦЭМ!$A$39:$A$782,$A55,СВЦЭМ!$B$39:$B$782,U$47)+'СЕТ СН'!$G$11+СВЦЭМ!$D$10+'СЕТ СН'!$G$5-'СЕТ СН'!$G$21</f>
        <v>4251.9618696400003</v>
      </c>
      <c r="V55" s="36">
        <f>SUMIFS(СВЦЭМ!$D$39:$D$782,СВЦЭМ!$A$39:$A$782,$A55,СВЦЭМ!$B$39:$B$782,V$47)+'СЕТ СН'!$G$11+СВЦЭМ!$D$10+'СЕТ СН'!$G$5-'СЕТ СН'!$G$21</f>
        <v>4253.7884943400004</v>
      </c>
      <c r="W55" s="36">
        <f>SUMIFS(СВЦЭМ!$D$39:$D$782,СВЦЭМ!$A$39:$A$782,$A55,СВЦЭМ!$B$39:$B$782,W$47)+'СЕТ СН'!$G$11+СВЦЭМ!$D$10+'СЕТ СН'!$G$5-'СЕТ СН'!$G$21</f>
        <v>4232.24432136</v>
      </c>
      <c r="X55" s="36">
        <f>SUMIFS(СВЦЭМ!$D$39:$D$782,СВЦЭМ!$A$39:$A$782,$A55,СВЦЭМ!$B$39:$B$782,X$47)+'СЕТ СН'!$G$11+СВЦЭМ!$D$10+'СЕТ СН'!$G$5-'СЕТ СН'!$G$21</f>
        <v>4289.50055299</v>
      </c>
      <c r="Y55" s="36">
        <f>SUMIFS(СВЦЭМ!$D$39:$D$782,СВЦЭМ!$A$39:$A$782,$A55,СВЦЭМ!$B$39:$B$782,Y$47)+'СЕТ СН'!$G$11+СВЦЭМ!$D$10+'СЕТ СН'!$G$5-'СЕТ СН'!$G$21</f>
        <v>4382.1539592700001</v>
      </c>
    </row>
    <row r="56" spans="1:25" ht="15.75" x14ac:dyDescent="0.2">
      <c r="A56" s="35">
        <f t="shared" si="1"/>
        <v>45147</v>
      </c>
      <c r="B56" s="36">
        <f>SUMIFS(СВЦЭМ!$D$39:$D$782,СВЦЭМ!$A$39:$A$782,$A56,СВЦЭМ!$B$39:$B$782,B$47)+'СЕТ СН'!$G$11+СВЦЭМ!$D$10+'СЕТ СН'!$G$5-'СЕТ СН'!$G$21</f>
        <v>4481.48012423</v>
      </c>
      <c r="C56" s="36">
        <f>SUMIFS(СВЦЭМ!$D$39:$D$782,СВЦЭМ!$A$39:$A$782,$A56,СВЦЭМ!$B$39:$B$782,C$47)+'СЕТ СН'!$G$11+СВЦЭМ!$D$10+'СЕТ СН'!$G$5-'СЕТ СН'!$G$21</f>
        <v>4590.7339899199997</v>
      </c>
      <c r="D56" s="36">
        <f>SUMIFS(СВЦЭМ!$D$39:$D$782,СВЦЭМ!$A$39:$A$782,$A56,СВЦЭМ!$B$39:$B$782,D$47)+'СЕТ СН'!$G$11+СВЦЭМ!$D$10+'СЕТ СН'!$G$5-'СЕТ СН'!$G$21</f>
        <v>4663.99167201</v>
      </c>
      <c r="E56" s="36">
        <f>SUMIFS(СВЦЭМ!$D$39:$D$782,СВЦЭМ!$A$39:$A$782,$A56,СВЦЭМ!$B$39:$B$782,E$47)+'СЕТ СН'!$G$11+СВЦЭМ!$D$10+'СЕТ СН'!$G$5-'СЕТ СН'!$G$21</f>
        <v>4691.08454815</v>
      </c>
      <c r="F56" s="36">
        <f>SUMIFS(СВЦЭМ!$D$39:$D$782,СВЦЭМ!$A$39:$A$782,$A56,СВЦЭМ!$B$39:$B$782,F$47)+'СЕТ СН'!$G$11+СВЦЭМ!$D$10+'СЕТ СН'!$G$5-'СЕТ СН'!$G$21</f>
        <v>4712.0625221600003</v>
      </c>
      <c r="G56" s="36">
        <f>SUMIFS(СВЦЭМ!$D$39:$D$782,СВЦЭМ!$A$39:$A$782,$A56,СВЦЭМ!$B$39:$B$782,G$47)+'СЕТ СН'!$G$11+СВЦЭМ!$D$10+'СЕТ СН'!$G$5-'СЕТ СН'!$G$21</f>
        <v>4715.9181616599999</v>
      </c>
      <c r="H56" s="36">
        <f>SUMIFS(СВЦЭМ!$D$39:$D$782,СВЦЭМ!$A$39:$A$782,$A56,СВЦЭМ!$B$39:$B$782,H$47)+'СЕТ СН'!$G$11+СВЦЭМ!$D$10+'СЕТ СН'!$G$5-'СЕТ СН'!$G$21</f>
        <v>4661.5119938999997</v>
      </c>
      <c r="I56" s="36">
        <f>SUMIFS(СВЦЭМ!$D$39:$D$782,СВЦЭМ!$A$39:$A$782,$A56,СВЦЭМ!$B$39:$B$782,I$47)+'СЕТ СН'!$G$11+СВЦЭМ!$D$10+'СЕТ СН'!$G$5-'СЕТ СН'!$G$21</f>
        <v>4560.7398250200004</v>
      </c>
      <c r="J56" s="36">
        <f>SUMIFS(СВЦЭМ!$D$39:$D$782,СВЦЭМ!$A$39:$A$782,$A56,СВЦЭМ!$B$39:$B$782,J$47)+'СЕТ СН'!$G$11+СВЦЭМ!$D$10+'СЕТ СН'!$G$5-'СЕТ СН'!$G$21</f>
        <v>4469.40918246</v>
      </c>
      <c r="K56" s="36">
        <f>SUMIFS(СВЦЭМ!$D$39:$D$782,СВЦЭМ!$A$39:$A$782,$A56,СВЦЭМ!$B$39:$B$782,K$47)+'СЕТ СН'!$G$11+СВЦЭМ!$D$10+'СЕТ СН'!$G$5-'СЕТ СН'!$G$21</f>
        <v>4408.1413723699998</v>
      </c>
      <c r="L56" s="36">
        <f>SUMIFS(СВЦЭМ!$D$39:$D$782,СВЦЭМ!$A$39:$A$782,$A56,СВЦЭМ!$B$39:$B$782,L$47)+'СЕТ СН'!$G$11+СВЦЭМ!$D$10+'СЕТ СН'!$G$5-'СЕТ СН'!$G$21</f>
        <v>4361.1733769900002</v>
      </c>
      <c r="M56" s="36">
        <f>SUMIFS(СВЦЭМ!$D$39:$D$782,СВЦЭМ!$A$39:$A$782,$A56,СВЦЭМ!$B$39:$B$782,M$47)+'СЕТ СН'!$G$11+СВЦЭМ!$D$10+'СЕТ СН'!$G$5-'СЕТ СН'!$G$21</f>
        <v>4343.3096905399998</v>
      </c>
      <c r="N56" s="36">
        <f>SUMIFS(СВЦЭМ!$D$39:$D$782,СВЦЭМ!$A$39:$A$782,$A56,СВЦЭМ!$B$39:$B$782,N$47)+'СЕТ СН'!$G$11+СВЦЭМ!$D$10+'СЕТ СН'!$G$5-'СЕТ СН'!$G$21</f>
        <v>4340.8133108100001</v>
      </c>
      <c r="O56" s="36">
        <f>SUMIFS(СВЦЭМ!$D$39:$D$782,СВЦЭМ!$A$39:$A$782,$A56,СВЦЭМ!$B$39:$B$782,O$47)+'СЕТ СН'!$G$11+СВЦЭМ!$D$10+'СЕТ СН'!$G$5-'СЕТ СН'!$G$21</f>
        <v>4344.4357547500003</v>
      </c>
      <c r="P56" s="36">
        <f>SUMIFS(СВЦЭМ!$D$39:$D$782,СВЦЭМ!$A$39:$A$782,$A56,СВЦЭМ!$B$39:$B$782,P$47)+'СЕТ СН'!$G$11+СВЦЭМ!$D$10+'СЕТ СН'!$G$5-'СЕТ СН'!$G$21</f>
        <v>4345.0591448100004</v>
      </c>
      <c r="Q56" s="36">
        <f>SUMIFS(СВЦЭМ!$D$39:$D$782,СВЦЭМ!$A$39:$A$782,$A56,СВЦЭМ!$B$39:$B$782,Q$47)+'СЕТ СН'!$G$11+СВЦЭМ!$D$10+'СЕТ СН'!$G$5-'СЕТ СН'!$G$21</f>
        <v>4360.5306118500002</v>
      </c>
      <c r="R56" s="36">
        <f>SUMIFS(СВЦЭМ!$D$39:$D$782,СВЦЭМ!$A$39:$A$782,$A56,СВЦЭМ!$B$39:$B$782,R$47)+'СЕТ СН'!$G$11+СВЦЭМ!$D$10+'СЕТ СН'!$G$5-'СЕТ СН'!$G$21</f>
        <v>4332.8850603199999</v>
      </c>
      <c r="S56" s="36">
        <f>SUMIFS(СВЦЭМ!$D$39:$D$782,СВЦЭМ!$A$39:$A$782,$A56,СВЦЭМ!$B$39:$B$782,S$47)+'СЕТ СН'!$G$11+СВЦЭМ!$D$10+'СЕТ СН'!$G$5-'СЕТ СН'!$G$21</f>
        <v>4330.7767267700001</v>
      </c>
      <c r="T56" s="36">
        <f>SUMIFS(СВЦЭМ!$D$39:$D$782,СВЦЭМ!$A$39:$A$782,$A56,СВЦЭМ!$B$39:$B$782,T$47)+'СЕТ СН'!$G$11+СВЦЭМ!$D$10+'СЕТ СН'!$G$5-'СЕТ СН'!$G$21</f>
        <v>4362.6963969500002</v>
      </c>
      <c r="U56" s="36">
        <f>SUMIFS(СВЦЭМ!$D$39:$D$782,СВЦЭМ!$A$39:$A$782,$A56,СВЦЭМ!$B$39:$B$782,U$47)+'СЕТ СН'!$G$11+СВЦЭМ!$D$10+'СЕТ СН'!$G$5-'СЕТ СН'!$G$21</f>
        <v>4366.0828884000002</v>
      </c>
      <c r="V56" s="36">
        <f>SUMIFS(СВЦЭМ!$D$39:$D$782,СВЦЭМ!$A$39:$A$782,$A56,СВЦЭМ!$B$39:$B$782,V$47)+'СЕТ СН'!$G$11+СВЦЭМ!$D$10+'СЕТ СН'!$G$5-'СЕТ СН'!$G$21</f>
        <v>4369.6456153399995</v>
      </c>
      <c r="W56" s="36">
        <f>SUMIFS(СВЦЭМ!$D$39:$D$782,СВЦЭМ!$A$39:$A$782,$A56,СВЦЭМ!$B$39:$B$782,W$47)+'СЕТ СН'!$G$11+СВЦЭМ!$D$10+'СЕТ СН'!$G$5-'СЕТ СН'!$G$21</f>
        <v>4367.643959</v>
      </c>
      <c r="X56" s="36">
        <f>SUMIFS(СВЦЭМ!$D$39:$D$782,СВЦЭМ!$A$39:$A$782,$A56,СВЦЭМ!$B$39:$B$782,X$47)+'СЕТ СН'!$G$11+СВЦЭМ!$D$10+'СЕТ СН'!$G$5-'СЕТ СН'!$G$21</f>
        <v>4423.27402428</v>
      </c>
      <c r="Y56" s="36">
        <f>SUMIFS(СВЦЭМ!$D$39:$D$782,СВЦЭМ!$A$39:$A$782,$A56,СВЦЭМ!$B$39:$B$782,Y$47)+'СЕТ СН'!$G$11+СВЦЭМ!$D$10+'СЕТ СН'!$G$5-'СЕТ СН'!$G$21</f>
        <v>4504.7004238999998</v>
      </c>
    </row>
    <row r="57" spans="1:25" ht="15.75" x14ac:dyDescent="0.2">
      <c r="A57" s="35">
        <f t="shared" si="1"/>
        <v>45148</v>
      </c>
      <c r="B57" s="36">
        <f>SUMIFS(СВЦЭМ!$D$39:$D$782,СВЦЭМ!$A$39:$A$782,$A57,СВЦЭМ!$B$39:$B$782,B$47)+'СЕТ СН'!$G$11+СВЦЭМ!$D$10+'СЕТ СН'!$G$5-'СЕТ СН'!$G$21</f>
        <v>4689.8075504600001</v>
      </c>
      <c r="C57" s="36">
        <f>SUMIFS(СВЦЭМ!$D$39:$D$782,СВЦЭМ!$A$39:$A$782,$A57,СВЦЭМ!$B$39:$B$782,C$47)+'СЕТ СН'!$G$11+СВЦЭМ!$D$10+'СЕТ СН'!$G$5-'СЕТ СН'!$G$21</f>
        <v>4769.7551599600001</v>
      </c>
      <c r="D57" s="36">
        <f>SUMIFS(СВЦЭМ!$D$39:$D$782,СВЦЭМ!$A$39:$A$782,$A57,СВЦЭМ!$B$39:$B$782,D$47)+'СЕТ СН'!$G$11+СВЦЭМ!$D$10+'СЕТ СН'!$G$5-'СЕТ СН'!$G$21</f>
        <v>4680.4600102799996</v>
      </c>
      <c r="E57" s="36">
        <f>SUMIFS(СВЦЭМ!$D$39:$D$782,СВЦЭМ!$A$39:$A$782,$A57,СВЦЭМ!$B$39:$B$782,E$47)+'СЕТ СН'!$G$11+СВЦЭМ!$D$10+'СЕТ СН'!$G$5-'СЕТ СН'!$G$21</f>
        <v>4801.3146727900003</v>
      </c>
      <c r="F57" s="36">
        <f>SUMIFS(СВЦЭМ!$D$39:$D$782,СВЦЭМ!$A$39:$A$782,$A57,СВЦЭМ!$B$39:$B$782,F$47)+'СЕТ СН'!$G$11+СВЦЭМ!$D$10+'СЕТ СН'!$G$5-'СЕТ СН'!$G$21</f>
        <v>4841.7471212299997</v>
      </c>
      <c r="G57" s="36">
        <f>SUMIFS(СВЦЭМ!$D$39:$D$782,СВЦЭМ!$A$39:$A$782,$A57,СВЦЭМ!$B$39:$B$782,G$47)+'СЕТ СН'!$G$11+СВЦЭМ!$D$10+'СЕТ СН'!$G$5-'СЕТ СН'!$G$21</f>
        <v>4819.54214538</v>
      </c>
      <c r="H57" s="36">
        <f>SUMIFS(СВЦЭМ!$D$39:$D$782,СВЦЭМ!$A$39:$A$782,$A57,СВЦЭМ!$B$39:$B$782,H$47)+'СЕТ СН'!$G$11+СВЦЭМ!$D$10+'СЕТ СН'!$G$5-'СЕТ СН'!$G$21</f>
        <v>4759.4403138999996</v>
      </c>
      <c r="I57" s="36">
        <f>SUMIFS(СВЦЭМ!$D$39:$D$782,СВЦЭМ!$A$39:$A$782,$A57,СВЦЭМ!$B$39:$B$782,I$47)+'СЕТ СН'!$G$11+СВЦЭМ!$D$10+'СЕТ СН'!$G$5-'СЕТ СН'!$G$21</f>
        <v>4653.5856509300002</v>
      </c>
      <c r="J57" s="36">
        <f>SUMIFS(СВЦЭМ!$D$39:$D$782,СВЦЭМ!$A$39:$A$782,$A57,СВЦЭМ!$B$39:$B$782,J$47)+'СЕТ СН'!$G$11+СВЦЭМ!$D$10+'СЕТ СН'!$G$5-'СЕТ СН'!$G$21</f>
        <v>4552.9187850999997</v>
      </c>
      <c r="K57" s="36">
        <f>SUMIFS(СВЦЭМ!$D$39:$D$782,СВЦЭМ!$A$39:$A$782,$A57,СВЦЭМ!$B$39:$B$782,K$47)+'СЕТ СН'!$G$11+СВЦЭМ!$D$10+'СЕТ СН'!$G$5-'СЕТ СН'!$G$21</f>
        <v>4466.4244260699998</v>
      </c>
      <c r="L57" s="36">
        <f>SUMIFS(СВЦЭМ!$D$39:$D$782,СВЦЭМ!$A$39:$A$782,$A57,СВЦЭМ!$B$39:$B$782,L$47)+'СЕТ СН'!$G$11+СВЦЭМ!$D$10+'СЕТ СН'!$G$5-'СЕТ СН'!$G$21</f>
        <v>4429.9429699900002</v>
      </c>
      <c r="M57" s="36">
        <f>SUMIFS(СВЦЭМ!$D$39:$D$782,СВЦЭМ!$A$39:$A$782,$A57,СВЦЭМ!$B$39:$B$782,M$47)+'СЕТ СН'!$G$11+СВЦЭМ!$D$10+'СЕТ СН'!$G$5-'СЕТ СН'!$G$21</f>
        <v>4419.8055941799994</v>
      </c>
      <c r="N57" s="36">
        <f>SUMIFS(СВЦЭМ!$D$39:$D$782,СВЦЭМ!$A$39:$A$782,$A57,СВЦЭМ!$B$39:$B$782,N$47)+'СЕТ СН'!$G$11+СВЦЭМ!$D$10+'СЕТ СН'!$G$5-'СЕТ СН'!$G$21</f>
        <v>4419.4091319199997</v>
      </c>
      <c r="O57" s="36">
        <f>SUMIFS(СВЦЭМ!$D$39:$D$782,СВЦЭМ!$A$39:$A$782,$A57,СВЦЭМ!$B$39:$B$782,O$47)+'СЕТ СН'!$G$11+СВЦЭМ!$D$10+'СЕТ СН'!$G$5-'СЕТ СН'!$G$21</f>
        <v>4412.90523476</v>
      </c>
      <c r="P57" s="36">
        <f>SUMIFS(СВЦЭМ!$D$39:$D$782,СВЦЭМ!$A$39:$A$782,$A57,СВЦЭМ!$B$39:$B$782,P$47)+'СЕТ СН'!$G$11+СВЦЭМ!$D$10+'СЕТ СН'!$G$5-'СЕТ СН'!$G$21</f>
        <v>4412.2419852499997</v>
      </c>
      <c r="Q57" s="36">
        <f>SUMIFS(СВЦЭМ!$D$39:$D$782,СВЦЭМ!$A$39:$A$782,$A57,СВЦЭМ!$B$39:$B$782,Q$47)+'СЕТ СН'!$G$11+СВЦЭМ!$D$10+'СЕТ СН'!$G$5-'СЕТ СН'!$G$21</f>
        <v>4415.3556184600002</v>
      </c>
      <c r="R57" s="36">
        <f>SUMIFS(СВЦЭМ!$D$39:$D$782,СВЦЭМ!$A$39:$A$782,$A57,СВЦЭМ!$B$39:$B$782,R$47)+'СЕТ СН'!$G$11+СВЦЭМ!$D$10+'СЕТ СН'!$G$5-'СЕТ СН'!$G$21</f>
        <v>4385.0685708199999</v>
      </c>
      <c r="S57" s="36">
        <f>SUMIFS(СВЦЭМ!$D$39:$D$782,СВЦЭМ!$A$39:$A$782,$A57,СВЦЭМ!$B$39:$B$782,S$47)+'СЕТ СН'!$G$11+СВЦЭМ!$D$10+'СЕТ СН'!$G$5-'СЕТ СН'!$G$21</f>
        <v>4379.8596673399998</v>
      </c>
      <c r="T57" s="36">
        <f>SUMIFS(СВЦЭМ!$D$39:$D$782,СВЦЭМ!$A$39:$A$782,$A57,СВЦЭМ!$B$39:$B$782,T$47)+'СЕТ СН'!$G$11+СВЦЭМ!$D$10+'СЕТ СН'!$G$5-'СЕТ СН'!$G$21</f>
        <v>4424.2579123799997</v>
      </c>
      <c r="U57" s="36">
        <f>SUMIFS(СВЦЭМ!$D$39:$D$782,СВЦЭМ!$A$39:$A$782,$A57,СВЦЭМ!$B$39:$B$782,U$47)+'СЕТ СН'!$G$11+СВЦЭМ!$D$10+'СЕТ СН'!$G$5-'СЕТ СН'!$G$21</f>
        <v>4432.8132367099997</v>
      </c>
      <c r="V57" s="36">
        <f>SUMIFS(СВЦЭМ!$D$39:$D$782,СВЦЭМ!$A$39:$A$782,$A57,СВЦЭМ!$B$39:$B$782,V$47)+'СЕТ СН'!$G$11+СВЦЭМ!$D$10+'СЕТ СН'!$G$5-'СЕТ СН'!$G$21</f>
        <v>4426.4388935400002</v>
      </c>
      <c r="W57" s="36">
        <f>SUMIFS(СВЦЭМ!$D$39:$D$782,СВЦЭМ!$A$39:$A$782,$A57,СВЦЭМ!$B$39:$B$782,W$47)+'СЕТ СН'!$G$11+СВЦЭМ!$D$10+'СЕТ СН'!$G$5-'СЕТ СН'!$G$21</f>
        <v>4402.5146161100001</v>
      </c>
      <c r="X57" s="36">
        <f>SUMIFS(СВЦЭМ!$D$39:$D$782,СВЦЭМ!$A$39:$A$782,$A57,СВЦЭМ!$B$39:$B$782,X$47)+'СЕТ СН'!$G$11+СВЦЭМ!$D$10+'СЕТ СН'!$G$5-'СЕТ СН'!$G$21</f>
        <v>4481.9424869300001</v>
      </c>
      <c r="Y57" s="36">
        <f>SUMIFS(СВЦЭМ!$D$39:$D$782,СВЦЭМ!$A$39:$A$782,$A57,СВЦЭМ!$B$39:$B$782,Y$47)+'СЕТ СН'!$G$11+СВЦЭМ!$D$10+'СЕТ СН'!$G$5-'СЕТ СН'!$G$21</f>
        <v>4598.4362518999997</v>
      </c>
    </row>
    <row r="58" spans="1:25" ht="15.75" x14ac:dyDescent="0.2">
      <c r="A58" s="35">
        <f t="shared" si="1"/>
        <v>45149</v>
      </c>
      <c r="B58" s="36">
        <f>SUMIFS(СВЦЭМ!$D$39:$D$782,СВЦЭМ!$A$39:$A$782,$A58,СВЦЭМ!$B$39:$B$782,B$47)+'СЕТ СН'!$G$11+СВЦЭМ!$D$10+'СЕТ СН'!$G$5-'СЕТ СН'!$G$21</f>
        <v>4578.2884893399996</v>
      </c>
      <c r="C58" s="36">
        <f>SUMIFS(СВЦЭМ!$D$39:$D$782,СВЦЭМ!$A$39:$A$782,$A58,СВЦЭМ!$B$39:$B$782,C$47)+'СЕТ СН'!$G$11+СВЦЭМ!$D$10+'СЕТ СН'!$G$5-'СЕТ СН'!$G$21</f>
        <v>4674.1168506899994</v>
      </c>
      <c r="D58" s="36">
        <f>SUMIFS(СВЦЭМ!$D$39:$D$782,СВЦЭМ!$A$39:$A$782,$A58,СВЦЭМ!$B$39:$B$782,D$47)+'СЕТ СН'!$G$11+СВЦЭМ!$D$10+'СЕТ СН'!$G$5-'СЕТ СН'!$G$21</f>
        <v>4667.3063652800001</v>
      </c>
      <c r="E58" s="36">
        <f>SUMIFS(СВЦЭМ!$D$39:$D$782,СВЦЭМ!$A$39:$A$782,$A58,СВЦЭМ!$B$39:$B$782,E$47)+'СЕТ СН'!$G$11+СВЦЭМ!$D$10+'СЕТ СН'!$G$5-'СЕТ СН'!$G$21</f>
        <v>4699.6674605899998</v>
      </c>
      <c r="F58" s="36">
        <f>SUMIFS(СВЦЭМ!$D$39:$D$782,СВЦЭМ!$A$39:$A$782,$A58,СВЦЭМ!$B$39:$B$782,F$47)+'СЕТ СН'!$G$11+СВЦЭМ!$D$10+'СЕТ СН'!$G$5-'СЕТ СН'!$G$21</f>
        <v>4764.5644626399999</v>
      </c>
      <c r="G58" s="36">
        <f>SUMIFS(СВЦЭМ!$D$39:$D$782,СВЦЭМ!$A$39:$A$782,$A58,СВЦЭМ!$B$39:$B$782,G$47)+'СЕТ СН'!$G$11+СВЦЭМ!$D$10+'СЕТ СН'!$G$5-'СЕТ СН'!$G$21</f>
        <v>4745.4983107199996</v>
      </c>
      <c r="H58" s="36">
        <f>SUMIFS(СВЦЭМ!$D$39:$D$782,СВЦЭМ!$A$39:$A$782,$A58,СВЦЭМ!$B$39:$B$782,H$47)+'СЕТ СН'!$G$11+СВЦЭМ!$D$10+'СЕТ СН'!$G$5-'СЕТ СН'!$G$21</f>
        <v>4681.1697859599999</v>
      </c>
      <c r="I58" s="36">
        <f>SUMIFS(СВЦЭМ!$D$39:$D$782,СВЦЭМ!$A$39:$A$782,$A58,СВЦЭМ!$B$39:$B$782,I$47)+'СЕТ СН'!$G$11+СВЦЭМ!$D$10+'СЕТ СН'!$G$5-'СЕТ СН'!$G$21</f>
        <v>4552.2787458499997</v>
      </c>
      <c r="J58" s="36">
        <f>SUMIFS(СВЦЭМ!$D$39:$D$782,СВЦЭМ!$A$39:$A$782,$A58,СВЦЭМ!$B$39:$B$782,J$47)+'СЕТ СН'!$G$11+СВЦЭМ!$D$10+'СЕТ СН'!$G$5-'СЕТ СН'!$G$21</f>
        <v>4448.0742126699997</v>
      </c>
      <c r="K58" s="36">
        <f>SUMIFS(СВЦЭМ!$D$39:$D$782,СВЦЭМ!$A$39:$A$782,$A58,СВЦЭМ!$B$39:$B$782,K$47)+'СЕТ СН'!$G$11+СВЦЭМ!$D$10+'СЕТ СН'!$G$5-'СЕТ СН'!$G$21</f>
        <v>4379.7013592000003</v>
      </c>
      <c r="L58" s="36">
        <f>SUMIFS(СВЦЭМ!$D$39:$D$782,СВЦЭМ!$A$39:$A$782,$A58,СВЦЭМ!$B$39:$B$782,L$47)+'СЕТ СН'!$G$11+СВЦЭМ!$D$10+'СЕТ СН'!$G$5-'СЕТ СН'!$G$21</f>
        <v>4329.3524939600002</v>
      </c>
      <c r="M58" s="36">
        <f>SUMIFS(СВЦЭМ!$D$39:$D$782,СВЦЭМ!$A$39:$A$782,$A58,СВЦЭМ!$B$39:$B$782,M$47)+'СЕТ СН'!$G$11+СВЦЭМ!$D$10+'СЕТ СН'!$G$5-'СЕТ СН'!$G$21</f>
        <v>4302.3837917999999</v>
      </c>
      <c r="N58" s="36">
        <f>SUMIFS(СВЦЭМ!$D$39:$D$782,СВЦЭМ!$A$39:$A$782,$A58,СВЦЭМ!$B$39:$B$782,N$47)+'СЕТ СН'!$G$11+СВЦЭМ!$D$10+'СЕТ СН'!$G$5-'СЕТ СН'!$G$21</f>
        <v>4302.0777654499998</v>
      </c>
      <c r="O58" s="36">
        <f>SUMIFS(СВЦЭМ!$D$39:$D$782,СВЦЭМ!$A$39:$A$782,$A58,СВЦЭМ!$B$39:$B$782,O$47)+'СЕТ СН'!$G$11+СВЦЭМ!$D$10+'СЕТ СН'!$G$5-'СЕТ СН'!$G$21</f>
        <v>4300.3699598399999</v>
      </c>
      <c r="P58" s="36">
        <f>SUMIFS(СВЦЭМ!$D$39:$D$782,СВЦЭМ!$A$39:$A$782,$A58,СВЦЭМ!$B$39:$B$782,P$47)+'СЕТ СН'!$G$11+СВЦЭМ!$D$10+'СЕТ СН'!$G$5-'СЕТ СН'!$G$21</f>
        <v>4294.8589069700001</v>
      </c>
      <c r="Q58" s="36">
        <f>SUMIFS(СВЦЭМ!$D$39:$D$782,СВЦЭМ!$A$39:$A$782,$A58,СВЦЭМ!$B$39:$B$782,Q$47)+'СЕТ СН'!$G$11+СВЦЭМ!$D$10+'СЕТ СН'!$G$5-'СЕТ СН'!$G$21</f>
        <v>4309.58510682</v>
      </c>
      <c r="R58" s="36">
        <f>SUMIFS(СВЦЭМ!$D$39:$D$782,СВЦЭМ!$A$39:$A$782,$A58,СВЦЭМ!$B$39:$B$782,R$47)+'СЕТ СН'!$G$11+СВЦЭМ!$D$10+'СЕТ СН'!$G$5-'СЕТ СН'!$G$21</f>
        <v>4283.4502460000003</v>
      </c>
      <c r="S58" s="36">
        <f>SUMIFS(СВЦЭМ!$D$39:$D$782,СВЦЭМ!$A$39:$A$782,$A58,СВЦЭМ!$B$39:$B$782,S$47)+'СЕТ СН'!$G$11+СВЦЭМ!$D$10+'СЕТ СН'!$G$5-'СЕТ СН'!$G$21</f>
        <v>4311.08319209</v>
      </c>
      <c r="T58" s="36">
        <f>SUMIFS(СВЦЭМ!$D$39:$D$782,СВЦЭМ!$A$39:$A$782,$A58,СВЦЭМ!$B$39:$B$782,T$47)+'СЕТ СН'!$G$11+СВЦЭМ!$D$10+'СЕТ СН'!$G$5-'СЕТ СН'!$G$21</f>
        <v>4388.6832180599995</v>
      </c>
      <c r="U58" s="36">
        <f>SUMIFS(СВЦЭМ!$D$39:$D$782,СВЦЭМ!$A$39:$A$782,$A58,СВЦЭМ!$B$39:$B$782,U$47)+'СЕТ СН'!$G$11+СВЦЭМ!$D$10+'СЕТ СН'!$G$5-'СЕТ СН'!$G$21</f>
        <v>4384.4749808699999</v>
      </c>
      <c r="V58" s="36">
        <f>SUMIFS(СВЦЭМ!$D$39:$D$782,СВЦЭМ!$A$39:$A$782,$A58,СВЦЭМ!$B$39:$B$782,V$47)+'СЕТ СН'!$G$11+СВЦЭМ!$D$10+'СЕТ СН'!$G$5-'СЕТ СН'!$G$21</f>
        <v>4379.1471752999996</v>
      </c>
      <c r="W58" s="36">
        <f>SUMIFS(СВЦЭМ!$D$39:$D$782,СВЦЭМ!$A$39:$A$782,$A58,СВЦЭМ!$B$39:$B$782,W$47)+'СЕТ СН'!$G$11+СВЦЭМ!$D$10+'СЕТ СН'!$G$5-'СЕТ СН'!$G$21</f>
        <v>4376.3465356500001</v>
      </c>
      <c r="X58" s="36">
        <f>SUMIFS(СВЦЭМ!$D$39:$D$782,СВЦЭМ!$A$39:$A$782,$A58,СВЦЭМ!$B$39:$B$782,X$47)+'СЕТ СН'!$G$11+СВЦЭМ!$D$10+'СЕТ СН'!$G$5-'СЕТ СН'!$G$21</f>
        <v>4450.9381061000004</v>
      </c>
      <c r="Y58" s="36">
        <f>SUMIFS(СВЦЭМ!$D$39:$D$782,СВЦЭМ!$A$39:$A$782,$A58,СВЦЭМ!$B$39:$B$782,Y$47)+'СЕТ СН'!$G$11+СВЦЭМ!$D$10+'СЕТ СН'!$G$5-'СЕТ СН'!$G$21</f>
        <v>4604.5362061300002</v>
      </c>
    </row>
    <row r="59" spans="1:25" ht="15.75" x14ac:dyDescent="0.2">
      <c r="A59" s="35">
        <f t="shared" si="1"/>
        <v>45150</v>
      </c>
      <c r="B59" s="36">
        <f>SUMIFS(СВЦЭМ!$D$39:$D$782,СВЦЭМ!$A$39:$A$782,$A59,СВЦЭМ!$B$39:$B$782,B$47)+'СЕТ СН'!$G$11+СВЦЭМ!$D$10+'СЕТ СН'!$G$5-'СЕТ СН'!$G$21</f>
        <v>4568.6559465600003</v>
      </c>
      <c r="C59" s="36">
        <f>SUMIFS(СВЦЭМ!$D$39:$D$782,СВЦЭМ!$A$39:$A$782,$A59,СВЦЭМ!$B$39:$B$782,C$47)+'СЕТ СН'!$G$11+СВЦЭМ!$D$10+'СЕТ СН'!$G$5-'СЕТ СН'!$G$21</f>
        <v>4537.8903593300001</v>
      </c>
      <c r="D59" s="36">
        <f>SUMIFS(СВЦЭМ!$D$39:$D$782,СВЦЭМ!$A$39:$A$782,$A59,СВЦЭМ!$B$39:$B$782,D$47)+'СЕТ СН'!$G$11+СВЦЭМ!$D$10+'СЕТ СН'!$G$5-'СЕТ СН'!$G$21</f>
        <v>4531.1792329700002</v>
      </c>
      <c r="E59" s="36">
        <f>SUMIFS(СВЦЭМ!$D$39:$D$782,СВЦЭМ!$A$39:$A$782,$A59,СВЦЭМ!$B$39:$B$782,E$47)+'СЕТ СН'!$G$11+СВЦЭМ!$D$10+'СЕТ СН'!$G$5-'СЕТ СН'!$G$21</f>
        <v>4577.39460186</v>
      </c>
      <c r="F59" s="36">
        <f>SUMIFS(СВЦЭМ!$D$39:$D$782,СВЦЭМ!$A$39:$A$782,$A59,СВЦЭМ!$B$39:$B$782,F$47)+'СЕТ СН'!$G$11+СВЦЭМ!$D$10+'СЕТ СН'!$G$5-'СЕТ СН'!$G$21</f>
        <v>4589.6141769900005</v>
      </c>
      <c r="G59" s="36">
        <f>SUMIFS(СВЦЭМ!$D$39:$D$782,СВЦЭМ!$A$39:$A$782,$A59,СВЦЭМ!$B$39:$B$782,G$47)+'СЕТ СН'!$G$11+СВЦЭМ!$D$10+'СЕТ СН'!$G$5-'СЕТ СН'!$G$21</f>
        <v>4577.2430246799995</v>
      </c>
      <c r="H59" s="36">
        <f>SUMIFS(СВЦЭМ!$D$39:$D$782,СВЦЭМ!$A$39:$A$782,$A59,СВЦЭМ!$B$39:$B$782,H$47)+'СЕТ СН'!$G$11+СВЦЭМ!$D$10+'СЕТ СН'!$G$5-'СЕТ СН'!$G$21</f>
        <v>4572.9834627199998</v>
      </c>
      <c r="I59" s="36">
        <f>SUMIFS(СВЦЭМ!$D$39:$D$782,СВЦЭМ!$A$39:$A$782,$A59,СВЦЭМ!$B$39:$B$782,I$47)+'СЕТ СН'!$G$11+СВЦЭМ!$D$10+'СЕТ СН'!$G$5-'СЕТ СН'!$G$21</f>
        <v>4510.9231902399997</v>
      </c>
      <c r="J59" s="36">
        <f>SUMIFS(СВЦЭМ!$D$39:$D$782,СВЦЭМ!$A$39:$A$782,$A59,СВЦЭМ!$B$39:$B$782,J$47)+'СЕТ СН'!$G$11+СВЦЭМ!$D$10+'СЕТ СН'!$G$5-'СЕТ СН'!$G$21</f>
        <v>4400.9209583299998</v>
      </c>
      <c r="K59" s="36">
        <f>SUMIFS(СВЦЭМ!$D$39:$D$782,СВЦЭМ!$A$39:$A$782,$A59,СВЦЭМ!$B$39:$B$782,K$47)+'СЕТ СН'!$G$11+СВЦЭМ!$D$10+'СЕТ СН'!$G$5-'СЕТ СН'!$G$21</f>
        <v>4308.2036195599994</v>
      </c>
      <c r="L59" s="36">
        <f>SUMIFS(СВЦЭМ!$D$39:$D$782,СВЦЭМ!$A$39:$A$782,$A59,СВЦЭМ!$B$39:$B$782,L$47)+'СЕТ СН'!$G$11+СВЦЭМ!$D$10+'СЕТ СН'!$G$5-'СЕТ СН'!$G$21</f>
        <v>4249.4994963299996</v>
      </c>
      <c r="M59" s="36">
        <f>SUMIFS(СВЦЭМ!$D$39:$D$782,СВЦЭМ!$A$39:$A$782,$A59,СВЦЭМ!$B$39:$B$782,M$47)+'СЕТ СН'!$G$11+СВЦЭМ!$D$10+'СЕТ СН'!$G$5-'СЕТ СН'!$G$21</f>
        <v>4216.4884541600004</v>
      </c>
      <c r="N59" s="36">
        <f>SUMIFS(СВЦЭМ!$D$39:$D$782,СВЦЭМ!$A$39:$A$782,$A59,СВЦЭМ!$B$39:$B$782,N$47)+'СЕТ СН'!$G$11+СВЦЭМ!$D$10+'СЕТ СН'!$G$5-'СЕТ СН'!$G$21</f>
        <v>4204.5319869599998</v>
      </c>
      <c r="O59" s="36">
        <f>SUMIFS(СВЦЭМ!$D$39:$D$782,СВЦЭМ!$A$39:$A$782,$A59,СВЦЭМ!$B$39:$B$782,O$47)+'СЕТ СН'!$G$11+СВЦЭМ!$D$10+'СЕТ СН'!$G$5-'СЕТ СН'!$G$21</f>
        <v>4221.3432145899997</v>
      </c>
      <c r="P59" s="36">
        <f>SUMIFS(СВЦЭМ!$D$39:$D$782,СВЦЭМ!$A$39:$A$782,$A59,СВЦЭМ!$B$39:$B$782,P$47)+'СЕТ СН'!$G$11+СВЦЭМ!$D$10+'СЕТ СН'!$G$5-'СЕТ СН'!$G$21</f>
        <v>4230.5024055499998</v>
      </c>
      <c r="Q59" s="36">
        <f>SUMIFS(СВЦЭМ!$D$39:$D$782,СВЦЭМ!$A$39:$A$782,$A59,СВЦЭМ!$B$39:$B$782,Q$47)+'СЕТ СН'!$G$11+СВЦЭМ!$D$10+'СЕТ СН'!$G$5-'СЕТ СН'!$G$21</f>
        <v>4228.6355102799998</v>
      </c>
      <c r="R59" s="36">
        <f>SUMIFS(СВЦЭМ!$D$39:$D$782,СВЦЭМ!$A$39:$A$782,$A59,СВЦЭМ!$B$39:$B$782,R$47)+'СЕТ СН'!$G$11+СВЦЭМ!$D$10+'СЕТ СН'!$G$5-'СЕТ СН'!$G$21</f>
        <v>4222.8861981700002</v>
      </c>
      <c r="S59" s="36">
        <f>SUMIFS(СВЦЭМ!$D$39:$D$782,СВЦЭМ!$A$39:$A$782,$A59,СВЦЭМ!$B$39:$B$782,S$47)+'СЕТ СН'!$G$11+СВЦЭМ!$D$10+'СЕТ СН'!$G$5-'СЕТ СН'!$G$21</f>
        <v>4182.9528745799998</v>
      </c>
      <c r="T59" s="36">
        <f>SUMIFS(СВЦЭМ!$D$39:$D$782,СВЦЭМ!$A$39:$A$782,$A59,СВЦЭМ!$B$39:$B$782,T$47)+'СЕТ СН'!$G$11+СВЦЭМ!$D$10+'СЕТ СН'!$G$5-'СЕТ СН'!$G$21</f>
        <v>4217.5939762999997</v>
      </c>
      <c r="U59" s="36">
        <f>SUMIFS(СВЦЭМ!$D$39:$D$782,СВЦЭМ!$A$39:$A$782,$A59,СВЦЭМ!$B$39:$B$782,U$47)+'СЕТ СН'!$G$11+СВЦЭМ!$D$10+'СЕТ СН'!$G$5-'СЕТ СН'!$G$21</f>
        <v>4220.3767300700001</v>
      </c>
      <c r="V59" s="36">
        <f>SUMIFS(СВЦЭМ!$D$39:$D$782,СВЦЭМ!$A$39:$A$782,$A59,СВЦЭМ!$B$39:$B$782,V$47)+'СЕТ СН'!$G$11+СВЦЭМ!$D$10+'СЕТ СН'!$G$5-'СЕТ СН'!$G$21</f>
        <v>4231.2489728800001</v>
      </c>
      <c r="W59" s="36">
        <f>SUMIFS(СВЦЭМ!$D$39:$D$782,СВЦЭМ!$A$39:$A$782,$A59,СВЦЭМ!$B$39:$B$782,W$47)+'СЕТ СН'!$G$11+СВЦЭМ!$D$10+'СЕТ СН'!$G$5-'СЕТ СН'!$G$21</f>
        <v>4231.9979051299997</v>
      </c>
      <c r="X59" s="36">
        <f>SUMIFS(СВЦЭМ!$D$39:$D$782,СВЦЭМ!$A$39:$A$782,$A59,СВЦЭМ!$B$39:$B$782,X$47)+'СЕТ СН'!$G$11+СВЦЭМ!$D$10+'СЕТ СН'!$G$5-'СЕТ СН'!$G$21</f>
        <v>4292.7394441100005</v>
      </c>
      <c r="Y59" s="36">
        <f>SUMIFS(СВЦЭМ!$D$39:$D$782,СВЦЭМ!$A$39:$A$782,$A59,СВЦЭМ!$B$39:$B$782,Y$47)+'СЕТ СН'!$G$11+СВЦЭМ!$D$10+'СЕТ СН'!$G$5-'СЕТ СН'!$G$21</f>
        <v>4367.3656704900004</v>
      </c>
    </row>
    <row r="60" spans="1:25" ht="15.75" x14ac:dyDescent="0.2">
      <c r="A60" s="35">
        <f t="shared" si="1"/>
        <v>45151</v>
      </c>
      <c r="B60" s="36">
        <f>SUMIFS(СВЦЭМ!$D$39:$D$782,СВЦЭМ!$A$39:$A$782,$A60,СВЦЭМ!$B$39:$B$782,B$47)+'СЕТ СН'!$G$11+СВЦЭМ!$D$10+'СЕТ СН'!$G$5-'СЕТ СН'!$G$21</f>
        <v>4361.43890379</v>
      </c>
      <c r="C60" s="36">
        <f>SUMIFS(СВЦЭМ!$D$39:$D$782,СВЦЭМ!$A$39:$A$782,$A60,СВЦЭМ!$B$39:$B$782,C$47)+'СЕТ СН'!$G$11+СВЦЭМ!$D$10+'СЕТ СН'!$G$5-'СЕТ СН'!$G$21</f>
        <v>4429.8584669299998</v>
      </c>
      <c r="D60" s="36">
        <f>SUMIFS(СВЦЭМ!$D$39:$D$782,СВЦЭМ!$A$39:$A$782,$A60,СВЦЭМ!$B$39:$B$782,D$47)+'СЕТ СН'!$G$11+СВЦЭМ!$D$10+'СЕТ СН'!$G$5-'СЕТ СН'!$G$21</f>
        <v>4424.8509062100002</v>
      </c>
      <c r="E60" s="36">
        <f>SUMIFS(СВЦЭМ!$D$39:$D$782,СВЦЭМ!$A$39:$A$782,$A60,СВЦЭМ!$B$39:$B$782,E$47)+'СЕТ СН'!$G$11+СВЦЭМ!$D$10+'СЕТ СН'!$G$5-'СЕТ СН'!$G$21</f>
        <v>4506.1432485400001</v>
      </c>
      <c r="F60" s="36">
        <f>SUMIFS(СВЦЭМ!$D$39:$D$782,СВЦЭМ!$A$39:$A$782,$A60,СВЦЭМ!$B$39:$B$782,F$47)+'СЕТ СН'!$G$11+СВЦЭМ!$D$10+'СЕТ СН'!$G$5-'СЕТ СН'!$G$21</f>
        <v>4514.8005135000003</v>
      </c>
      <c r="G60" s="36">
        <f>SUMIFS(СВЦЭМ!$D$39:$D$782,СВЦЭМ!$A$39:$A$782,$A60,СВЦЭМ!$B$39:$B$782,G$47)+'СЕТ СН'!$G$11+СВЦЭМ!$D$10+'СЕТ СН'!$G$5-'СЕТ СН'!$G$21</f>
        <v>4495.0866854699998</v>
      </c>
      <c r="H60" s="36">
        <f>SUMIFS(СВЦЭМ!$D$39:$D$782,СВЦЭМ!$A$39:$A$782,$A60,СВЦЭМ!$B$39:$B$782,H$47)+'СЕТ СН'!$G$11+СВЦЭМ!$D$10+'СЕТ СН'!$G$5-'СЕТ СН'!$G$21</f>
        <v>4486.6553400900002</v>
      </c>
      <c r="I60" s="36">
        <f>SUMIFS(СВЦЭМ!$D$39:$D$782,СВЦЭМ!$A$39:$A$782,$A60,СВЦЭМ!$B$39:$B$782,I$47)+'СЕТ СН'!$G$11+СВЦЭМ!$D$10+'СЕТ СН'!$G$5-'СЕТ СН'!$G$21</f>
        <v>4423.3766221200003</v>
      </c>
      <c r="J60" s="36">
        <f>SUMIFS(СВЦЭМ!$D$39:$D$782,СВЦЭМ!$A$39:$A$782,$A60,СВЦЭМ!$B$39:$B$782,J$47)+'СЕТ СН'!$G$11+СВЦЭМ!$D$10+'СЕТ СН'!$G$5-'СЕТ СН'!$G$21</f>
        <v>4316.39102628</v>
      </c>
      <c r="K60" s="36">
        <f>SUMIFS(СВЦЭМ!$D$39:$D$782,СВЦЭМ!$A$39:$A$782,$A60,СВЦЭМ!$B$39:$B$782,K$47)+'СЕТ СН'!$G$11+СВЦЭМ!$D$10+'СЕТ СН'!$G$5-'СЕТ СН'!$G$21</f>
        <v>4226.6794982499996</v>
      </c>
      <c r="L60" s="36">
        <f>SUMIFS(СВЦЭМ!$D$39:$D$782,СВЦЭМ!$A$39:$A$782,$A60,СВЦЭМ!$B$39:$B$782,L$47)+'СЕТ СН'!$G$11+СВЦЭМ!$D$10+'СЕТ СН'!$G$5-'СЕТ СН'!$G$21</f>
        <v>4165.3555016800001</v>
      </c>
      <c r="M60" s="36">
        <f>SUMIFS(СВЦЭМ!$D$39:$D$782,СВЦЭМ!$A$39:$A$782,$A60,СВЦЭМ!$B$39:$B$782,M$47)+'СЕТ СН'!$G$11+СВЦЭМ!$D$10+'СЕТ СН'!$G$5-'СЕТ СН'!$G$21</f>
        <v>4140.7141970900002</v>
      </c>
      <c r="N60" s="36">
        <f>SUMIFS(СВЦЭМ!$D$39:$D$782,СВЦЭМ!$A$39:$A$782,$A60,СВЦЭМ!$B$39:$B$782,N$47)+'СЕТ СН'!$G$11+СВЦЭМ!$D$10+'СЕТ СН'!$G$5-'СЕТ СН'!$G$21</f>
        <v>4134.8748517599997</v>
      </c>
      <c r="O60" s="36">
        <f>SUMIFS(СВЦЭМ!$D$39:$D$782,СВЦЭМ!$A$39:$A$782,$A60,СВЦЭМ!$B$39:$B$782,O$47)+'СЕТ СН'!$G$11+СВЦЭМ!$D$10+'СЕТ СН'!$G$5-'СЕТ СН'!$G$21</f>
        <v>4148.4742501700002</v>
      </c>
      <c r="P60" s="36">
        <f>SUMIFS(СВЦЭМ!$D$39:$D$782,СВЦЭМ!$A$39:$A$782,$A60,СВЦЭМ!$B$39:$B$782,P$47)+'СЕТ СН'!$G$11+СВЦЭМ!$D$10+'СЕТ СН'!$G$5-'СЕТ СН'!$G$21</f>
        <v>4156.02603826</v>
      </c>
      <c r="Q60" s="36">
        <f>SUMIFS(СВЦЭМ!$D$39:$D$782,СВЦЭМ!$A$39:$A$782,$A60,СВЦЭМ!$B$39:$B$782,Q$47)+'СЕТ СН'!$G$11+СВЦЭМ!$D$10+'СЕТ СН'!$G$5-'СЕТ СН'!$G$21</f>
        <v>4154.3168048999996</v>
      </c>
      <c r="R60" s="36">
        <f>SUMIFS(СВЦЭМ!$D$39:$D$782,СВЦЭМ!$A$39:$A$782,$A60,СВЦЭМ!$B$39:$B$782,R$47)+'СЕТ СН'!$G$11+СВЦЭМ!$D$10+'СЕТ СН'!$G$5-'СЕТ СН'!$G$21</f>
        <v>4146.3884914800001</v>
      </c>
      <c r="S60" s="36">
        <f>SUMIFS(СВЦЭМ!$D$39:$D$782,СВЦЭМ!$A$39:$A$782,$A60,СВЦЭМ!$B$39:$B$782,S$47)+'СЕТ СН'!$G$11+СВЦЭМ!$D$10+'СЕТ СН'!$G$5-'СЕТ СН'!$G$21</f>
        <v>4104.5982917800002</v>
      </c>
      <c r="T60" s="36">
        <f>SUMIFS(СВЦЭМ!$D$39:$D$782,СВЦЭМ!$A$39:$A$782,$A60,СВЦЭМ!$B$39:$B$782,T$47)+'СЕТ СН'!$G$11+СВЦЭМ!$D$10+'СЕТ СН'!$G$5-'СЕТ СН'!$G$21</f>
        <v>4134.5905113999997</v>
      </c>
      <c r="U60" s="36">
        <f>SUMIFS(СВЦЭМ!$D$39:$D$782,СВЦЭМ!$A$39:$A$782,$A60,СВЦЭМ!$B$39:$B$782,U$47)+'СЕТ СН'!$G$11+СВЦЭМ!$D$10+'СЕТ СН'!$G$5-'СЕТ СН'!$G$21</f>
        <v>4127.9369901099999</v>
      </c>
      <c r="V60" s="36">
        <f>SUMIFS(СВЦЭМ!$D$39:$D$782,СВЦЭМ!$A$39:$A$782,$A60,СВЦЭМ!$B$39:$B$782,V$47)+'СЕТ СН'!$G$11+СВЦЭМ!$D$10+'СЕТ СН'!$G$5-'СЕТ СН'!$G$21</f>
        <v>4121.2829205600001</v>
      </c>
      <c r="W60" s="36">
        <f>SUMIFS(СВЦЭМ!$D$39:$D$782,СВЦЭМ!$A$39:$A$782,$A60,СВЦЭМ!$B$39:$B$782,W$47)+'СЕТ СН'!$G$11+СВЦЭМ!$D$10+'СЕТ СН'!$G$5-'СЕТ СН'!$G$21</f>
        <v>4127.0819588599998</v>
      </c>
      <c r="X60" s="36">
        <f>SUMIFS(СВЦЭМ!$D$39:$D$782,СВЦЭМ!$A$39:$A$782,$A60,СВЦЭМ!$B$39:$B$782,X$47)+'СЕТ СН'!$G$11+СВЦЭМ!$D$10+'СЕТ СН'!$G$5-'СЕТ СН'!$G$21</f>
        <v>4192.2221309699999</v>
      </c>
      <c r="Y60" s="36">
        <f>SUMIFS(СВЦЭМ!$D$39:$D$782,СВЦЭМ!$A$39:$A$782,$A60,СВЦЭМ!$B$39:$B$782,Y$47)+'СЕТ СН'!$G$11+СВЦЭМ!$D$10+'СЕТ СН'!$G$5-'СЕТ СН'!$G$21</f>
        <v>4275.6047787799998</v>
      </c>
    </row>
    <row r="61" spans="1:25" ht="15.75" x14ac:dyDescent="0.2">
      <c r="A61" s="35">
        <f t="shared" si="1"/>
        <v>45152</v>
      </c>
      <c r="B61" s="36">
        <f>SUMIFS(СВЦЭМ!$D$39:$D$782,СВЦЭМ!$A$39:$A$782,$A61,СВЦЭМ!$B$39:$B$782,B$47)+'СЕТ СН'!$G$11+СВЦЭМ!$D$10+'СЕТ СН'!$G$5-'СЕТ СН'!$G$21</f>
        <v>4446.57535637</v>
      </c>
      <c r="C61" s="36">
        <f>SUMIFS(СВЦЭМ!$D$39:$D$782,СВЦЭМ!$A$39:$A$782,$A61,СВЦЭМ!$B$39:$B$782,C$47)+'СЕТ СН'!$G$11+СВЦЭМ!$D$10+'СЕТ СН'!$G$5-'СЕТ СН'!$G$21</f>
        <v>4545.03706994</v>
      </c>
      <c r="D61" s="36">
        <f>SUMIFS(СВЦЭМ!$D$39:$D$782,СВЦЭМ!$A$39:$A$782,$A61,СВЦЭМ!$B$39:$B$782,D$47)+'СЕТ СН'!$G$11+СВЦЭМ!$D$10+'СЕТ СН'!$G$5-'СЕТ СН'!$G$21</f>
        <v>4552.7721706499997</v>
      </c>
      <c r="E61" s="36">
        <f>SUMIFS(СВЦЭМ!$D$39:$D$782,СВЦЭМ!$A$39:$A$782,$A61,СВЦЭМ!$B$39:$B$782,E$47)+'СЕТ СН'!$G$11+СВЦЭМ!$D$10+'СЕТ СН'!$G$5-'СЕТ СН'!$G$21</f>
        <v>4624.7992557300004</v>
      </c>
      <c r="F61" s="36">
        <f>SUMIFS(СВЦЭМ!$D$39:$D$782,СВЦЭМ!$A$39:$A$782,$A61,СВЦЭМ!$B$39:$B$782,F$47)+'СЕТ СН'!$G$11+СВЦЭМ!$D$10+'СЕТ СН'!$G$5-'СЕТ СН'!$G$21</f>
        <v>4633.73820927</v>
      </c>
      <c r="G61" s="36">
        <f>SUMIFS(СВЦЭМ!$D$39:$D$782,СВЦЭМ!$A$39:$A$782,$A61,СВЦЭМ!$B$39:$B$782,G$47)+'СЕТ СН'!$G$11+СВЦЭМ!$D$10+'СЕТ СН'!$G$5-'СЕТ СН'!$G$21</f>
        <v>4622.7254837700002</v>
      </c>
      <c r="H61" s="36">
        <f>SUMIFS(СВЦЭМ!$D$39:$D$782,СВЦЭМ!$A$39:$A$782,$A61,СВЦЭМ!$B$39:$B$782,H$47)+'СЕТ СН'!$G$11+СВЦЭМ!$D$10+'СЕТ СН'!$G$5-'СЕТ СН'!$G$21</f>
        <v>4589.0013996899997</v>
      </c>
      <c r="I61" s="36">
        <f>SUMIFS(СВЦЭМ!$D$39:$D$782,СВЦЭМ!$A$39:$A$782,$A61,СВЦЭМ!$B$39:$B$782,I$47)+'СЕТ СН'!$G$11+СВЦЭМ!$D$10+'СЕТ СН'!$G$5-'СЕТ СН'!$G$21</f>
        <v>4446.3054465499999</v>
      </c>
      <c r="J61" s="36">
        <f>SUMIFS(СВЦЭМ!$D$39:$D$782,СВЦЭМ!$A$39:$A$782,$A61,СВЦЭМ!$B$39:$B$782,J$47)+'СЕТ СН'!$G$11+СВЦЭМ!$D$10+'СЕТ СН'!$G$5-'СЕТ СН'!$G$21</f>
        <v>4306.5109174099998</v>
      </c>
      <c r="K61" s="36">
        <f>SUMIFS(СВЦЭМ!$D$39:$D$782,СВЦЭМ!$A$39:$A$782,$A61,СВЦЭМ!$B$39:$B$782,K$47)+'СЕТ СН'!$G$11+СВЦЭМ!$D$10+'СЕТ СН'!$G$5-'СЕТ СН'!$G$21</f>
        <v>4236.76468811</v>
      </c>
      <c r="L61" s="36">
        <f>SUMIFS(СВЦЭМ!$D$39:$D$782,СВЦЭМ!$A$39:$A$782,$A61,СВЦЭМ!$B$39:$B$782,L$47)+'СЕТ СН'!$G$11+СВЦЭМ!$D$10+'СЕТ СН'!$G$5-'СЕТ СН'!$G$21</f>
        <v>4202.4580512000002</v>
      </c>
      <c r="M61" s="36">
        <f>SUMIFS(СВЦЭМ!$D$39:$D$782,СВЦЭМ!$A$39:$A$782,$A61,СВЦЭМ!$B$39:$B$782,M$47)+'СЕТ СН'!$G$11+СВЦЭМ!$D$10+'СЕТ СН'!$G$5-'СЕТ СН'!$G$21</f>
        <v>4199.9605763500003</v>
      </c>
      <c r="N61" s="36">
        <f>SUMIFS(СВЦЭМ!$D$39:$D$782,СВЦЭМ!$A$39:$A$782,$A61,СВЦЭМ!$B$39:$B$782,N$47)+'СЕТ СН'!$G$11+СВЦЭМ!$D$10+'СЕТ СН'!$G$5-'СЕТ СН'!$G$21</f>
        <v>4257.5859257299999</v>
      </c>
      <c r="O61" s="36">
        <f>SUMIFS(СВЦЭМ!$D$39:$D$782,СВЦЭМ!$A$39:$A$782,$A61,СВЦЭМ!$B$39:$B$782,O$47)+'СЕТ СН'!$G$11+СВЦЭМ!$D$10+'СЕТ СН'!$G$5-'СЕТ СН'!$G$21</f>
        <v>4296.0908324499997</v>
      </c>
      <c r="P61" s="36">
        <f>SUMIFS(СВЦЭМ!$D$39:$D$782,СВЦЭМ!$A$39:$A$782,$A61,СВЦЭМ!$B$39:$B$782,P$47)+'СЕТ СН'!$G$11+СВЦЭМ!$D$10+'СЕТ СН'!$G$5-'СЕТ СН'!$G$21</f>
        <v>4296.97303698</v>
      </c>
      <c r="Q61" s="36">
        <f>SUMIFS(СВЦЭМ!$D$39:$D$782,СВЦЭМ!$A$39:$A$782,$A61,СВЦЭМ!$B$39:$B$782,Q$47)+'СЕТ СН'!$G$11+СВЦЭМ!$D$10+'СЕТ СН'!$G$5-'СЕТ СН'!$G$21</f>
        <v>4310.8553904599994</v>
      </c>
      <c r="R61" s="36">
        <f>SUMIFS(СВЦЭМ!$D$39:$D$782,СВЦЭМ!$A$39:$A$782,$A61,СВЦЭМ!$B$39:$B$782,R$47)+'СЕТ СН'!$G$11+СВЦЭМ!$D$10+'СЕТ СН'!$G$5-'СЕТ СН'!$G$21</f>
        <v>4309.2989326999996</v>
      </c>
      <c r="S61" s="36">
        <f>SUMIFS(СВЦЭМ!$D$39:$D$782,СВЦЭМ!$A$39:$A$782,$A61,СВЦЭМ!$B$39:$B$782,S$47)+'СЕТ СН'!$G$11+СВЦЭМ!$D$10+'СЕТ СН'!$G$5-'СЕТ СН'!$G$21</f>
        <v>4273.1560404399997</v>
      </c>
      <c r="T61" s="36">
        <f>SUMIFS(СВЦЭМ!$D$39:$D$782,СВЦЭМ!$A$39:$A$782,$A61,СВЦЭМ!$B$39:$B$782,T$47)+'СЕТ СН'!$G$11+СВЦЭМ!$D$10+'СЕТ СН'!$G$5-'СЕТ СН'!$G$21</f>
        <v>4297.8471970399996</v>
      </c>
      <c r="U61" s="36">
        <f>SUMIFS(СВЦЭМ!$D$39:$D$782,СВЦЭМ!$A$39:$A$782,$A61,СВЦЭМ!$B$39:$B$782,U$47)+'СЕТ СН'!$G$11+СВЦЭМ!$D$10+'СЕТ СН'!$G$5-'СЕТ СН'!$G$21</f>
        <v>4302.3385724</v>
      </c>
      <c r="V61" s="36">
        <f>SUMIFS(СВЦЭМ!$D$39:$D$782,СВЦЭМ!$A$39:$A$782,$A61,СВЦЭМ!$B$39:$B$782,V$47)+'СЕТ СН'!$G$11+СВЦЭМ!$D$10+'СЕТ СН'!$G$5-'СЕТ СН'!$G$21</f>
        <v>4299.6809388599995</v>
      </c>
      <c r="W61" s="36">
        <f>SUMIFS(СВЦЭМ!$D$39:$D$782,СВЦЭМ!$A$39:$A$782,$A61,СВЦЭМ!$B$39:$B$782,W$47)+'СЕТ СН'!$G$11+СВЦЭМ!$D$10+'СЕТ СН'!$G$5-'СЕТ СН'!$G$21</f>
        <v>4293.4352795100003</v>
      </c>
      <c r="X61" s="36">
        <f>SUMIFS(СВЦЭМ!$D$39:$D$782,СВЦЭМ!$A$39:$A$782,$A61,СВЦЭМ!$B$39:$B$782,X$47)+'СЕТ СН'!$G$11+СВЦЭМ!$D$10+'СЕТ СН'!$G$5-'СЕТ СН'!$G$21</f>
        <v>4367.7157767500003</v>
      </c>
      <c r="Y61" s="36">
        <f>SUMIFS(СВЦЭМ!$D$39:$D$782,СВЦЭМ!$A$39:$A$782,$A61,СВЦЭМ!$B$39:$B$782,Y$47)+'СЕТ СН'!$G$11+СВЦЭМ!$D$10+'СЕТ СН'!$G$5-'СЕТ СН'!$G$21</f>
        <v>4467.19899394</v>
      </c>
    </row>
    <row r="62" spans="1:25" ht="15.75" x14ac:dyDescent="0.2">
      <c r="A62" s="35">
        <f t="shared" si="1"/>
        <v>45153</v>
      </c>
      <c r="B62" s="36">
        <f>SUMIFS(СВЦЭМ!$D$39:$D$782,СВЦЭМ!$A$39:$A$782,$A62,СВЦЭМ!$B$39:$B$782,B$47)+'СЕТ СН'!$G$11+СВЦЭМ!$D$10+'СЕТ СН'!$G$5-'СЕТ СН'!$G$21</f>
        <v>4496.07837664</v>
      </c>
      <c r="C62" s="36">
        <f>SUMIFS(СВЦЭМ!$D$39:$D$782,СВЦЭМ!$A$39:$A$782,$A62,СВЦЭМ!$B$39:$B$782,C$47)+'СЕТ СН'!$G$11+СВЦЭМ!$D$10+'СЕТ СН'!$G$5-'СЕТ СН'!$G$21</f>
        <v>4592.8747770499995</v>
      </c>
      <c r="D62" s="36">
        <f>SUMIFS(СВЦЭМ!$D$39:$D$782,СВЦЭМ!$A$39:$A$782,$A62,СВЦЭМ!$B$39:$B$782,D$47)+'СЕТ СН'!$G$11+СВЦЭМ!$D$10+'СЕТ СН'!$G$5-'СЕТ СН'!$G$21</f>
        <v>4689.5205475399998</v>
      </c>
      <c r="E62" s="36">
        <f>SUMIFS(СВЦЭМ!$D$39:$D$782,СВЦЭМ!$A$39:$A$782,$A62,СВЦЭМ!$B$39:$B$782,E$47)+'СЕТ СН'!$G$11+СВЦЭМ!$D$10+'СЕТ СН'!$G$5-'СЕТ СН'!$G$21</f>
        <v>4752.1804598600002</v>
      </c>
      <c r="F62" s="36">
        <f>SUMIFS(СВЦЭМ!$D$39:$D$782,СВЦЭМ!$A$39:$A$782,$A62,СВЦЭМ!$B$39:$B$782,F$47)+'СЕТ СН'!$G$11+СВЦЭМ!$D$10+'СЕТ СН'!$G$5-'СЕТ СН'!$G$21</f>
        <v>4772.7657910899998</v>
      </c>
      <c r="G62" s="36">
        <f>SUMIFS(СВЦЭМ!$D$39:$D$782,СВЦЭМ!$A$39:$A$782,$A62,СВЦЭМ!$B$39:$B$782,G$47)+'СЕТ СН'!$G$11+СВЦЭМ!$D$10+'СЕТ СН'!$G$5-'СЕТ СН'!$G$21</f>
        <v>4766.0698279099997</v>
      </c>
      <c r="H62" s="36">
        <f>SUMIFS(СВЦЭМ!$D$39:$D$782,СВЦЭМ!$A$39:$A$782,$A62,СВЦЭМ!$B$39:$B$782,H$47)+'СЕТ СН'!$G$11+СВЦЭМ!$D$10+'СЕТ СН'!$G$5-'СЕТ СН'!$G$21</f>
        <v>4670.1666490099997</v>
      </c>
      <c r="I62" s="36">
        <f>SUMIFS(СВЦЭМ!$D$39:$D$782,СВЦЭМ!$A$39:$A$782,$A62,СВЦЭМ!$B$39:$B$782,I$47)+'СЕТ СН'!$G$11+СВЦЭМ!$D$10+'СЕТ СН'!$G$5-'СЕТ СН'!$G$21</f>
        <v>4555.2224851499996</v>
      </c>
      <c r="J62" s="36">
        <f>SUMIFS(СВЦЭМ!$D$39:$D$782,СВЦЭМ!$A$39:$A$782,$A62,СВЦЭМ!$B$39:$B$782,J$47)+'СЕТ СН'!$G$11+СВЦЭМ!$D$10+'СЕТ СН'!$G$5-'СЕТ СН'!$G$21</f>
        <v>4449.51816074</v>
      </c>
      <c r="K62" s="36">
        <f>SUMIFS(СВЦЭМ!$D$39:$D$782,СВЦЭМ!$A$39:$A$782,$A62,СВЦЭМ!$B$39:$B$782,K$47)+'СЕТ СН'!$G$11+СВЦЭМ!$D$10+'СЕТ СН'!$G$5-'СЕТ СН'!$G$21</f>
        <v>4355.2756786600003</v>
      </c>
      <c r="L62" s="36">
        <f>SUMIFS(СВЦЭМ!$D$39:$D$782,СВЦЭМ!$A$39:$A$782,$A62,СВЦЭМ!$B$39:$B$782,L$47)+'СЕТ СН'!$G$11+СВЦЭМ!$D$10+'СЕТ СН'!$G$5-'СЕТ СН'!$G$21</f>
        <v>4340.4795415600001</v>
      </c>
      <c r="M62" s="36">
        <f>SUMIFS(СВЦЭМ!$D$39:$D$782,СВЦЭМ!$A$39:$A$782,$A62,СВЦЭМ!$B$39:$B$782,M$47)+'СЕТ СН'!$G$11+СВЦЭМ!$D$10+'СЕТ СН'!$G$5-'СЕТ СН'!$G$21</f>
        <v>4330.2718489500003</v>
      </c>
      <c r="N62" s="36">
        <f>SUMIFS(СВЦЭМ!$D$39:$D$782,СВЦЭМ!$A$39:$A$782,$A62,СВЦЭМ!$B$39:$B$782,N$47)+'СЕТ СН'!$G$11+СВЦЭМ!$D$10+'СЕТ СН'!$G$5-'СЕТ СН'!$G$21</f>
        <v>4323.7412081700004</v>
      </c>
      <c r="O62" s="36">
        <f>SUMIFS(СВЦЭМ!$D$39:$D$782,СВЦЭМ!$A$39:$A$782,$A62,СВЦЭМ!$B$39:$B$782,O$47)+'СЕТ СН'!$G$11+СВЦЭМ!$D$10+'СЕТ СН'!$G$5-'СЕТ СН'!$G$21</f>
        <v>4310.3204725599999</v>
      </c>
      <c r="P62" s="36">
        <f>SUMIFS(СВЦЭМ!$D$39:$D$782,СВЦЭМ!$A$39:$A$782,$A62,СВЦЭМ!$B$39:$B$782,P$47)+'СЕТ СН'!$G$11+СВЦЭМ!$D$10+'СЕТ СН'!$G$5-'СЕТ СН'!$G$21</f>
        <v>4310.6096571099997</v>
      </c>
      <c r="Q62" s="36">
        <f>SUMIFS(СВЦЭМ!$D$39:$D$782,СВЦЭМ!$A$39:$A$782,$A62,СВЦЭМ!$B$39:$B$782,Q$47)+'СЕТ СН'!$G$11+СВЦЭМ!$D$10+'СЕТ СН'!$G$5-'СЕТ СН'!$G$21</f>
        <v>4311.6104844599995</v>
      </c>
      <c r="R62" s="36">
        <f>SUMIFS(СВЦЭМ!$D$39:$D$782,СВЦЭМ!$A$39:$A$782,$A62,СВЦЭМ!$B$39:$B$782,R$47)+'СЕТ СН'!$G$11+СВЦЭМ!$D$10+'СЕТ СН'!$G$5-'СЕТ СН'!$G$21</f>
        <v>4266.1818851500002</v>
      </c>
      <c r="S62" s="36">
        <f>SUMIFS(СВЦЭМ!$D$39:$D$782,СВЦЭМ!$A$39:$A$782,$A62,СВЦЭМ!$B$39:$B$782,S$47)+'СЕТ СН'!$G$11+СВЦЭМ!$D$10+'СЕТ СН'!$G$5-'СЕТ СН'!$G$21</f>
        <v>4263.0342803700005</v>
      </c>
      <c r="T62" s="36">
        <f>SUMIFS(СВЦЭМ!$D$39:$D$782,СВЦЭМ!$A$39:$A$782,$A62,СВЦЭМ!$B$39:$B$782,T$47)+'СЕТ СН'!$G$11+СВЦЭМ!$D$10+'СЕТ СН'!$G$5-'СЕТ СН'!$G$21</f>
        <v>4308.1206177900003</v>
      </c>
      <c r="U62" s="36">
        <f>SUMIFS(СВЦЭМ!$D$39:$D$782,СВЦЭМ!$A$39:$A$782,$A62,СВЦЭМ!$B$39:$B$782,U$47)+'СЕТ СН'!$G$11+СВЦЭМ!$D$10+'СЕТ СН'!$G$5-'СЕТ СН'!$G$21</f>
        <v>4299.6128285599998</v>
      </c>
      <c r="V62" s="36">
        <f>SUMIFS(СВЦЭМ!$D$39:$D$782,СВЦЭМ!$A$39:$A$782,$A62,СВЦЭМ!$B$39:$B$782,V$47)+'СЕТ СН'!$G$11+СВЦЭМ!$D$10+'СЕТ СН'!$G$5-'СЕТ СН'!$G$21</f>
        <v>4298.3414282499998</v>
      </c>
      <c r="W62" s="36">
        <f>SUMIFS(СВЦЭМ!$D$39:$D$782,СВЦЭМ!$A$39:$A$782,$A62,СВЦЭМ!$B$39:$B$782,W$47)+'СЕТ СН'!$G$11+СВЦЭМ!$D$10+'СЕТ СН'!$G$5-'СЕТ СН'!$G$21</f>
        <v>4297.8352526799999</v>
      </c>
      <c r="X62" s="36">
        <f>SUMIFS(СВЦЭМ!$D$39:$D$782,СВЦЭМ!$A$39:$A$782,$A62,СВЦЭМ!$B$39:$B$782,X$47)+'СЕТ СН'!$G$11+СВЦЭМ!$D$10+'СЕТ СН'!$G$5-'СЕТ СН'!$G$21</f>
        <v>4389.1901076499998</v>
      </c>
      <c r="Y62" s="36">
        <f>SUMIFS(СВЦЭМ!$D$39:$D$782,СВЦЭМ!$A$39:$A$782,$A62,СВЦЭМ!$B$39:$B$782,Y$47)+'СЕТ СН'!$G$11+СВЦЭМ!$D$10+'СЕТ СН'!$G$5-'СЕТ СН'!$G$21</f>
        <v>4470.6522884099995</v>
      </c>
    </row>
    <row r="63" spans="1:25" ht="15.75" x14ac:dyDescent="0.2">
      <c r="A63" s="35">
        <f t="shared" si="1"/>
        <v>45154</v>
      </c>
      <c r="B63" s="36">
        <f>SUMIFS(СВЦЭМ!$D$39:$D$782,СВЦЭМ!$A$39:$A$782,$A63,СВЦЭМ!$B$39:$B$782,B$47)+'СЕТ СН'!$G$11+СВЦЭМ!$D$10+'СЕТ СН'!$G$5-'СЕТ СН'!$G$21</f>
        <v>4595.0590161299997</v>
      </c>
      <c r="C63" s="36">
        <f>SUMIFS(СВЦЭМ!$D$39:$D$782,СВЦЭМ!$A$39:$A$782,$A63,СВЦЭМ!$B$39:$B$782,C$47)+'СЕТ СН'!$G$11+СВЦЭМ!$D$10+'СЕТ СН'!$G$5-'СЕТ СН'!$G$21</f>
        <v>4641.4590717399997</v>
      </c>
      <c r="D63" s="36">
        <f>SUMIFS(СВЦЭМ!$D$39:$D$782,СВЦЭМ!$A$39:$A$782,$A63,СВЦЭМ!$B$39:$B$782,D$47)+'СЕТ СН'!$G$11+СВЦЭМ!$D$10+'СЕТ СН'!$G$5-'СЕТ СН'!$G$21</f>
        <v>4677.40624209</v>
      </c>
      <c r="E63" s="36">
        <f>SUMIFS(СВЦЭМ!$D$39:$D$782,СВЦЭМ!$A$39:$A$782,$A63,СВЦЭМ!$B$39:$B$782,E$47)+'СЕТ СН'!$G$11+СВЦЭМ!$D$10+'СЕТ СН'!$G$5-'СЕТ СН'!$G$21</f>
        <v>4695.8774243400003</v>
      </c>
      <c r="F63" s="36">
        <f>SUMIFS(СВЦЭМ!$D$39:$D$782,СВЦЭМ!$A$39:$A$782,$A63,СВЦЭМ!$B$39:$B$782,F$47)+'СЕТ СН'!$G$11+СВЦЭМ!$D$10+'СЕТ СН'!$G$5-'СЕТ СН'!$G$21</f>
        <v>4727.2828947399994</v>
      </c>
      <c r="G63" s="36">
        <f>SUMIFS(СВЦЭМ!$D$39:$D$782,СВЦЭМ!$A$39:$A$782,$A63,СВЦЭМ!$B$39:$B$782,G$47)+'СЕТ СН'!$G$11+СВЦЭМ!$D$10+'СЕТ СН'!$G$5-'СЕТ СН'!$G$21</f>
        <v>4697.6852575599996</v>
      </c>
      <c r="H63" s="36">
        <f>SUMIFS(СВЦЭМ!$D$39:$D$782,СВЦЭМ!$A$39:$A$782,$A63,СВЦЭМ!$B$39:$B$782,H$47)+'СЕТ СН'!$G$11+СВЦЭМ!$D$10+'СЕТ СН'!$G$5-'СЕТ СН'!$G$21</f>
        <v>4673.19370506</v>
      </c>
      <c r="I63" s="36">
        <f>SUMIFS(СВЦЭМ!$D$39:$D$782,СВЦЭМ!$A$39:$A$782,$A63,СВЦЭМ!$B$39:$B$782,I$47)+'СЕТ СН'!$G$11+СВЦЭМ!$D$10+'СЕТ СН'!$G$5-'СЕТ СН'!$G$21</f>
        <v>4557.02150643</v>
      </c>
      <c r="J63" s="36">
        <f>SUMIFS(СВЦЭМ!$D$39:$D$782,СВЦЭМ!$A$39:$A$782,$A63,СВЦЭМ!$B$39:$B$782,J$47)+'СЕТ СН'!$G$11+СВЦЭМ!$D$10+'СЕТ СН'!$G$5-'СЕТ СН'!$G$21</f>
        <v>4485.2701940200004</v>
      </c>
      <c r="K63" s="36">
        <f>SUMIFS(СВЦЭМ!$D$39:$D$782,СВЦЭМ!$A$39:$A$782,$A63,СВЦЭМ!$B$39:$B$782,K$47)+'СЕТ СН'!$G$11+СВЦЭМ!$D$10+'СЕТ СН'!$G$5-'СЕТ СН'!$G$21</f>
        <v>4412.2204284399995</v>
      </c>
      <c r="L63" s="36">
        <f>SUMIFS(СВЦЭМ!$D$39:$D$782,СВЦЭМ!$A$39:$A$782,$A63,СВЦЭМ!$B$39:$B$782,L$47)+'СЕТ СН'!$G$11+СВЦЭМ!$D$10+'СЕТ СН'!$G$5-'СЕТ СН'!$G$21</f>
        <v>4375.5082168899999</v>
      </c>
      <c r="M63" s="36">
        <f>SUMIFS(СВЦЭМ!$D$39:$D$782,СВЦЭМ!$A$39:$A$782,$A63,СВЦЭМ!$B$39:$B$782,M$47)+'СЕТ СН'!$G$11+СВЦЭМ!$D$10+'СЕТ СН'!$G$5-'СЕТ СН'!$G$21</f>
        <v>4351.8023413399997</v>
      </c>
      <c r="N63" s="36">
        <f>SUMIFS(СВЦЭМ!$D$39:$D$782,СВЦЭМ!$A$39:$A$782,$A63,СВЦЭМ!$B$39:$B$782,N$47)+'СЕТ СН'!$G$11+СВЦЭМ!$D$10+'СЕТ СН'!$G$5-'СЕТ СН'!$G$21</f>
        <v>4361.8452663899998</v>
      </c>
      <c r="O63" s="36">
        <f>SUMIFS(СВЦЭМ!$D$39:$D$782,СВЦЭМ!$A$39:$A$782,$A63,СВЦЭМ!$B$39:$B$782,O$47)+'СЕТ СН'!$G$11+СВЦЭМ!$D$10+'СЕТ СН'!$G$5-'СЕТ СН'!$G$21</f>
        <v>4367.88270921</v>
      </c>
      <c r="P63" s="36">
        <f>SUMIFS(СВЦЭМ!$D$39:$D$782,СВЦЭМ!$A$39:$A$782,$A63,СВЦЭМ!$B$39:$B$782,P$47)+'СЕТ СН'!$G$11+СВЦЭМ!$D$10+'СЕТ СН'!$G$5-'СЕТ СН'!$G$21</f>
        <v>4347.4773682100003</v>
      </c>
      <c r="Q63" s="36">
        <f>SUMIFS(СВЦЭМ!$D$39:$D$782,СВЦЭМ!$A$39:$A$782,$A63,СВЦЭМ!$B$39:$B$782,Q$47)+'СЕТ СН'!$G$11+СВЦЭМ!$D$10+'СЕТ СН'!$G$5-'СЕТ СН'!$G$21</f>
        <v>4359.1276176399997</v>
      </c>
      <c r="R63" s="36">
        <f>SUMIFS(СВЦЭМ!$D$39:$D$782,СВЦЭМ!$A$39:$A$782,$A63,СВЦЭМ!$B$39:$B$782,R$47)+'СЕТ СН'!$G$11+СВЦЭМ!$D$10+'СЕТ СН'!$G$5-'СЕТ СН'!$G$21</f>
        <v>4310.8977048199995</v>
      </c>
      <c r="S63" s="36">
        <f>SUMIFS(СВЦЭМ!$D$39:$D$782,СВЦЭМ!$A$39:$A$782,$A63,СВЦЭМ!$B$39:$B$782,S$47)+'СЕТ СН'!$G$11+СВЦЭМ!$D$10+'СЕТ СН'!$G$5-'СЕТ СН'!$G$21</f>
        <v>4299.19551254</v>
      </c>
      <c r="T63" s="36">
        <f>SUMIFS(СВЦЭМ!$D$39:$D$782,СВЦЭМ!$A$39:$A$782,$A63,СВЦЭМ!$B$39:$B$782,T$47)+'СЕТ СН'!$G$11+СВЦЭМ!$D$10+'СЕТ СН'!$G$5-'СЕТ СН'!$G$21</f>
        <v>4336.1652594699999</v>
      </c>
      <c r="U63" s="36">
        <f>SUMIFS(СВЦЭМ!$D$39:$D$782,СВЦЭМ!$A$39:$A$782,$A63,СВЦЭМ!$B$39:$B$782,U$47)+'СЕТ СН'!$G$11+СВЦЭМ!$D$10+'СЕТ СН'!$G$5-'СЕТ СН'!$G$21</f>
        <v>4335.6482147899997</v>
      </c>
      <c r="V63" s="36">
        <f>SUMIFS(СВЦЭМ!$D$39:$D$782,СВЦЭМ!$A$39:$A$782,$A63,СВЦЭМ!$B$39:$B$782,V$47)+'СЕТ СН'!$G$11+СВЦЭМ!$D$10+'СЕТ СН'!$G$5-'СЕТ СН'!$G$21</f>
        <v>4337.0255023199998</v>
      </c>
      <c r="W63" s="36">
        <f>SUMIFS(СВЦЭМ!$D$39:$D$782,СВЦЭМ!$A$39:$A$782,$A63,СВЦЭМ!$B$39:$B$782,W$47)+'СЕТ СН'!$G$11+СВЦЭМ!$D$10+'СЕТ СН'!$G$5-'СЕТ СН'!$G$21</f>
        <v>4333.5634392399998</v>
      </c>
      <c r="X63" s="36">
        <f>SUMIFS(СВЦЭМ!$D$39:$D$782,СВЦЭМ!$A$39:$A$782,$A63,СВЦЭМ!$B$39:$B$782,X$47)+'СЕТ СН'!$G$11+СВЦЭМ!$D$10+'СЕТ СН'!$G$5-'СЕТ СН'!$G$21</f>
        <v>4399.0978197799996</v>
      </c>
      <c r="Y63" s="36">
        <f>SUMIFS(СВЦЭМ!$D$39:$D$782,СВЦЭМ!$A$39:$A$782,$A63,СВЦЭМ!$B$39:$B$782,Y$47)+'СЕТ СН'!$G$11+СВЦЭМ!$D$10+'СЕТ СН'!$G$5-'СЕТ СН'!$G$21</f>
        <v>4503.1082815400005</v>
      </c>
    </row>
    <row r="64" spans="1:25" ht="15.75" x14ac:dyDescent="0.2">
      <c r="A64" s="35">
        <f t="shared" si="1"/>
        <v>45155</v>
      </c>
      <c r="B64" s="36">
        <f>SUMIFS(СВЦЭМ!$D$39:$D$782,СВЦЭМ!$A$39:$A$782,$A64,СВЦЭМ!$B$39:$B$782,B$47)+'СЕТ СН'!$G$11+СВЦЭМ!$D$10+'СЕТ СН'!$G$5-'СЕТ СН'!$G$21</f>
        <v>4450.6637726400004</v>
      </c>
      <c r="C64" s="36">
        <f>SUMIFS(СВЦЭМ!$D$39:$D$782,СВЦЭМ!$A$39:$A$782,$A64,СВЦЭМ!$B$39:$B$782,C$47)+'СЕТ СН'!$G$11+СВЦЭМ!$D$10+'СЕТ СН'!$G$5-'СЕТ СН'!$G$21</f>
        <v>4524.4921852099997</v>
      </c>
      <c r="D64" s="36">
        <f>SUMIFS(СВЦЭМ!$D$39:$D$782,СВЦЭМ!$A$39:$A$782,$A64,СВЦЭМ!$B$39:$B$782,D$47)+'СЕТ СН'!$G$11+СВЦЭМ!$D$10+'СЕТ СН'!$G$5-'СЕТ СН'!$G$21</f>
        <v>4544.54467656</v>
      </c>
      <c r="E64" s="36">
        <f>SUMIFS(СВЦЭМ!$D$39:$D$782,СВЦЭМ!$A$39:$A$782,$A64,СВЦЭМ!$B$39:$B$782,E$47)+'СЕТ СН'!$G$11+СВЦЭМ!$D$10+'СЕТ СН'!$G$5-'СЕТ СН'!$G$21</f>
        <v>4547.3757392200005</v>
      </c>
      <c r="F64" s="36">
        <f>SUMIFS(СВЦЭМ!$D$39:$D$782,СВЦЭМ!$A$39:$A$782,$A64,СВЦЭМ!$B$39:$B$782,F$47)+'СЕТ СН'!$G$11+СВЦЭМ!$D$10+'СЕТ СН'!$G$5-'СЕТ СН'!$G$21</f>
        <v>4568.4474135700002</v>
      </c>
      <c r="G64" s="36">
        <f>SUMIFS(СВЦЭМ!$D$39:$D$782,СВЦЭМ!$A$39:$A$782,$A64,СВЦЭМ!$B$39:$B$782,G$47)+'СЕТ СН'!$G$11+СВЦЭМ!$D$10+'СЕТ СН'!$G$5-'СЕТ СН'!$G$21</f>
        <v>4557.3474615599998</v>
      </c>
      <c r="H64" s="36">
        <f>SUMIFS(СВЦЭМ!$D$39:$D$782,СВЦЭМ!$A$39:$A$782,$A64,СВЦЭМ!$B$39:$B$782,H$47)+'СЕТ СН'!$G$11+СВЦЭМ!$D$10+'СЕТ СН'!$G$5-'СЕТ СН'!$G$21</f>
        <v>4478.5964900500003</v>
      </c>
      <c r="I64" s="36">
        <f>SUMIFS(СВЦЭМ!$D$39:$D$782,СВЦЭМ!$A$39:$A$782,$A64,СВЦЭМ!$B$39:$B$782,I$47)+'СЕТ СН'!$G$11+СВЦЭМ!$D$10+'СЕТ СН'!$G$5-'СЕТ СН'!$G$21</f>
        <v>4396.1655118799999</v>
      </c>
      <c r="J64" s="36">
        <f>SUMIFS(СВЦЭМ!$D$39:$D$782,СВЦЭМ!$A$39:$A$782,$A64,СВЦЭМ!$B$39:$B$782,J$47)+'СЕТ СН'!$G$11+СВЦЭМ!$D$10+'СЕТ СН'!$G$5-'СЕТ СН'!$G$21</f>
        <v>4291.4841565500001</v>
      </c>
      <c r="K64" s="36">
        <f>SUMIFS(СВЦЭМ!$D$39:$D$782,СВЦЭМ!$A$39:$A$782,$A64,СВЦЭМ!$B$39:$B$782,K$47)+'СЕТ СН'!$G$11+СВЦЭМ!$D$10+'СЕТ СН'!$G$5-'СЕТ СН'!$G$21</f>
        <v>4235.6836745000001</v>
      </c>
      <c r="L64" s="36">
        <f>SUMIFS(СВЦЭМ!$D$39:$D$782,СВЦЭМ!$A$39:$A$782,$A64,СВЦЭМ!$B$39:$B$782,L$47)+'СЕТ СН'!$G$11+СВЦЭМ!$D$10+'СЕТ СН'!$G$5-'СЕТ СН'!$G$21</f>
        <v>4198.3392363499997</v>
      </c>
      <c r="M64" s="36">
        <f>SUMIFS(СВЦЭМ!$D$39:$D$782,СВЦЭМ!$A$39:$A$782,$A64,СВЦЭМ!$B$39:$B$782,M$47)+'СЕТ СН'!$G$11+СВЦЭМ!$D$10+'СЕТ СН'!$G$5-'СЕТ СН'!$G$21</f>
        <v>4169.0141385999996</v>
      </c>
      <c r="N64" s="36">
        <f>SUMIFS(СВЦЭМ!$D$39:$D$782,СВЦЭМ!$A$39:$A$782,$A64,СВЦЭМ!$B$39:$B$782,N$47)+'СЕТ СН'!$G$11+СВЦЭМ!$D$10+'СЕТ СН'!$G$5-'СЕТ СН'!$G$21</f>
        <v>4195.3962025000001</v>
      </c>
      <c r="O64" s="36">
        <f>SUMIFS(СВЦЭМ!$D$39:$D$782,СВЦЭМ!$A$39:$A$782,$A64,СВЦЭМ!$B$39:$B$782,O$47)+'СЕТ СН'!$G$11+СВЦЭМ!$D$10+'СЕТ СН'!$G$5-'СЕТ СН'!$G$21</f>
        <v>4193.4562121899999</v>
      </c>
      <c r="P64" s="36">
        <f>SUMIFS(СВЦЭМ!$D$39:$D$782,СВЦЭМ!$A$39:$A$782,$A64,СВЦЭМ!$B$39:$B$782,P$47)+'СЕТ СН'!$G$11+СВЦЭМ!$D$10+'СЕТ СН'!$G$5-'СЕТ СН'!$G$21</f>
        <v>4191.9360137399999</v>
      </c>
      <c r="Q64" s="36">
        <f>SUMIFS(СВЦЭМ!$D$39:$D$782,СВЦЭМ!$A$39:$A$782,$A64,СВЦЭМ!$B$39:$B$782,Q$47)+'СЕТ СН'!$G$11+СВЦЭМ!$D$10+'СЕТ СН'!$G$5-'СЕТ СН'!$G$21</f>
        <v>4210.3397950999997</v>
      </c>
      <c r="R64" s="36">
        <f>SUMIFS(СВЦЭМ!$D$39:$D$782,СВЦЭМ!$A$39:$A$782,$A64,СВЦЭМ!$B$39:$B$782,R$47)+'СЕТ СН'!$G$11+СВЦЭМ!$D$10+'СЕТ СН'!$G$5-'СЕТ СН'!$G$21</f>
        <v>4170.7485218100001</v>
      </c>
      <c r="S64" s="36">
        <f>SUMIFS(СВЦЭМ!$D$39:$D$782,СВЦЭМ!$A$39:$A$782,$A64,СВЦЭМ!$B$39:$B$782,S$47)+'СЕТ СН'!$G$11+СВЦЭМ!$D$10+'СЕТ СН'!$G$5-'СЕТ СН'!$G$21</f>
        <v>4168.7489357599998</v>
      </c>
      <c r="T64" s="36">
        <f>SUMIFS(СВЦЭМ!$D$39:$D$782,СВЦЭМ!$A$39:$A$782,$A64,СВЦЭМ!$B$39:$B$782,T$47)+'СЕТ СН'!$G$11+СВЦЭМ!$D$10+'СЕТ СН'!$G$5-'СЕТ СН'!$G$21</f>
        <v>4201.4011947999998</v>
      </c>
      <c r="U64" s="36">
        <f>SUMIFS(СВЦЭМ!$D$39:$D$782,СВЦЭМ!$A$39:$A$782,$A64,СВЦЭМ!$B$39:$B$782,U$47)+'СЕТ СН'!$G$11+СВЦЭМ!$D$10+'СЕТ СН'!$G$5-'СЕТ СН'!$G$21</f>
        <v>4210.5219202099997</v>
      </c>
      <c r="V64" s="36">
        <f>SUMIFS(СВЦЭМ!$D$39:$D$782,СВЦЭМ!$A$39:$A$782,$A64,СВЦЭМ!$B$39:$B$782,V$47)+'СЕТ СН'!$G$11+СВЦЭМ!$D$10+'СЕТ СН'!$G$5-'СЕТ СН'!$G$21</f>
        <v>4215.6591771499998</v>
      </c>
      <c r="W64" s="36">
        <f>SUMIFS(СВЦЭМ!$D$39:$D$782,СВЦЭМ!$A$39:$A$782,$A64,СВЦЭМ!$B$39:$B$782,W$47)+'СЕТ СН'!$G$11+СВЦЭМ!$D$10+'СЕТ СН'!$G$5-'СЕТ СН'!$G$21</f>
        <v>4206.9504749099997</v>
      </c>
      <c r="X64" s="36">
        <f>SUMIFS(СВЦЭМ!$D$39:$D$782,СВЦЭМ!$A$39:$A$782,$A64,СВЦЭМ!$B$39:$B$782,X$47)+'СЕТ СН'!$G$11+СВЦЭМ!$D$10+'СЕТ СН'!$G$5-'СЕТ СН'!$G$21</f>
        <v>4264.9248673299999</v>
      </c>
      <c r="Y64" s="36">
        <f>SUMIFS(СВЦЭМ!$D$39:$D$782,СВЦЭМ!$A$39:$A$782,$A64,СВЦЭМ!$B$39:$B$782,Y$47)+'СЕТ СН'!$G$11+СВЦЭМ!$D$10+'СЕТ СН'!$G$5-'СЕТ СН'!$G$21</f>
        <v>4364.0012482900001</v>
      </c>
    </row>
    <row r="65" spans="1:26" ht="15.75" x14ac:dyDescent="0.2">
      <c r="A65" s="35">
        <f t="shared" si="1"/>
        <v>45156</v>
      </c>
      <c r="B65" s="36">
        <f>SUMIFS(СВЦЭМ!$D$39:$D$782,СВЦЭМ!$A$39:$A$782,$A65,СВЦЭМ!$B$39:$B$782,B$47)+'СЕТ СН'!$G$11+СВЦЭМ!$D$10+'СЕТ СН'!$G$5-'СЕТ СН'!$G$21</f>
        <v>4481.7017036699999</v>
      </c>
      <c r="C65" s="36">
        <f>SUMIFS(СВЦЭМ!$D$39:$D$782,СВЦЭМ!$A$39:$A$782,$A65,СВЦЭМ!$B$39:$B$782,C$47)+'СЕТ СН'!$G$11+СВЦЭМ!$D$10+'СЕТ СН'!$G$5-'СЕТ СН'!$G$21</f>
        <v>4574.59781114</v>
      </c>
      <c r="D65" s="36">
        <f>SUMIFS(СВЦЭМ!$D$39:$D$782,СВЦЭМ!$A$39:$A$782,$A65,СВЦЭМ!$B$39:$B$782,D$47)+'СЕТ СН'!$G$11+СВЦЭМ!$D$10+'СЕТ СН'!$G$5-'СЕТ СН'!$G$21</f>
        <v>4596.7548658899996</v>
      </c>
      <c r="E65" s="36">
        <f>SUMIFS(СВЦЭМ!$D$39:$D$782,СВЦЭМ!$A$39:$A$782,$A65,СВЦЭМ!$B$39:$B$782,E$47)+'СЕТ СН'!$G$11+СВЦЭМ!$D$10+'СЕТ СН'!$G$5-'СЕТ СН'!$G$21</f>
        <v>4619.41866493</v>
      </c>
      <c r="F65" s="36">
        <f>SUMIFS(СВЦЭМ!$D$39:$D$782,СВЦЭМ!$A$39:$A$782,$A65,СВЦЭМ!$B$39:$B$782,F$47)+'СЕТ СН'!$G$11+СВЦЭМ!$D$10+'СЕТ СН'!$G$5-'СЕТ СН'!$G$21</f>
        <v>4667.2716155399994</v>
      </c>
      <c r="G65" s="36">
        <f>SUMIFS(СВЦЭМ!$D$39:$D$782,СВЦЭМ!$A$39:$A$782,$A65,СВЦЭМ!$B$39:$B$782,G$47)+'СЕТ СН'!$G$11+СВЦЭМ!$D$10+'СЕТ СН'!$G$5-'СЕТ СН'!$G$21</f>
        <v>4647.0976590800001</v>
      </c>
      <c r="H65" s="36">
        <f>SUMIFS(СВЦЭМ!$D$39:$D$782,СВЦЭМ!$A$39:$A$782,$A65,СВЦЭМ!$B$39:$B$782,H$47)+'СЕТ СН'!$G$11+СВЦЭМ!$D$10+'СЕТ СН'!$G$5-'СЕТ СН'!$G$21</f>
        <v>4582.7392104499995</v>
      </c>
      <c r="I65" s="36">
        <f>SUMIFS(СВЦЭМ!$D$39:$D$782,СВЦЭМ!$A$39:$A$782,$A65,СВЦЭМ!$B$39:$B$782,I$47)+'СЕТ СН'!$G$11+СВЦЭМ!$D$10+'СЕТ СН'!$G$5-'СЕТ СН'!$G$21</f>
        <v>4468.4434635799998</v>
      </c>
      <c r="J65" s="36">
        <f>SUMIFS(СВЦЭМ!$D$39:$D$782,СВЦЭМ!$A$39:$A$782,$A65,СВЦЭМ!$B$39:$B$782,J$47)+'СЕТ СН'!$G$11+СВЦЭМ!$D$10+'СЕТ СН'!$G$5-'СЕТ СН'!$G$21</f>
        <v>4353.7175874799996</v>
      </c>
      <c r="K65" s="36">
        <f>SUMIFS(СВЦЭМ!$D$39:$D$782,СВЦЭМ!$A$39:$A$782,$A65,СВЦЭМ!$B$39:$B$782,K$47)+'СЕТ СН'!$G$11+СВЦЭМ!$D$10+'СЕТ СН'!$G$5-'СЕТ СН'!$G$21</f>
        <v>4283.8083529599999</v>
      </c>
      <c r="L65" s="36">
        <f>SUMIFS(СВЦЭМ!$D$39:$D$782,СВЦЭМ!$A$39:$A$782,$A65,СВЦЭМ!$B$39:$B$782,L$47)+'СЕТ СН'!$G$11+СВЦЭМ!$D$10+'СЕТ СН'!$G$5-'СЕТ СН'!$G$21</f>
        <v>4239.8264657</v>
      </c>
      <c r="M65" s="36">
        <f>SUMIFS(СВЦЭМ!$D$39:$D$782,СВЦЭМ!$A$39:$A$782,$A65,СВЦЭМ!$B$39:$B$782,M$47)+'СЕТ СН'!$G$11+СВЦЭМ!$D$10+'СЕТ СН'!$G$5-'СЕТ СН'!$G$21</f>
        <v>4209.0498170299998</v>
      </c>
      <c r="N65" s="36">
        <f>SUMIFS(СВЦЭМ!$D$39:$D$782,СВЦЭМ!$A$39:$A$782,$A65,СВЦЭМ!$B$39:$B$782,N$47)+'СЕТ СН'!$G$11+СВЦЭМ!$D$10+'СЕТ СН'!$G$5-'СЕТ СН'!$G$21</f>
        <v>4214.8906453299996</v>
      </c>
      <c r="O65" s="36">
        <f>SUMIFS(СВЦЭМ!$D$39:$D$782,СВЦЭМ!$A$39:$A$782,$A65,СВЦЭМ!$B$39:$B$782,O$47)+'СЕТ СН'!$G$11+СВЦЭМ!$D$10+'СЕТ СН'!$G$5-'СЕТ СН'!$G$21</f>
        <v>4210.9792885400002</v>
      </c>
      <c r="P65" s="36">
        <f>SUMIFS(СВЦЭМ!$D$39:$D$782,СВЦЭМ!$A$39:$A$782,$A65,СВЦЭМ!$B$39:$B$782,P$47)+'СЕТ СН'!$G$11+СВЦЭМ!$D$10+'СЕТ СН'!$G$5-'СЕТ СН'!$G$21</f>
        <v>4207.0043688900005</v>
      </c>
      <c r="Q65" s="36">
        <f>SUMIFS(СВЦЭМ!$D$39:$D$782,СВЦЭМ!$A$39:$A$782,$A65,СВЦЭМ!$B$39:$B$782,Q$47)+'СЕТ СН'!$G$11+СВЦЭМ!$D$10+'СЕТ СН'!$G$5-'СЕТ СН'!$G$21</f>
        <v>4210.7443800599995</v>
      </c>
      <c r="R65" s="36">
        <f>SUMIFS(СВЦЭМ!$D$39:$D$782,СВЦЭМ!$A$39:$A$782,$A65,СВЦЭМ!$B$39:$B$782,R$47)+'СЕТ СН'!$G$11+СВЦЭМ!$D$10+'СЕТ СН'!$G$5-'СЕТ СН'!$G$21</f>
        <v>4198.9660716999997</v>
      </c>
      <c r="S65" s="36">
        <f>SUMIFS(СВЦЭМ!$D$39:$D$782,СВЦЭМ!$A$39:$A$782,$A65,СВЦЭМ!$B$39:$B$782,S$47)+'СЕТ СН'!$G$11+СВЦЭМ!$D$10+'СЕТ СН'!$G$5-'СЕТ СН'!$G$21</f>
        <v>4187.0721008599994</v>
      </c>
      <c r="T65" s="36">
        <f>SUMIFS(СВЦЭМ!$D$39:$D$782,СВЦЭМ!$A$39:$A$782,$A65,СВЦЭМ!$B$39:$B$782,T$47)+'СЕТ СН'!$G$11+СВЦЭМ!$D$10+'СЕТ СН'!$G$5-'СЕТ СН'!$G$21</f>
        <v>4229.8842510499999</v>
      </c>
      <c r="U65" s="36">
        <f>SUMIFS(СВЦЭМ!$D$39:$D$782,СВЦЭМ!$A$39:$A$782,$A65,СВЦЭМ!$B$39:$B$782,U$47)+'СЕТ СН'!$G$11+СВЦЭМ!$D$10+'СЕТ СН'!$G$5-'СЕТ СН'!$G$21</f>
        <v>4233.1081439700001</v>
      </c>
      <c r="V65" s="36">
        <f>SUMIFS(СВЦЭМ!$D$39:$D$782,СВЦЭМ!$A$39:$A$782,$A65,СВЦЭМ!$B$39:$B$782,V$47)+'СЕТ СН'!$G$11+СВЦЭМ!$D$10+'СЕТ СН'!$G$5-'СЕТ СН'!$G$21</f>
        <v>4215.8962113199996</v>
      </c>
      <c r="W65" s="36">
        <f>SUMIFS(СВЦЭМ!$D$39:$D$782,СВЦЭМ!$A$39:$A$782,$A65,СВЦЭМ!$B$39:$B$782,W$47)+'СЕТ СН'!$G$11+СВЦЭМ!$D$10+'СЕТ СН'!$G$5-'СЕТ СН'!$G$21</f>
        <v>4203.9414431599998</v>
      </c>
      <c r="X65" s="36">
        <f>SUMIFS(СВЦЭМ!$D$39:$D$782,СВЦЭМ!$A$39:$A$782,$A65,СВЦЭМ!$B$39:$B$782,X$47)+'СЕТ СН'!$G$11+СВЦЭМ!$D$10+'СЕТ СН'!$G$5-'СЕТ СН'!$G$21</f>
        <v>4269.0507809999999</v>
      </c>
      <c r="Y65" s="36">
        <f>SUMIFS(СВЦЭМ!$D$39:$D$782,СВЦЭМ!$A$39:$A$782,$A65,СВЦЭМ!$B$39:$B$782,Y$47)+'СЕТ СН'!$G$11+СВЦЭМ!$D$10+'СЕТ СН'!$G$5-'СЕТ СН'!$G$21</f>
        <v>4368.3081322099997</v>
      </c>
    </row>
    <row r="66" spans="1:26" ht="15.75" x14ac:dyDescent="0.2">
      <c r="A66" s="35">
        <f t="shared" si="1"/>
        <v>45157</v>
      </c>
      <c r="B66" s="36">
        <f>SUMIFS(СВЦЭМ!$D$39:$D$782,СВЦЭМ!$A$39:$A$782,$A66,СВЦЭМ!$B$39:$B$782,B$47)+'СЕТ СН'!$G$11+СВЦЭМ!$D$10+'СЕТ СН'!$G$5-'СЕТ СН'!$G$21</f>
        <v>4416.2613727099997</v>
      </c>
      <c r="C66" s="36">
        <f>SUMIFS(СВЦЭМ!$D$39:$D$782,СВЦЭМ!$A$39:$A$782,$A66,СВЦЭМ!$B$39:$B$782,C$47)+'СЕТ СН'!$G$11+СВЦЭМ!$D$10+'СЕТ СН'!$G$5-'СЕТ СН'!$G$21</f>
        <v>4495.3844928399994</v>
      </c>
      <c r="D66" s="36">
        <f>SUMIFS(СВЦЭМ!$D$39:$D$782,СВЦЭМ!$A$39:$A$782,$A66,СВЦЭМ!$B$39:$B$782,D$47)+'СЕТ СН'!$G$11+СВЦЭМ!$D$10+'СЕТ СН'!$G$5-'СЕТ СН'!$G$21</f>
        <v>4490.65407418</v>
      </c>
      <c r="E66" s="36">
        <f>SUMIFS(СВЦЭМ!$D$39:$D$782,СВЦЭМ!$A$39:$A$782,$A66,СВЦЭМ!$B$39:$B$782,E$47)+'СЕТ СН'!$G$11+СВЦЭМ!$D$10+'СЕТ СН'!$G$5-'СЕТ СН'!$G$21</f>
        <v>4450.8031548899999</v>
      </c>
      <c r="F66" s="36">
        <f>SUMIFS(СВЦЭМ!$D$39:$D$782,СВЦЭМ!$A$39:$A$782,$A66,СВЦЭМ!$B$39:$B$782,F$47)+'СЕТ СН'!$G$11+СВЦЭМ!$D$10+'СЕТ СН'!$G$5-'СЕТ СН'!$G$21</f>
        <v>4513.5890486099997</v>
      </c>
      <c r="G66" s="36">
        <f>SUMIFS(СВЦЭМ!$D$39:$D$782,СВЦЭМ!$A$39:$A$782,$A66,СВЦЭМ!$B$39:$B$782,G$47)+'СЕТ СН'!$G$11+СВЦЭМ!$D$10+'СЕТ СН'!$G$5-'СЕТ СН'!$G$21</f>
        <v>4522.0206523199995</v>
      </c>
      <c r="H66" s="36">
        <f>SUMIFS(СВЦЭМ!$D$39:$D$782,СВЦЭМ!$A$39:$A$782,$A66,СВЦЭМ!$B$39:$B$782,H$47)+'СЕТ СН'!$G$11+СВЦЭМ!$D$10+'СЕТ СН'!$G$5-'СЕТ СН'!$G$21</f>
        <v>4538.7686223599994</v>
      </c>
      <c r="I66" s="36">
        <f>SUMIFS(СВЦЭМ!$D$39:$D$782,СВЦЭМ!$A$39:$A$782,$A66,СВЦЭМ!$B$39:$B$782,I$47)+'СЕТ СН'!$G$11+СВЦЭМ!$D$10+'СЕТ СН'!$G$5-'СЕТ СН'!$G$21</f>
        <v>4508.5736610900003</v>
      </c>
      <c r="J66" s="36">
        <f>SUMIFS(СВЦЭМ!$D$39:$D$782,СВЦЭМ!$A$39:$A$782,$A66,СВЦЭМ!$B$39:$B$782,J$47)+'СЕТ СН'!$G$11+СВЦЭМ!$D$10+'СЕТ СН'!$G$5-'СЕТ СН'!$G$21</f>
        <v>4423.1286772799995</v>
      </c>
      <c r="K66" s="36">
        <f>SUMIFS(СВЦЭМ!$D$39:$D$782,СВЦЭМ!$A$39:$A$782,$A66,СВЦЭМ!$B$39:$B$782,K$47)+'СЕТ СН'!$G$11+СВЦЭМ!$D$10+'СЕТ СН'!$G$5-'СЕТ СН'!$G$21</f>
        <v>4312.3903582499997</v>
      </c>
      <c r="L66" s="36">
        <f>SUMIFS(СВЦЭМ!$D$39:$D$782,СВЦЭМ!$A$39:$A$782,$A66,СВЦЭМ!$B$39:$B$782,L$47)+'СЕТ СН'!$G$11+СВЦЭМ!$D$10+'СЕТ СН'!$G$5-'СЕТ СН'!$G$21</f>
        <v>4242.5076267499999</v>
      </c>
      <c r="M66" s="36">
        <f>SUMIFS(СВЦЭМ!$D$39:$D$782,СВЦЭМ!$A$39:$A$782,$A66,СВЦЭМ!$B$39:$B$782,M$47)+'СЕТ СН'!$G$11+СВЦЭМ!$D$10+'СЕТ СН'!$G$5-'СЕТ СН'!$G$21</f>
        <v>4210.3120689099997</v>
      </c>
      <c r="N66" s="36">
        <f>SUMIFS(СВЦЭМ!$D$39:$D$782,СВЦЭМ!$A$39:$A$782,$A66,СВЦЭМ!$B$39:$B$782,N$47)+'СЕТ СН'!$G$11+СВЦЭМ!$D$10+'СЕТ СН'!$G$5-'СЕТ СН'!$G$21</f>
        <v>4205.5233469699997</v>
      </c>
      <c r="O66" s="36">
        <f>SUMIFS(СВЦЭМ!$D$39:$D$782,СВЦЭМ!$A$39:$A$782,$A66,СВЦЭМ!$B$39:$B$782,O$47)+'СЕТ СН'!$G$11+СВЦЭМ!$D$10+'СЕТ СН'!$G$5-'СЕТ СН'!$G$21</f>
        <v>4217.60254274</v>
      </c>
      <c r="P66" s="36">
        <f>SUMIFS(СВЦЭМ!$D$39:$D$782,СВЦЭМ!$A$39:$A$782,$A66,СВЦЭМ!$B$39:$B$782,P$47)+'СЕТ СН'!$G$11+СВЦЭМ!$D$10+'СЕТ СН'!$G$5-'СЕТ СН'!$G$21</f>
        <v>4190.6617508600002</v>
      </c>
      <c r="Q66" s="36">
        <f>SUMIFS(СВЦЭМ!$D$39:$D$782,СВЦЭМ!$A$39:$A$782,$A66,СВЦЭМ!$B$39:$B$782,Q$47)+'СЕТ СН'!$G$11+СВЦЭМ!$D$10+'СЕТ СН'!$G$5-'СЕТ СН'!$G$21</f>
        <v>4188.2602290100003</v>
      </c>
      <c r="R66" s="36">
        <f>SUMIFS(СВЦЭМ!$D$39:$D$782,СВЦЭМ!$A$39:$A$782,$A66,СВЦЭМ!$B$39:$B$782,R$47)+'СЕТ СН'!$G$11+СВЦЭМ!$D$10+'СЕТ СН'!$G$5-'СЕТ СН'!$G$21</f>
        <v>4221.6423162600004</v>
      </c>
      <c r="S66" s="36">
        <f>SUMIFS(СВЦЭМ!$D$39:$D$782,СВЦЭМ!$A$39:$A$782,$A66,СВЦЭМ!$B$39:$B$782,S$47)+'СЕТ СН'!$G$11+СВЦЭМ!$D$10+'СЕТ СН'!$G$5-'СЕТ СН'!$G$21</f>
        <v>4220.5421895199997</v>
      </c>
      <c r="T66" s="36">
        <f>SUMIFS(СВЦЭМ!$D$39:$D$782,СВЦЭМ!$A$39:$A$782,$A66,СВЦЭМ!$B$39:$B$782,T$47)+'СЕТ СН'!$G$11+СВЦЭМ!$D$10+'СЕТ СН'!$G$5-'СЕТ СН'!$G$21</f>
        <v>4225.78360505</v>
      </c>
      <c r="U66" s="36">
        <f>SUMIFS(СВЦЭМ!$D$39:$D$782,СВЦЭМ!$A$39:$A$782,$A66,СВЦЭМ!$B$39:$B$782,U$47)+'СЕТ СН'!$G$11+СВЦЭМ!$D$10+'СЕТ СН'!$G$5-'СЕТ СН'!$G$21</f>
        <v>4247.3057875300001</v>
      </c>
      <c r="V66" s="36">
        <f>SUMIFS(СВЦЭМ!$D$39:$D$782,СВЦЭМ!$A$39:$A$782,$A66,СВЦЭМ!$B$39:$B$782,V$47)+'СЕТ СН'!$G$11+СВЦЭМ!$D$10+'СЕТ СН'!$G$5-'СЕТ СН'!$G$21</f>
        <v>4251.3260439200003</v>
      </c>
      <c r="W66" s="36">
        <f>SUMIFS(СВЦЭМ!$D$39:$D$782,СВЦЭМ!$A$39:$A$782,$A66,СВЦЭМ!$B$39:$B$782,W$47)+'СЕТ СН'!$G$11+СВЦЭМ!$D$10+'СЕТ СН'!$G$5-'СЕТ СН'!$G$21</f>
        <v>4239.8101175100001</v>
      </c>
      <c r="X66" s="36">
        <f>SUMIFS(СВЦЭМ!$D$39:$D$782,СВЦЭМ!$A$39:$A$782,$A66,СВЦЭМ!$B$39:$B$782,X$47)+'СЕТ СН'!$G$11+СВЦЭМ!$D$10+'СЕТ СН'!$G$5-'СЕТ СН'!$G$21</f>
        <v>4304.5576964699994</v>
      </c>
      <c r="Y66" s="36">
        <f>SUMIFS(СВЦЭМ!$D$39:$D$782,СВЦЭМ!$A$39:$A$782,$A66,СВЦЭМ!$B$39:$B$782,Y$47)+'СЕТ СН'!$G$11+СВЦЭМ!$D$10+'СЕТ СН'!$G$5-'СЕТ СН'!$G$21</f>
        <v>4393.3120209899998</v>
      </c>
    </row>
    <row r="67" spans="1:26" ht="15.75" x14ac:dyDescent="0.2">
      <c r="A67" s="35">
        <f t="shared" si="1"/>
        <v>45158</v>
      </c>
      <c r="B67" s="36">
        <f>SUMIFS(СВЦЭМ!$D$39:$D$782,СВЦЭМ!$A$39:$A$782,$A67,СВЦЭМ!$B$39:$B$782,B$47)+'СЕТ СН'!$G$11+СВЦЭМ!$D$10+'СЕТ СН'!$G$5-'СЕТ СН'!$G$21</f>
        <v>4440.0155950099997</v>
      </c>
      <c r="C67" s="36">
        <f>SUMIFS(СВЦЭМ!$D$39:$D$782,СВЦЭМ!$A$39:$A$782,$A67,СВЦЭМ!$B$39:$B$782,C$47)+'СЕТ СН'!$G$11+СВЦЭМ!$D$10+'СЕТ СН'!$G$5-'СЕТ СН'!$G$21</f>
        <v>4508.7162785700002</v>
      </c>
      <c r="D67" s="36">
        <f>SUMIFS(СВЦЭМ!$D$39:$D$782,СВЦЭМ!$A$39:$A$782,$A67,СВЦЭМ!$B$39:$B$782,D$47)+'СЕТ СН'!$G$11+СВЦЭМ!$D$10+'СЕТ СН'!$G$5-'СЕТ СН'!$G$21</f>
        <v>4520.5936672200005</v>
      </c>
      <c r="E67" s="36">
        <f>SUMIFS(СВЦЭМ!$D$39:$D$782,СВЦЭМ!$A$39:$A$782,$A67,СВЦЭМ!$B$39:$B$782,E$47)+'СЕТ СН'!$G$11+СВЦЭМ!$D$10+'СЕТ СН'!$G$5-'СЕТ СН'!$G$21</f>
        <v>4571.1705129100001</v>
      </c>
      <c r="F67" s="36">
        <f>SUMIFS(СВЦЭМ!$D$39:$D$782,СВЦЭМ!$A$39:$A$782,$A67,СВЦЭМ!$B$39:$B$782,F$47)+'СЕТ СН'!$G$11+СВЦЭМ!$D$10+'СЕТ СН'!$G$5-'СЕТ СН'!$G$21</f>
        <v>4599.3406114199997</v>
      </c>
      <c r="G67" s="36">
        <f>SUMIFS(СВЦЭМ!$D$39:$D$782,СВЦЭМ!$A$39:$A$782,$A67,СВЦЭМ!$B$39:$B$782,G$47)+'СЕТ СН'!$G$11+СВЦЭМ!$D$10+'СЕТ СН'!$G$5-'СЕТ СН'!$G$21</f>
        <v>4589.05367656</v>
      </c>
      <c r="H67" s="36">
        <f>SUMIFS(СВЦЭМ!$D$39:$D$782,СВЦЭМ!$A$39:$A$782,$A67,СВЦЭМ!$B$39:$B$782,H$47)+'СЕТ СН'!$G$11+СВЦЭМ!$D$10+'СЕТ СН'!$G$5-'СЕТ СН'!$G$21</f>
        <v>4587.2845569000001</v>
      </c>
      <c r="I67" s="36">
        <f>SUMIFS(СВЦЭМ!$D$39:$D$782,СВЦЭМ!$A$39:$A$782,$A67,СВЦЭМ!$B$39:$B$782,I$47)+'СЕТ СН'!$G$11+СВЦЭМ!$D$10+'СЕТ СН'!$G$5-'СЕТ СН'!$G$21</f>
        <v>4442.05492116</v>
      </c>
      <c r="J67" s="36">
        <f>SUMIFS(СВЦЭМ!$D$39:$D$782,СВЦЭМ!$A$39:$A$782,$A67,СВЦЭМ!$B$39:$B$782,J$47)+'СЕТ СН'!$G$11+СВЦЭМ!$D$10+'СЕТ СН'!$G$5-'СЕТ СН'!$G$21</f>
        <v>4414.5405478599996</v>
      </c>
      <c r="K67" s="36">
        <f>SUMIFS(СВЦЭМ!$D$39:$D$782,СВЦЭМ!$A$39:$A$782,$A67,СВЦЭМ!$B$39:$B$782,K$47)+'СЕТ СН'!$G$11+СВЦЭМ!$D$10+'СЕТ СН'!$G$5-'СЕТ СН'!$G$21</f>
        <v>4298.3141826499996</v>
      </c>
      <c r="L67" s="36">
        <f>SUMIFS(СВЦЭМ!$D$39:$D$782,СВЦЭМ!$A$39:$A$782,$A67,СВЦЭМ!$B$39:$B$782,L$47)+'СЕТ СН'!$G$11+СВЦЭМ!$D$10+'СЕТ СН'!$G$5-'СЕТ СН'!$G$21</f>
        <v>4237.9506449299997</v>
      </c>
      <c r="M67" s="36">
        <f>SUMIFS(СВЦЭМ!$D$39:$D$782,СВЦЭМ!$A$39:$A$782,$A67,СВЦЭМ!$B$39:$B$782,M$47)+'СЕТ СН'!$G$11+СВЦЭМ!$D$10+'СЕТ СН'!$G$5-'СЕТ СН'!$G$21</f>
        <v>4214.9821669000003</v>
      </c>
      <c r="N67" s="36">
        <f>SUMIFS(СВЦЭМ!$D$39:$D$782,СВЦЭМ!$A$39:$A$782,$A67,СВЦЭМ!$B$39:$B$782,N$47)+'СЕТ СН'!$G$11+СВЦЭМ!$D$10+'СЕТ СН'!$G$5-'СЕТ СН'!$G$21</f>
        <v>4218.84356948</v>
      </c>
      <c r="O67" s="36">
        <f>SUMIFS(СВЦЭМ!$D$39:$D$782,СВЦЭМ!$A$39:$A$782,$A67,СВЦЭМ!$B$39:$B$782,O$47)+'СЕТ СН'!$G$11+СВЦЭМ!$D$10+'СЕТ СН'!$G$5-'СЕТ СН'!$G$21</f>
        <v>4229.4744676</v>
      </c>
      <c r="P67" s="36">
        <f>SUMIFS(СВЦЭМ!$D$39:$D$782,СВЦЭМ!$A$39:$A$782,$A67,СВЦЭМ!$B$39:$B$782,P$47)+'СЕТ СН'!$G$11+СВЦЭМ!$D$10+'СЕТ СН'!$G$5-'СЕТ СН'!$G$21</f>
        <v>4226.4255232100004</v>
      </c>
      <c r="Q67" s="36">
        <f>SUMIFS(СВЦЭМ!$D$39:$D$782,СВЦЭМ!$A$39:$A$782,$A67,СВЦЭМ!$B$39:$B$782,Q$47)+'СЕТ СН'!$G$11+СВЦЭМ!$D$10+'СЕТ СН'!$G$5-'СЕТ СН'!$G$21</f>
        <v>4225.2086700700002</v>
      </c>
      <c r="R67" s="36">
        <f>SUMIFS(СВЦЭМ!$D$39:$D$782,СВЦЭМ!$A$39:$A$782,$A67,СВЦЭМ!$B$39:$B$782,R$47)+'СЕТ СН'!$G$11+СВЦЭМ!$D$10+'СЕТ СН'!$G$5-'СЕТ СН'!$G$21</f>
        <v>4248.3474812799996</v>
      </c>
      <c r="S67" s="36">
        <f>SUMIFS(СВЦЭМ!$D$39:$D$782,СВЦЭМ!$A$39:$A$782,$A67,СВЦЭМ!$B$39:$B$782,S$47)+'СЕТ СН'!$G$11+СВЦЭМ!$D$10+'СЕТ СН'!$G$5-'СЕТ СН'!$G$21</f>
        <v>4247.2601516899995</v>
      </c>
      <c r="T67" s="36">
        <f>SUMIFS(СВЦЭМ!$D$39:$D$782,СВЦЭМ!$A$39:$A$782,$A67,СВЦЭМ!$B$39:$B$782,T$47)+'СЕТ СН'!$G$11+СВЦЭМ!$D$10+'СЕТ СН'!$G$5-'СЕТ СН'!$G$21</f>
        <v>4234.2821093799994</v>
      </c>
      <c r="U67" s="36">
        <f>SUMIFS(СВЦЭМ!$D$39:$D$782,СВЦЭМ!$A$39:$A$782,$A67,СВЦЭМ!$B$39:$B$782,U$47)+'СЕТ СН'!$G$11+СВЦЭМ!$D$10+'СЕТ СН'!$G$5-'СЕТ СН'!$G$21</f>
        <v>4227.7074948700001</v>
      </c>
      <c r="V67" s="36">
        <f>SUMIFS(СВЦЭМ!$D$39:$D$782,СВЦЭМ!$A$39:$A$782,$A67,СВЦЭМ!$B$39:$B$782,V$47)+'СЕТ СН'!$G$11+СВЦЭМ!$D$10+'СЕТ СН'!$G$5-'СЕТ СН'!$G$21</f>
        <v>4238.0499867799999</v>
      </c>
      <c r="W67" s="36">
        <f>SUMIFS(СВЦЭМ!$D$39:$D$782,СВЦЭМ!$A$39:$A$782,$A67,СВЦЭМ!$B$39:$B$782,W$47)+'СЕТ СН'!$G$11+СВЦЭМ!$D$10+'СЕТ СН'!$G$5-'СЕТ СН'!$G$21</f>
        <v>4232.3333534399999</v>
      </c>
      <c r="X67" s="36">
        <f>SUMIFS(СВЦЭМ!$D$39:$D$782,СВЦЭМ!$A$39:$A$782,$A67,СВЦЭМ!$B$39:$B$782,X$47)+'СЕТ СН'!$G$11+СВЦЭМ!$D$10+'СЕТ СН'!$G$5-'СЕТ СН'!$G$21</f>
        <v>4287.4747810600002</v>
      </c>
      <c r="Y67" s="36">
        <f>SUMIFS(СВЦЭМ!$D$39:$D$782,СВЦЭМ!$A$39:$A$782,$A67,СВЦЭМ!$B$39:$B$782,Y$47)+'СЕТ СН'!$G$11+СВЦЭМ!$D$10+'СЕТ СН'!$G$5-'СЕТ СН'!$G$21</f>
        <v>4381.4931146099998</v>
      </c>
    </row>
    <row r="68" spans="1:26" ht="15.75" x14ac:dyDescent="0.2">
      <c r="A68" s="35">
        <f t="shared" si="1"/>
        <v>45159</v>
      </c>
      <c r="B68" s="36">
        <f>SUMIFS(СВЦЭМ!$D$39:$D$782,СВЦЭМ!$A$39:$A$782,$A68,СВЦЭМ!$B$39:$B$782,B$47)+'СЕТ СН'!$G$11+СВЦЭМ!$D$10+'СЕТ СН'!$G$5-'СЕТ СН'!$G$21</f>
        <v>4649.0272665699995</v>
      </c>
      <c r="C68" s="36">
        <f>SUMIFS(СВЦЭМ!$D$39:$D$782,СВЦЭМ!$A$39:$A$782,$A68,СВЦЭМ!$B$39:$B$782,C$47)+'СЕТ СН'!$G$11+СВЦЭМ!$D$10+'СЕТ СН'!$G$5-'СЕТ СН'!$G$21</f>
        <v>4680.2542784099996</v>
      </c>
      <c r="D68" s="36">
        <f>SUMIFS(СВЦЭМ!$D$39:$D$782,СВЦЭМ!$A$39:$A$782,$A68,СВЦЭМ!$B$39:$B$782,D$47)+'СЕТ СН'!$G$11+СВЦЭМ!$D$10+'СЕТ СН'!$G$5-'СЕТ СН'!$G$21</f>
        <v>4720.4879538699997</v>
      </c>
      <c r="E68" s="36">
        <f>SUMIFS(СВЦЭМ!$D$39:$D$782,СВЦЭМ!$A$39:$A$782,$A68,СВЦЭМ!$B$39:$B$782,E$47)+'СЕТ СН'!$G$11+СВЦЭМ!$D$10+'СЕТ СН'!$G$5-'СЕТ СН'!$G$21</f>
        <v>4733.2574269099996</v>
      </c>
      <c r="F68" s="36">
        <f>SUMIFS(СВЦЭМ!$D$39:$D$782,СВЦЭМ!$A$39:$A$782,$A68,СВЦЭМ!$B$39:$B$782,F$47)+'СЕТ СН'!$G$11+СВЦЭМ!$D$10+'СЕТ СН'!$G$5-'СЕТ СН'!$G$21</f>
        <v>4797.4236161099998</v>
      </c>
      <c r="G68" s="36">
        <f>SUMIFS(СВЦЭМ!$D$39:$D$782,СВЦЭМ!$A$39:$A$782,$A68,СВЦЭМ!$B$39:$B$782,G$47)+'СЕТ СН'!$G$11+СВЦЭМ!$D$10+'СЕТ СН'!$G$5-'СЕТ СН'!$G$21</f>
        <v>4799.6383724099996</v>
      </c>
      <c r="H68" s="36">
        <f>SUMIFS(СВЦЭМ!$D$39:$D$782,СВЦЭМ!$A$39:$A$782,$A68,СВЦЭМ!$B$39:$B$782,H$47)+'СЕТ СН'!$G$11+СВЦЭМ!$D$10+'СЕТ СН'!$G$5-'СЕТ СН'!$G$21</f>
        <v>4825.8741929299995</v>
      </c>
      <c r="I68" s="36">
        <f>SUMIFS(СВЦЭМ!$D$39:$D$782,СВЦЭМ!$A$39:$A$782,$A68,СВЦЭМ!$B$39:$B$782,I$47)+'СЕТ СН'!$G$11+СВЦЭМ!$D$10+'СЕТ СН'!$G$5-'СЕТ СН'!$G$21</f>
        <v>4692.3588917899997</v>
      </c>
      <c r="J68" s="36">
        <f>SUMIFS(СВЦЭМ!$D$39:$D$782,СВЦЭМ!$A$39:$A$782,$A68,СВЦЭМ!$B$39:$B$782,J$47)+'СЕТ СН'!$G$11+СВЦЭМ!$D$10+'СЕТ СН'!$G$5-'СЕТ СН'!$G$21</f>
        <v>4579.9509351799998</v>
      </c>
      <c r="K68" s="36">
        <f>SUMIFS(СВЦЭМ!$D$39:$D$782,СВЦЭМ!$A$39:$A$782,$A68,СВЦЭМ!$B$39:$B$782,K$47)+'СЕТ СН'!$G$11+СВЦЭМ!$D$10+'СЕТ СН'!$G$5-'СЕТ СН'!$G$21</f>
        <v>4501.6995048099998</v>
      </c>
      <c r="L68" s="36">
        <f>SUMIFS(СВЦЭМ!$D$39:$D$782,СВЦЭМ!$A$39:$A$782,$A68,СВЦЭМ!$B$39:$B$782,L$47)+'СЕТ СН'!$G$11+СВЦЭМ!$D$10+'СЕТ СН'!$G$5-'СЕТ СН'!$G$21</f>
        <v>4448.4552144499994</v>
      </c>
      <c r="M68" s="36">
        <f>SUMIFS(СВЦЭМ!$D$39:$D$782,СВЦЭМ!$A$39:$A$782,$A68,СВЦЭМ!$B$39:$B$782,M$47)+'СЕТ СН'!$G$11+СВЦЭМ!$D$10+'СЕТ СН'!$G$5-'СЕТ СН'!$G$21</f>
        <v>4437.4173864499999</v>
      </c>
      <c r="N68" s="36">
        <f>SUMIFS(СВЦЭМ!$D$39:$D$782,СВЦЭМ!$A$39:$A$782,$A68,СВЦЭМ!$B$39:$B$782,N$47)+'СЕТ СН'!$G$11+СВЦЭМ!$D$10+'СЕТ СН'!$G$5-'СЕТ СН'!$G$21</f>
        <v>4435.3919904300001</v>
      </c>
      <c r="O68" s="36">
        <f>SUMIFS(СВЦЭМ!$D$39:$D$782,СВЦЭМ!$A$39:$A$782,$A68,СВЦЭМ!$B$39:$B$782,O$47)+'СЕТ СН'!$G$11+СВЦЭМ!$D$10+'СЕТ СН'!$G$5-'СЕТ СН'!$G$21</f>
        <v>4444.6992774199998</v>
      </c>
      <c r="P68" s="36">
        <f>SUMIFS(СВЦЭМ!$D$39:$D$782,СВЦЭМ!$A$39:$A$782,$A68,СВЦЭМ!$B$39:$B$782,P$47)+'СЕТ СН'!$G$11+СВЦЭМ!$D$10+'СЕТ СН'!$G$5-'СЕТ СН'!$G$21</f>
        <v>4404.59665752</v>
      </c>
      <c r="Q68" s="36">
        <f>SUMIFS(СВЦЭМ!$D$39:$D$782,СВЦЭМ!$A$39:$A$782,$A68,СВЦЭМ!$B$39:$B$782,Q$47)+'СЕТ СН'!$G$11+СВЦЭМ!$D$10+'СЕТ СН'!$G$5-'СЕТ СН'!$G$21</f>
        <v>4418.0419309899999</v>
      </c>
      <c r="R68" s="36">
        <f>SUMIFS(СВЦЭМ!$D$39:$D$782,СВЦЭМ!$A$39:$A$782,$A68,СВЦЭМ!$B$39:$B$782,R$47)+'СЕТ СН'!$G$11+СВЦЭМ!$D$10+'СЕТ СН'!$G$5-'СЕТ СН'!$G$21</f>
        <v>4453.9065065300001</v>
      </c>
      <c r="S68" s="36">
        <f>SUMIFS(СВЦЭМ!$D$39:$D$782,СВЦЭМ!$A$39:$A$782,$A68,СВЦЭМ!$B$39:$B$782,S$47)+'СЕТ СН'!$G$11+СВЦЭМ!$D$10+'СЕТ СН'!$G$5-'СЕТ СН'!$G$21</f>
        <v>4440.9617395200003</v>
      </c>
      <c r="T68" s="36">
        <f>SUMIFS(СВЦЭМ!$D$39:$D$782,СВЦЭМ!$A$39:$A$782,$A68,СВЦЭМ!$B$39:$B$782,T$47)+'СЕТ СН'!$G$11+СВЦЭМ!$D$10+'СЕТ СН'!$G$5-'СЕТ СН'!$G$21</f>
        <v>4441.1674045999998</v>
      </c>
      <c r="U68" s="36">
        <f>SUMIFS(СВЦЭМ!$D$39:$D$782,СВЦЭМ!$A$39:$A$782,$A68,СВЦЭМ!$B$39:$B$782,U$47)+'СЕТ СН'!$G$11+СВЦЭМ!$D$10+'СЕТ СН'!$G$5-'СЕТ СН'!$G$21</f>
        <v>4448.5505206500002</v>
      </c>
      <c r="V68" s="36">
        <f>SUMIFS(СВЦЭМ!$D$39:$D$782,СВЦЭМ!$A$39:$A$782,$A68,СВЦЭМ!$B$39:$B$782,V$47)+'СЕТ СН'!$G$11+СВЦЭМ!$D$10+'СЕТ СН'!$G$5-'СЕТ СН'!$G$21</f>
        <v>4444.0137517399999</v>
      </c>
      <c r="W68" s="36">
        <f>SUMIFS(СВЦЭМ!$D$39:$D$782,СВЦЭМ!$A$39:$A$782,$A68,СВЦЭМ!$B$39:$B$782,W$47)+'СЕТ СН'!$G$11+СВЦЭМ!$D$10+'СЕТ СН'!$G$5-'СЕТ СН'!$G$21</f>
        <v>4423.6774154300001</v>
      </c>
      <c r="X68" s="36">
        <f>SUMIFS(СВЦЭМ!$D$39:$D$782,СВЦЭМ!$A$39:$A$782,$A68,СВЦЭМ!$B$39:$B$782,X$47)+'СЕТ СН'!$G$11+СВЦЭМ!$D$10+'СЕТ СН'!$G$5-'СЕТ СН'!$G$21</f>
        <v>4513.3422942500001</v>
      </c>
      <c r="Y68" s="36">
        <f>SUMIFS(СВЦЭМ!$D$39:$D$782,СВЦЭМ!$A$39:$A$782,$A68,СВЦЭМ!$B$39:$B$782,Y$47)+'СЕТ СН'!$G$11+СВЦЭМ!$D$10+'СЕТ СН'!$G$5-'СЕТ СН'!$G$21</f>
        <v>4616.6643081499997</v>
      </c>
    </row>
    <row r="69" spans="1:26" ht="15.75" x14ac:dyDescent="0.2">
      <c r="A69" s="35">
        <f t="shared" si="1"/>
        <v>45160</v>
      </c>
      <c r="B69" s="36">
        <f>SUMIFS(СВЦЭМ!$D$39:$D$782,СВЦЭМ!$A$39:$A$782,$A69,СВЦЭМ!$B$39:$B$782,B$47)+'СЕТ СН'!$G$11+СВЦЭМ!$D$10+'СЕТ СН'!$G$5-'СЕТ СН'!$G$21</f>
        <v>4547.9594628200002</v>
      </c>
      <c r="C69" s="36">
        <f>SUMIFS(СВЦЭМ!$D$39:$D$782,СВЦЭМ!$A$39:$A$782,$A69,СВЦЭМ!$B$39:$B$782,C$47)+'СЕТ СН'!$G$11+СВЦЭМ!$D$10+'СЕТ СН'!$G$5-'СЕТ СН'!$G$21</f>
        <v>4659.06479648</v>
      </c>
      <c r="D69" s="36">
        <f>SUMIFS(СВЦЭМ!$D$39:$D$782,СВЦЭМ!$A$39:$A$782,$A69,СВЦЭМ!$B$39:$B$782,D$47)+'СЕТ СН'!$G$11+СВЦЭМ!$D$10+'СЕТ СН'!$G$5-'СЕТ СН'!$G$21</f>
        <v>4695.22258392</v>
      </c>
      <c r="E69" s="36">
        <f>SUMIFS(СВЦЭМ!$D$39:$D$782,СВЦЭМ!$A$39:$A$782,$A69,СВЦЭМ!$B$39:$B$782,E$47)+'СЕТ СН'!$G$11+СВЦЭМ!$D$10+'СЕТ СН'!$G$5-'СЕТ СН'!$G$21</f>
        <v>4680.1380317200001</v>
      </c>
      <c r="F69" s="36">
        <f>SUMIFS(СВЦЭМ!$D$39:$D$782,СВЦЭМ!$A$39:$A$782,$A69,СВЦЭМ!$B$39:$B$782,F$47)+'СЕТ СН'!$G$11+СВЦЭМ!$D$10+'СЕТ СН'!$G$5-'СЕТ СН'!$G$21</f>
        <v>4708.0479504300001</v>
      </c>
      <c r="G69" s="36">
        <f>SUMIFS(СВЦЭМ!$D$39:$D$782,СВЦЭМ!$A$39:$A$782,$A69,СВЦЭМ!$B$39:$B$782,G$47)+'СЕТ СН'!$G$11+СВЦЭМ!$D$10+'СЕТ СН'!$G$5-'СЕТ СН'!$G$21</f>
        <v>4695.74521387</v>
      </c>
      <c r="H69" s="36">
        <f>SUMIFS(СВЦЭМ!$D$39:$D$782,СВЦЭМ!$A$39:$A$782,$A69,СВЦЭМ!$B$39:$B$782,H$47)+'СЕТ СН'!$G$11+СВЦЭМ!$D$10+'СЕТ СН'!$G$5-'СЕТ СН'!$G$21</f>
        <v>4619.7090755099998</v>
      </c>
      <c r="I69" s="36">
        <f>SUMIFS(СВЦЭМ!$D$39:$D$782,СВЦЭМ!$A$39:$A$782,$A69,СВЦЭМ!$B$39:$B$782,I$47)+'СЕТ СН'!$G$11+СВЦЭМ!$D$10+'СЕТ СН'!$G$5-'СЕТ СН'!$G$21</f>
        <v>4523.5167438299995</v>
      </c>
      <c r="J69" s="36">
        <f>SUMIFS(СВЦЭМ!$D$39:$D$782,СВЦЭМ!$A$39:$A$782,$A69,СВЦЭМ!$B$39:$B$782,J$47)+'СЕТ СН'!$G$11+СВЦЭМ!$D$10+'СЕТ СН'!$G$5-'СЕТ СН'!$G$21</f>
        <v>4472.28265405</v>
      </c>
      <c r="K69" s="36">
        <f>SUMIFS(СВЦЭМ!$D$39:$D$782,СВЦЭМ!$A$39:$A$782,$A69,СВЦЭМ!$B$39:$B$782,K$47)+'СЕТ СН'!$G$11+СВЦЭМ!$D$10+'СЕТ СН'!$G$5-'СЕТ СН'!$G$21</f>
        <v>4378.4436199399997</v>
      </c>
      <c r="L69" s="36">
        <f>SUMIFS(СВЦЭМ!$D$39:$D$782,СВЦЭМ!$A$39:$A$782,$A69,СВЦЭМ!$B$39:$B$782,L$47)+'СЕТ СН'!$G$11+СВЦЭМ!$D$10+'СЕТ СН'!$G$5-'СЕТ СН'!$G$21</f>
        <v>4350.3464531600002</v>
      </c>
      <c r="M69" s="36">
        <f>SUMIFS(СВЦЭМ!$D$39:$D$782,СВЦЭМ!$A$39:$A$782,$A69,СВЦЭМ!$B$39:$B$782,M$47)+'СЕТ СН'!$G$11+СВЦЭМ!$D$10+'СЕТ СН'!$G$5-'СЕТ СН'!$G$21</f>
        <v>4334.8047078199997</v>
      </c>
      <c r="N69" s="36">
        <f>SUMIFS(СВЦЭМ!$D$39:$D$782,СВЦЭМ!$A$39:$A$782,$A69,СВЦЭМ!$B$39:$B$782,N$47)+'СЕТ СН'!$G$11+СВЦЭМ!$D$10+'СЕТ СН'!$G$5-'СЕТ СН'!$G$21</f>
        <v>4329.9175425900003</v>
      </c>
      <c r="O69" s="36">
        <f>SUMIFS(СВЦЭМ!$D$39:$D$782,СВЦЭМ!$A$39:$A$782,$A69,СВЦЭМ!$B$39:$B$782,O$47)+'СЕТ СН'!$G$11+СВЦЭМ!$D$10+'СЕТ СН'!$G$5-'СЕТ СН'!$G$21</f>
        <v>4320.4363855399997</v>
      </c>
      <c r="P69" s="36">
        <f>SUMIFS(СВЦЭМ!$D$39:$D$782,СВЦЭМ!$A$39:$A$782,$A69,СВЦЭМ!$B$39:$B$782,P$47)+'СЕТ СН'!$G$11+СВЦЭМ!$D$10+'СЕТ СН'!$G$5-'СЕТ СН'!$G$21</f>
        <v>4286.9871634199999</v>
      </c>
      <c r="Q69" s="36">
        <f>SUMIFS(СВЦЭМ!$D$39:$D$782,СВЦЭМ!$A$39:$A$782,$A69,СВЦЭМ!$B$39:$B$782,Q$47)+'СЕТ СН'!$G$11+СВЦЭМ!$D$10+'СЕТ СН'!$G$5-'СЕТ СН'!$G$21</f>
        <v>4271.6816269000001</v>
      </c>
      <c r="R69" s="36">
        <f>SUMIFS(СВЦЭМ!$D$39:$D$782,СВЦЭМ!$A$39:$A$782,$A69,СВЦЭМ!$B$39:$B$782,R$47)+'СЕТ СН'!$G$11+СВЦЭМ!$D$10+'СЕТ СН'!$G$5-'СЕТ СН'!$G$21</f>
        <v>4289.7854028000002</v>
      </c>
      <c r="S69" s="36">
        <f>SUMIFS(СВЦЭМ!$D$39:$D$782,СВЦЭМ!$A$39:$A$782,$A69,СВЦЭМ!$B$39:$B$782,S$47)+'СЕТ СН'!$G$11+СВЦЭМ!$D$10+'СЕТ СН'!$G$5-'СЕТ СН'!$G$21</f>
        <v>4305.0530253199995</v>
      </c>
      <c r="T69" s="36">
        <f>SUMIFS(СВЦЭМ!$D$39:$D$782,СВЦЭМ!$A$39:$A$782,$A69,СВЦЭМ!$B$39:$B$782,T$47)+'СЕТ СН'!$G$11+СВЦЭМ!$D$10+'СЕТ СН'!$G$5-'СЕТ СН'!$G$21</f>
        <v>4315.1999111699997</v>
      </c>
      <c r="U69" s="36">
        <f>SUMIFS(СВЦЭМ!$D$39:$D$782,СВЦЭМ!$A$39:$A$782,$A69,СВЦЭМ!$B$39:$B$782,U$47)+'СЕТ СН'!$G$11+СВЦЭМ!$D$10+'СЕТ СН'!$G$5-'СЕТ СН'!$G$21</f>
        <v>4310.1218905999995</v>
      </c>
      <c r="V69" s="36">
        <f>SUMIFS(СВЦЭМ!$D$39:$D$782,СВЦЭМ!$A$39:$A$782,$A69,СВЦЭМ!$B$39:$B$782,V$47)+'СЕТ СН'!$G$11+СВЦЭМ!$D$10+'СЕТ СН'!$G$5-'СЕТ СН'!$G$21</f>
        <v>4316.8851888299996</v>
      </c>
      <c r="W69" s="36">
        <f>SUMIFS(СВЦЭМ!$D$39:$D$782,СВЦЭМ!$A$39:$A$782,$A69,СВЦЭМ!$B$39:$B$782,W$47)+'СЕТ СН'!$G$11+СВЦЭМ!$D$10+'СЕТ СН'!$G$5-'СЕТ СН'!$G$21</f>
        <v>4309.29853189</v>
      </c>
      <c r="X69" s="36">
        <f>SUMIFS(СВЦЭМ!$D$39:$D$782,СВЦЭМ!$A$39:$A$782,$A69,СВЦЭМ!$B$39:$B$782,X$47)+'СЕТ СН'!$G$11+СВЦЭМ!$D$10+'СЕТ СН'!$G$5-'СЕТ СН'!$G$21</f>
        <v>4387.0913524600001</v>
      </c>
      <c r="Y69" s="36">
        <f>SUMIFS(СВЦЭМ!$D$39:$D$782,СВЦЭМ!$A$39:$A$782,$A69,СВЦЭМ!$B$39:$B$782,Y$47)+'СЕТ СН'!$G$11+СВЦЭМ!$D$10+'СЕТ СН'!$G$5-'СЕТ СН'!$G$21</f>
        <v>4486.1794829399996</v>
      </c>
    </row>
    <row r="70" spans="1:26" ht="15.75" x14ac:dyDescent="0.2">
      <c r="A70" s="35">
        <f t="shared" si="1"/>
        <v>45161</v>
      </c>
      <c r="B70" s="36">
        <f>SUMIFS(СВЦЭМ!$D$39:$D$782,СВЦЭМ!$A$39:$A$782,$A70,СВЦЭМ!$B$39:$B$782,B$47)+'СЕТ СН'!$G$11+СВЦЭМ!$D$10+'СЕТ СН'!$G$5-'СЕТ СН'!$G$21</f>
        <v>4576.8367525800004</v>
      </c>
      <c r="C70" s="36">
        <f>SUMIFS(СВЦЭМ!$D$39:$D$782,СВЦЭМ!$A$39:$A$782,$A70,СВЦЭМ!$B$39:$B$782,C$47)+'СЕТ СН'!$G$11+СВЦЭМ!$D$10+'СЕТ СН'!$G$5-'СЕТ СН'!$G$21</f>
        <v>4651.2541854700003</v>
      </c>
      <c r="D70" s="36">
        <f>SUMIFS(СВЦЭМ!$D$39:$D$782,СВЦЭМ!$A$39:$A$782,$A70,СВЦЭМ!$B$39:$B$782,D$47)+'СЕТ СН'!$G$11+СВЦЭМ!$D$10+'СЕТ СН'!$G$5-'СЕТ СН'!$G$21</f>
        <v>4685.0122046300003</v>
      </c>
      <c r="E70" s="36">
        <f>SUMIFS(СВЦЭМ!$D$39:$D$782,СВЦЭМ!$A$39:$A$782,$A70,СВЦЭМ!$B$39:$B$782,E$47)+'СЕТ СН'!$G$11+СВЦЭМ!$D$10+'СЕТ СН'!$G$5-'СЕТ СН'!$G$21</f>
        <v>4701.7495324800002</v>
      </c>
      <c r="F70" s="36">
        <f>SUMIFS(СВЦЭМ!$D$39:$D$782,СВЦЭМ!$A$39:$A$782,$A70,СВЦЭМ!$B$39:$B$782,F$47)+'СЕТ СН'!$G$11+СВЦЭМ!$D$10+'СЕТ СН'!$G$5-'СЕТ СН'!$G$21</f>
        <v>4746.7362609600004</v>
      </c>
      <c r="G70" s="36">
        <f>SUMIFS(СВЦЭМ!$D$39:$D$782,СВЦЭМ!$A$39:$A$782,$A70,СВЦЭМ!$B$39:$B$782,G$47)+'СЕТ СН'!$G$11+СВЦЭМ!$D$10+'СЕТ СН'!$G$5-'СЕТ СН'!$G$21</f>
        <v>4712.5020237299996</v>
      </c>
      <c r="H70" s="36">
        <f>SUMIFS(СВЦЭМ!$D$39:$D$782,СВЦЭМ!$A$39:$A$782,$A70,СВЦЭМ!$B$39:$B$782,H$47)+'СЕТ СН'!$G$11+СВЦЭМ!$D$10+'СЕТ СН'!$G$5-'СЕТ СН'!$G$21</f>
        <v>4666.0819538100004</v>
      </c>
      <c r="I70" s="36">
        <f>SUMIFS(СВЦЭМ!$D$39:$D$782,СВЦЭМ!$A$39:$A$782,$A70,СВЦЭМ!$B$39:$B$782,I$47)+'СЕТ СН'!$G$11+СВЦЭМ!$D$10+'СЕТ СН'!$G$5-'СЕТ СН'!$G$21</f>
        <v>4543.7047579700002</v>
      </c>
      <c r="J70" s="36">
        <f>SUMIFS(СВЦЭМ!$D$39:$D$782,СВЦЭМ!$A$39:$A$782,$A70,СВЦЭМ!$B$39:$B$782,J$47)+'СЕТ СН'!$G$11+СВЦЭМ!$D$10+'СЕТ СН'!$G$5-'СЕТ СН'!$G$21</f>
        <v>4402.1742611499994</v>
      </c>
      <c r="K70" s="36">
        <f>SUMIFS(СВЦЭМ!$D$39:$D$782,СВЦЭМ!$A$39:$A$782,$A70,СВЦЭМ!$B$39:$B$782,K$47)+'СЕТ СН'!$G$11+СВЦЭМ!$D$10+'СЕТ СН'!$G$5-'СЕТ СН'!$G$21</f>
        <v>4352.7460609499994</v>
      </c>
      <c r="L70" s="36">
        <f>SUMIFS(СВЦЭМ!$D$39:$D$782,СВЦЭМ!$A$39:$A$782,$A70,СВЦЭМ!$B$39:$B$782,L$47)+'СЕТ СН'!$G$11+СВЦЭМ!$D$10+'СЕТ СН'!$G$5-'СЕТ СН'!$G$21</f>
        <v>4327.2679115299998</v>
      </c>
      <c r="M70" s="36">
        <f>SUMIFS(СВЦЭМ!$D$39:$D$782,СВЦЭМ!$A$39:$A$782,$A70,СВЦЭМ!$B$39:$B$782,M$47)+'СЕТ СН'!$G$11+СВЦЭМ!$D$10+'СЕТ СН'!$G$5-'СЕТ СН'!$G$21</f>
        <v>4314.7288256800002</v>
      </c>
      <c r="N70" s="36">
        <f>SUMIFS(СВЦЭМ!$D$39:$D$782,СВЦЭМ!$A$39:$A$782,$A70,СВЦЭМ!$B$39:$B$782,N$47)+'СЕТ СН'!$G$11+СВЦЭМ!$D$10+'СЕТ СН'!$G$5-'СЕТ СН'!$G$21</f>
        <v>4300.7228821199997</v>
      </c>
      <c r="O70" s="36">
        <f>SUMIFS(СВЦЭМ!$D$39:$D$782,СВЦЭМ!$A$39:$A$782,$A70,СВЦЭМ!$B$39:$B$782,O$47)+'СЕТ СН'!$G$11+СВЦЭМ!$D$10+'СЕТ СН'!$G$5-'СЕТ СН'!$G$21</f>
        <v>4302.7349064700002</v>
      </c>
      <c r="P70" s="36">
        <f>SUMIFS(СВЦЭМ!$D$39:$D$782,СВЦЭМ!$A$39:$A$782,$A70,СВЦЭМ!$B$39:$B$782,P$47)+'СЕТ СН'!$G$11+СВЦЭМ!$D$10+'СЕТ СН'!$G$5-'СЕТ СН'!$G$21</f>
        <v>4271.6542716799995</v>
      </c>
      <c r="Q70" s="36">
        <f>SUMIFS(СВЦЭМ!$D$39:$D$782,СВЦЭМ!$A$39:$A$782,$A70,СВЦЭМ!$B$39:$B$782,Q$47)+'СЕТ СН'!$G$11+СВЦЭМ!$D$10+'СЕТ СН'!$G$5-'СЕТ СН'!$G$21</f>
        <v>4273.3414433600001</v>
      </c>
      <c r="R70" s="36">
        <f>SUMIFS(СВЦЭМ!$D$39:$D$782,СВЦЭМ!$A$39:$A$782,$A70,СВЦЭМ!$B$39:$B$782,R$47)+'СЕТ СН'!$G$11+СВЦЭМ!$D$10+'СЕТ СН'!$G$5-'СЕТ СН'!$G$21</f>
        <v>4311.7825241800001</v>
      </c>
      <c r="S70" s="36">
        <f>SUMIFS(СВЦЭМ!$D$39:$D$782,СВЦЭМ!$A$39:$A$782,$A70,СВЦЭМ!$B$39:$B$782,S$47)+'СЕТ СН'!$G$11+СВЦЭМ!$D$10+'СЕТ СН'!$G$5-'СЕТ СН'!$G$21</f>
        <v>4317.2781452199997</v>
      </c>
      <c r="T70" s="36">
        <f>SUMIFS(СВЦЭМ!$D$39:$D$782,СВЦЭМ!$A$39:$A$782,$A70,СВЦЭМ!$B$39:$B$782,T$47)+'СЕТ СН'!$G$11+СВЦЭМ!$D$10+'СЕТ СН'!$G$5-'СЕТ СН'!$G$21</f>
        <v>4310.4794913999995</v>
      </c>
      <c r="U70" s="36">
        <f>SUMIFS(СВЦЭМ!$D$39:$D$782,СВЦЭМ!$A$39:$A$782,$A70,СВЦЭМ!$B$39:$B$782,U$47)+'СЕТ СН'!$G$11+СВЦЭМ!$D$10+'СЕТ СН'!$G$5-'СЕТ СН'!$G$21</f>
        <v>4323.8617523200001</v>
      </c>
      <c r="V70" s="36">
        <f>SUMIFS(СВЦЭМ!$D$39:$D$782,СВЦЭМ!$A$39:$A$782,$A70,СВЦЭМ!$B$39:$B$782,V$47)+'СЕТ СН'!$G$11+СВЦЭМ!$D$10+'СЕТ СН'!$G$5-'СЕТ СН'!$G$21</f>
        <v>4320.5844465499995</v>
      </c>
      <c r="W70" s="36">
        <f>SUMIFS(СВЦЭМ!$D$39:$D$782,СВЦЭМ!$A$39:$A$782,$A70,СВЦЭМ!$B$39:$B$782,W$47)+'СЕТ СН'!$G$11+СВЦЭМ!$D$10+'СЕТ СН'!$G$5-'СЕТ СН'!$G$21</f>
        <v>4312.8761918199998</v>
      </c>
      <c r="X70" s="36">
        <f>SUMIFS(СВЦЭМ!$D$39:$D$782,СВЦЭМ!$A$39:$A$782,$A70,СВЦЭМ!$B$39:$B$782,X$47)+'СЕТ СН'!$G$11+СВЦЭМ!$D$10+'СЕТ СН'!$G$5-'СЕТ СН'!$G$21</f>
        <v>4352.9802281299999</v>
      </c>
      <c r="Y70" s="36">
        <f>SUMIFS(СВЦЭМ!$D$39:$D$782,СВЦЭМ!$A$39:$A$782,$A70,СВЦЭМ!$B$39:$B$782,Y$47)+'СЕТ СН'!$G$11+СВЦЭМ!$D$10+'СЕТ СН'!$G$5-'СЕТ СН'!$G$21</f>
        <v>4439.2738217899996</v>
      </c>
    </row>
    <row r="71" spans="1:26" ht="15.75" x14ac:dyDescent="0.2">
      <c r="A71" s="35">
        <f t="shared" si="1"/>
        <v>45162</v>
      </c>
      <c r="B71" s="36">
        <f>SUMIFS(СВЦЭМ!$D$39:$D$782,СВЦЭМ!$A$39:$A$782,$A71,СВЦЭМ!$B$39:$B$782,B$47)+'СЕТ СН'!$G$11+СВЦЭМ!$D$10+'СЕТ СН'!$G$5-'СЕТ СН'!$G$21</f>
        <v>4474.0314885500002</v>
      </c>
      <c r="C71" s="36">
        <f>SUMIFS(СВЦЭМ!$D$39:$D$782,СВЦЭМ!$A$39:$A$782,$A71,СВЦЭМ!$B$39:$B$782,C$47)+'СЕТ СН'!$G$11+СВЦЭМ!$D$10+'СЕТ СН'!$G$5-'СЕТ СН'!$G$21</f>
        <v>4547.2775584499996</v>
      </c>
      <c r="D71" s="36">
        <f>SUMIFS(СВЦЭМ!$D$39:$D$782,СВЦЭМ!$A$39:$A$782,$A71,СВЦЭМ!$B$39:$B$782,D$47)+'СЕТ СН'!$G$11+СВЦЭМ!$D$10+'СЕТ СН'!$G$5-'СЕТ СН'!$G$21</f>
        <v>4567.4062669699997</v>
      </c>
      <c r="E71" s="36">
        <f>SUMIFS(СВЦЭМ!$D$39:$D$782,СВЦЭМ!$A$39:$A$782,$A71,СВЦЭМ!$B$39:$B$782,E$47)+'СЕТ СН'!$G$11+СВЦЭМ!$D$10+'СЕТ СН'!$G$5-'СЕТ СН'!$G$21</f>
        <v>4579.3890120300002</v>
      </c>
      <c r="F71" s="36">
        <f>SUMIFS(СВЦЭМ!$D$39:$D$782,СВЦЭМ!$A$39:$A$782,$A71,СВЦЭМ!$B$39:$B$782,F$47)+'СЕТ СН'!$G$11+СВЦЭМ!$D$10+'СЕТ СН'!$G$5-'СЕТ СН'!$G$21</f>
        <v>4618.0618468299999</v>
      </c>
      <c r="G71" s="36">
        <f>SUMIFS(СВЦЭМ!$D$39:$D$782,СВЦЭМ!$A$39:$A$782,$A71,СВЦЭМ!$B$39:$B$782,G$47)+'СЕТ СН'!$G$11+СВЦЭМ!$D$10+'СЕТ СН'!$G$5-'СЕТ СН'!$G$21</f>
        <v>4595.2630107200002</v>
      </c>
      <c r="H71" s="36">
        <f>SUMIFS(СВЦЭМ!$D$39:$D$782,СВЦЭМ!$A$39:$A$782,$A71,СВЦЭМ!$B$39:$B$782,H$47)+'СЕТ СН'!$G$11+СВЦЭМ!$D$10+'СЕТ СН'!$G$5-'СЕТ СН'!$G$21</f>
        <v>4516.5608043499997</v>
      </c>
      <c r="I71" s="36">
        <f>SUMIFS(СВЦЭМ!$D$39:$D$782,СВЦЭМ!$A$39:$A$782,$A71,СВЦЭМ!$B$39:$B$782,I$47)+'СЕТ СН'!$G$11+СВЦЭМ!$D$10+'СЕТ СН'!$G$5-'СЕТ СН'!$G$21</f>
        <v>4459.7817241699995</v>
      </c>
      <c r="J71" s="36">
        <f>SUMIFS(СВЦЭМ!$D$39:$D$782,СВЦЭМ!$A$39:$A$782,$A71,СВЦЭМ!$B$39:$B$782,J$47)+'СЕТ СН'!$G$11+СВЦЭМ!$D$10+'СЕТ СН'!$G$5-'СЕТ СН'!$G$21</f>
        <v>4358.5282561499998</v>
      </c>
      <c r="K71" s="36">
        <f>SUMIFS(СВЦЭМ!$D$39:$D$782,СВЦЭМ!$A$39:$A$782,$A71,СВЦЭМ!$B$39:$B$782,K$47)+'СЕТ СН'!$G$11+СВЦЭМ!$D$10+'СЕТ СН'!$G$5-'СЕТ СН'!$G$21</f>
        <v>4328.4875261199995</v>
      </c>
      <c r="L71" s="36">
        <f>SUMIFS(СВЦЭМ!$D$39:$D$782,СВЦЭМ!$A$39:$A$782,$A71,СВЦЭМ!$B$39:$B$782,L$47)+'СЕТ СН'!$G$11+СВЦЭМ!$D$10+'СЕТ СН'!$G$5-'СЕТ СН'!$G$21</f>
        <v>4333.4678950999996</v>
      </c>
      <c r="M71" s="36">
        <f>SUMIFS(СВЦЭМ!$D$39:$D$782,СВЦЭМ!$A$39:$A$782,$A71,СВЦЭМ!$B$39:$B$782,M$47)+'СЕТ СН'!$G$11+СВЦЭМ!$D$10+'СЕТ СН'!$G$5-'СЕТ СН'!$G$21</f>
        <v>4327.0515443900003</v>
      </c>
      <c r="N71" s="36">
        <f>SUMIFS(СВЦЭМ!$D$39:$D$782,СВЦЭМ!$A$39:$A$782,$A71,СВЦЭМ!$B$39:$B$782,N$47)+'СЕТ СН'!$G$11+СВЦЭМ!$D$10+'СЕТ СН'!$G$5-'СЕТ СН'!$G$21</f>
        <v>4323.3554053899998</v>
      </c>
      <c r="O71" s="36">
        <f>SUMIFS(СВЦЭМ!$D$39:$D$782,СВЦЭМ!$A$39:$A$782,$A71,СВЦЭМ!$B$39:$B$782,O$47)+'СЕТ СН'!$G$11+СВЦЭМ!$D$10+'СЕТ СН'!$G$5-'СЕТ СН'!$G$21</f>
        <v>4321.3311106500005</v>
      </c>
      <c r="P71" s="36">
        <f>SUMIFS(СВЦЭМ!$D$39:$D$782,СВЦЭМ!$A$39:$A$782,$A71,СВЦЭМ!$B$39:$B$782,P$47)+'СЕТ СН'!$G$11+СВЦЭМ!$D$10+'СЕТ СН'!$G$5-'СЕТ СН'!$G$21</f>
        <v>4286.22627414</v>
      </c>
      <c r="Q71" s="36">
        <f>SUMIFS(СВЦЭМ!$D$39:$D$782,СВЦЭМ!$A$39:$A$782,$A71,СВЦЭМ!$B$39:$B$782,Q$47)+'СЕТ СН'!$G$11+СВЦЭМ!$D$10+'СЕТ СН'!$G$5-'СЕТ СН'!$G$21</f>
        <v>4302.46272185</v>
      </c>
      <c r="R71" s="36">
        <f>SUMIFS(СВЦЭМ!$D$39:$D$782,СВЦЭМ!$A$39:$A$782,$A71,СВЦЭМ!$B$39:$B$782,R$47)+'СЕТ СН'!$G$11+СВЦЭМ!$D$10+'СЕТ СН'!$G$5-'СЕТ СН'!$G$21</f>
        <v>4329.5598501900004</v>
      </c>
      <c r="S71" s="36">
        <f>SUMIFS(СВЦЭМ!$D$39:$D$782,СВЦЭМ!$A$39:$A$782,$A71,СВЦЭМ!$B$39:$B$782,S$47)+'СЕТ СН'!$G$11+СВЦЭМ!$D$10+'СЕТ СН'!$G$5-'СЕТ СН'!$G$21</f>
        <v>4321.3150494700003</v>
      </c>
      <c r="T71" s="36">
        <f>SUMIFS(СВЦЭМ!$D$39:$D$782,СВЦЭМ!$A$39:$A$782,$A71,СВЦЭМ!$B$39:$B$782,T$47)+'СЕТ СН'!$G$11+СВЦЭМ!$D$10+'СЕТ СН'!$G$5-'СЕТ СН'!$G$21</f>
        <v>4329.0527525500002</v>
      </c>
      <c r="U71" s="36">
        <f>SUMIFS(СВЦЭМ!$D$39:$D$782,СВЦЭМ!$A$39:$A$782,$A71,СВЦЭМ!$B$39:$B$782,U$47)+'СЕТ СН'!$G$11+СВЦЭМ!$D$10+'СЕТ СН'!$G$5-'СЕТ СН'!$G$21</f>
        <v>4336.5445550099994</v>
      </c>
      <c r="V71" s="36">
        <f>SUMIFS(СВЦЭМ!$D$39:$D$782,СВЦЭМ!$A$39:$A$782,$A71,СВЦЭМ!$B$39:$B$782,V$47)+'СЕТ СН'!$G$11+СВЦЭМ!$D$10+'СЕТ СН'!$G$5-'СЕТ СН'!$G$21</f>
        <v>4322.8129268699995</v>
      </c>
      <c r="W71" s="36">
        <f>SUMIFS(СВЦЭМ!$D$39:$D$782,СВЦЭМ!$A$39:$A$782,$A71,СВЦЭМ!$B$39:$B$782,W$47)+'СЕТ СН'!$G$11+СВЦЭМ!$D$10+'СЕТ СН'!$G$5-'СЕТ СН'!$G$21</f>
        <v>4291.5391204299995</v>
      </c>
      <c r="X71" s="36">
        <f>SUMIFS(СВЦЭМ!$D$39:$D$782,СВЦЭМ!$A$39:$A$782,$A71,СВЦЭМ!$B$39:$B$782,X$47)+'СЕТ СН'!$G$11+СВЦЭМ!$D$10+'СЕТ СН'!$G$5-'СЕТ СН'!$G$21</f>
        <v>4340.0276308600005</v>
      </c>
      <c r="Y71" s="36">
        <f>SUMIFS(СВЦЭМ!$D$39:$D$782,СВЦЭМ!$A$39:$A$782,$A71,СВЦЭМ!$B$39:$B$782,Y$47)+'СЕТ СН'!$G$11+СВЦЭМ!$D$10+'СЕТ СН'!$G$5-'СЕТ СН'!$G$21</f>
        <v>4421.4927526399997</v>
      </c>
    </row>
    <row r="72" spans="1:26" ht="15.75" x14ac:dyDescent="0.2">
      <c r="A72" s="35">
        <f t="shared" si="1"/>
        <v>45163</v>
      </c>
      <c r="B72" s="36">
        <f>SUMIFS(СВЦЭМ!$D$39:$D$782,СВЦЭМ!$A$39:$A$782,$A72,СВЦЭМ!$B$39:$B$782,B$47)+'СЕТ СН'!$G$11+СВЦЭМ!$D$10+'СЕТ СН'!$G$5-'СЕТ СН'!$G$21</f>
        <v>4614.6817445400002</v>
      </c>
      <c r="C72" s="36">
        <f>SUMIFS(СВЦЭМ!$D$39:$D$782,СВЦЭМ!$A$39:$A$782,$A72,СВЦЭМ!$B$39:$B$782,C$47)+'СЕТ СН'!$G$11+СВЦЭМ!$D$10+'СЕТ СН'!$G$5-'СЕТ СН'!$G$21</f>
        <v>4692.8381317499998</v>
      </c>
      <c r="D72" s="36">
        <f>SUMIFS(СВЦЭМ!$D$39:$D$782,СВЦЭМ!$A$39:$A$782,$A72,СВЦЭМ!$B$39:$B$782,D$47)+'СЕТ СН'!$G$11+СВЦЭМ!$D$10+'СЕТ СН'!$G$5-'СЕТ СН'!$G$21</f>
        <v>4717.1867381499997</v>
      </c>
      <c r="E72" s="36">
        <f>SUMIFS(СВЦЭМ!$D$39:$D$782,СВЦЭМ!$A$39:$A$782,$A72,СВЦЭМ!$B$39:$B$782,E$47)+'СЕТ СН'!$G$11+СВЦЭМ!$D$10+'СЕТ СН'!$G$5-'СЕТ СН'!$G$21</f>
        <v>4752.9789527200001</v>
      </c>
      <c r="F72" s="36">
        <f>SUMIFS(СВЦЭМ!$D$39:$D$782,СВЦЭМ!$A$39:$A$782,$A72,СВЦЭМ!$B$39:$B$782,F$47)+'СЕТ СН'!$G$11+СВЦЭМ!$D$10+'СЕТ СН'!$G$5-'СЕТ СН'!$G$21</f>
        <v>4776.9477687399994</v>
      </c>
      <c r="G72" s="36">
        <f>SUMIFS(СВЦЭМ!$D$39:$D$782,СВЦЭМ!$A$39:$A$782,$A72,СВЦЭМ!$B$39:$B$782,G$47)+'СЕТ СН'!$G$11+СВЦЭМ!$D$10+'СЕТ СН'!$G$5-'СЕТ СН'!$G$21</f>
        <v>4757.11203355</v>
      </c>
      <c r="H72" s="36">
        <f>SUMIFS(СВЦЭМ!$D$39:$D$782,СВЦЭМ!$A$39:$A$782,$A72,СВЦЭМ!$B$39:$B$782,H$47)+'СЕТ СН'!$G$11+СВЦЭМ!$D$10+'СЕТ СН'!$G$5-'СЕТ СН'!$G$21</f>
        <v>4678.4257575499996</v>
      </c>
      <c r="I72" s="36">
        <f>SUMIFS(СВЦЭМ!$D$39:$D$782,СВЦЭМ!$A$39:$A$782,$A72,СВЦЭМ!$B$39:$B$782,I$47)+'СЕТ СН'!$G$11+СВЦЭМ!$D$10+'СЕТ СН'!$G$5-'СЕТ СН'!$G$21</f>
        <v>4569.9188827899998</v>
      </c>
      <c r="J72" s="36">
        <f>SUMIFS(СВЦЭМ!$D$39:$D$782,СВЦЭМ!$A$39:$A$782,$A72,СВЦЭМ!$B$39:$B$782,J$47)+'СЕТ СН'!$G$11+СВЦЭМ!$D$10+'СЕТ СН'!$G$5-'СЕТ СН'!$G$21</f>
        <v>4454.4164485399997</v>
      </c>
      <c r="K72" s="36">
        <f>SUMIFS(СВЦЭМ!$D$39:$D$782,СВЦЭМ!$A$39:$A$782,$A72,СВЦЭМ!$B$39:$B$782,K$47)+'СЕТ СН'!$G$11+СВЦЭМ!$D$10+'СЕТ СН'!$G$5-'СЕТ СН'!$G$21</f>
        <v>4405.2852711699998</v>
      </c>
      <c r="L72" s="36">
        <f>SUMIFS(СВЦЭМ!$D$39:$D$782,СВЦЭМ!$A$39:$A$782,$A72,СВЦЭМ!$B$39:$B$782,L$47)+'СЕТ СН'!$G$11+СВЦЭМ!$D$10+'СЕТ СН'!$G$5-'СЕТ СН'!$G$21</f>
        <v>4397.36743183</v>
      </c>
      <c r="M72" s="36">
        <f>SUMIFS(СВЦЭМ!$D$39:$D$782,СВЦЭМ!$A$39:$A$782,$A72,СВЦЭМ!$B$39:$B$782,M$47)+'СЕТ СН'!$G$11+СВЦЭМ!$D$10+'СЕТ СН'!$G$5-'СЕТ СН'!$G$21</f>
        <v>4376.6738555600004</v>
      </c>
      <c r="N72" s="36">
        <f>SUMIFS(СВЦЭМ!$D$39:$D$782,СВЦЭМ!$A$39:$A$782,$A72,СВЦЭМ!$B$39:$B$782,N$47)+'СЕТ СН'!$G$11+СВЦЭМ!$D$10+'СЕТ СН'!$G$5-'СЕТ СН'!$G$21</f>
        <v>4390.6883615999996</v>
      </c>
      <c r="O72" s="36">
        <f>SUMIFS(СВЦЭМ!$D$39:$D$782,СВЦЭМ!$A$39:$A$782,$A72,СВЦЭМ!$B$39:$B$782,O$47)+'СЕТ СН'!$G$11+СВЦЭМ!$D$10+'СЕТ СН'!$G$5-'СЕТ СН'!$G$21</f>
        <v>4374.4914905599999</v>
      </c>
      <c r="P72" s="36">
        <f>SUMIFS(СВЦЭМ!$D$39:$D$782,СВЦЭМ!$A$39:$A$782,$A72,СВЦЭМ!$B$39:$B$782,P$47)+'СЕТ СН'!$G$11+СВЦЭМ!$D$10+'СЕТ СН'!$G$5-'СЕТ СН'!$G$21</f>
        <v>4346.4418796499995</v>
      </c>
      <c r="Q72" s="36">
        <f>SUMIFS(СВЦЭМ!$D$39:$D$782,СВЦЭМ!$A$39:$A$782,$A72,СВЦЭМ!$B$39:$B$782,Q$47)+'СЕТ СН'!$G$11+СВЦЭМ!$D$10+'СЕТ СН'!$G$5-'СЕТ СН'!$G$21</f>
        <v>4313.4217704799994</v>
      </c>
      <c r="R72" s="36">
        <f>SUMIFS(СВЦЭМ!$D$39:$D$782,СВЦЭМ!$A$39:$A$782,$A72,СВЦЭМ!$B$39:$B$782,R$47)+'СЕТ СН'!$G$11+СВЦЭМ!$D$10+'СЕТ СН'!$G$5-'СЕТ СН'!$G$21</f>
        <v>4330.2136314899999</v>
      </c>
      <c r="S72" s="36">
        <f>SUMIFS(СВЦЭМ!$D$39:$D$782,СВЦЭМ!$A$39:$A$782,$A72,СВЦЭМ!$B$39:$B$782,S$47)+'СЕТ СН'!$G$11+СВЦЭМ!$D$10+'СЕТ СН'!$G$5-'СЕТ СН'!$G$21</f>
        <v>4332.6562658799994</v>
      </c>
      <c r="T72" s="36">
        <f>SUMIFS(СВЦЭМ!$D$39:$D$782,СВЦЭМ!$A$39:$A$782,$A72,СВЦЭМ!$B$39:$B$782,T$47)+'СЕТ СН'!$G$11+СВЦЭМ!$D$10+'СЕТ СН'!$G$5-'СЕТ СН'!$G$21</f>
        <v>4342.94382761</v>
      </c>
      <c r="U72" s="36">
        <f>SUMIFS(СВЦЭМ!$D$39:$D$782,СВЦЭМ!$A$39:$A$782,$A72,СВЦЭМ!$B$39:$B$782,U$47)+'СЕТ СН'!$G$11+СВЦЭМ!$D$10+'СЕТ СН'!$G$5-'СЕТ СН'!$G$21</f>
        <v>4351.1221766399995</v>
      </c>
      <c r="V72" s="36">
        <f>SUMIFS(СВЦЭМ!$D$39:$D$782,СВЦЭМ!$A$39:$A$782,$A72,СВЦЭМ!$B$39:$B$782,V$47)+'СЕТ СН'!$G$11+СВЦЭМ!$D$10+'СЕТ СН'!$G$5-'СЕТ СН'!$G$21</f>
        <v>4343.0043757200001</v>
      </c>
      <c r="W72" s="36">
        <f>SUMIFS(СВЦЭМ!$D$39:$D$782,СВЦЭМ!$A$39:$A$782,$A72,СВЦЭМ!$B$39:$B$782,W$47)+'СЕТ СН'!$G$11+СВЦЭМ!$D$10+'СЕТ СН'!$G$5-'СЕТ СН'!$G$21</f>
        <v>4341.7557843699997</v>
      </c>
      <c r="X72" s="36">
        <f>SUMIFS(СВЦЭМ!$D$39:$D$782,СВЦЭМ!$A$39:$A$782,$A72,СВЦЭМ!$B$39:$B$782,X$47)+'СЕТ СН'!$G$11+СВЦЭМ!$D$10+'СЕТ СН'!$G$5-'СЕТ СН'!$G$21</f>
        <v>4436.3423229399996</v>
      </c>
      <c r="Y72" s="36">
        <f>SUMIFS(СВЦЭМ!$D$39:$D$782,СВЦЭМ!$A$39:$A$782,$A72,СВЦЭМ!$B$39:$B$782,Y$47)+'СЕТ СН'!$G$11+СВЦЭМ!$D$10+'СЕТ СН'!$G$5-'СЕТ СН'!$G$21</f>
        <v>4570.2702150000005</v>
      </c>
    </row>
    <row r="73" spans="1:26" ht="15.75" x14ac:dyDescent="0.2">
      <c r="A73" s="35">
        <f t="shared" si="1"/>
        <v>45164</v>
      </c>
      <c r="B73" s="36">
        <f>SUMIFS(СВЦЭМ!$D$39:$D$782,СВЦЭМ!$A$39:$A$782,$A73,СВЦЭМ!$B$39:$B$782,B$47)+'СЕТ СН'!$G$11+СВЦЭМ!$D$10+'СЕТ СН'!$G$5-'СЕТ СН'!$G$21</f>
        <v>4456.6743110899997</v>
      </c>
      <c r="C73" s="36">
        <f>SUMIFS(СВЦЭМ!$D$39:$D$782,СВЦЭМ!$A$39:$A$782,$A73,СВЦЭМ!$B$39:$B$782,C$47)+'СЕТ СН'!$G$11+СВЦЭМ!$D$10+'СЕТ СН'!$G$5-'СЕТ СН'!$G$21</f>
        <v>4543.3051514300005</v>
      </c>
      <c r="D73" s="36">
        <f>SUMIFS(СВЦЭМ!$D$39:$D$782,СВЦЭМ!$A$39:$A$782,$A73,СВЦЭМ!$B$39:$B$782,D$47)+'СЕТ СН'!$G$11+СВЦЭМ!$D$10+'СЕТ СН'!$G$5-'СЕТ СН'!$G$21</f>
        <v>4614.6348275099999</v>
      </c>
      <c r="E73" s="36">
        <f>SUMIFS(СВЦЭМ!$D$39:$D$782,СВЦЭМ!$A$39:$A$782,$A73,СВЦЭМ!$B$39:$B$782,E$47)+'СЕТ СН'!$G$11+СВЦЭМ!$D$10+'СЕТ СН'!$G$5-'СЕТ СН'!$G$21</f>
        <v>4637.88648225</v>
      </c>
      <c r="F73" s="36">
        <f>SUMIFS(СВЦЭМ!$D$39:$D$782,СВЦЭМ!$A$39:$A$782,$A73,СВЦЭМ!$B$39:$B$782,F$47)+'СЕТ СН'!$G$11+СВЦЭМ!$D$10+'СЕТ СН'!$G$5-'СЕТ СН'!$G$21</f>
        <v>4686.1161487400004</v>
      </c>
      <c r="G73" s="36">
        <f>SUMIFS(СВЦЭМ!$D$39:$D$782,СВЦЭМ!$A$39:$A$782,$A73,СВЦЭМ!$B$39:$B$782,G$47)+'СЕТ СН'!$G$11+СВЦЭМ!$D$10+'СЕТ СН'!$G$5-'СЕТ СН'!$G$21</f>
        <v>4672.13362684</v>
      </c>
      <c r="H73" s="36">
        <f>SUMIFS(СВЦЭМ!$D$39:$D$782,СВЦЭМ!$A$39:$A$782,$A73,СВЦЭМ!$B$39:$B$782,H$47)+'СЕТ СН'!$G$11+СВЦЭМ!$D$10+'СЕТ СН'!$G$5-'СЕТ СН'!$G$21</f>
        <v>4631.6422429100003</v>
      </c>
      <c r="I73" s="36">
        <f>SUMIFS(СВЦЭМ!$D$39:$D$782,СВЦЭМ!$A$39:$A$782,$A73,СВЦЭМ!$B$39:$B$782,I$47)+'СЕТ СН'!$G$11+СВЦЭМ!$D$10+'СЕТ СН'!$G$5-'СЕТ СН'!$G$21</f>
        <v>4552.0523157799998</v>
      </c>
      <c r="J73" s="36">
        <f>SUMIFS(СВЦЭМ!$D$39:$D$782,СВЦЭМ!$A$39:$A$782,$A73,СВЦЭМ!$B$39:$B$782,J$47)+'СЕТ СН'!$G$11+СВЦЭМ!$D$10+'СЕТ СН'!$G$5-'СЕТ СН'!$G$21</f>
        <v>4444.3167021499994</v>
      </c>
      <c r="K73" s="36">
        <f>SUMIFS(СВЦЭМ!$D$39:$D$782,СВЦЭМ!$A$39:$A$782,$A73,СВЦЭМ!$B$39:$B$782,K$47)+'СЕТ СН'!$G$11+СВЦЭМ!$D$10+'СЕТ СН'!$G$5-'СЕТ СН'!$G$21</f>
        <v>4334.62965859</v>
      </c>
      <c r="L73" s="36">
        <f>SUMIFS(СВЦЭМ!$D$39:$D$782,СВЦЭМ!$A$39:$A$782,$A73,СВЦЭМ!$B$39:$B$782,L$47)+'СЕТ СН'!$G$11+СВЦЭМ!$D$10+'СЕТ СН'!$G$5-'СЕТ СН'!$G$21</f>
        <v>4280.8112159000002</v>
      </c>
      <c r="M73" s="36">
        <f>SUMIFS(СВЦЭМ!$D$39:$D$782,СВЦЭМ!$A$39:$A$782,$A73,СВЦЭМ!$B$39:$B$782,M$47)+'СЕТ СН'!$G$11+СВЦЭМ!$D$10+'СЕТ СН'!$G$5-'СЕТ СН'!$G$21</f>
        <v>4303.2078511899999</v>
      </c>
      <c r="N73" s="36">
        <f>SUMIFS(СВЦЭМ!$D$39:$D$782,СВЦЭМ!$A$39:$A$782,$A73,СВЦЭМ!$B$39:$B$782,N$47)+'СЕТ СН'!$G$11+СВЦЭМ!$D$10+'СЕТ СН'!$G$5-'СЕТ СН'!$G$21</f>
        <v>4285.28045415</v>
      </c>
      <c r="O73" s="36">
        <f>SUMIFS(СВЦЭМ!$D$39:$D$782,СВЦЭМ!$A$39:$A$782,$A73,СВЦЭМ!$B$39:$B$782,O$47)+'СЕТ СН'!$G$11+СВЦЭМ!$D$10+'СЕТ СН'!$G$5-'СЕТ СН'!$G$21</f>
        <v>4293.8122974399994</v>
      </c>
      <c r="P73" s="36">
        <f>SUMIFS(СВЦЭМ!$D$39:$D$782,СВЦЭМ!$A$39:$A$782,$A73,СВЦЭМ!$B$39:$B$782,P$47)+'СЕТ СН'!$G$11+СВЦЭМ!$D$10+'СЕТ СН'!$G$5-'СЕТ СН'!$G$21</f>
        <v>4273.8946784500004</v>
      </c>
      <c r="Q73" s="36">
        <f>SUMIFS(СВЦЭМ!$D$39:$D$782,СВЦЭМ!$A$39:$A$782,$A73,СВЦЭМ!$B$39:$B$782,Q$47)+'СЕТ СН'!$G$11+СВЦЭМ!$D$10+'СЕТ СН'!$G$5-'СЕТ СН'!$G$21</f>
        <v>4277.6506774600002</v>
      </c>
      <c r="R73" s="36">
        <f>SUMIFS(СВЦЭМ!$D$39:$D$782,СВЦЭМ!$A$39:$A$782,$A73,СВЦЭМ!$B$39:$B$782,R$47)+'СЕТ СН'!$G$11+СВЦЭМ!$D$10+'СЕТ СН'!$G$5-'СЕТ СН'!$G$21</f>
        <v>4292.3229089799997</v>
      </c>
      <c r="S73" s="36">
        <f>SUMIFS(СВЦЭМ!$D$39:$D$782,СВЦЭМ!$A$39:$A$782,$A73,СВЦЭМ!$B$39:$B$782,S$47)+'СЕТ СН'!$G$11+СВЦЭМ!$D$10+'СЕТ СН'!$G$5-'СЕТ СН'!$G$21</f>
        <v>4292.7210484400002</v>
      </c>
      <c r="T73" s="36">
        <f>SUMIFS(СВЦЭМ!$D$39:$D$782,СВЦЭМ!$A$39:$A$782,$A73,СВЦЭМ!$B$39:$B$782,T$47)+'СЕТ СН'!$G$11+СВЦЭМ!$D$10+'СЕТ СН'!$G$5-'СЕТ СН'!$G$21</f>
        <v>4299.5145761399999</v>
      </c>
      <c r="U73" s="36">
        <f>SUMIFS(СВЦЭМ!$D$39:$D$782,СВЦЭМ!$A$39:$A$782,$A73,СВЦЭМ!$B$39:$B$782,U$47)+'СЕТ СН'!$G$11+СВЦЭМ!$D$10+'СЕТ СН'!$G$5-'СЕТ СН'!$G$21</f>
        <v>4300.8781697499999</v>
      </c>
      <c r="V73" s="36">
        <f>SUMIFS(СВЦЭМ!$D$39:$D$782,СВЦЭМ!$A$39:$A$782,$A73,СВЦЭМ!$B$39:$B$782,V$47)+'СЕТ СН'!$G$11+СВЦЭМ!$D$10+'СЕТ СН'!$G$5-'СЕТ СН'!$G$21</f>
        <v>4310.0000446399999</v>
      </c>
      <c r="W73" s="36">
        <f>SUMIFS(СВЦЭМ!$D$39:$D$782,СВЦЭМ!$A$39:$A$782,$A73,СВЦЭМ!$B$39:$B$782,W$47)+'СЕТ СН'!$G$11+СВЦЭМ!$D$10+'СЕТ СН'!$G$5-'СЕТ СН'!$G$21</f>
        <v>4300.8045716799998</v>
      </c>
      <c r="X73" s="36">
        <f>SUMIFS(СВЦЭМ!$D$39:$D$782,СВЦЭМ!$A$39:$A$782,$A73,СВЦЭМ!$B$39:$B$782,X$47)+'СЕТ СН'!$G$11+СВЦЭМ!$D$10+'СЕТ СН'!$G$5-'СЕТ СН'!$G$21</f>
        <v>4378.7104054299998</v>
      </c>
      <c r="Y73" s="36">
        <f>SUMIFS(СВЦЭМ!$D$39:$D$782,СВЦЭМ!$A$39:$A$782,$A73,СВЦЭМ!$B$39:$B$782,Y$47)+'СЕТ СН'!$G$11+СВЦЭМ!$D$10+'СЕТ СН'!$G$5-'СЕТ СН'!$G$21</f>
        <v>4521.88552463</v>
      </c>
    </row>
    <row r="74" spans="1:26" ht="15.75" x14ac:dyDescent="0.2">
      <c r="A74" s="35">
        <f t="shared" si="1"/>
        <v>45165</v>
      </c>
      <c r="B74" s="36">
        <f>SUMIFS(СВЦЭМ!$D$39:$D$782,СВЦЭМ!$A$39:$A$782,$A74,СВЦЭМ!$B$39:$B$782,B$47)+'СЕТ СН'!$G$11+СВЦЭМ!$D$10+'СЕТ СН'!$G$5-'СЕТ СН'!$G$21</f>
        <v>4671.4553238999997</v>
      </c>
      <c r="C74" s="36">
        <f>SUMIFS(СВЦЭМ!$D$39:$D$782,СВЦЭМ!$A$39:$A$782,$A74,СВЦЭМ!$B$39:$B$782,C$47)+'СЕТ СН'!$G$11+СВЦЭМ!$D$10+'СЕТ СН'!$G$5-'СЕТ СН'!$G$21</f>
        <v>4751.6776073999999</v>
      </c>
      <c r="D74" s="36">
        <f>SUMIFS(СВЦЭМ!$D$39:$D$782,СВЦЭМ!$A$39:$A$782,$A74,СВЦЭМ!$B$39:$B$782,D$47)+'СЕТ СН'!$G$11+СВЦЭМ!$D$10+'СЕТ СН'!$G$5-'СЕТ СН'!$G$21</f>
        <v>4796.8852161800005</v>
      </c>
      <c r="E74" s="36">
        <f>SUMIFS(СВЦЭМ!$D$39:$D$782,СВЦЭМ!$A$39:$A$782,$A74,СВЦЭМ!$B$39:$B$782,E$47)+'СЕТ СН'!$G$11+СВЦЭМ!$D$10+'СЕТ СН'!$G$5-'СЕТ СН'!$G$21</f>
        <v>4831.90661404</v>
      </c>
      <c r="F74" s="36">
        <f>SUMIFS(СВЦЭМ!$D$39:$D$782,СВЦЭМ!$A$39:$A$782,$A74,СВЦЭМ!$B$39:$B$782,F$47)+'СЕТ СН'!$G$11+СВЦЭМ!$D$10+'СЕТ СН'!$G$5-'СЕТ СН'!$G$21</f>
        <v>4866.5160926499993</v>
      </c>
      <c r="G74" s="36">
        <f>SUMIFS(СВЦЭМ!$D$39:$D$782,СВЦЭМ!$A$39:$A$782,$A74,СВЦЭМ!$B$39:$B$782,G$47)+'СЕТ СН'!$G$11+СВЦЭМ!$D$10+'СЕТ СН'!$G$5-'СЕТ СН'!$G$21</f>
        <v>4858.0699880499997</v>
      </c>
      <c r="H74" s="36">
        <f>SUMIFS(СВЦЭМ!$D$39:$D$782,СВЦЭМ!$A$39:$A$782,$A74,СВЦЭМ!$B$39:$B$782,H$47)+'СЕТ СН'!$G$11+СВЦЭМ!$D$10+'СЕТ СН'!$G$5-'СЕТ СН'!$G$21</f>
        <v>4802.4486935799996</v>
      </c>
      <c r="I74" s="36">
        <f>SUMIFS(СВЦЭМ!$D$39:$D$782,СВЦЭМ!$A$39:$A$782,$A74,СВЦЭМ!$B$39:$B$782,I$47)+'СЕТ СН'!$G$11+СВЦЭМ!$D$10+'СЕТ СН'!$G$5-'СЕТ СН'!$G$21</f>
        <v>4766.6185869299998</v>
      </c>
      <c r="J74" s="36">
        <f>SUMIFS(СВЦЭМ!$D$39:$D$782,СВЦЭМ!$A$39:$A$782,$A74,СВЦЭМ!$B$39:$B$782,J$47)+'СЕТ СН'!$G$11+СВЦЭМ!$D$10+'СЕТ СН'!$G$5-'СЕТ СН'!$G$21</f>
        <v>4638.6167033800002</v>
      </c>
      <c r="K74" s="36">
        <f>SUMIFS(СВЦЭМ!$D$39:$D$782,СВЦЭМ!$A$39:$A$782,$A74,СВЦЭМ!$B$39:$B$782,K$47)+'СЕТ СН'!$G$11+СВЦЭМ!$D$10+'СЕТ СН'!$G$5-'СЕТ СН'!$G$21</f>
        <v>4518.7629668199997</v>
      </c>
      <c r="L74" s="36">
        <f>SUMIFS(СВЦЭМ!$D$39:$D$782,СВЦЭМ!$A$39:$A$782,$A74,СВЦЭМ!$B$39:$B$782,L$47)+'СЕТ СН'!$G$11+СВЦЭМ!$D$10+'СЕТ СН'!$G$5-'СЕТ СН'!$G$21</f>
        <v>4460.9127731500002</v>
      </c>
      <c r="M74" s="36">
        <f>SUMIFS(СВЦЭМ!$D$39:$D$782,СВЦЭМ!$A$39:$A$782,$A74,СВЦЭМ!$B$39:$B$782,M$47)+'СЕТ СН'!$G$11+СВЦЭМ!$D$10+'СЕТ СН'!$G$5-'СЕТ СН'!$G$21</f>
        <v>4429.0857674399995</v>
      </c>
      <c r="N74" s="36">
        <f>SUMIFS(СВЦЭМ!$D$39:$D$782,СВЦЭМ!$A$39:$A$782,$A74,СВЦЭМ!$B$39:$B$782,N$47)+'СЕТ СН'!$G$11+СВЦЭМ!$D$10+'СЕТ СН'!$G$5-'СЕТ СН'!$G$21</f>
        <v>4414.4222453799994</v>
      </c>
      <c r="O74" s="36">
        <f>SUMIFS(СВЦЭМ!$D$39:$D$782,СВЦЭМ!$A$39:$A$782,$A74,СВЦЭМ!$B$39:$B$782,O$47)+'СЕТ СН'!$G$11+СВЦЭМ!$D$10+'СЕТ СН'!$G$5-'СЕТ СН'!$G$21</f>
        <v>4420.8191590699998</v>
      </c>
      <c r="P74" s="36">
        <f>SUMIFS(СВЦЭМ!$D$39:$D$782,СВЦЭМ!$A$39:$A$782,$A74,СВЦЭМ!$B$39:$B$782,P$47)+'СЕТ СН'!$G$11+СВЦЭМ!$D$10+'СЕТ СН'!$G$5-'СЕТ СН'!$G$21</f>
        <v>4389.1006975099999</v>
      </c>
      <c r="Q74" s="36">
        <f>SUMIFS(СВЦЭМ!$D$39:$D$782,СВЦЭМ!$A$39:$A$782,$A74,СВЦЭМ!$B$39:$B$782,Q$47)+'СЕТ СН'!$G$11+СВЦЭМ!$D$10+'СЕТ СН'!$G$5-'СЕТ СН'!$G$21</f>
        <v>4391.65188984</v>
      </c>
      <c r="R74" s="36">
        <f>SUMIFS(СВЦЭМ!$D$39:$D$782,СВЦЭМ!$A$39:$A$782,$A74,СВЦЭМ!$B$39:$B$782,R$47)+'СЕТ СН'!$G$11+СВЦЭМ!$D$10+'СЕТ СН'!$G$5-'СЕТ СН'!$G$21</f>
        <v>4427.9886063399999</v>
      </c>
      <c r="S74" s="36">
        <f>SUMIFS(СВЦЭМ!$D$39:$D$782,СВЦЭМ!$A$39:$A$782,$A74,СВЦЭМ!$B$39:$B$782,S$47)+'СЕТ СН'!$G$11+СВЦЭМ!$D$10+'СЕТ СН'!$G$5-'СЕТ СН'!$G$21</f>
        <v>4430.8198921000003</v>
      </c>
      <c r="T74" s="36">
        <f>SUMIFS(СВЦЭМ!$D$39:$D$782,СВЦЭМ!$A$39:$A$782,$A74,СВЦЭМ!$B$39:$B$782,T$47)+'СЕТ СН'!$G$11+СВЦЭМ!$D$10+'СЕТ СН'!$G$5-'СЕТ СН'!$G$21</f>
        <v>4436.2374400299996</v>
      </c>
      <c r="U74" s="36">
        <f>SUMIFS(СВЦЭМ!$D$39:$D$782,СВЦЭМ!$A$39:$A$782,$A74,СВЦЭМ!$B$39:$B$782,U$47)+'СЕТ СН'!$G$11+СВЦЭМ!$D$10+'СЕТ СН'!$G$5-'СЕТ СН'!$G$21</f>
        <v>4440.9446747700003</v>
      </c>
      <c r="V74" s="36">
        <f>SUMIFS(СВЦЭМ!$D$39:$D$782,СВЦЭМ!$A$39:$A$782,$A74,СВЦЭМ!$B$39:$B$782,V$47)+'СЕТ СН'!$G$11+СВЦЭМ!$D$10+'СЕТ СН'!$G$5-'СЕТ СН'!$G$21</f>
        <v>4426.6643170299994</v>
      </c>
      <c r="W74" s="36">
        <f>SUMIFS(СВЦЭМ!$D$39:$D$782,СВЦЭМ!$A$39:$A$782,$A74,СВЦЭМ!$B$39:$B$782,W$47)+'СЕТ СН'!$G$11+СВЦЭМ!$D$10+'СЕТ СН'!$G$5-'СЕТ СН'!$G$21</f>
        <v>4427.0686563999998</v>
      </c>
      <c r="X74" s="36">
        <f>SUMIFS(СВЦЭМ!$D$39:$D$782,СВЦЭМ!$A$39:$A$782,$A74,СВЦЭМ!$B$39:$B$782,X$47)+'СЕТ СН'!$G$11+СВЦЭМ!$D$10+'СЕТ СН'!$G$5-'СЕТ СН'!$G$21</f>
        <v>4506.7027889500005</v>
      </c>
      <c r="Y74" s="36">
        <f>SUMIFS(СВЦЭМ!$D$39:$D$782,СВЦЭМ!$A$39:$A$782,$A74,СВЦЭМ!$B$39:$B$782,Y$47)+'СЕТ СН'!$G$11+СВЦЭМ!$D$10+'СЕТ СН'!$G$5-'СЕТ СН'!$G$21</f>
        <v>4579.39481789</v>
      </c>
    </row>
    <row r="75" spans="1:26" ht="15.75" x14ac:dyDescent="0.2">
      <c r="A75" s="35">
        <f t="shared" si="1"/>
        <v>45166</v>
      </c>
      <c r="B75" s="36">
        <f>SUMIFS(СВЦЭМ!$D$39:$D$782,СВЦЭМ!$A$39:$A$782,$A75,СВЦЭМ!$B$39:$B$782,B$47)+'СЕТ СН'!$G$11+СВЦЭМ!$D$10+'СЕТ СН'!$G$5-'СЕТ СН'!$G$21</f>
        <v>4531.4121693799998</v>
      </c>
      <c r="C75" s="36">
        <f>SUMIFS(СВЦЭМ!$D$39:$D$782,СВЦЭМ!$A$39:$A$782,$A75,СВЦЭМ!$B$39:$B$782,C$47)+'СЕТ СН'!$G$11+СВЦЭМ!$D$10+'СЕТ СН'!$G$5-'СЕТ СН'!$G$21</f>
        <v>4616.43928538</v>
      </c>
      <c r="D75" s="36">
        <f>SUMIFS(СВЦЭМ!$D$39:$D$782,СВЦЭМ!$A$39:$A$782,$A75,СВЦЭМ!$B$39:$B$782,D$47)+'СЕТ СН'!$G$11+СВЦЭМ!$D$10+'СЕТ СН'!$G$5-'СЕТ СН'!$G$21</f>
        <v>4655.3224119799997</v>
      </c>
      <c r="E75" s="36">
        <f>SUMIFS(СВЦЭМ!$D$39:$D$782,СВЦЭМ!$A$39:$A$782,$A75,СВЦЭМ!$B$39:$B$782,E$47)+'СЕТ СН'!$G$11+СВЦЭМ!$D$10+'СЕТ СН'!$G$5-'СЕТ СН'!$G$21</f>
        <v>4691.87231453</v>
      </c>
      <c r="F75" s="36">
        <f>SUMIFS(СВЦЭМ!$D$39:$D$782,СВЦЭМ!$A$39:$A$782,$A75,СВЦЭМ!$B$39:$B$782,F$47)+'СЕТ СН'!$G$11+СВЦЭМ!$D$10+'СЕТ СН'!$G$5-'СЕТ СН'!$G$21</f>
        <v>4739.50122027</v>
      </c>
      <c r="G75" s="36">
        <f>SUMIFS(СВЦЭМ!$D$39:$D$782,СВЦЭМ!$A$39:$A$782,$A75,СВЦЭМ!$B$39:$B$782,G$47)+'СЕТ СН'!$G$11+СВЦЭМ!$D$10+'СЕТ СН'!$G$5-'СЕТ СН'!$G$21</f>
        <v>4748.00783581</v>
      </c>
      <c r="H75" s="36">
        <f>SUMIFS(СВЦЭМ!$D$39:$D$782,СВЦЭМ!$A$39:$A$782,$A75,СВЦЭМ!$B$39:$B$782,H$47)+'СЕТ СН'!$G$11+СВЦЭМ!$D$10+'СЕТ СН'!$G$5-'СЕТ СН'!$G$21</f>
        <v>4756.7402048399999</v>
      </c>
      <c r="I75" s="36">
        <f>SUMIFS(СВЦЭМ!$D$39:$D$782,СВЦЭМ!$A$39:$A$782,$A75,СВЦЭМ!$B$39:$B$782,I$47)+'СЕТ СН'!$G$11+СВЦЭМ!$D$10+'СЕТ СН'!$G$5-'СЕТ СН'!$G$21</f>
        <v>4538.3338755900004</v>
      </c>
      <c r="J75" s="36">
        <f>SUMIFS(СВЦЭМ!$D$39:$D$782,СВЦЭМ!$A$39:$A$782,$A75,СВЦЭМ!$B$39:$B$782,J$47)+'СЕТ СН'!$G$11+СВЦЭМ!$D$10+'СЕТ СН'!$G$5-'СЕТ СН'!$G$21</f>
        <v>4413.0540873400005</v>
      </c>
      <c r="K75" s="36">
        <f>SUMIFS(СВЦЭМ!$D$39:$D$782,СВЦЭМ!$A$39:$A$782,$A75,СВЦЭМ!$B$39:$B$782,K$47)+'СЕТ СН'!$G$11+СВЦЭМ!$D$10+'СЕТ СН'!$G$5-'СЕТ СН'!$G$21</f>
        <v>4346.0427153399996</v>
      </c>
      <c r="L75" s="36">
        <f>SUMIFS(СВЦЭМ!$D$39:$D$782,СВЦЭМ!$A$39:$A$782,$A75,СВЦЭМ!$B$39:$B$782,L$47)+'СЕТ СН'!$G$11+СВЦЭМ!$D$10+'СЕТ СН'!$G$5-'СЕТ СН'!$G$21</f>
        <v>4276.2290853800005</v>
      </c>
      <c r="M75" s="36">
        <f>SUMIFS(СВЦЭМ!$D$39:$D$782,СВЦЭМ!$A$39:$A$782,$A75,СВЦЭМ!$B$39:$B$782,M$47)+'СЕТ СН'!$G$11+СВЦЭМ!$D$10+'СЕТ СН'!$G$5-'СЕТ СН'!$G$21</f>
        <v>4264.9230219500005</v>
      </c>
      <c r="N75" s="36">
        <f>SUMIFS(СВЦЭМ!$D$39:$D$782,СВЦЭМ!$A$39:$A$782,$A75,СВЦЭМ!$B$39:$B$782,N$47)+'СЕТ СН'!$G$11+СВЦЭМ!$D$10+'СЕТ СН'!$G$5-'СЕТ СН'!$G$21</f>
        <v>4254.21051403</v>
      </c>
      <c r="O75" s="36">
        <f>SUMIFS(СВЦЭМ!$D$39:$D$782,СВЦЭМ!$A$39:$A$782,$A75,СВЦЭМ!$B$39:$B$782,O$47)+'СЕТ СН'!$G$11+СВЦЭМ!$D$10+'СЕТ СН'!$G$5-'СЕТ СН'!$G$21</f>
        <v>4249.7169619799997</v>
      </c>
      <c r="P75" s="36">
        <f>SUMIFS(СВЦЭМ!$D$39:$D$782,СВЦЭМ!$A$39:$A$782,$A75,СВЦЭМ!$B$39:$B$782,P$47)+'СЕТ СН'!$G$11+СВЦЭМ!$D$10+'СЕТ СН'!$G$5-'СЕТ СН'!$G$21</f>
        <v>4218.2995919900004</v>
      </c>
      <c r="Q75" s="36">
        <f>SUMIFS(СВЦЭМ!$D$39:$D$782,СВЦЭМ!$A$39:$A$782,$A75,СВЦЭМ!$B$39:$B$782,Q$47)+'СЕТ СН'!$G$11+СВЦЭМ!$D$10+'СЕТ СН'!$G$5-'СЕТ СН'!$G$21</f>
        <v>4243.0841651999999</v>
      </c>
      <c r="R75" s="36">
        <f>SUMIFS(СВЦЭМ!$D$39:$D$782,СВЦЭМ!$A$39:$A$782,$A75,СВЦЭМ!$B$39:$B$782,R$47)+'СЕТ СН'!$G$11+СВЦЭМ!$D$10+'СЕТ СН'!$G$5-'СЕТ СН'!$G$21</f>
        <v>4280.7931048999999</v>
      </c>
      <c r="S75" s="36">
        <f>SUMIFS(СВЦЭМ!$D$39:$D$782,СВЦЭМ!$A$39:$A$782,$A75,СВЦЭМ!$B$39:$B$782,S$47)+'СЕТ СН'!$G$11+СВЦЭМ!$D$10+'СЕТ СН'!$G$5-'СЕТ СН'!$G$21</f>
        <v>4279.32255162</v>
      </c>
      <c r="T75" s="36">
        <f>SUMIFS(СВЦЭМ!$D$39:$D$782,СВЦЭМ!$A$39:$A$782,$A75,СВЦЭМ!$B$39:$B$782,T$47)+'СЕТ СН'!$G$11+СВЦЭМ!$D$10+'СЕТ СН'!$G$5-'СЕТ СН'!$G$21</f>
        <v>4290.0974235399999</v>
      </c>
      <c r="U75" s="36">
        <f>SUMIFS(СВЦЭМ!$D$39:$D$782,СВЦЭМ!$A$39:$A$782,$A75,СВЦЭМ!$B$39:$B$782,U$47)+'СЕТ СН'!$G$11+СВЦЭМ!$D$10+'СЕТ СН'!$G$5-'СЕТ СН'!$G$21</f>
        <v>4313.1067534800004</v>
      </c>
      <c r="V75" s="36">
        <f>SUMIFS(СВЦЭМ!$D$39:$D$782,СВЦЭМ!$A$39:$A$782,$A75,СВЦЭМ!$B$39:$B$782,V$47)+'СЕТ СН'!$G$11+СВЦЭМ!$D$10+'СЕТ СН'!$G$5-'СЕТ СН'!$G$21</f>
        <v>4293.0196459899998</v>
      </c>
      <c r="W75" s="36">
        <f>SUMIFS(СВЦЭМ!$D$39:$D$782,СВЦЭМ!$A$39:$A$782,$A75,СВЦЭМ!$B$39:$B$782,W$47)+'СЕТ СН'!$G$11+СВЦЭМ!$D$10+'СЕТ СН'!$G$5-'СЕТ СН'!$G$21</f>
        <v>4293.7884819700002</v>
      </c>
      <c r="X75" s="36">
        <f>SUMIFS(СВЦЭМ!$D$39:$D$782,СВЦЭМ!$A$39:$A$782,$A75,СВЦЭМ!$B$39:$B$782,X$47)+'СЕТ СН'!$G$11+СВЦЭМ!$D$10+'СЕТ СН'!$G$5-'СЕТ СН'!$G$21</f>
        <v>4377.9835542299998</v>
      </c>
      <c r="Y75" s="36">
        <f>SUMIFS(СВЦЭМ!$D$39:$D$782,СВЦЭМ!$A$39:$A$782,$A75,СВЦЭМ!$B$39:$B$782,Y$47)+'СЕТ СН'!$G$11+СВЦЭМ!$D$10+'СЕТ СН'!$G$5-'СЕТ СН'!$G$21</f>
        <v>4459.0337091800002</v>
      </c>
    </row>
    <row r="76" spans="1:26" ht="15.75" x14ac:dyDescent="0.2">
      <c r="A76" s="35">
        <f t="shared" si="1"/>
        <v>45167</v>
      </c>
      <c r="B76" s="36">
        <f>SUMIFS(СВЦЭМ!$D$39:$D$782,СВЦЭМ!$A$39:$A$782,$A76,СВЦЭМ!$B$39:$B$782,B$47)+'СЕТ СН'!$G$11+СВЦЭМ!$D$10+'СЕТ СН'!$G$5-'СЕТ СН'!$G$21</f>
        <v>4459.0890936100004</v>
      </c>
      <c r="C76" s="36">
        <f>SUMIFS(СВЦЭМ!$D$39:$D$782,СВЦЭМ!$A$39:$A$782,$A76,СВЦЭМ!$B$39:$B$782,C$47)+'СЕТ СН'!$G$11+СВЦЭМ!$D$10+'СЕТ СН'!$G$5-'СЕТ СН'!$G$21</f>
        <v>4539.6418051199998</v>
      </c>
      <c r="D76" s="36">
        <f>SUMIFS(СВЦЭМ!$D$39:$D$782,СВЦЭМ!$A$39:$A$782,$A76,СВЦЭМ!$B$39:$B$782,D$47)+'СЕТ СН'!$G$11+СВЦЭМ!$D$10+'СЕТ СН'!$G$5-'СЕТ СН'!$G$21</f>
        <v>4581.0860321700002</v>
      </c>
      <c r="E76" s="36">
        <f>SUMIFS(СВЦЭМ!$D$39:$D$782,СВЦЭМ!$A$39:$A$782,$A76,СВЦЭМ!$B$39:$B$782,E$47)+'СЕТ СН'!$G$11+СВЦЭМ!$D$10+'СЕТ СН'!$G$5-'СЕТ СН'!$G$21</f>
        <v>4600.4185006999996</v>
      </c>
      <c r="F76" s="36">
        <f>SUMIFS(СВЦЭМ!$D$39:$D$782,СВЦЭМ!$A$39:$A$782,$A76,СВЦЭМ!$B$39:$B$782,F$47)+'СЕТ СН'!$G$11+СВЦЭМ!$D$10+'СЕТ СН'!$G$5-'СЕТ СН'!$G$21</f>
        <v>4605.9741384400004</v>
      </c>
      <c r="G76" s="36">
        <f>SUMIFS(СВЦЭМ!$D$39:$D$782,СВЦЭМ!$A$39:$A$782,$A76,СВЦЭМ!$B$39:$B$782,G$47)+'СЕТ СН'!$G$11+СВЦЭМ!$D$10+'СЕТ СН'!$G$5-'СЕТ СН'!$G$21</f>
        <v>4621.27398971</v>
      </c>
      <c r="H76" s="36">
        <f>SUMIFS(СВЦЭМ!$D$39:$D$782,СВЦЭМ!$A$39:$A$782,$A76,СВЦЭМ!$B$39:$B$782,H$47)+'СЕТ СН'!$G$11+СВЦЭМ!$D$10+'СЕТ СН'!$G$5-'СЕТ СН'!$G$21</f>
        <v>4560.5165687799999</v>
      </c>
      <c r="I76" s="36">
        <f>SUMIFS(СВЦЭМ!$D$39:$D$782,СВЦЭМ!$A$39:$A$782,$A76,СВЦЭМ!$B$39:$B$782,I$47)+'СЕТ СН'!$G$11+СВЦЭМ!$D$10+'СЕТ СН'!$G$5-'СЕТ СН'!$G$21</f>
        <v>4476.3517027799999</v>
      </c>
      <c r="J76" s="36">
        <f>SUMIFS(СВЦЭМ!$D$39:$D$782,СВЦЭМ!$A$39:$A$782,$A76,СВЦЭМ!$B$39:$B$782,J$47)+'СЕТ СН'!$G$11+СВЦЭМ!$D$10+'СЕТ СН'!$G$5-'СЕТ СН'!$G$21</f>
        <v>4339.4216798899997</v>
      </c>
      <c r="K76" s="36">
        <f>SUMIFS(СВЦЭМ!$D$39:$D$782,СВЦЭМ!$A$39:$A$782,$A76,СВЦЭМ!$B$39:$B$782,K$47)+'СЕТ СН'!$G$11+СВЦЭМ!$D$10+'СЕТ СН'!$G$5-'СЕТ СН'!$G$21</f>
        <v>4251.97342871</v>
      </c>
      <c r="L76" s="36">
        <f>SUMIFS(СВЦЭМ!$D$39:$D$782,СВЦЭМ!$A$39:$A$782,$A76,СВЦЭМ!$B$39:$B$782,L$47)+'СЕТ СН'!$G$11+СВЦЭМ!$D$10+'СЕТ СН'!$G$5-'СЕТ СН'!$G$21</f>
        <v>4204.6993094600002</v>
      </c>
      <c r="M76" s="36">
        <f>SUMIFS(СВЦЭМ!$D$39:$D$782,СВЦЭМ!$A$39:$A$782,$A76,СВЦЭМ!$B$39:$B$782,M$47)+'СЕТ СН'!$G$11+СВЦЭМ!$D$10+'СЕТ СН'!$G$5-'СЕТ СН'!$G$21</f>
        <v>4186.5390658100005</v>
      </c>
      <c r="N76" s="36">
        <f>SUMIFS(СВЦЭМ!$D$39:$D$782,СВЦЭМ!$A$39:$A$782,$A76,СВЦЭМ!$B$39:$B$782,N$47)+'СЕТ СН'!$G$11+СВЦЭМ!$D$10+'СЕТ СН'!$G$5-'СЕТ СН'!$G$21</f>
        <v>4186.0823885</v>
      </c>
      <c r="O76" s="36">
        <f>SUMIFS(СВЦЭМ!$D$39:$D$782,СВЦЭМ!$A$39:$A$782,$A76,СВЦЭМ!$B$39:$B$782,O$47)+'СЕТ СН'!$G$11+СВЦЭМ!$D$10+'СЕТ СН'!$G$5-'СЕТ СН'!$G$21</f>
        <v>4168.4219828200003</v>
      </c>
      <c r="P76" s="36">
        <f>SUMIFS(СВЦЭМ!$D$39:$D$782,СВЦЭМ!$A$39:$A$782,$A76,СВЦЭМ!$B$39:$B$782,P$47)+'СЕТ СН'!$G$11+СВЦЭМ!$D$10+'СЕТ СН'!$G$5-'СЕТ СН'!$G$21</f>
        <v>4154.9535959499999</v>
      </c>
      <c r="Q76" s="36">
        <f>SUMIFS(СВЦЭМ!$D$39:$D$782,СВЦЭМ!$A$39:$A$782,$A76,СВЦЭМ!$B$39:$B$782,Q$47)+'СЕТ СН'!$G$11+СВЦЭМ!$D$10+'СЕТ СН'!$G$5-'СЕТ СН'!$G$21</f>
        <v>4159.6365859400003</v>
      </c>
      <c r="R76" s="36">
        <f>SUMIFS(СВЦЭМ!$D$39:$D$782,СВЦЭМ!$A$39:$A$782,$A76,СВЦЭМ!$B$39:$B$782,R$47)+'СЕТ СН'!$G$11+СВЦЭМ!$D$10+'СЕТ СН'!$G$5-'СЕТ СН'!$G$21</f>
        <v>4187.1155921600002</v>
      </c>
      <c r="S76" s="36">
        <f>SUMIFS(СВЦЭМ!$D$39:$D$782,СВЦЭМ!$A$39:$A$782,$A76,СВЦЭМ!$B$39:$B$782,S$47)+'СЕТ СН'!$G$11+СВЦЭМ!$D$10+'СЕТ СН'!$G$5-'СЕТ СН'!$G$21</f>
        <v>4195.3003438899996</v>
      </c>
      <c r="T76" s="36">
        <f>SUMIFS(СВЦЭМ!$D$39:$D$782,СВЦЭМ!$A$39:$A$782,$A76,СВЦЭМ!$B$39:$B$782,T$47)+'СЕТ СН'!$G$11+СВЦЭМ!$D$10+'СЕТ СН'!$G$5-'СЕТ СН'!$G$21</f>
        <v>4200.5121765100002</v>
      </c>
      <c r="U76" s="36">
        <f>SUMIFS(СВЦЭМ!$D$39:$D$782,СВЦЭМ!$A$39:$A$782,$A76,СВЦЭМ!$B$39:$B$782,U$47)+'СЕТ СН'!$G$11+СВЦЭМ!$D$10+'СЕТ СН'!$G$5-'СЕТ СН'!$G$21</f>
        <v>4196.04020941</v>
      </c>
      <c r="V76" s="36">
        <f>SUMIFS(СВЦЭМ!$D$39:$D$782,СВЦЭМ!$A$39:$A$782,$A76,СВЦЭМ!$B$39:$B$782,V$47)+'СЕТ СН'!$G$11+СВЦЭМ!$D$10+'СЕТ СН'!$G$5-'СЕТ СН'!$G$21</f>
        <v>4196.61147188</v>
      </c>
      <c r="W76" s="36">
        <f>SUMIFS(СВЦЭМ!$D$39:$D$782,СВЦЭМ!$A$39:$A$782,$A76,СВЦЭМ!$B$39:$B$782,W$47)+'СЕТ СН'!$G$11+СВЦЭМ!$D$10+'СЕТ СН'!$G$5-'СЕТ СН'!$G$21</f>
        <v>4192.59020366</v>
      </c>
      <c r="X76" s="36">
        <f>SUMIFS(СВЦЭМ!$D$39:$D$782,СВЦЭМ!$A$39:$A$782,$A76,СВЦЭМ!$B$39:$B$782,X$47)+'СЕТ СН'!$G$11+СВЦЭМ!$D$10+'СЕТ СН'!$G$5-'СЕТ СН'!$G$21</f>
        <v>4265.46954147</v>
      </c>
      <c r="Y76" s="36">
        <f>SUMIFS(СВЦЭМ!$D$39:$D$782,СВЦЭМ!$A$39:$A$782,$A76,СВЦЭМ!$B$39:$B$782,Y$47)+'СЕТ СН'!$G$11+СВЦЭМ!$D$10+'СЕТ СН'!$G$5-'СЕТ СН'!$G$21</f>
        <v>4360.1987066299998</v>
      </c>
    </row>
    <row r="77" spans="1:26" ht="15.75" x14ac:dyDescent="0.2">
      <c r="A77" s="35">
        <f t="shared" si="1"/>
        <v>45168</v>
      </c>
      <c r="B77" s="36">
        <f>SUMIFS(СВЦЭМ!$D$39:$D$782,СВЦЭМ!$A$39:$A$782,$A77,СВЦЭМ!$B$39:$B$782,B$47)+'СЕТ СН'!$G$11+СВЦЭМ!$D$10+'СЕТ СН'!$G$5-'СЕТ СН'!$G$21</f>
        <v>4490.5746176800003</v>
      </c>
      <c r="C77" s="36">
        <f>SUMIFS(СВЦЭМ!$D$39:$D$782,СВЦЭМ!$A$39:$A$782,$A77,СВЦЭМ!$B$39:$B$782,C$47)+'СЕТ СН'!$G$11+СВЦЭМ!$D$10+'СЕТ СН'!$G$5-'СЕТ СН'!$G$21</f>
        <v>4561.0017533</v>
      </c>
      <c r="D77" s="36">
        <f>SUMIFS(СВЦЭМ!$D$39:$D$782,СВЦЭМ!$A$39:$A$782,$A77,СВЦЭМ!$B$39:$B$782,D$47)+'СЕТ СН'!$G$11+СВЦЭМ!$D$10+'СЕТ СН'!$G$5-'СЕТ СН'!$G$21</f>
        <v>4607.3119773300004</v>
      </c>
      <c r="E77" s="36">
        <f>SUMIFS(СВЦЭМ!$D$39:$D$782,СВЦЭМ!$A$39:$A$782,$A77,СВЦЭМ!$B$39:$B$782,E$47)+'СЕТ СН'!$G$11+СВЦЭМ!$D$10+'СЕТ СН'!$G$5-'СЕТ СН'!$G$21</f>
        <v>4635.0809261499999</v>
      </c>
      <c r="F77" s="36">
        <f>SUMIFS(СВЦЭМ!$D$39:$D$782,СВЦЭМ!$A$39:$A$782,$A77,СВЦЭМ!$B$39:$B$782,F$47)+'СЕТ СН'!$G$11+СВЦЭМ!$D$10+'СЕТ СН'!$G$5-'СЕТ СН'!$G$21</f>
        <v>4687.33492114</v>
      </c>
      <c r="G77" s="36">
        <f>SUMIFS(СВЦЭМ!$D$39:$D$782,СВЦЭМ!$A$39:$A$782,$A77,СВЦЭМ!$B$39:$B$782,G$47)+'СЕТ СН'!$G$11+СВЦЭМ!$D$10+'СЕТ СН'!$G$5-'СЕТ СН'!$G$21</f>
        <v>4658.7078789699999</v>
      </c>
      <c r="H77" s="36">
        <f>SUMIFS(СВЦЭМ!$D$39:$D$782,СВЦЭМ!$A$39:$A$782,$A77,СВЦЭМ!$B$39:$B$782,H$47)+'СЕТ СН'!$G$11+СВЦЭМ!$D$10+'СЕТ СН'!$G$5-'СЕТ СН'!$G$21</f>
        <v>4583.24954222</v>
      </c>
      <c r="I77" s="36">
        <f>SUMIFS(СВЦЭМ!$D$39:$D$782,СВЦЭМ!$A$39:$A$782,$A77,СВЦЭМ!$B$39:$B$782,I$47)+'СЕТ СН'!$G$11+СВЦЭМ!$D$10+'СЕТ СН'!$G$5-'СЕТ СН'!$G$21</f>
        <v>4473.49687842</v>
      </c>
      <c r="J77" s="36">
        <f>SUMIFS(СВЦЭМ!$D$39:$D$782,СВЦЭМ!$A$39:$A$782,$A77,СВЦЭМ!$B$39:$B$782,J$47)+'СЕТ СН'!$G$11+СВЦЭМ!$D$10+'СЕТ СН'!$G$5-'СЕТ СН'!$G$21</f>
        <v>4380.1915573099996</v>
      </c>
      <c r="K77" s="36">
        <f>SUMIFS(СВЦЭМ!$D$39:$D$782,СВЦЭМ!$A$39:$A$782,$A77,СВЦЭМ!$B$39:$B$782,K$47)+'СЕТ СН'!$G$11+СВЦЭМ!$D$10+'СЕТ СН'!$G$5-'СЕТ СН'!$G$21</f>
        <v>4307.1146144300001</v>
      </c>
      <c r="L77" s="36">
        <f>SUMIFS(СВЦЭМ!$D$39:$D$782,СВЦЭМ!$A$39:$A$782,$A77,СВЦЭМ!$B$39:$B$782,L$47)+'СЕТ СН'!$G$11+СВЦЭМ!$D$10+'СЕТ СН'!$G$5-'СЕТ СН'!$G$21</f>
        <v>4269.1270072899997</v>
      </c>
      <c r="M77" s="36">
        <f>SUMIFS(СВЦЭМ!$D$39:$D$782,СВЦЭМ!$A$39:$A$782,$A77,СВЦЭМ!$B$39:$B$782,M$47)+'СЕТ СН'!$G$11+СВЦЭМ!$D$10+'СЕТ СН'!$G$5-'СЕТ СН'!$G$21</f>
        <v>4248.5909423900002</v>
      </c>
      <c r="N77" s="36">
        <f>SUMIFS(СВЦЭМ!$D$39:$D$782,СВЦЭМ!$A$39:$A$782,$A77,СВЦЭМ!$B$39:$B$782,N$47)+'СЕТ СН'!$G$11+СВЦЭМ!$D$10+'СЕТ СН'!$G$5-'СЕТ СН'!$G$21</f>
        <v>4251.9844977399998</v>
      </c>
      <c r="O77" s="36">
        <f>SUMIFS(СВЦЭМ!$D$39:$D$782,СВЦЭМ!$A$39:$A$782,$A77,СВЦЭМ!$B$39:$B$782,O$47)+'СЕТ СН'!$G$11+СВЦЭМ!$D$10+'СЕТ СН'!$G$5-'СЕТ СН'!$G$21</f>
        <v>4269.0770171499998</v>
      </c>
      <c r="P77" s="36">
        <f>SUMIFS(СВЦЭМ!$D$39:$D$782,СВЦЭМ!$A$39:$A$782,$A77,СВЦЭМ!$B$39:$B$782,P$47)+'СЕТ СН'!$G$11+СВЦЭМ!$D$10+'СЕТ СН'!$G$5-'СЕТ СН'!$G$21</f>
        <v>4236.1421826400001</v>
      </c>
      <c r="Q77" s="36">
        <f>SUMIFS(СВЦЭМ!$D$39:$D$782,СВЦЭМ!$A$39:$A$782,$A77,СВЦЭМ!$B$39:$B$782,Q$47)+'СЕТ СН'!$G$11+СВЦЭМ!$D$10+'СЕТ СН'!$G$5-'СЕТ СН'!$G$21</f>
        <v>4244.2909335499999</v>
      </c>
      <c r="R77" s="36">
        <f>SUMIFS(СВЦЭМ!$D$39:$D$782,СВЦЭМ!$A$39:$A$782,$A77,СВЦЭМ!$B$39:$B$782,R$47)+'СЕТ СН'!$G$11+СВЦЭМ!$D$10+'СЕТ СН'!$G$5-'СЕТ СН'!$G$21</f>
        <v>4275.7769733599998</v>
      </c>
      <c r="S77" s="36">
        <f>SUMIFS(СВЦЭМ!$D$39:$D$782,СВЦЭМ!$A$39:$A$782,$A77,СВЦЭМ!$B$39:$B$782,S$47)+'СЕТ СН'!$G$11+СВЦЭМ!$D$10+'СЕТ СН'!$G$5-'СЕТ СН'!$G$21</f>
        <v>4258.5243514899994</v>
      </c>
      <c r="T77" s="36">
        <f>SUMIFS(СВЦЭМ!$D$39:$D$782,СВЦЭМ!$A$39:$A$782,$A77,СВЦЭМ!$B$39:$B$782,T$47)+'СЕТ СН'!$G$11+СВЦЭМ!$D$10+'СЕТ СН'!$G$5-'СЕТ СН'!$G$21</f>
        <v>4254.5537669300002</v>
      </c>
      <c r="U77" s="36">
        <f>SUMIFS(СВЦЭМ!$D$39:$D$782,СВЦЭМ!$A$39:$A$782,$A77,СВЦЭМ!$B$39:$B$782,U$47)+'СЕТ СН'!$G$11+СВЦЭМ!$D$10+'СЕТ СН'!$G$5-'СЕТ СН'!$G$21</f>
        <v>4260.4556125899999</v>
      </c>
      <c r="V77" s="36">
        <f>SUMIFS(СВЦЭМ!$D$39:$D$782,СВЦЭМ!$A$39:$A$782,$A77,СВЦЭМ!$B$39:$B$782,V$47)+'СЕТ СН'!$G$11+СВЦЭМ!$D$10+'СЕТ СН'!$G$5-'СЕТ СН'!$G$21</f>
        <v>4235.9125375599997</v>
      </c>
      <c r="W77" s="36">
        <f>SUMIFS(СВЦЭМ!$D$39:$D$782,СВЦЭМ!$A$39:$A$782,$A77,СВЦЭМ!$B$39:$B$782,W$47)+'СЕТ СН'!$G$11+СВЦЭМ!$D$10+'СЕТ СН'!$G$5-'СЕТ СН'!$G$21</f>
        <v>4242.0973843600004</v>
      </c>
      <c r="X77" s="36">
        <f>SUMIFS(СВЦЭМ!$D$39:$D$782,СВЦЭМ!$A$39:$A$782,$A77,СВЦЭМ!$B$39:$B$782,X$47)+'СЕТ СН'!$G$11+СВЦЭМ!$D$10+'СЕТ СН'!$G$5-'СЕТ СН'!$G$21</f>
        <v>4291.03473407</v>
      </c>
      <c r="Y77" s="36">
        <f>SUMIFS(СВЦЭМ!$D$39:$D$782,СВЦЭМ!$A$39:$A$782,$A77,СВЦЭМ!$B$39:$B$782,Y$47)+'СЕТ СН'!$G$11+СВЦЭМ!$D$10+'СЕТ СН'!$G$5-'СЕТ СН'!$G$21</f>
        <v>4397.16239073</v>
      </c>
    </row>
    <row r="78" spans="1:26" ht="15.75" x14ac:dyDescent="0.2">
      <c r="A78" s="35">
        <f t="shared" si="1"/>
        <v>45169</v>
      </c>
      <c r="B78" s="36">
        <f>SUMIFS(СВЦЭМ!$D$39:$D$782,СВЦЭМ!$A$39:$A$782,$A78,СВЦЭМ!$B$39:$B$782,B$47)+'СЕТ СН'!$G$11+СВЦЭМ!$D$10+'СЕТ СН'!$G$5-'СЕТ СН'!$G$21</f>
        <v>4493.7365807699998</v>
      </c>
      <c r="C78" s="36">
        <f>SUMIFS(СВЦЭМ!$D$39:$D$782,СВЦЭМ!$A$39:$A$782,$A78,СВЦЭМ!$B$39:$B$782,C$47)+'СЕТ СН'!$G$11+СВЦЭМ!$D$10+'СЕТ СН'!$G$5-'СЕТ СН'!$G$21</f>
        <v>4561.2216249800003</v>
      </c>
      <c r="D78" s="36">
        <f>SUMIFS(СВЦЭМ!$D$39:$D$782,СВЦЭМ!$A$39:$A$782,$A78,СВЦЭМ!$B$39:$B$782,D$47)+'СЕТ СН'!$G$11+СВЦЭМ!$D$10+'СЕТ СН'!$G$5-'СЕТ СН'!$G$21</f>
        <v>4609.7738856400001</v>
      </c>
      <c r="E78" s="36">
        <f>SUMIFS(СВЦЭМ!$D$39:$D$782,СВЦЭМ!$A$39:$A$782,$A78,СВЦЭМ!$B$39:$B$782,E$47)+'СЕТ СН'!$G$11+СВЦЭМ!$D$10+'СЕТ СН'!$G$5-'СЕТ СН'!$G$21</f>
        <v>4642.8729900300004</v>
      </c>
      <c r="F78" s="36">
        <f>SUMIFS(СВЦЭМ!$D$39:$D$782,СВЦЭМ!$A$39:$A$782,$A78,СВЦЭМ!$B$39:$B$782,F$47)+'СЕТ СН'!$G$11+СВЦЭМ!$D$10+'СЕТ СН'!$G$5-'СЕТ СН'!$G$21</f>
        <v>4608.9154200699995</v>
      </c>
      <c r="G78" s="36">
        <f>SUMIFS(СВЦЭМ!$D$39:$D$782,СВЦЭМ!$A$39:$A$782,$A78,СВЦЭМ!$B$39:$B$782,G$47)+'СЕТ СН'!$G$11+СВЦЭМ!$D$10+'СЕТ СН'!$G$5-'СЕТ СН'!$G$21</f>
        <v>4622.2810835999999</v>
      </c>
      <c r="H78" s="36">
        <f>SUMIFS(СВЦЭМ!$D$39:$D$782,СВЦЭМ!$A$39:$A$782,$A78,СВЦЭМ!$B$39:$B$782,H$47)+'СЕТ СН'!$G$11+СВЦЭМ!$D$10+'СЕТ СН'!$G$5-'СЕТ СН'!$G$21</f>
        <v>4522.2336066500002</v>
      </c>
      <c r="I78" s="36">
        <f>SUMIFS(СВЦЭМ!$D$39:$D$782,СВЦЭМ!$A$39:$A$782,$A78,СВЦЭМ!$B$39:$B$782,I$47)+'СЕТ СН'!$G$11+СВЦЭМ!$D$10+'СЕТ СН'!$G$5-'СЕТ СН'!$G$21</f>
        <v>4466.8541900299997</v>
      </c>
      <c r="J78" s="36">
        <f>SUMIFS(СВЦЭМ!$D$39:$D$782,СВЦЭМ!$A$39:$A$782,$A78,СВЦЭМ!$B$39:$B$782,J$47)+'СЕТ СН'!$G$11+СВЦЭМ!$D$10+'СЕТ СН'!$G$5-'СЕТ СН'!$G$21</f>
        <v>4364.47042315</v>
      </c>
      <c r="K78" s="36">
        <f>SUMIFS(СВЦЭМ!$D$39:$D$782,СВЦЭМ!$A$39:$A$782,$A78,СВЦЭМ!$B$39:$B$782,K$47)+'СЕТ СН'!$G$11+СВЦЭМ!$D$10+'СЕТ СН'!$G$5-'СЕТ СН'!$G$21</f>
        <v>4284.3615663999999</v>
      </c>
      <c r="L78" s="36">
        <f>SUMIFS(СВЦЭМ!$D$39:$D$782,СВЦЭМ!$A$39:$A$782,$A78,СВЦЭМ!$B$39:$B$782,L$47)+'СЕТ СН'!$G$11+СВЦЭМ!$D$10+'СЕТ СН'!$G$5-'СЕТ СН'!$G$21</f>
        <v>4257.9104689300002</v>
      </c>
      <c r="M78" s="36">
        <f>SUMIFS(СВЦЭМ!$D$39:$D$782,СВЦЭМ!$A$39:$A$782,$A78,СВЦЭМ!$B$39:$B$782,M$47)+'СЕТ СН'!$G$11+СВЦЭМ!$D$10+'СЕТ СН'!$G$5-'СЕТ СН'!$G$21</f>
        <v>4243.2696589099996</v>
      </c>
      <c r="N78" s="36">
        <f>SUMIFS(СВЦЭМ!$D$39:$D$782,СВЦЭМ!$A$39:$A$782,$A78,СВЦЭМ!$B$39:$B$782,N$47)+'СЕТ СН'!$G$11+СВЦЭМ!$D$10+'СЕТ СН'!$G$5-'СЕТ СН'!$G$21</f>
        <v>4245.4831158899997</v>
      </c>
      <c r="O78" s="36">
        <f>SUMIFS(СВЦЭМ!$D$39:$D$782,СВЦЭМ!$A$39:$A$782,$A78,СВЦЭМ!$B$39:$B$782,O$47)+'СЕТ СН'!$G$11+СВЦЭМ!$D$10+'СЕТ СН'!$G$5-'СЕТ СН'!$G$21</f>
        <v>4249.3000587500001</v>
      </c>
      <c r="P78" s="36">
        <f>SUMIFS(СВЦЭМ!$D$39:$D$782,СВЦЭМ!$A$39:$A$782,$A78,СВЦЭМ!$B$39:$B$782,P$47)+'СЕТ СН'!$G$11+СВЦЭМ!$D$10+'СЕТ СН'!$G$5-'СЕТ СН'!$G$21</f>
        <v>4227.7076340900003</v>
      </c>
      <c r="Q78" s="36">
        <f>SUMIFS(СВЦЭМ!$D$39:$D$782,СВЦЭМ!$A$39:$A$782,$A78,СВЦЭМ!$B$39:$B$782,Q$47)+'СЕТ СН'!$G$11+СВЦЭМ!$D$10+'СЕТ СН'!$G$5-'СЕТ СН'!$G$21</f>
        <v>4242.2025241199999</v>
      </c>
      <c r="R78" s="36">
        <f>SUMIFS(СВЦЭМ!$D$39:$D$782,СВЦЭМ!$A$39:$A$782,$A78,СВЦЭМ!$B$39:$B$782,R$47)+'СЕТ СН'!$G$11+СВЦЭМ!$D$10+'СЕТ СН'!$G$5-'СЕТ СН'!$G$21</f>
        <v>4270.5120149800005</v>
      </c>
      <c r="S78" s="36">
        <f>SUMIFS(СВЦЭМ!$D$39:$D$782,СВЦЭМ!$A$39:$A$782,$A78,СВЦЭМ!$B$39:$B$782,S$47)+'СЕТ СН'!$G$11+СВЦЭМ!$D$10+'СЕТ СН'!$G$5-'СЕТ СН'!$G$21</f>
        <v>4266.1644892699996</v>
      </c>
      <c r="T78" s="36">
        <f>SUMIFS(СВЦЭМ!$D$39:$D$782,СВЦЭМ!$A$39:$A$782,$A78,СВЦЭМ!$B$39:$B$782,T$47)+'СЕТ СН'!$G$11+СВЦЭМ!$D$10+'СЕТ СН'!$G$5-'СЕТ СН'!$G$21</f>
        <v>4267.1788197200003</v>
      </c>
      <c r="U78" s="36">
        <f>SUMIFS(СВЦЭМ!$D$39:$D$782,СВЦЭМ!$A$39:$A$782,$A78,СВЦЭМ!$B$39:$B$782,U$47)+'СЕТ СН'!$G$11+СВЦЭМ!$D$10+'СЕТ СН'!$G$5-'СЕТ СН'!$G$21</f>
        <v>4271.1677906099994</v>
      </c>
      <c r="V78" s="36">
        <f>SUMIFS(СВЦЭМ!$D$39:$D$782,СВЦЭМ!$A$39:$A$782,$A78,СВЦЭМ!$B$39:$B$782,V$47)+'СЕТ СН'!$G$11+СВЦЭМ!$D$10+'СЕТ СН'!$G$5-'СЕТ СН'!$G$21</f>
        <v>4253.6053707999999</v>
      </c>
      <c r="W78" s="36">
        <f>SUMIFS(СВЦЭМ!$D$39:$D$782,СВЦЭМ!$A$39:$A$782,$A78,СВЦЭМ!$B$39:$B$782,W$47)+'СЕТ СН'!$G$11+СВЦЭМ!$D$10+'СЕТ СН'!$G$5-'СЕТ СН'!$G$21</f>
        <v>4259.5015686500001</v>
      </c>
      <c r="X78" s="36">
        <f>SUMIFS(СВЦЭМ!$D$39:$D$782,СВЦЭМ!$A$39:$A$782,$A78,СВЦЭМ!$B$39:$B$782,X$47)+'СЕТ СН'!$G$11+СВЦЭМ!$D$10+'СЕТ СН'!$G$5-'СЕТ СН'!$G$21</f>
        <v>4331.74270712</v>
      </c>
      <c r="Y78" s="36">
        <f>SUMIFS(СВЦЭМ!$D$39:$D$782,СВЦЭМ!$A$39:$A$782,$A78,СВЦЭМ!$B$39:$B$782,Y$47)+'СЕТ СН'!$G$11+СВЦЭМ!$D$10+'СЕТ СН'!$G$5-'СЕТ СН'!$G$21</f>
        <v>4433.4876307899995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СН'!$H$11+СВЦЭМ!$D$10+'СЕТ СН'!$H$5-'СЕТ СН'!$H$21</f>
        <v>4662.8212718900004</v>
      </c>
      <c r="C84" s="36">
        <f>SUMIFS(СВЦЭМ!$D$39:$D$782,СВЦЭМ!$A$39:$A$782,$A84,СВЦЭМ!$B$39:$B$782,C$83)+'СЕТ СН'!$H$11+СВЦЭМ!$D$10+'СЕТ СН'!$H$5-'СЕТ СН'!$H$21</f>
        <v>4834.8863688199999</v>
      </c>
      <c r="D84" s="36">
        <f>SUMIFS(СВЦЭМ!$D$39:$D$782,СВЦЭМ!$A$39:$A$782,$A84,СВЦЭМ!$B$39:$B$782,D$83)+'СЕТ СН'!$H$11+СВЦЭМ!$D$10+'СЕТ СН'!$H$5-'СЕТ СН'!$H$21</f>
        <v>4883.3808709900004</v>
      </c>
      <c r="E84" s="36">
        <f>SUMIFS(СВЦЭМ!$D$39:$D$782,СВЦЭМ!$A$39:$A$782,$A84,СВЦЭМ!$B$39:$B$782,E$83)+'СЕТ СН'!$H$11+СВЦЭМ!$D$10+'СЕТ СН'!$H$5-'СЕТ СН'!$H$21</f>
        <v>4922.56596309</v>
      </c>
      <c r="F84" s="36">
        <f>SUMIFS(СВЦЭМ!$D$39:$D$782,СВЦЭМ!$A$39:$A$782,$A84,СВЦЭМ!$B$39:$B$782,F$83)+'СЕТ СН'!$H$11+СВЦЭМ!$D$10+'СЕТ СН'!$H$5-'СЕТ СН'!$H$21</f>
        <v>4936.6561106400004</v>
      </c>
      <c r="G84" s="36">
        <f>SUMIFS(СВЦЭМ!$D$39:$D$782,СВЦЭМ!$A$39:$A$782,$A84,СВЦЭМ!$B$39:$B$782,G$83)+'СЕТ СН'!$H$11+СВЦЭМ!$D$10+'СЕТ СН'!$H$5-'СЕТ СН'!$H$21</f>
        <v>4943.6314734699999</v>
      </c>
      <c r="H84" s="36">
        <f>SUMIFS(СВЦЭМ!$D$39:$D$782,СВЦЭМ!$A$39:$A$782,$A84,СВЦЭМ!$B$39:$B$782,H$83)+'СЕТ СН'!$H$11+СВЦЭМ!$D$10+'СЕТ СН'!$H$5-'СЕТ СН'!$H$21</f>
        <v>4895.4282946100002</v>
      </c>
      <c r="I84" s="36">
        <f>SUMIFS(СВЦЭМ!$D$39:$D$782,СВЦЭМ!$A$39:$A$782,$A84,СВЦЭМ!$B$39:$B$782,I$83)+'СЕТ СН'!$H$11+СВЦЭМ!$D$10+'СЕТ СН'!$H$5-'СЕТ СН'!$H$21</f>
        <v>4722.0455856900007</v>
      </c>
      <c r="J84" s="36">
        <f>SUMIFS(СВЦЭМ!$D$39:$D$782,СВЦЭМ!$A$39:$A$782,$A84,СВЦЭМ!$B$39:$B$782,J$83)+'СЕТ СН'!$H$11+СВЦЭМ!$D$10+'СЕТ СН'!$H$5-'СЕТ СН'!$H$21</f>
        <v>4582.0952151300007</v>
      </c>
      <c r="K84" s="36">
        <f>SUMIFS(СВЦЭМ!$D$39:$D$782,СВЦЭМ!$A$39:$A$782,$A84,СВЦЭМ!$B$39:$B$782,K$83)+'СЕТ СН'!$H$11+СВЦЭМ!$D$10+'СЕТ СН'!$H$5-'СЕТ СН'!$H$21</f>
        <v>4568.7666327900006</v>
      </c>
      <c r="L84" s="36">
        <f>SUMIFS(СВЦЭМ!$D$39:$D$782,СВЦЭМ!$A$39:$A$782,$A84,СВЦЭМ!$B$39:$B$782,L$83)+'СЕТ СН'!$H$11+СВЦЭМ!$D$10+'СЕТ СН'!$H$5-'СЕТ СН'!$H$21</f>
        <v>4522.6329731900005</v>
      </c>
      <c r="M84" s="36">
        <f>SUMIFS(СВЦЭМ!$D$39:$D$782,СВЦЭМ!$A$39:$A$782,$A84,СВЦЭМ!$B$39:$B$782,M$83)+'СЕТ СН'!$H$11+СВЦЭМ!$D$10+'СЕТ СН'!$H$5-'СЕТ СН'!$H$21</f>
        <v>4498.9524164600007</v>
      </c>
      <c r="N84" s="36">
        <f>SUMIFS(СВЦЭМ!$D$39:$D$782,СВЦЭМ!$A$39:$A$782,$A84,СВЦЭМ!$B$39:$B$782,N$83)+'СЕТ СН'!$H$11+СВЦЭМ!$D$10+'СЕТ СН'!$H$5-'СЕТ СН'!$H$21</f>
        <v>4506.9180344300003</v>
      </c>
      <c r="O84" s="36">
        <f>SUMIFS(СВЦЭМ!$D$39:$D$782,СВЦЭМ!$A$39:$A$782,$A84,СВЦЭМ!$B$39:$B$782,O$83)+'СЕТ СН'!$H$11+СВЦЭМ!$D$10+'СЕТ СН'!$H$5-'СЕТ СН'!$H$21</f>
        <v>4500.5807990000003</v>
      </c>
      <c r="P84" s="36">
        <f>SUMIFS(СВЦЭМ!$D$39:$D$782,СВЦЭМ!$A$39:$A$782,$A84,СВЦЭМ!$B$39:$B$782,P$83)+'СЕТ СН'!$H$11+СВЦЭМ!$D$10+'СЕТ СН'!$H$5-'СЕТ СН'!$H$21</f>
        <v>4493.5846675800003</v>
      </c>
      <c r="Q84" s="36">
        <f>SUMIFS(СВЦЭМ!$D$39:$D$782,СВЦЭМ!$A$39:$A$782,$A84,СВЦЭМ!$B$39:$B$782,Q$83)+'СЕТ СН'!$H$11+СВЦЭМ!$D$10+'СЕТ СН'!$H$5-'СЕТ СН'!$H$21</f>
        <v>4476.5325132200005</v>
      </c>
      <c r="R84" s="36">
        <f>SUMIFS(СВЦЭМ!$D$39:$D$782,СВЦЭМ!$A$39:$A$782,$A84,СВЦЭМ!$B$39:$B$782,R$83)+'СЕТ СН'!$H$11+СВЦЭМ!$D$10+'СЕТ СН'!$H$5-'СЕТ СН'!$H$21</f>
        <v>4487.9114949000004</v>
      </c>
      <c r="S84" s="36">
        <f>SUMIFS(СВЦЭМ!$D$39:$D$782,СВЦЭМ!$A$39:$A$782,$A84,СВЦЭМ!$B$39:$B$782,S$83)+'СЕТ СН'!$H$11+СВЦЭМ!$D$10+'СЕТ СН'!$H$5-'СЕТ СН'!$H$21</f>
        <v>4489.7045891300004</v>
      </c>
      <c r="T84" s="36">
        <f>SUMIFS(СВЦЭМ!$D$39:$D$782,СВЦЭМ!$A$39:$A$782,$A84,СВЦЭМ!$B$39:$B$782,T$83)+'СЕТ СН'!$H$11+СВЦЭМ!$D$10+'СЕТ СН'!$H$5-'СЕТ СН'!$H$21</f>
        <v>4517.2773669400003</v>
      </c>
      <c r="U84" s="36">
        <f>SUMIFS(СВЦЭМ!$D$39:$D$782,СВЦЭМ!$A$39:$A$782,$A84,СВЦЭМ!$B$39:$B$782,U$83)+'СЕТ СН'!$H$11+СВЦЭМ!$D$10+'СЕТ СН'!$H$5-'СЕТ СН'!$H$21</f>
        <v>4522.0948335000003</v>
      </c>
      <c r="V84" s="36">
        <f>SUMIFS(СВЦЭМ!$D$39:$D$782,СВЦЭМ!$A$39:$A$782,$A84,СВЦЭМ!$B$39:$B$782,V$83)+'СЕТ СН'!$H$11+СВЦЭМ!$D$10+'СЕТ СН'!$H$5-'СЕТ СН'!$H$21</f>
        <v>4529.72293438</v>
      </c>
      <c r="W84" s="36">
        <f>SUMIFS(СВЦЭМ!$D$39:$D$782,СВЦЭМ!$A$39:$A$782,$A84,СВЦЭМ!$B$39:$B$782,W$83)+'СЕТ СН'!$H$11+СВЦЭМ!$D$10+'СЕТ СН'!$H$5-'СЕТ СН'!$H$21</f>
        <v>4517.9802242799997</v>
      </c>
      <c r="X84" s="36">
        <f>SUMIFS(СВЦЭМ!$D$39:$D$782,СВЦЭМ!$A$39:$A$782,$A84,СВЦЭМ!$B$39:$B$782,X$83)+'СЕТ СН'!$H$11+СВЦЭМ!$D$10+'СЕТ СН'!$H$5-'СЕТ СН'!$H$21</f>
        <v>4586.1327625200001</v>
      </c>
      <c r="Y84" s="36">
        <f>SUMIFS(СВЦЭМ!$D$39:$D$782,СВЦЭМ!$A$39:$A$782,$A84,СВЦЭМ!$B$39:$B$782,Y$83)+'СЕТ СН'!$H$11+СВЦЭМ!$D$10+'СЕТ СН'!$H$5-'СЕТ СН'!$H$21</f>
        <v>4660.4215663100003</v>
      </c>
      <c r="AA84" s="45"/>
    </row>
    <row r="85" spans="1:27" ht="15.75" x14ac:dyDescent="0.2">
      <c r="A85" s="35">
        <f>A84+1</f>
        <v>45140</v>
      </c>
      <c r="B85" s="36">
        <f>SUMIFS(СВЦЭМ!$D$39:$D$782,СВЦЭМ!$A$39:$A$782,$A85,СВЦЭМ!$B$39:$B$782,B$83)+'СЕТ СН'!$H$11+СВЦЭМ!$D$10+'СЕТ СН'!$H$5-'СЕТ СН'!$H$21</f>
        <v>4641.5796368299998</v>
      </c>
      <c r="C85" s="36">
        <f>SUMIFS(СВЦЭМ!$D$39:$D$782,СВЦЭМ!$A$39:$A$782,$A85,СВЦЭМ!$B$39:$B$782,C$83)+'СЕТ СН'!$H$11+СВЦЭМ!$D$10+'СЕТ СН'!$H$5-'СЕТ СН'!$H$21</f>
        <v>4727.0730020000001</v>
      </c>
      <c r="D85" s="36">
        <f>SUMIFS(СВЦЭМ!$D$39:$D$782,СВЦЭМ!$A$39:$A$782,$A85,СВЦЭМ!$B$39:$B$782,D$83)+'СЕТ СН'!$H$11+СВЦЭМ!$D$10+'СЕТ СН'!$H$5-'СЕТ СН'!$H$21</f>
        <v>4810.34516231</v>
      </c>
      <c r="E85" s="36">
        <f>SUMIFS(СВЦЭМ!$D$39:$D$782,СВЦЭМ!$A$39:$A$782,$A85,СВЦЭМ!$B$39:$B$782,E$83)+'СЕТ СН'!$H$11+СВЦЭМ!$D$10+'СЕТ СН'!$H$5-'СЕТ СН'!$H$21</f>
        <v>4874.6491374899997</v>
      </c>
      <c r="F85" s="36">
        <f>SUMIFS(СВЦЭМ!$D$39:$D$782,СВЦЭМ!$A$39:$A$782,$A85,СВЦЭМ!$B$39:$B$782,F$83)+'СЕТ СН'!$H$11+СВЦЭМ!$D$10+'СЕТ СН'!$H$5-'СЕТ СН'!$H$21</f>
        <v>4902.4250580400003</v>
      </c>
      <c r="G85" s="36">
        <f>SUMIFS(СВЦЭМ!$D$39:$D$782,СВЦЭМ!$A$39:$A$782,$A85,СВЦЭМ!$B$39:$B$782,G$83)+'СЕТ СН'!$H$11+СВЦЭМ!$D$10+'СЕТ СН'!$H$5-'СЕТ СН'!$H$21</f>
        <v>4887.21202283</v>
      </c>
      <c r="H85" s="36">
        <f>SUMIFS(СВЦЭМ!$D$39:$D$782,СВЦЭМ!$A$39:$A$782,$A85,СВЦЭМ!$B$39:$B$782,H$83)+'СЕТ СН'!$H$11+СВЦЭМ!$D$10+'СЕТ СН'!$H$5-'СЕТ СН'!$H$21</f>
        <v>4828.2227069600003</v>
      </c>
      <c r="I85" s="36">
        <f>SUMIFS(СВЦЭМ!$D$39:$D$782,СВЦЭМ!$A$39:$A$782,$A85,СВЦЭМ!$B$39:$B$782,I$83)+'СЕТ СН'!$H$11+СВЦЭМ!$D$10+'СЕТ СН'!$H$5-'СЕТ СН'!$H$21</f>
        <v>4693.5025634700005</v>
      </c>
      <c r="J85" s="36">
        <f>SUMIFS(СВЦЭМ!$D$39:$D$782,СВЦЭМ!$A$39:$A$782,$A85,СВЦЭМ!$B$39:$B$782,J$83)+'СЕТ СН'!$H$11+СВЦЭМ!$D$10+'СЕТ СН'!$H$5-'СЕТ СН'!$H$21</f>
        <v>4576.2568839200003</v>
      </c>
      <c r="K85" s="36">
        <f>SUMIFS(СВЦЭМ!$D$39:$D$782,СВЦЭМ!$A$39:$A$782,$A85,СВЦЭМ!$B$39:$B$782,K$83)+'СЕТ СН'!$H$11+СВЦЭМ!$D$10+'СЕТ СН'!$H$5-'СЕТ СН'!$H$21</f>
        <v>4562.7083669700005</v>
      </c>
      <c r="L85" s="36">
        <f>SUMIFS(СВЦЭМ!$D$39:$D$782,СВЦЭМ!$A$39:$A$782,$A85,СВЦЭМ!$B$39:$B$782,L$83)+'СЕТ СН'!$H$11+СВЦЭМ!$D$10+'СЕТ СН'!$H$5-'СЕТ СН'!$H$21</f>
        <v>4543.2506225200004</v>
      </c>
      <c r="M85" s="36">
        <f>SUMIFS(СВЦЭМ!$D$39:$D$782,СВЦЭМ!$A$39:$A$782,$A85,СВЦЭМ!$B$39:$B$782,M$83)+'СЕТ СН'!$H$11+СВЦЭМ!$D$10+'СЕТ СН'!$H$5-'СЕТ СН'!$H$21</f>
        <v>4516.3785040000002</v>
      </c>
      <c r="N85" s="36">
        <f>SUMIFS(СВЦЭМ!$D$39:$D$782,СВЦЭМ!$A$39:$A$782,$A85,СВЦЭМ!$B$39:$B$782,N$83)+'СЕТ СН'!$H$11+СВЦЭМ!$D$10+'СЕТ СН'!$H$5-'СЕТ СН'!$H$21</f>
        <v>4489.5257977900001</v>
      </c>
      <c r="O85" s="36">
        <f>SUMIFS(СВЦЭМ!$D$39:$D$782,СВЦЭМ!$A$39:$A$782,$A85,СВЦЭМ!$B$39:$B$782,O$83)+'СЕТ СН'!$H$11+СВЦЭМ!$D$10+'СЕТ СН'!$H$5-'СЕТ СН'!$H$21</f>
        <v>4388.4334193600007</v>
      </c>
      <c r="P85" s="36">
        <f>SUMIFS(СВЦЭМ!$D$39:$D$782,СВЦЭМ!$A$39:$A$782,$A85,СВЦЭМ!$B$39:$B$782,P$83)+'СЕТ СН'!$H$11+СВЦЭМ!$D$10+'СЕТ СН'!$H$5-'СЕТ СН'!$H$21</f>
        <v>4434.7723347600004</v>
      </c>
      <c r="Q85" s="36">
        <f>SUMIFS(СВЦЭМ!$D$39:$D$782,СВЦЭМ!$A$39:$A$782,$A85,СВЦЭМ!$B$39:$B$782,Q$83)+'СЕТ СН'!$H$11+СВЦЭМ!$D$10+'СЕТ СН'!$H$5-'СЕТ СН'!$H$21</f>
        <v>4459.4640229200004</v>
      </c>
      <c r="R85" s="36">
        <f>SUMIFS(СВЦЭМ!$D$39:$D$782,СВЦЭМ!$A$39:$A$782,$A85,СВЦЭМ!$B$39:$B$782,R$83)+'СЕТ СН'!$H$11+СВЦЭМ!$D$10+'СЕТ СН'!$H$5-'СЕТ СН'!$H$21</f>
        <v>4477.6443950100002</v>
      </c>
      <c r="S85" s="36">
        <f>SUMIFS(СВЦЭМ!$D$39:$D$782,СВЦЭМ!$A$39:$A$782,$A85,СВЦЭМ!$B$39:$B$782,S$83)+'СЕТ СН'!$H$11+СВЦЭМ!$D$10+'СЕТ СН'!$H$5-'СЕТ СН'!$H$21</f>
        <v>4488.5110595700007</v>
      </c>
      <c r="T85" s="36">
        <f>SUMIFS(СВЦЭМ!$D$39:$D$782,СВЦЭМ!$A$39:$A$782,$A85,СВЦЭМ!$B$39:$B$782,T$83)+'СЕТ СН'!$H$11+СВЦЭМ!$D$10+'СЕТ СН'!$H$5-'СЕТ СН'!$H$21</f>
        <v>4513.8362963</v>
      </c>
      <c r="U85" s="36">
        <f>SUMIFS(СВЦЭМ!$D$39:$D$782,СВЦЭМ!$A$39:$A$782,$A85,СВЦЭМ!$B$39:$B$782,U$83)+'СЕТ СН'!$H$11+СВЦЭМ!$D$10+'СЕТ СН'!$H$5-'СЕТ СН'!$H$21</f>
        <v>4530.7953718300005</v>
      </c>
      <c r="V85" s="36">
        <f>SUMIFS(СВЦЭМ!$D$39:$D$782,СВЦЭМ!$A$39:$A$782,$A85,СВЦЭМ!$B$39:$B$782,V$83)+'СЕТ СН'!$H$11+СВЦЭМ!$D$10+'СЕТ СН'!$H$5-'СЕТ СН'!$H$21</f>
        <v>4563.8283695299997</v>
      </c>
      <c r="W85" s="36">
        <f>SUMIFS(СВЦЭМ!$D$39:$D$782,СВЦЭМ!$A$39:$A$782,$A85,СВЦЭМ!$B$39:$B$782,W$83)+'СЕТ СН'!$H$11+СВЦЭМ!$D$10+'СЕТ СН'!$H$5-'СЕТ СН'!$H$21</f>
        <v>4546.6655807900006</v>
      </c>
      <c r="X85" s="36">
        <f>SUMIFS(СВЦЭМ!$D$39:$D$782,СВЦЭМ!$A$39:$A$782,$A85,СВЦЭМ!$B$39:$B$782,X$83)+'СЕТ СН'!$H$11+СВЦЭМ!$D$10+'СЕТ СН'!$H$5-'СЕТ СН'!$H$21</f>
        <v>4534.6210204199997</v>
      </c>
      <c r="Y85" s="36">
        <f>SUMIFS(СВЦЭМ!$D$39:$D$782,СВЦЭМ!$A$39:$A$782,$A85,СВЦЭМ!$B$39:$B$782,Y$83)+'СЕТ СН'!$H$11+СВЦЭМ!$D$10+'СЕТ СН'!$H$5-'СЕТ СН'!$H$21</f>
        <v>4590.9920588100003</v>
      </c>
    </row>
    <row r="86" spans="1:27" ht="15.75" x14ac:dyDescent="0.2">
      <c r="A86" s="35">
        <f t="shared" ref="A86:A114" si="2">A85+1</f>
        <v>45141</v>
      </c>
      <c r="B86" s="36">
        <f>SUMIFS(СВЦЭМ!$D$39:$D$782,СВЦЭМ!$A$39:$A$782,$A86,СВЦЭМ!$B$39:$B$782,B$83)+'СЕТ СН'!$H$11+СВЦЭМ!$D$10+'СЕТ СН'!$H$5-'СЕТ СН'!$H$21</f>
        <v>4738.41441837</v>
      </c>
      <c r="C86" s="36">
        <f>SUMIFS(СВЦЭМ!$D$39:$D$782,СВЦЭМ!$A$39:$A$782,$A86,СВЦЭМ!$B$39:$B$782,C$83)+'СЕТ СН'!$H$11+СВЦЭМ!$D$10+'СЕТ СН'!$H$5-'СЕТ СН'!$H$21</f>
        <v>4833.1006523699998</v>
      </c>
      <c r="D86" s="36">
        <f>SUMIFS(СВЦЭМ!$D$39:$D$782,СВЦЭМ!$A$39:$A$782,$A86,СВЦЭМ!$B$39:$B$782,D$83)+'СЕТ СН'!$H$11+СВЦЭМ!$D$10+'СЕТ СН'!$H$5-'СЕТ СН'!$H$21</f>
        <v>4849.7510869500002</v>
      </c>
      <c r="E86" s="36">
        <f>SUMIFS(СВЦЭМ!$D$39:$D$782,СВЦЭМ!$A$39:$A$782,$A86,СВЦЭМ!$B$39:$B$782,E$83)+'СЕТ СН'!$H$11+СВЦЭМ!$D$10+'СЕТ СН'!$H$5-'СЕТ СН'!$H$21</f>
        <v>4871.5774688700003</v>
      </c>
      <c r="F86" s="36">
        <f>SUMIFS(СВЦЭМ!$D$39:$D$782,СВЦЭМ!$A$39:$A$782,$A86,СВЦЭМ!$B$39:$B$782,F$83)+'СЕТ СН'!$H$11+СВЦЭМ!$D$10+'СЕТ СН'!$H$5-'СЕТ СН'!$H$21</f>
        <v>4875.1647490699997</v>
      </c>
      <c r="G86" s="36">
        <f>SUMIFS(СВЦЭМ!$D$39:$D$782,СВЦЭМ!$A$39:$A$782,$A86,СВЦЭМ!$B$39:$B$782,G$83)+'СЕТ СН'!$H$11+СВЦЭМ!$D$10+'СЕТ СН'!$H$5-'СЕТ СН'!$H$21</f>
        <v>4876.4517737799997</v>
      </c>
      <c r="H86" s="36">
        <f>SUMIFS(СВЦЭМ!$D$39:$D$782,СВЦЭМ!$A$39:$A$782,$A86,СВЦЭМ!$B$39:$B$782,H$83)+'СЕТ СН'!$H$11+СВЦЭМ!$D$10+'СЕТ СН'!$H$5-'СЕТ СН'!$H$21</f>
        <v>4825.8635246600006</v>
      </c>
      <c r="I86" s="36">
        <f>SUMIFS(СВЦЭМ!$D$39:$D$782,СВЦЭМ!$A$39:$A$782,$A86,СВЦЭМ!$B$39:$B$782,I$83)+'СЕТ СН'!$H$11+СВЦЭМ!$D$10+'СЕТ СН'!$H$5-'СЕТ СН'!$H$21</f>
        <v>4724.3354683100006</v>
      </c>
      <c r="J86" s="36">
        <f>SUMIFS(СВЦЭМ!$D$39:$D$782,СВЦЭМ!$A$39:$A$782,$A86,СВЦЭМ!$B$39:$B$782,J$83)+'СЕТ СН'!$H$11+СВЦЭМ!$D$10+'СЕТ СН'!$H$5-'СЕТ СН'!$H$21</f>
        <v>4604.1950869800003</v>
      </c>
      <c r="K86" s="36">
        <f>SUMIFS(СВЦЭМ!$D$39:$D$782,СВЦЭМ!$A$39:$A$782,$A86,СВЦЭМ!$B$39:$B$782,K$83)+'СЕТ СН'!$H$11+СВЦЭМ!$D$10+'СЕТ СН'!$H$5-'СЕТ СН'!$H$21</f>
        <v>4598.73656923</v>
      </c>
      <c r="L86" s="36">
        <f>SUMIFS(СВЦЭМ!$D$39:$D$782,СВЦЭМ!$A$39:$A$782,$A86,СВЦЭМ!$B$39:$B$782,L$83)+'СЕТ СН'!$H$11+СВЦЭМ!$D$10+'СЕТ СН'!$H$5-'СЕТ СН'!$H$21</f>
        <v>4571.6225729500002</v>
      </c>
      <c r="M86" s="36">
        <f>SUMIFS(СВЦЭМ!$D$39:$D$782,СВЦЭМ!$A$39:$A$782,$A86,СВЦЭМ!$B$39:$B$782,M$83)+'СЕТ СН'!$H$11+СВЦЭМ!$D$10+'СЕТ СН'!$H$5-'СЕТ СН'!$H$21</f>
        <v>4556.6895770199999</v>
      </c>
      <c r="N86" s="36">
        <f>SUMIFS(СВЦЭМ!$D$39:$D$782,СВЦЭМ!$A$39:$A$782,$A86,СВЦЭМ!$B$39:$B$782,N$83)+'СЕТ СН'!$H$11+СВЦЭМ!$D$10+'СЕТ СН'!$H$5-'СЕТ СН'!$H$21</f>
        <v>4564.4420537000005</v>
      </c>
      <c r="O86" s="36">
        <f>SUMIFS(СВЦЭМ!$D$39:$D$782,СВЦЭМ!$A$39:$A$782,$A86,СВЦЭМ!$B$39:$B$782,O$83)+'СЕТ СН'!$H$11+СВЦЭМ!$D$10+'СЕТ СН'!$H$5-'СЕТ СН'!$H$21</f>
        <v>4562.6636007400002</v>
      </c>
      <c r="P86" s="36">
        <f>SUMIFS(СВЦЭМ!$D$39:$D$782,СВЦЭМ!$A$39:$A$782,$A86,СВЦЭМ!$B$39:$B$782,P$83)+'СЕТ СН'!$H$11+СВЦЭМ!$D$10+'СЕТ СН'!$H$5-'СЕТ СН'!$H$21</f>
        <v>4560.6818177000005</v>
      </c>
      <c r="Q86" s="36">
        <f>SUMIFS(СВЦЭМ!$D$39:$D$782,СВЦЭМ!$A$39:$A$782,$A86,СВЦЭМ!$B$39:$B$782,Q$83)+'СЕТ СН'!$H$11+СВЦЭМ!$D$10+'СЕТ СН'!$H$5-'СЕТ СН'!$H$21</f>
        <v>4565.7430215499999</v>
      </c>
      <c r="R86" s="36">
        <f>SUMIFS(СВЦЭМ!$D$39:$D$782,СВЦЭМ!$A$39:$A$782,$A86,СВЦЭМ!$B$39:$B$782,R$83)+'СЕТ СН'!$H$11+СВЦЭМ!$D$10+'СЕТ СН'!$H$5-'СЕТ СН'!$H$21</f>
        <v>4567.5716701600004</v>
      </c>
      <c r="S86" s="36">
        <f>SUMIFS(СВЦЭМ!$D$39:$D$782,СВЦЭМ!$A$39:$A$782,$A86,СВЦЭМ!$B$39:$B$782,S$83)+'СЕТ СН'!$H$11+СВЦЭМ!$D$10+'СЕТ СН'!$H$5-'СЕТ СН'!$H$21</f>
        <v>4558.5476013900006</v>
      </c>
      <c r="T86" s="36">
        <f>SUMIFS(СВЦЭМ!$D$39:$D$782,СВЦЭМ!$A$39:$A$782,$A86,СВЦЭМ!$B$39:$B$782,T$83)+'СЕТ СН'!$H$11+СВЦЭМ!$D$10+'СЕТ СН'!$H$5-'СЕТ СН'!$H$21</f>
        <v>4584.2601471199996</v>
      </c>
      <c r="U86" s="36">
        <f>SUMIFS(СВЦЭМ!$D$39:$D$782,СВЦЭМ!$A$39:$A$782,$A86,СВЦЭМ!$B$39:$B$782,U$83)+'СЕТ СН'!$H$11+СВЦЭМ!$D$10+'СЕТ СН'!$H$5-'СЕТ СН'!$H$21</f>
        <v>4599.7602413800005</v>
      </c>
      <c r="V86" s="36">
        <f>SUMIFS(СВЦЭМ!$D$39:$D$782,СВЦЭМ!$A$39:$A$782,$A86,СВЦЭМ!$B$39:$B$782,V$83)+'СЕТ СН'!$H$11+СВЦЭМ!$D$10+'СЕТ СН'!$H$5-'СЕТ СН'!$H$21</f>
        <v>4601.5626565500006</v>
      </c>
      <c r="W86" s="36">
        <f>SUMIFS(СВЦЭМ!$D$39:$D$782,СВЦЭМ!$A$39:$A$782,$A86,СВЦЭМ!$B$39:$B$782,W$83)+'СЕТ СН'!$H$11+СВЦЭМ!$D$10+'СЕТ СН'!$H$5-'СЕТ СН'!$H$21</f>
        <v>4567.3546073500002</v>
      </c>
      <c r="X86" s="36">
        <f>SUMIFS(СВЦЭМ!$D$39:$D$782,СВЦЭМ!$A$39:$A$782,$A86,СВЦЭМ!$B$39:$B$782,X$83)+'СЕТ СН'!$H$11+СВЦЭМ!$D$10+'СЕТ СН'!$H$5-'СЕТ СН'!$H$21</f>
        <v>4627.54991273</v>
      </c>
      <c r="Y86" s="36">
        <f>SUMIFS(СВЦЭМ!$D$39:$D$782,СВЦЭМ!$A$39:$A$782,$A86,СВЦЭМ!$B$39:$B$782,Y$83)+'СЕТ СН'!$H$11+СВЦЭМ!$D$10+'СЕТ СН'!$H$5-'СЕТ СН'!$H$21</f>
        <v>4748.3944854500005</v>
      </c>
    </row>
    <row r="87" spans="1:27" ht="15.75" x14ac:dyDescent="0.2">
      <c r="A87" s="35">
        <f t="shared" si="2"/>
        <v>45142</v>
      </c>
      <c r="B87" s="36">
        <f>SUMIFS(СВЦЭМ!$D$39:$D$782,СВЦЭМ!$A$39:$A$782,$A87,СВЦЭМ!$B$39:$B$782,B$83)+'СЕТ СН'!$H$11+СВЦЭМ!$D$10+'СЕТ СН'!$H$5-'СЕТ СН'!$H$21</f>
        <v>4769.6854714199999</v>
      </c>
      <c r="C87" s="36">
        <f>SUMIFS(СВЦЭМ!$D$39:$D$782,СВЦЭМ!$A$39:$A$782,$A87,СВЦЭМ!$B$39:$B$782,C$83)+'СЕТ СН'!$H$11+СВЦЭМ!$D$10+'СЕТ СН'!$H$5-'СЕТ СН'!$H$21</f>
        <v>4861.5865691199997</v>
      </c>
      <c r="D87" s="36">
        <f>SUMIFS(СВЦЭМ!$D$39:$D$782,СВЦЭМ!$A$39:$A$782,$A87,СВЦЭМ!$B$39:$B$782,D$83)+'СЕТ СН'!$H$11+СВЦЭМ!$D$10+'СЕТ СН'!$H$5-'СЕТ СН'!$H$21</f>
        <v>4902.3414264000003</v>
      </c>
      <c r="E87" s="36">
        <f>SUMIFS(СВЦЭМ!$D$39:$D$782,СВЦЭМ!$A$39:$A$782,$A87,СВЦЭМ!$B$39:$B$782,E$83)+'СЕТ СН'!$H$11+СВЦЭМ!$D$10+'СЕТ СН'!$H$5-'СЕТ СН'!$H$21</f>
        <v>4963.7618984600003</v>
      </c>
      <c r="F87" s="36">
        <f>SUMIFS(СВЦЭМ!$D$39:$D$782,СВЦЭМ!$A$39:$A$782,$A87,СВЦЭМ!$B$39:$B$782,F$83)+'СЕТ СН'!$H$11+СВЦЭМ!$D$10+'СЕТ СН'!$H$5-'СЕТ СН'!$H$21</f>
        <v>4971.9395227000005</v>
      </c>
      <c r="G87" s="36">
        <f>SUMIFS(СВЦЭМ!$D$39:$D$782,СВЦЭМ!$A$39:$A$782,$A87,СВЦЭМ!$B$39:$B$782,G$83)+'СЕТ СН'!$H$11+СВЦЭМ!$D$10+'СЕТ СН'!$H$5-'СЕТ СН'!$H$21</f>
        <v>4968.3269746300002</v>
      </c>
      <c r="H87" s="36">
        <f>SUMIFS(СВЦЭМ!$D$39:$D$782,СВЦЭМ!$A$39:$A$782,$A87,СВЦЭМ!$B$39:$B$782,H$83)+'СЕТ СН'!$H$11+СВЦЭМ!$D$10+'СЕТ СН'!$H$5-'СЕТ СН'!$H$21</f>
        <v>4916.7508201399996</v>
      </c>
      <c r="I87" s="36">
        <f>SUMIFS(СВЦЭМ!$D$39:$D$782,СВЦЭМ!$A$39:$A$782,$A87,СВЦЭМ!$B$39:$B$782,I$83)+'СЕТ СН'!$H$11+СВЦЭМ!$D$10+'СЕТ СН'!$H$5-'СЕТ СН'!$H$21</f>
        <v>4777.9974683800001</v>
      </c>
      <c r="J87" s="36">
        <f>SUMIFS(СВЦЭМ!$D$39:$D$782,СВЦЭМ!$A$39:$A$782,$A87,СВЦЭМ!$B$39:$B$782,J$83)+'СЕТ СН'!$H$11+СВЦЭМ!$D$10+'СЕТ СН'!$H$5-'СЕТ СН'!$H$21</f>
        <v>4669.2954157000004</v>
      </c>
      <c r="K87" s="36">
        <f>SUMIFS(СВЦЭМ!$D$39:$D$782,СВЦЭМ!$A$39:$A$782,$A87,СВЦЭМ!$B$39:$B$782,K$83)+'СЕТ СН'!$H$11+СВЦЭМ!$D$10+'СЕТ СН'!$H$5-'СЕТ СН'!$H$21</f>
        <v>4629.9361413000006</v>
      </c>
      <c r="L87" s="36">
        <f>SUMIFS(СВЦЭМ!$D$39:$D$782,СВЦЭМ!$A$39:$A$782,$A87,СВЦЭМ!$B$39:$B$782,L$83)+'СЕТ СН'!$H$11+СВЦЭМ!$D$10+'СЕТ СН'!$H$5-'СЕТ СН'!$H$21</f>
        <v>4577.3633007600001</v>
      </c>
      <c r="M87" s="36">
        <f>SUMIFS(СВЦЭМ!$D$39:$D$782,СВЦЭМ!$A$39:$A$782,$A87,СВЦЭМ!$B$39:$B$782,M$83)+'СЕТ СН'!$H$11+СВЦЭМ!$D$10+'СЕТ СН'!$H$5-'СЕТ СН'!$H$21</f>
        <v>4569.0579041800002</v>
      </c>
      <c r="N87" s="36">
        <f>SUMIFS(СВЦЭМ!$D$39:$D$782,СВЦЭМ!$A$39:$A$782,$A87,СВЦЭМ!$B$39:$B$782,N$83)+'СЕТ СН'!$H$11+СВЦЭМ!$D$10+'СЕТ СН'!$H$5-'СЕТ СН'!$H$21</f>
        <v>4565.4570457299997</v>
      </c>
      <c r="O87" s="36">
        <f>SUMIFS(СВЦЭМ!$D$39:$D$782,СВЦЭМ!$A$39:$A$782,$A87,СВЦЭМ!$B$39:$B$782,O$83)+'СЕТ СН'!$H$11+СВЦЭМ!$D$10+'СЕТ СН'!$H$5-'СЕТ СН'!$H$21</f>
        <v>4534.2454580399999</v>
      </c>
      <c r="P87" s="36">
        <f>SUMIFS(СВЦЭМ!$D$39:$D$782,СВЦЭМ!$A$39:$A$782,$A87,СВЦЭМ!$B$39:$B$782,P$83)+'СЕТ СН'!$H$11+СВЦЭМ!$D$10+'СЕТ СН'!$H$5-'СЕТ СН'!$H$21</f>
        <v>4522.8171696200006</v>
      </c>
      <c r="Q87" s="36">
        <f>SUMIFS(СВЦЭМ!$D$39:$D$782,СВЦЭМ!$A$39:$A$782,$A87,СВЦЭМ!$B$39:$B$782,Q$83)+'СЕТ СН'!$H$11+СВЦЭМ!$D$10+'СЕТ СН'!$H$5-'СЕТ СН'!$H$21</f>
        <v>4525.5733196900001</v>
      </c>
      <c r="R87" s="36">
        <f>SUMIFS(СВЦЭМ!$D$39:$D$782,СВЦЭМ!$A$39:$A$782,$A87,СВЦЭМ!$B$39:$B$782,R$83)+'СЕТ СН'!$H$11+СВЦЭМ!$D$10+'СЕТ СН'!$H$5-'СЕТ СН'!$H$21</f>
        <v>4544.1728387500007</v>
      </c>
      <c r="S87" s="36">
        <f>SUMIFS(СВЦЭМ!$D$39:$D$782,СВЦЭМ!$A$39:$A$782,$A87,СВЦЭМ!$B$39:$B$782,S$83)+'СЕТ СН'!$H$11+СВЦЭМ!$D$10+'СЕТ СН'!$H$5-'СЕТ СН'!$H$21</f>
        <v>4521.64652338</v>
      </c>
      <c r="T87" s="36">
        <f>SUMIFS(СВЦЭМ!$D$39:$D$782,СВЦЭМ!$A$39:$A$782,$A87,СВЦЭМ!$B$39:$B$782,T$83)+'СЕТ СН'!$H$11+СВЦЭМ!$D$10+'СЕТ СН'!$H$5-'СЕТ СН'!$H$21</f>
        <v>4540.8571616099998</v>
      </c>
      <c r="U87" s="36">
        <f>SUMIFS(СВЦЭМ!$D$39:$D$782,СВЦЭМ!$A$39:$A$782,$A87,СВЦЭМ!$B$39:$B$782,U$83)+'СЕТ СН'!$H$11+СВЦЭМ!$D$10+'СЕТ СН'!$H$5-'СЕТ СН'!$H$21</f>
        <v>4554.0761949300004</v>
      </c>
      <c r="V87" s="36">
        <f>SUMIFS(СВЦЭМ!$D$39:$D$782,СВЦЭМ!$A$39:$A$782,$A87,СВЦЭМ!$B$39:$B$782,V$83)+'СЕТ СН'!$H$11+СВЦЭМ!$D$10+'СЕТ СН'!$H$5-'СЕТ СН'!$H$21</f>
        <v>4564.9833921200006</v>
      </c>
      <c r="W87" s="36">
        <f>SUMIFS(СВЦЭМ!$D$39:$D$782,СВЦЭМ!$A$39:$A$782,$A87,СВЦЭМ!$B$39:$B$782,W$83)+'СЕТ СН'!$H$11+СВЦЭМ!$D$10+'СЕТ СН'!$H$5-'СЕТ СН'!$H$21</f>
        <v>4539.5835927300004</v>
      </c>
      <c r="X87" s="36">
        <f>SUMIFS(СВЦЭМ!$D$39:$D$782,СВЦЭМ!$A$39:$A$782,$A87,СВЦЭМ!$B$39:$B$782,X$83)+'СЕТ СН'!$H$11+СВЦЭМ!$D$10+'СЕТ СН'!$H$5-'СЕТ СН'!$H$21</f>
        <v>4600.0950479100002</v>
      </c>
      <c r="Y87" s="36">
        <f>SUMIFS(СВЦЭМ!$D$39:$D$782,СВЦЭМ!$A$39:$A$782,$A87,СВЦЭМ!$B$39:$B$782,Y$83)+'СЕТ СН'!$H$11+СВЦЭМ!$D$10+'СЕТ СН'!$H$5-'СЕТ СН'!$H$21</f>
        <v>4823.9316732799998</v>
      </c>
    </row>
    <row r="88" spans="1:27" ht="15.75" x14ac:dyDescent="0.2">
      <c r="A88" s="35">
        <f t="shared" si="2"/>
        <v>45143</v>
      </c>
      <c r="B88" s="36">
        <f>SUMIFS(СВЦЭМ!$D$39:$D$782,СВЦЭМ!$A$39:$A$782,$A88,СВЦЭМ!$B$39:$B$782,B$83)+'СЕТ СН'!$H$11+СВЦЭМ!$D$10+'СЕТ СН'!$H$5-'СЕТ СН'!$H$21</f>
        <v>4747.4491786300005</v>
      </c>
      <c r="C88" s="36">
        <f>SUMIFS(СВЦЭМ!$D$39:$D$782,СВЦЭМ!$A$39:$A$782,$A88,СВЦЭМ!$B$39:$B$782,C$83)+'СЕТ СН'!$H$11+СВЦЭМ!$D$10+'СЕТ СН'!$H$5-'СЕТ СН'!$H$21</f>
        <v>4822.4733897200003</v>
      </c>
      <c r="D88" s="36">
        <f>SUMIFS(СВЦЭМ!$D$39:$D$782,СВЦЭМ!$A$39:$A$782,$A88,СВЦЭМ!$B$39:$B$782,D$83)+'СЕТ СН'!$H$11+СВЦЭМ!$D$10+'СЕТ СН'!$H$5-'СЕТ СН'!$H$21</f>
        <v>4873.0066841099997</v>
      </c>
      <c r="E88" s="36">
        <f>SUMIFS(СВЦЭМ!$D$39:$D$782,СВЦЭМ!$A$39:$A$782,$A88,СВЦЭМ!$B$39:$B$782,E$83)+'СЕТ СН'!$H$11+СВЦЭМ!$D$10+'СЕТ СН'!$H$5-'СЕТ СН'!$H$21</f>
        <v>4913.3245641900003</v>
      </c>
      <c r="F88" s="36">
        <f>SUMIFS(СВЦЭМ!$D$39:$D$782,СВЦЭМ!$A$39:$A$782,$A88,СВЦЭМ!$B$39:$B$782,F$83)+'СЕТ СН'!$H$11+СВЦЭМ!$D$10+'СЕТ СН'!$H$5-'СЕТ СН'!$H$21</f>
        <v>4916.5912860999997</v>
      </c>
      <c r="G88" s="36">
        <f>SUMIFS(СВЦЭМ!$D$39:$D$782,СВЦЭМ!$A$39:$A$782,$A88,СВЦЭМ!$B$39:$B$782,G$83)+'СЕТ СН'!$H$11+СВЦЭМ!$D$10+'СЕТ СН'!$H$5-'СЕТ СН'!$H$21</f>
        <v>4907.6809375100001</v>
      </c>
      <c r="H88" s="36">
        <f>SUMIFS(СВЦЭМ!$D$39:$D$782,СВЦЭМ!$A$39:$A$782,$A88,СВЦЭМ!$B$39:$B$782,H$83)+'СЕТ СН'!$H$11+СВЦЭМ!$D$10+'СЕТ СН'!$H$5-'СЕТ СН'!$H$21</f>
        <v>4884.9990745900004</v>
      </c>
      <c r="I88" s="36">
        <f>SUMIFS(СВЦЭМ!$D$39:$D$782,СВЦЭМ!$A$39:$A$782,$A88,СВЦЭМ!$B$39:$B$782,I$83)+'СЕТ СН'!$H$11+СВЦЭМ!$D$10+'СЕТ СН'!$H$5-'СЕТ СН'!$H$21</f>
        <v>4789.8656699000003</v>
      </c>
      <c r="J88" s="36">
        <f>SUMIFS(СВЦЭМ!$D$39:$D$782,СВЦЭМ!$A$39:$A$782,$A88,СВЦЭМ!$B$39:$B$782,J$83)+'СЕТ СН'!$H$11+СВЦЭМ!$D$10+'СЕТ СН'!$H$5-'СЕТ СН'!$H$21</f>
        <v>4684.74601351</v>
      </c>
      <c r="K88" s="36">
        <f>SUMIFS(СВЦЭМ!$D$39:$D$782,СВЦЭМ!$A$39:$A$782,$A88,СВЦЭМ!$B$39:$B$782,K$83)+'СЕТ СН'!$H$11+СВЦЭМ!$D$10+'СЕТ СН'!$H$5-'СЕТ СН'!$H$21</f>
        <v>4607.9239217300001</v>
      </c>
      <c r="L88" s="36">
        <f>SUMIFS(СВЦЭМ!$D$39:$D$782,СВЦЭМ!$A$39:$A$782,$A88,СВЦЭМ!$B$39:$B$782,L$83)+'СЕТ СН'!$H$11+СВЦЭМ!$D$10+'СЕТ СН'!$H$5-'СЕТ СН'!$H$21</f>
        <v>4545.4267060700004</v>
      </c>
      <c r="M88" s="36">
        <f>SUMIFS(СВЦЭМ!$D$39:$D$782,СВЦЭМ!$A$39:$A$782,$A88,СВЦЭМ!$B$39:$B$782,M$83)+'СЕТ СН'!$H$11+СВЦЭМ!$D$10+'СЕТ СН'!$H$5-'СЕТ СН'!$H$21</f>
        <v>4507.4958349300005</v>
      </c>
      <c r="N88" s="36">
        <f>SUMIFS(СВЦЭМ!$D$39:$D$782,СВЦЭМ!$A$39:$A$782,$A88,СВЦЭМ!$B$39:$B$782,N$83)+'СЕТ СН'!$H$11+СВЦЭМ!$D$10+'СЕТ СН'!$H$5-'СЕТ СН'!$H$21</f>
        <v>4503.2119882799998</v>
      </c>
      <c r="O88" s="36">
        <f>SUMIFS(СВЦЭМ!$D$39:$D$782,СВЦЭМ!$A$39:$A$782,$A88,СВЦЭМ!$B$39:$B$782,O$83)+'СЕТ СН'!$H$11+СВЦЭМ!$D$10+'СЕТ СН'!$H$5-'СЕТ СН'!$H$21</f>
        <v>4505.9305455000003</v>
      </c>
      <c r="P88" s="36">
        <f>SUMIFS(СВЦЭМ!$D$39:$D$782,СВЦЭМ!$A$39:$A$782,$A88,СВЦЭМ!$B$39:$B$782,P$83)+'СЕТ СН'!$H$11+СВЦЭМ!$D$10+'СЕТ СН'!$H$5-'СЕТ СН'!$H$21</f>
        <v>4514.2584319799998</v>
      </c>
      <c r="Q88" s="36">
        <f>SUMIFS(СВЦЭМ!$D$39:$D$782,СВЦЭМ!$A$39:$A$782,$A88,СВЦЭМ!$B$39:$B$782,Q$83)+'СЕТ СН'!$H$11+СВЦЭМ!$D$10+'СЕТ СН'!$H$5-'СЕТ СН'!$H$21</f>
        <v>4525.72821613</v>
      </c>
      <c r="R88" s="36">
        <f>SUMIFS(СВЦЭМ!$D$39:$D$782,СВЦЭМ!$A$39:$A$782,$A88,СВЦЭМ!$B$39:$B$782,R$83)+'СЕТ СН'!$H$11+СВЦЭМ!$D$10+'СЕТ СН'!$H$5-'СЕТ СН'!$H$21</f>
        <v>4516.93425587</v>
      </c>
      <c r="S88" s="36">
        <f>SUMIFS(СВЦЭМ!$D$39:$D$782,СВЦЭМ!$A$39:$A$782,$A88,СВЦЭМ!$B$39:$B$782,S$83)+'СЕТ СН'!$H$11+СВЦЭМ!$D$10+'СЕТ СН'!$H$5-'СЕТ СН'!$H$21</f>
        <v>4497.21743195</v>
      </c>
      <c r="T88" s="36">
        <f>SUMIFS(СВЦЭМ!$D$39:$D$782,СВЦЭМ!$A$39:$A$782,$A88,СВЦЭМ!$B$39:$B$782,T$83)+'СЕТ СН'!$H$11+СВЦЭМ!$D$10+'СЕТ СН'!$H$5-'СЕТ СН'!$H$21</f>
        <v>4516.8090034200004</v>
      </c>
      <c r="U88" s="36">
        <f>SUMIFS(СВЦЭМ!$D$39:$D$782,СВЦЭМ!$A$39:$A$782,$A88,СВЦЭМ!$B$39:$B$782,U$83)+'СЕТ СН'!$H$11+СВЦЭМ!$D$10+'СЕТ СН'!$H$5-'СЕТ СН'!$H$21</f>
        <v>4532.7591374700005</v>
      </c>
      <c r="V88" s="36">
        <f>SUMIFS(СВЦЭМ!$D$39:$D$782,СВЦЭМ!$A$39:$A$782,$A88,СВЦЭМ!$B$39:$B$782,V$83)+'СЕТ СН'!$H$11+СВЦЭМ!$D$10+'СЕТ СН'!$H$5-'СЕТ СН'!$H$21</f>
        <v>4545.3569381100006</v>
      </c>
      <c r="W88" s="36">
        <f>SUMIFS(СВЦЭМ!$D$39:$D$782,СВЦЭМ!$A$39:$A$782,$A88,СВЦЭМ!$B$39:$B$782,W$83)+'СЕТ СН'!$H$11+СВЦЭМ!$D$10+'СЕТ СН'!$H$5-'СЕТ СН'!$H$21</f>
        <v>4520.3582368200005</v>
      </c>
      <c r="X88" s="36">
        <f>SUMIFS(СВЦЭМ!$D$39:$D$782,СВЦЭМ!$A$39:$A$782,$A88,СВЦЭМ!$B$39:$B$782,X$83)+'СЕТ СН'!$H$11+СВЦЭМ!$D$10+'СЕТ СН'!$H$5-'СЕТ СН'!$H$21</f>
        <v>4572.6823141200002</v>
      </c>
      <c r="Y88" s="36">
        <f>SUMIFS(СВЦЭМ!$D$39:$D$782,СВЦЭМ!$A$39:$A$782,$A88,СВЦЭМ!$B$39:$B$782,Y$83)+'СЕТ СН'!$H$11+СВЦЭМ!$D$10+'СЕТ СН'!$H$5-'СЕТ СН'!$H$21</f>
        <v>4643.7728670400002</v>
      </c>
    </row>
    <row r="89" spans="1:27" ht="15.75" x14ac:dyDescent="0.2">
      <c r="A89" s="35">
        <f t="shared" si="2"/>
        <v>45144</v>
      </c>
      <c r="B89" s="36">
        <f>SUMIFS(СВЦЭМ!$D$39:$D$782,СВЦЭМ!$A$39:$A$782,$A89,СВЦЭМ!$B$39:$B$782,B$83)+'СЕТ СН'!$H$11+СВЦЭМ!$D$10+'СЕТ СН'!$H$5-'СЕТ СН'!$H$21</f>
        <v>4728.7710175600005</v>
      </c>
      <c r="C89" s="36">
        <f>SUMIFS(СВЦЭМ!$D$39:$D$782,СВЦЭМ!$A$39:$A$782,$A89,СВЦЭМ!$B$39:$B$782,C$83)+'СЕТ СН'!$H$11+СВЦЭМ!$D$10+'СЕТ СН'!$H$5-'СЕТ СН'!$H$21</f>
        <v>4738.5913678200004</v>
      </c>
      <c r="D89" s="36">
        <f>SUMIFS(СВЦЭМ!$D$39:$D$782,СВЦЭМ!$A$39:$A$782,$A89,СВЦЭМ!$B$39:$B$782,D$83)+'СЕТ СН'!$H$11+СВЦЭМ!$D$10+'СЕТ СН'!$H$5-'СЕТ СН'!$H$21</f>
        <v>4768.6496929599998</v>
      </c>
      <c r="E89" s="36">
        <f>SUMIFS(СВЦЭМ!$D$39:$D$782,СВЦЭМ!$A$39:$A$782,$A89,СВЦЭМ!$B$39:$B$782,E$83)+'СЕТ СН'!$H$11+СВЦЭМ!$D$10+'СЕТ СН'!$H$5-'СЕТ СН'!$H$21</f>
        <v>4867.0805965300005</v>
      </c>
      <c r="F89" s="36">
        <f>SUMIFS(СВЦЭМ!$D$39:$D$782,СВЦЭМ!$A$39:$A$782,$A89,СВЦЭМ!$B$39:$B$782,F$83)+'СЕТ СН'!$H$11+СВЦЭМ!$D$10+'СЕТ СН'!$H$5-'СЕТ СН'!$H$21</f>
        <v>4893.2599116399997</v>
      </c>
      <c r="G89" s="36">
        <f>SUMIFS(СВЦЭМ!$D$39:$D$782,СВЦЭМ!$A$39:$A$782,$A89,СВЦЭМ!$B$39:$B$782,G$83)+'СЕТ СН'!$H$11+СВЦЭМ!$D$10+'СЕТ СН'!$H$5-'СЕТ СН'!$H$21</f>
        <v>4826.5836438900005</v>
      </c>
      <c r="H89" s="36">
        <f>SUMIFS(СВЦЭМ!$D$39:$D$782,СВЦЭМ!$A$39:$A$782,$A89,СВЦЭМ!$B$39:$B$782,H$83)+'СЕТ СН'!$H$11+СВЦЭМ!$D$10+'СЕТ СН'!$H$5-'СЕТ СН'!$H$21</f>
        <v>4872.2909276999999</v>
      </c>
      <c r="I89" s="36">
        <f>SUMIFS(СВЦЭМ!$D$39:$D$782,СВЦЭМ!$A$39:$A$782,$A89,СВЦЭМ!$B$39:$B$782,I$83)+'СЕТ СН'!$H$11+СВЦЭМ!$D$10+'СЕТ СН'!$H$5-'СЕТ СН'!$H$21</f>
        <v>4798.0095519799997</v>
      </c>
      <c r="J89" s="36">
        <f>SUMIFS(СВЦЭМ!$D$39:$D$782,СВЦЭМ!$A$39:$A$782,$A89,СВЦЭМ!$B$39:$B$782,J$83)+'СЕТ СН'!$H$11+СВЦЭМ!$D$10+'СЕТ СН'!$H$5-'СЕТ СН'!$H$21</f>
        <v>4734.2710076100002</v>
      </c>
      <c r="K89" s="36">
        <f>SUMIFS(СВЦЭМ!$D$39:$D$782,СВЦЭМ!$A$39:$A$782,$A89,СВЦЭМ!$B$39:$B$782,K$83)+'СЕТ СН'!$H$11+СВЦЭМ!$D$10+'СЕТ СН'!$H$5-'СЕТ СН'!$H$21</f>
        <v>4631.6328245499999</v>
      </c>
      <c r="L89" s="36">
        <f>SUMIFS(СВЦЭМ!$D$39:$D$782,СВЦЭМ!$A$39:$A$782,$A89,СВЦЭМ!$B$39:$B$782,L$83)+'СЕТ СН'!$H$11+СВЦЭМ!$D$10+'СЕТ СН'!$H$5-'СЕТ СН'!$H$21</f>
        <v>4562.7238302700007</v>
      </c>
      <c r="M89" s="36">
        <f>SUMIFS(СВЦЭМ!$D$39:$D$782,СВЦЭМ!$A$39:$A$782,$A89,СВЦЭМ!$B$39:$B$782,M$83)+'СЕТ СН'!$H$11+СВЦЭМ!$D$10+'СЕТ СН'!$H$5-'СЕТ СН'!$H$21</f>
        <v>4528.36585044</v>
      </c>
      <c r="N89" s="36">
        <f>SUMIFS(СВЦЭМ!$D$39:$D$782,СВЦЭМ!$A$39:$A$782,$A89,СВЦЭМ!$B$39:$B$782,N$83)+'СЕТ СН'!$H$11+СВЦЭМ!$D$10+'СЕТ СН'!$H$5-'СЕТ СН'!$H$21</f>
        <v>4510.7678034600003</v>
      </c>
      <c r="O89" s="36">
        <f>SUMIFS(СВЦЭМ!$D$39:$D$782,СВЦЭМ!$A$39:$A$782,$A89,СВЦЭМ!$B$39:$B$782,O$83)+'СЕТ СН'!$H$11+СВЦЭМ!$D$10+'СЕТ СН'!$H$5-'СЕТ СН'!$H$21</f>
        <v>4531.5935597300004</v>
      </c>
      <c r="P89" s="36">
        <f>SUMIFS(СВЦЭМ!$D$39:$D$782,СВЦЭМ!$A$39:$A$782,$A89,СВЦЭМ!$B$39:$B$782,P$83)+'СЕТ СН'!$H$11+СВЦЭМ!$D$10+'СЕТ СН'!$H$5-'СЕТ СН'!$H$21</f>
        <v>4533.7917449200004</v>
      </c>
      <c r="Q89" s="36">
        <f>SUMIFS(СВЦЭМ!$D$39:$D$782,СВЦЭМ!$A$39:$A$782,$A89,СВЦЭМ!$B$39:$B$782,Q$83)+'СЕТ СН'!$H$11+СВЦЭМ!$D$10+'СЕТ СН'!$H$5-'СЕТ СН'!$H$21</f>
        <v>4541.3038976200005</v>
      </c>
      <c r="R89" s="36">
        <f>SUMIFS(СВЦЭМ!$D$39:$D$782,СВЦЭМ!$A$39:$A$782,$A89,СВЦЭМ!$B$39:$B$782,R$83)+'СЕТ СН'!$H$11+СВЦЭМ!$D$10+'СЕТ СН'!$H$5-'СЕТ СН'!$H$21</f>
        <v>4525.9909275800001</v>
      </c>
      <c r="S89" s="36">
        <f>SUMIFS(СВЦЭМ!$D$39:$D$782,СВЦЭМ!$A$39:$A$782,$A89,СВЦЭМ!$B$39:$B$782,S$83)+'СЕТ СН'!$H$11+СВЦЭМ!$D$10+'СЕТ СН'!$H$5-'СЕТ СН'!$H$21</f>
        <v>4508.0551241800003</v>
      </c>
      <c r="T89" s="36">
        <f>SUMIFS(СВЦЭМ!$D$39:$D$782,СВЦЭМ!$A$39:$A$782,$A89,СВЦЭМ!$B$39:$B$782,T$83)+'СЕТ СН'!$H$11+СВЦЭМ!$D$10+'СЕТ СН'!$H$5-'СЕТ СН'!$H$21</f>
        <v>4522.1105811400002</v>
      </c>
      <c r="U89" s="36">
        <f>SUMIFS(СВЦЭМ!$D$39:$D$782,СВЦЭМ!$A$39:$A$782,$A89,СВЦЭМ!$B$39:$B$782,U$83)+'СЕТ СН'!$H$11+СВЦЭМ!$D$10+'СЕТ СН'!$H$5-'СЕТ СН'!$H$21</f>
        <v>4528.9270048799999</v>
      </c>
      <c r="V89" s="36">
        <f>SUMIFS(СВЦЭМ!$D$39:$D$782,СВЦЭМ!$A$39:$A$782,$A89,СВЦЭМ!$B$39:$B$782,V$83)+'СЕТ СН'!$H$11+СВЦЭМ!$D$10+'СЕТ СН'!$H$5-'СЕТ СН'!$H$21</f>
        <v>4538.5635958399998</v>
      </c>
      <c r="W89" s="36">
        <f>SUMIFS(СВЦЭМ!$D$39:$D$782,СВЦЭМ!$A$39:$A$782,$A89,СВЦЭМ!$B$39:$B$782,W$83)+'СЕТ СН'!$H$11+СВЦЭМ!$D$10+'СЕТ СН'!$H$5-'СЕТ СН'!$H$21</f>
        <v>4522.9578926900003</v>
      </c>
      <c r="X89" s="36">
        <f>SUMIFS(СВЦЭМ!$D$39:$D$782,СВЦЭМ!$A$39:$A$782,$A89,СВЦЭМ!$B$39:$B$782,X$83)+'СЕТ СН'!$H$11+СВЦЭМ!$D$10+'СЕТ СН'!$H$5-'СЕТ СН'!$H$21</f>
        <v>4582.65691874</v>
      </c>
      <c r="Y89" s="36">
        <f>SUMIFS(СВЦЭМ!$D$39:$D$782,СВЦЭМ!$A$39:$A$782,$A89,СВЦЭМ!$B$39:$B$782,Y$83)+'СЕТ СН'!$H$11+СВЦЭМ!$D$10+'СЕТ СН'!$H$5-'СЕТ СН'!$H$21</f>
        <v>4667.6919695200004</v>
      </c>
    </row>
    <row r="90" spans="1:27" ht="15.75" x14ac:dyDescent="0.2">
      <c r="A90" s="35">
        <f t="shared" si="2"/>
        <v>45145</v>
      </c>
      <c r="B90" s="36">
        <f>SUMIFS(СВЦЭМ!$D$39:$D$782,СВЦЭМ!$A$39:$A$782,$A90,СВЦЭМ!$B$39:$B$782,B$83)+'СЕТ СН'!$H$11+СВЦЭМ!$D$10+'СЕТ СН'!$H$5-'СЕТ СН'!$H$21</f>
        <v>4668.59241561</v>
      </c>
      <c r="C90" s="36">
        <f>SUMIFS(СВЦЭМ!$D$39:$D$782,СВЦЭМ!$A$39:$A$782,$A90,СВЦЭМ!$B$39:$B$782,C$83)+'СЕТ СН'!$H$11+СВЦЭМ!$D$10+'СЕТ СН'!$H$5-'СЕТ СН'!$H$21</f>
        <v>4768.0456469500004</v>
      </c>
      <c r="D90" s="36">
        <f>SUMIFS(СВЦЭМ!$D$39:$D$782,СВЦЭМ!$A$39:$A$782,$A90,СВЦЭМ!$B$39:$B$782,D$83)+'СЕТ СН'!$H$11+СВЦЭМ!$D$10+'СЕТ СН'!$H$5-'СЕТ СН'!$H$21</f>
        <v>4808.6619003300002</v>
      </c>
      <c r="E90" s="36">
        <f>SUMIFS(СВЦЭМ!$D$39:$D$782,СВЦЭМ!$A$39:$A$782,$A90,СВЦЭМ!$B$39:$B$782,E$83)+'СЕТ СН'!$H$11+СВЦЭМ!$D$10+'СЕТ СН'!$H$5-'СЕТ СН'!$H$21</f>
        <v>4852.6018124700004</v>
      </c>
      <c r="F90" s="36">
        <f>SUMIFS(СВЦЭМ!$D$39:$D$782,СВЦЭМ!$A$39:$A$782,$A90,СВЦЭМ!$B$39:$B$782,F$83)+'СЕТ СН'!$H$11+СВЦЭМ!$D$10+'СЕТ СН'!$H$5-'СЕТ СН'!$H$21</f>
        <v>4851.0807229100001</v>
      </c>
      <c r="G90" s="36">
        <f>SUMIFS(СВЦЭМ!$D$39:$D$782,СВЦЭМ!$A$39:$A$782,$A90,СВЦЭМ!$B$39:$B$782,G$83)+'СЕТ СН'!$H$11+СВЦЭМ!$D$10+'СЕТ СН'!$H$5-'СЕТ СН'!$H$21</f>
        <v>4853.7069440400001</v>
      </c>
      <c r="H90" s="36">
        <f>SUMIFS(СВЦЭМ!$D$39:$D$782,СВЦЭМ!$A$39:$A$782,$A90,СВЦЭМ!$B$39:$B$782,H$83)+'СЕТ СН'!$H$11+СВЦЭМ!$D$10+'СЕТ СН'!$H$5-'СЕТ СН'!$H$21</f>
        <v>4896.8851764500005</v>
      </c>
      <c r="I90" s="36">
        <f>SUMIFS(СВЦЭМ!$D$39:$D$782,СВЦЭМ!$A$39:$A$782,$A90,СВЦЭМ!$B$39:$B$782,I$83)+'СЕТ СН'!$H$11+СВЦЭМ!$D$10+'СЕТ СН'!$H$5-'СЕТ СН'!$H$21</f>
        <v>4689.0885884500003</v>
      </c>
      <c r="J90" s="36">
        <f>SUMIFS(СВЦЭМ!$D$39:$D$782,СВЦЭМ!$A$39:$A$782,$A90,СВЦЭМ!$B$39:$B$782,J$83)+'СЕТ СН'!$H$11+СВЦЭМ!$D$10+'СЕТ СН'!$H$5-'СЕТ СН'!$H$21</f>
        <v>4579.1578152600005</v>
      </c>
      <c r="K90" s="36">
        <f>SUMIFS(СВЦЭМ!$D$39:$D$782,СВЦЭМ!$A$39:$A$782,$A90,СВЦЭМ!$B$39:$B$782,K$83)+'СЕТ СН'!$H$11+СВЦЭМ!$D$10+'СЕТ СН'!$H$5-'СЕТ СН'!$H$21</f>
        <v>4524.2381641700003</v>
      </c>
      <c r="L90" s="36">
        <f>SUMIFS(СВЦЭМ!$D$39:$D$782,СВЦЭМ!$A$39:$A$782,$A90,СВЦЭМ!$B$39:$B$782,L$83)+'СЕТ СН'!$H$11+СВЦЭМ!$D$10+'СЕТ СН'!$H$5-'СЕТ СН'!$H$21</f>
        <v>4470.7447939600006</v>
      </c>
      <c r="M90" s="36">
        <f>SUMIFS(СВЦЭМ!$D$39:$D$782,СВЦЭМ!$A$39:$A$782,$A90,СВЦЭМ!$B$39:$B$782,M$83)+'СЕТ СН'!$H$11+СВЦЭМ!$D$10+'СЕТ СН'!$H$5-'СЕТ СН'!$H$21</f>
        <v>4445.1384405999997</v>
      </c>
      <c r="N90" s="36">
        <f>SUMIFS(СВЦЭМ!$D$39:$D$782,СВЦЭМ!$A$39:$A$782,$A90,СВЦЭМ!$B$39:$B$782,N$83)+'СЕТ СН'!$H$11+СВЦЭМ!$D$10+'СЕТ СН'!$H$5-'СЕТ СН'!$H$21</f>
        <v>4446.0088078600002</v>
      </c>
      <c r="O90" s="36">
        <f>SUMIFS(СВЦЭМ!$D$39:$D$782,СВЦЭМ!$A$39:$A$782,$A90,СВЦЭМ!$B$39:$B$782,O$83)+'СЕТ СН'!$H$11+СВЦЭМ!$D$10+'СЕТ СН'!$H$5-'СЕТ СН'!$H$21</f>
        <v>4449.9822641400006</v>
      </c>
      <c r="P90" s="36">
        <f>SUMIFS(СВЦЭМ!$D$39:$D$782,СВЦЭМ!$A$39:$A$782,$A90,СВЦЭМ!$B$39:$B$782,P$83)+'СЕТ СН'!$H$11+СВЦЭМ!$D$10+'СЕТ СН'!$H$5-'СЕТ СН'!$H$21</f>
        <v>4451.5597173100005</v>
      </c>
      <c r="Q90" s="36">
        <f>SUMIFS(СВЦЭМ!$D$39:$D$782,СВЦЭМ!$A$39:$A$782,$A90,СВЦЭМ!$B$39:$B$782,Q$83)+'СЕТ СН'!$H$11+СВЦЭМ!$D$10+'СЕТ СН'!$H$5-'СЕТ СН'!$H$21</f>
        <v>4456.0514884200002</v>
      </c>
      <c r="R90" s="36">
        <f>SUMIFS(СВЦЭМ!$D$39:$D$782,СВЦЭМ!$A$39:$A$782,$A90,СВЦЭМ!$B$39:$B$782,R$83)+'СЕТ СН'!$H$11+СВЦЭМ!$D$10+'СЕТ СН'!$H$5-'СЕТ СН'!$H$21</f>
        <v>4464.5767059899999</v>
      </c>
      <c r="S90" s="36">
        <f>SUMIFS(СВЦЭМ!$D$39:$D$782,СВЦЭМ!$A$39:$A$782,$A90,СВЦЭМ!$B$39:$B$782,S$83)+'СЕТ СН'!$H$11+СВЦЭМ!$D$10+'СЕТ СН'!$H$5-'СЕТ СН'!$H$21</f>
        <v>4452.3059049500007</v>
      </c>
      <c r="T90" s="36">
        <f>SUMIFS(СВЦЭМ!$D$39:$D$782,СВЦЭМ!$A$39:$A$782,$A90,СВЦЭМ!$B$39:$B$782,T$83)+'СЕТ СН'!$H$11+СВЦЭМ!$D$10+'СЕТ СН'!$H$5-'СЕТ СН'!$H$21</f>
        <v>4461.8317018400003</v>
      </c>
      <c r="U90" s="36">
        <f>SUMIFS(СВЦЭМ!$D$39:$D$782,СВЦЭМ!$A$39:$A$782,$A90,СВЦЭМ!$B$39:$B$782,U$83)+'СЕТ СН'!$H$11+СВЦЭМ!$D$10+'СЕТ СН'!$H$5-'СЕТ СН'!$H$21</f>
        <v>4463.6171483799999</v>
      </c>
      <c r="V90" s="36">
        <f>SUMIFS(СВЦЭМ!$D$39:$D$782,СВЦЭМ!$A$39:$A$782,$A90,СВЦЭМ!$B$39:$B$782,V$83)+'СЕТ СН'!$H$11+СВЦЭМ!$D$10+'СЕТ СН'!$H$5-'СЕТ СН'!$H$21</f>
        <v>4474.0315990500003</v>
      </c>
      <c r="W90" s="36">
        <f>SUMIFS(СВЦЭМ!$D$39:$D$782,СВЦЭМ!$A$39:$A$782,$A90,СВЦЭМ!$B$39:$B$782,W$83)+'СЕТ СН'!$H$11+СВЦЭМ!$D$10+'СЕТ СН'!$H$5-'СЕТ СН'!$H$21</f>
        <v>4451.3770726700004</v>
      </c>
      <c r="X90" s="36">
        <f>SUMIFS(СВЦЭМ!$D$39:$D$782,СВЦЭМ!$A$39:$A$782,$A90,СВЦЭМ!$B$39:$B$782,X$83)+'СЕТ СН'!$H$11+СВЦЭМ!$D$10+'СЕТ СН'!$H$5-'СЕТ СН'!$H$21</f>
        <v>4516.0122574200004</v>
      </c>
      <c r="Y90" s="36">
        <f>SUMIFS(СВЦЭМ!$D$39:$D$782,СВЦЭМ!$A$39:$A$782,$A90,СВЦЭМ!$B$39:$B$782,Y$83)+'СЕТ СН'!$H$11+СВЦЭМ!$D$10+'СЕТ СН'!$H$5-'СЕТ СН'!$H$21</f>
        <v>4600.3567094099999</v>
      </c>
    </row>
    <row r="91" spans="1:27" ht="15.75" x14ac:dyDescent="0.2">
      <c r="A91" s="35">
        <f t="shared" si="2"/>
        <v>45146</v>
      </c>
      <c r="B91" s="36">
        <f>SUMIFS(СВЦЭМ!$D$39:$D$782,СВЦЭМ!$A$39:$A$782,$A91,СВЦЭМ!$B$39:$B$782,B$83)+'СЕТ СН'!$H$11+СВЦЭМ!$D$10+'СЕТ СН'!$H$5-'СЕТ СН'!$H$21</f>
        <v>4654.8470091100007</v>
      </c>
      <c r="C91" s="36">
        <f>SUMIFS(СВЦЭМ!$D$39:$D$782,СВЦЭМ!$A$39:$A$782,$A91,СВЦЭМ!$B$39:$B$782,C$83)+'СЕТ СН'!$H$11+СВЦЭМ!$D$10+'СЕТ СН'!$H$5-'СЕТ СН'!$H$21</f>
        <v>4756.2064019200006</v>
      </c>
      <c r="D91" s="36">
        <f>SUMIFS(СВЦЭМ!$D$39:$D$782,СВЦЭМ!$A$39:$A$782,$A91,СВЦЭМ!$B$39:$B$782,D$83)+'СЕТ СН'!$H$11+СВЦЭМ!$D$10+'СЕТ СН'!$H$5-'СЕТ СН'!$H$21</f>
        <v>4781.1797072400004</v>
      </c>
      <c r="E91" s="36">
        <f>SUMIFS(СВЦЭМ!$D$39:$D$782,СВЦЭМ!$A$39:$A$782,$A91,СВЦЭМ!$B$39:$B$782,E$83)+'СЕТ СН'!$H$11+СВЦЭМ!$D$10+'СЕТ СН'!$H$5-'СЕТ СН'!$H$21</f>
        <v>4834.8327436899999</v>
      </c>
      <c r="F91" s="36">
        <f>SUMIFS(СВЦЭМ!$D$39:$D$782,СВЦЭМ!$A$39:$A$782,$A91,СВЦЭМ!$B$39:$B$782,F$83)+'СЕТ СН'!$H$11+СВЦЭМ!$D$10+'СЕТ СН'!$H$5-'СЕТ СН'!$H$21</f>
        <v>4850.2153685900003</v>
      </c>
      <c r="G91" s="36">
        <f>SUMIFS(СВЦЭМ!$D$39:$D$782,СВЦЭМ!$A$39:$A$782,$A91,СВЦЭМ!$B$39:$B$782,G$83)+'СЕТ СН'!$H$11+СВЦЭМ!$D$10+'СЕТ СН'!$H$5-'СЕТ СН'!$H$21</f>
        <v>4825.2132377899998</v>
      </c>
      <c r="H91" s="36">
        <f>SUMIFS(СВЦЭМ!$D$39:$D$782,СВЦЭМ!$A$39:$A$782,$A91,СВЦЭМ!$B$39:$B$782,H$83)+'СЕТ СН'!$H$11+СВЦЭМ!$D$10+'СЕТ СН'!$H$5-'СЕТ СН'!$H$21</f>
        <v>4798.5979071600004</v>
      </c>
      <c r="I91" s="36">
        <f>SUMIFS(СВЦЭМ!$D$39:$D$782,СВЦЭМ!$A$39:$A$782,$A91,СВЦЭМ!$B$39:$B$782,I$83)+'СЕТ СН'!$H$11+СВЦЭМ!$D$10+'СЕТ СН'!$H$5-'СЕТ СН'!$H$21</f>
        <v>4714.5850653500001</v>
      </c>
      <c r="J91" s="36">
        <f>SUMIFS(СВЦЭМ!$D$39:$D$782,СВЦЭМ!$A$39:$A$782,$A91,СВЦЭМ!$B$39:$B$782,J$83)+'СЕТ СН'!$H$11+СВЦЭМ!$D$10+'СЕТ СН'!$H$5-'СЕТ СН'!$H$21</f>
        <v>4670.4591839599998</v>
      </c>
      <c r="K91" s="36">
        <f>SUMIFS(СВЦЭМ!$D$39:$D$782,СВЦЭМ!$A$39:$A$782,$A91,СВЦЭМ!$B$39:$B$782,K$83)+'СЕТ СН'!$H$11+СВЦЭМ!$D$10+'СЕТ СН'!$H$5-'СЕТ СН'!$H$21</f>
        <v>4591.0770882300003</v>
      </c>
      <c r="L91" s="36">
        <f>SUMIFS(СВЦЭМ!$D$39:$D$782,СВЦЭМ!$A$39:$A$782,$A91,СВЦЭМ!$B$39:$B$782,L$83)+'СЕТ СН'!$H$11+СВЦЭМ!$D$10+'СЕТ СН'!$H$5-'СЕТ СН'!$H$21</f>
        <v>4547.4820769400003</v>
      </c>
      <c r="M91" s="36">
        <f>SUMIFS(СВЦЭМ!$D$39:$D$782,СВЦЭМ!$A$39:$A$782,$A91,СВЦЭМ!$B$39:$B$782,M$83)+'СЕТ СН'!$H$11+СВЦЭМ!$D$10+'СЕТ СН'!$H$5-'СЕТ СН'!$H$21</f>
        <v>4526.4264757800001</v>
      </c>
      <c r="N91" s="36">
        <f>SUMIFS(СВЦЭМ!$D$39:$D$782,СВЦЭМ!$A$39:$A$782,$A91,СВЦЭМ!$B$39:$B$782,N$83)+'СЕТ СН'!$H$11+СВЦЭМ!$D$10+'СЕТ СН'!$H$5-'СЕТ СН'!$H$21</f>
        <v>4520.6559594600003</v>
      </c>
      <c r="O91" s="36">
        <f>SUMIFS(СВЦЭМ!$D$39:$D$782,СВЦЭМ!$A$39:$A$782,$A91,СВЦЭМ!$B$39:$B$782,O$83)+'СЕТ СН'!$H$11+СВЦЭМ!$D$10+'СЕТ СН'!$H$5-'СЕТ СН'!$H$21</f>
        <v>4517.9497083200004</v>
      </c>
      <c r="P91" s="36">
        <f>SUMIFS(СВЦЭМ!$D$39:$D$782,СВЦЭМ!$A$39:$A$782,$A91,СВЦЭМ!$B$39:$B$782,P$83)+'СЕТ СН'!$H$11+СВЦЭМ!$D$10+'СЕТ СН'!$H$5-'СЕТ СН'!$H$21</f>
        <v>4516.0358391500004</v>
      </c>
      <c r="Q91" s="36">
        <f>SUMIFS(СВЦЭМ!$D$39:$D$782,СВЦЭМ!$A$39:$A$782,$A91,СВЦЭМ!$B$39:$B$782,Q$83)+'СЕТ СН'!$H$11+СВЦЭМ!$D$10+'СЕТ СН'!$H$5-'СЕТ СН'!$H$21</f>
        <v>4513.1860995099996</v>
      </c>
      <c r="R91" s="36">
        <f>SUMIFS(СВЦЭМ!$D$39:$D$782,СВЦЭМ!$A$39:$A$782,$A91,СВЦЭМ!$B$39:$B$782,R$83)+'СЕТ СН'!$H$11+СВЦЭМ!$D$10+'СЕТ СН'!$H$5-'СЕТ СН'!$H$21</f>
        <v>4494.1058667500001</v>
      </c>
      <c r="S91" s="36">
        <f>SUMIFS(СВЦЭМ!$D$39:$D$782,СВЦЭМ!$A$39:$A$782,$A91,СВЦЭМ!$B$39:$B$782,S$83)+'СЕТ СН'!$H$11+СВЦЭМ!$D$10+'СЕТ СН'!$H$5-'СЕТ СН'!$H$21</f>
        <v>4497.2729415200001</v>
      </c>
      <c r="T91" s="36">
        <f>SUMIFS(СВЦЭМ!$D$39:$D$782,СВЦЭМ!$A$39:$A$782,$A91,СВЦЭМ!$B$39:$B$782,T$83)+'СЕТ СН'!$H$11+СВЦЭМ!$D$10+'СЕТ СН'!$H$5-'СЕТ СН'!$H$21</f>
        <v>4545.1492137200003</v>
      </c>
      <c r="U91" s="36">
        <f>SUMIFS(СВЦЭМ!$D$39:$D$782,СВЦЭМ!$A$39:$A$782,$A91,СВЦЭМ!$B$39:$B$782,U$83)+'СЕТ СН'!$H$11+СВЦЭМ!$D$10+'СЕТ СН'!$H$5-'СЕТ СН'!$H$21</f>
        <v>4540.45186964</v>
      </c>
      <c r="V91" s="36">
        <f>SUMIFS(СВЦЭМ!$D$39:$D$782,СВЦЭМ!$A$39:$A$782,$A91,СВЦЭМ!$B$39:$B$782,V$83)+'СЕТ СН'!$H$11+СВЦЭМ!$D$10+'СЕТ СН'!$H$5-'СЕТ СН'!$H$21</f>
        <v>4542.2784943400002</v>
      </c>
      <c r="W91" s="36">
        <f>SUMIFS(СВЦЭМ!$D$39:$D$782,СВЦЭМ!$A$39:$A$782,$A91,СВЦЭМ!$B$39:$B$782,W$83)+'СЕТ СН'!$H$11+СВЦЭМ!$D$10+'СЕТ СН'!$H$5-'СЕТ СН'!$H$21</f>
        <v>4520.7343213599997</v>
      </c>
      <c r="X91" s="36">
        <f>SUMIFS(СВЦЭМ!$D$39:$D$782,СВЦЭМ!$A$39:$A$782,$A91,СВЦЭМ!$B$39:$B$782,X$83)+'СЕТ СН'!$H$11+СВЦЭМ!$D$10+'СЕТ СН'!$H$5-'СЕТ СН'!$H$21</f>
        <v>4577.9905529900007</v>
      </c>
      <c r="Y91" s="36">
        <f>SUMIFS(СВЦЭМ!$D$39:$D$782,СВЦЭМ!$A$39:$A$782,$A91,СВЦЭМ!$B$39:$B$782,Y$83)+'СЕТ СН'!$H$11+СВЦЭМ!$D$10+'СЕТ СН'!$H$5-'СЕТ СН'!$H$21</f>
        <v>4670.6439592699999</v>
      </c>
    </row>
    <row r="92" spans="1:27" ht="15.75" x14ac:dyDescent="0.2">
      <c r="A92" s="35">
        <f t="shared" si="2"/>
        <v>45147</v>
      </c>
      <c r="B92" s="36">
        <f>SUMIFS(СВЦЭМ!$D$39:$D$782,СВЦЭМ!$A$39:$A$782,$A92,СВЦЭМ!$B$39:$B$782,B$83)+'СЕТ СН'!$H$11+СВЦЭМ!$D$10+'СЕТ СН'!$H$5-'СЕТ СН'!$H$21</f>
        <v>4769.9701242299998</v>
      </c>
      <c r="C92" s="36">
        <f>SUMIFS(СВЦЭМ!$D$39:$D$782,СВЦЭМ!$A$39:$A$782,$A92,СВЦЭМ!$B$39:$B$782,C$83)+'СЕТ СН'!$H$11+СВЦЭМ!$D$10+'СЕТ СН'!$H$5-'СЕТ СН'!$H$21</f>
        <v>4879.2239899200003</v>
      </c>
      <c r="D92" s="36">
        <f>SUMIFS(СВЦЭМ!$D$39:$D$782,СВЦЭМ!$A$39:$A$782,$A92,СВЦЭМ!$B$39:$B$782,D$83)+'СЕТ СН'!$H$11+СВЦЭМ!$D$10+'СЕТ СН'!$H$5-'СЕТ СН'!$H$21</f>
        <v>4952.4816720100007</v>
      </c>
      <c r="E92" s="36">
        <f>SUMIFS(СВЦЭМ!$D$39:$D$782,СВЦЭМ!$A$39:$A$782,$A92,СВЦЭМ!$B$39:$B$782,E$83)+'СЕТ СН'!$H$11+СВЦЭМ!$D$10+'СЕТ СН'!$H$5-'СЕТ СН'!$H$21</f>
        <v>4979.5745481499998</v>
      </c>
      <c r="F92" s="36">
        <f>SUMIFS(СВЦЭМ!$D$39:$D$782,СВЦЭМ!$A$39:$A$782,$A92,СВЦЭМ!$B$39:$B$782,F$83)+'СЕТ СН'!$H$11+СВЦЭМ!$D$10+'СЕТ СН'!$H$5-'СЕТ СН'!$H$21</f>
        <v>5000.5525221600001</v>
      </c>
      <c r="G92" s="36">
        <f>SUMIFS(СВЦЭМ!$D$39:$D$782,СВЦЭМ!$A$39:$A$782,$A92,СВЦЭМ!$B$39:$B$782,G$83)+'СЕТ СН'!$H$11+СВЦЭМ!$D$10+'СЕТ СН'!$H$5-'СЕТ СН'!$H$21</f>
        <v>5004.4081616599997</v>
      </c>
      <c r="H92" s="36">
        <f>SUMIFS(СВЦЭМ!$D$39:$D$782,СВЦЭМ!$A$39:$A$782,$A92,СВЦЭМ!$B$39:$B$782,H$83)+'СЕТ СН'!$H$11+СВЦЭМ!$D$10+'СЕТ СН'!$H$5-'СЕТ СН'!$H$21</f>
        <v>4950.0019939000003</v>
      </c>
      <c r="I92" s="36">
        <f>SUMIFS(СВЦЭМ!$D$39:$D$782,СВЦЭМ!$A$39:$A$782,$A92,СВЦЭМ!$B$39:$B$782,I$83)+'СЕТ СН'!$H$11+СВЦЭМ!$D$10+'СЕТ СН'!$H$5-'СЕТ СН'!$H$21</f>
        <v>4849.2298250200001</v>
      </c>
      <c r="J92" s="36">
        <f>SUMIFS(СВЦЭМ!$D$39:$D$782,СВЦЭМ!$A$39:$A$782,$A92,СВЦЭМ!$B$39:$B$782,J$83)+'СЕТ СН'!$H$11+СВЦЭМ!$D$10+'СЕТ СН'!$H$5-'СЕТ СН'!$H$21</f>
        <v>4757.8991824599998</v>
      </c>
      <c r="K92" s="36">
        <f>SUMIFS(СВЦЭМ!$D$39:$D$782,СВЦЭМ!$A$39:$A$782,$A92,СВЦЭМ!$B$39:$B$782,K$83)+'СЕТ СН'!$H$11+СВЦЭМ!$D$10+'СЕТ СН'!$H$5-'СЕТ СН'!$H$21</f>
        <v>4696.6313723700005</v>
      </c>
      <c r="L92" s="36">
        <f>SUMIFS(СВЦЭМ!$D$39:$D$782,СВЦЭМ!$A$39:$A$782,$A92,СВЦЭМ!$B$39:$B$782,L$83)+'СЕТ СН'!$H$11+СВЦЭМ!$D$10+'СЕТ СН'!$H$5-'СЕТ СН'!$H$21</f>
        <v>4649.66337699</v>
      </c>
      <c r="M92" s="36">
        <f>SUMIFS(СВЦЭМ!$D$39:$D$782,СВЦЭМ!$A$39:$A$782,$A92,СВЦЭМ!$B$39:$B$782,M$83)+'СЕТ СН'!$H$11+СВЦЭМ!$D$10+'СЕТ СН'!$H$5-'СЕТ СН'!$H$21</f>
        <v>4631.7996905400005</v>
      </c>
      <c r="N92" s="36">
        <f>SUMIFS(СВЦЭМ!$D$39:$D$782,СВЦЭМ!$A$39:$A$782,$A92,СВЦЭМ!$B$39:$B$782,N$83)+'СЕТ СН'!$H$11+СВЦЭМ!$D$10+'СЕТ СН'!$H$5-'СЕТ СН'!$H$21</f>
        <v>4629.3033108099999</v>
      </c>
      <c r="O92" s="36">
        <f>SUMIFS(СВЦЭМ!$D$39:$D$782,СВЦЭМ!$A$39:$A$782,$A92,СВЦЭМ!$B$39:$B$782,O$83)+'СЕТ СН'!$H$11+СВЦЭМ!$D$10+'СЕТ СН'!$H$5-'СЕТ СН'!$H$21</f>
        <v>4632.9257547500001</v>
      </c>
      <c r="P92" s="36">
        <f>SUMIFS(СВЦЭМ!$D$39:$D$782,СВЦЭМ!$A$39:$A$782,$A92,СВЦЭМ!$B$39:$B$782,P$83)+'СЕТ СН'!$H$11+СВЦЭМ!$D$10+'СЕТ СН'!$H$5-'СЕТ СН'!$H$21</f>
        <v>4633.5491448100001</v>
      </c>
      <c r="Q92" s="36">
        <f>SUMIFS(СВЦЭМ!$D$39:$D$782,СВЦЭМ!$A$39:$A$782,$A92,СВЦЭМ!$B$39:$B$782,Q$83)+'СЕТ СН'!$H$11+СВЦЭМ!$D$10+'СЕТ СН'!$H$5-'СЕТ СН'!$H$21</f>
        <v>4649.02061185</v>
      </c>
      <c r="R92" s="36">
        <f>SUMIFS(СВЦЭМ!$D$39:$D$782,СВЦЭМ!$A$39:$A$782,$A92,СВЦЭМ!$B$39:$B$782,R$83)+'СЕТ СН'!$H$11+СВЦЭМ!$D$10+'СЕТ СН'!$H$5-'СЕТ СН'!$H$21</f>
        <v>4621.3750603200006</v>
      </c>
      <c r="S92" s="36">
        <f>SUMIFS(СВЦЭМ!$D$39:$D$782,СВЦЭМ!$A$39:$A$782,$A92,СВЦЭМ!$B$39:$B$782,S$83)+'СЕТ СН'!$H$11+СВЦЭМ!$D$10+'СЕТ СН'!$H$5-'СЕТ СН'!$H$21</f>
        <v>4619.2667267699999</v>
      </c>
      <c r="T92" s="36">
        <f>SUMIFS(СВЦЭМ!$D$39:$D$782,СВЦЭМ!$A$39:$A$782,$A92,СВЦЭМ!$B$39:$B$782,T$83)+'СЕТ СН'!$H$11+СВЦЭМ!$D$10+'СЕТ СН'!$H$5-'СЕТ СН'!$H$21</f>
        <v>4651.18639695</v>
      </c>
      <c r="U92" s="36">
        <f>SUMIFS(СВЦЭМ!$D$39:$D$782,СВЦЭМ!$A$39:$A$782,$A92,СВЦЭМ!$B$39:$B$782,U$83)+'СЕТ СН'!$H$11+СВЦЭМ!$D$10+'СЕТ СН'!$H$5-'СЕТ СН'!$H$21</f>
        <v>4654.5728884</v>
      </c>
      <c r="V92" s="36">
        <f>SUMIFS(СВЦЭМ!$D$39:$D$782,СВЦЭМ!$A$39:$A$782,$A92,СВЦЭМ!$B$39:$B$782,V$83)+'СЕТ СН'!$H$11+СВЦЭМ!$D$10+'СЕТ СН'!$H$5-'СЕТ СН'!$H$21</f>
        <v>4658.1356153400002</v>
      </c>
      <c r="W92" s="36">
        <f>SUMIFS(СВЦЭМ!$D$39:$D$782,СВЦЭМ!$A$39:$A$782,$A92,СВЦЭМ!$B$39:$B$782,W$83)+'СЕТ СН'!$H$11+СВЦЭМ!$D$10+'СЕТ СН'!$H$5-'СЕТ СН'!$H$21</f>
        <v>4656.1339590000007</v>
      </c>
      <c r="X92" s="36">
        <f>SUMIFS(СВЦЭМ!$D$39:$D$782,СВЦЭМ!$A$39:$A$782,$A92,СВЦЭМ!$B$39:$B$782,X$83)+'СЕТ СН'!$H$11+СВЦЭМ!$D$10+'СЕТ СН'!$H$5-'СЕТ СН'!$H$21</f>
        <v>4711.7640242799998</v>
      </c>
      <c r="Y92" s="36">
        <f>SUMIFS(СВЦЭМ!$D$39:$D$782,СВЦЭМ!$A$39:$A$782,$A92,СВЦЭМ!$B$39:$B$782,Y$83)+'СЕТ СН'!$H$11+СВЦЭМ!$D$10+'СЕТ СН'!$H$5-'СЕТ СН'!$H$21</f>
        <v>4793.1904239000005</v>
      </c>
    </row>
    <row r="93" spans="1:27" ht="15.75" x14ac:dyDescent="0.2">
      <c r="A93" s="35">
        <f t="shared" si="2"/>
        <v>45148</v>
      </c>
      <c r="B93" s="36">
        <f>SUMIFS(СВЦЭМ!$D$39:$D$782,СВЦЭМ!$A$39:$A$782,$A93,СВЦЭМ!$B$39:$B$782,B$83)+'СЕТ СН'!$H$11+СВЦЭМ!$D$10+'СЕТ СН'!$H$5-'СЕТ СН'!$H$21</f>
        <v>4978.2975504599999</v>
      </c>
      <c r="C93" s="36">
        <f>SUMIFS(СВЦЭМ!$D$39:$D$782,СВЦЭМ!$A$39:$A$782,$A93,СВЦЭМ!$B$39:$B$782,C$83)+'СЕТ СН'!$H$11+СВЦЭМ!$D$10+'СЕТ СН'!$H$5-'СЕТ СН'!$H$21</f>
        <v>5058.2451599599999</v>
      </c>
      <c r="D93" s="36">
        <f>SUMIFS(СВЦЭМ!$D$39:$D$782,СВЦЭМ!$A$39:$A$782,$A93,СВЦЭМ!$B$39:$B$782,D$83)+'СЕТ СН'!$H$11+СВЦЭМ!$D$10+'СЕТ СН'!$H$5-'СЕТ СН'!$H$21</f>
        <v>4968.9500102800002</v>
      </c>
      <c r="E93" s="36">
        <f>SUMIFS(СВЦЭМ!$D$39:$D$782,СВЦЭМ!$A$39:$A$782,$A93,СВЦЭМ!$B$39:$B$782,E$83)+'СЕТ СН'!$H$11+СВЦЭМ!$D$10+'СЕТ СН'!$H$5-'СЕТ СН'!$H$21</f>
        <v>5089.80467279</v>
      </c>
      <c r="F93" s="36">
        <f>SUMIFS(СВЦЭМ!$D$39:$D$782,СВЦЭМ!$A$39:$A$782,$A93,СВЦЭМ!$B$39:$B$782,F$83)+'СЕТ СН'!$H$11+СВЦЭМ!$D$10+'СЕТ СН'!$H$5-'СЕТ СН'!$H$21</f>
        <v>5130.2371212300004</v>
      </c>
      <c r="G93" s="36">
        <f>SUMIFS(СВЦЭМ!$D$39:$D$782,СВЦЭМ!$A$39:$A$782,$A93,СВЦЭМ!$B$39:$B$782,G$83)+'СЕТ СН'!$H$11+СВЦЭМ!$D$10+'СЕТ СН'!$H$5-'СЕТ СН'!$H$21</f>
        <v>5108.0321453800007</v>
      </c>
      <c r="H93" s="36">
        <f>SUMIFS(СВЦЭМ!$D$39:$D$782,СВЦЭМ!$A$39:$A$782,$A93,СВЦЭМ!$B$39:$B$782,H$83)+'СЕТ СН'!$H$11+СВЦЭМ!$D$10+'СЕТ СН'!$H$5-'СЕТ СН'!$H$21</f>
        <v>5047.9303139000003</v>
      </c>
      <c r="I93" s="36">
        <f>SUMIFS(СВЦЭМ!$D$39:$D$782,СВЦЭМ!$A$39:$A$782,$A93,СВЦЭМ!$B$39:$B$782,I$83)+'СЕТ СН'!$H$11+СВЦЭМ!$D$10+'СЕТ СН'!$H$5-'СЕТ СН'!$H$21</f>
        <v>4942.0756509299999</v>
      </c>
      <c r="J93" s="36">
        <f>SUMIFS(СВЦЭМ!$D$39:$D$782,СВЦЭМ!$A$39:$A$782,$A93,СВЦЭМ!$B$39:$B$782,J$83)+'СЕТ СН'!$H$11+СВЦЭМ!$D$10+'СЕТ СН'!$H$5-'СЕТ СН'!$H$21</f>
        <v>4841.4087851000004</v>
      </c>
      <c r="K93" s="36">
        <f>SUMIFS(СВЦЭМ!$D$39:$D$782,СВЦЭМ!$A$39:$A$782,$A93,СВЦЭМ!$B$39:$B$782,K$83)+'СЕТ СН'!$H$11+СВЦЭМ!$D$10+'СЕТ СН'!$H$5-'СЕТ СН'!$H$21</f>
        <v>4754.9144260700004</v>
      </c>
      <c r="L93" s="36">
        <f>SUMIFS(СВЦЭМ!$D$39:$D$782,СВЦЭМ!$A$39:$A$782,$A93,СВЦЭМ!$B$39:$B$782,L$83)+'СЕТ СН'!$H$11+СВЦЭМ!$D$10+'СЕТ СН'!$H$5-'СЕТ СН'!$H$21</f>
        <v>4718.4329699899999</v>
      </c>
      <c r="M93" s="36">
        <f>SUMIFS(СВЦЭМ!$D$39:$D$782,СВЦЭМ!$A$39:$A$782,$A93,СВЦЭМ!$B$39:$B$782,M$83)+'СЕТ СН'!$H$11+СВЦЭМ!$D$10+'СЕТ СН'!$H$5-'СЕТ СН'!$H$21</f>
        <v>4708.2955941800001</v>
      </c>
      <c r="N93" s="36">
        <f>SUMIFS(СВЦЭМ!$D$39:$D$782,СВЦЭМ!$A$39:$A$782,$A93,СВЦЭМ!$B$39:$B$782,N$83)+'СЕТ СН'!$H$11+СВЦЭМ!$D$10+'СЕТ СН'!$H$5-'СЕТ СН'!$H$21</f>
        <v>4707.8991319200004</v>
      </c>
      <c r="O93" s="36">
        <f>SUMIFS(СВЦЭМ!$D$39:$D$782,СВЦЭМ!$A$39:$A$782,$A93,СВЦЭМ!$B$39:$B$782,O$83)+'СЕТ СН'!$H$11+СВЦЭМ!$D$10+'СЕТ СН'!$H$5-'СЕТ СН'!$H$21</f>
        <v>4701.3952347600007</v>
      </c>
      <c r="P93" s="36">
        <f>SUMIFS(СВЦЭМ!$D$39:$D$782,СВЦЭМ!$A$39:$A$782,$A93,СВЦЭМ!$B$39:$B$782,P$83)+'СЕТ СН'!$H$11+СВЦЭМ!$D$10+'СЕТ СН'!$H$5-'СЕТ СН'!$H$21</f>
        <v>4700.7319852500004</v>
      </c>
      <c r="Q93" s="36">
        <f>SUMIFS(СВЦЭМ!$D$39:$D$782,СВЦЭМ!$A$39:$A$782,$A93,СВЦЭМ!$B$39:$B$782,Q$83)+'СЕТ СН'!$H$11+СВЦЭМ!$D$10+'СЕТ СН'!$H$5-'СЕТ СН'!$H$21</f>
        <v>4703.84561846</v>
      </c>
      <c r="R93" s="36">
        <f>SUMIFS(СВЦЭМ!$D$39:$D$782,СВЦЭМ!$A$39:$A$782,$A93,СВЦЭМ!$B$39:$B$782,R$83)+'СЕТ СН'!$H$11+СВЦЭМ!$D$10+'СЕТ СН'!$H$5-'СЕТ СН'!$H$21</f>
        <v>4673.5585708199997</v>
      </c>
      <c r="S93" s="36">
        <f>SUMIFS(СВЦЭМ!$D$39:$D$782,СВЦЭМ!$A$39:$A$782,$A93,СВЦЭМ!$B$39:$B$782,S$83)+'СЕТ СН'!$H$11+СВЦЭМ!$D$10+'СЕТ СН'!$H$5-'СЕТ СН'!$H$21</f>
        <v>4668.3496673400005</v>
      </c>
      <c r="T93" s="36">
        <f>SUMIFS(СВЦЭМ!$D$39:$D$782,СВЦЭМ!$A$39:$A$782,$A93,СВЦЭМ!$B$39:$B$782,T$83)+'СЕТ СН'!$H$11+СВЦЭМ!$D$10+'СЕТ СН'!$H$5-'СЕТ СН'!$H$21</f>
        <v>4712.7479123800003</v>
      </c>
      <c r="U93" s="36">
        <f>SUMIFS(СВЦЭМ!$D$39:$D$782,СВЦЭМ!$A$39:$A$782,$A93,СВЦЭМ!$B$39:$B$782,U$83)+'СЕТ СН'!$H$11+СВЦЭМ!$D$10+'СЕТ СН'!$H$5-'СЕТ СН'!$H$21</f>
        <v>4721.3032367100004</v>
      </c>
      <c r="V93" s="36">
        <f>SUMIFS(СВЦЭМ!$D$39:$D$782,СВЦЭМ!$A$39:$A$782,$A93,СВЦЭМ!$B$39:$B$782,V$83)+'СЕТ СН'!$H$11+СВЦЭМ!$D$10+'СЕТ СН'!$H$5-'СЕТ СН'!$H$21</f>
        <v>4714.92889354</v>
      </c>
      <c r="W93" s="36">
        <f>SUMIFS(СВЦЭМ!$D$39:$D$782,СВЦЭМ!$A$39:$A$782,$A93,СВЦЭМ!$B$39:$B$782,W$83)+'СЕТ СН'!$H$11+СВЦЭМ!$D$10+'СЕТ СН'!$H$5-'СЕТ СН'!$H$21</f>
        <v>4691.0046161099999</v>
      </c>
      <c r="X93" s="36">
        <f>SUMIFS(СВЦЭМ!$D$39:$D$782,СВЦЭМ!$A$39:$A$782,$A93,СВЦЭМ!$B$39:$B$782,X$83)+'СЕТ СН'!$H$11+СВЦЭМ!$D$10+'СЕТ СН'!$H$5-'СЕТ СН'!$H$21</f>
        <v>4770.4324869299999</v>
      </c>
      <c r="Y93" s="36">
        <f>SUMIFS(СВЦЭМ!$D$39:$D$782,СВЦЭМ!$A$39:$A$782,$A93,СВЦЭМ!$B$39:$B$782,Y$83)+'СЕТ СН'!$H$11+СВЦЭМ!$D$10+'СЕТ СН'!$H$5-'СЕТ СН'!$H$21</f>
        <v>4886.9262519000004</v>
      </c>
    </row>
    <row r="94" spans="1:27" ht="15.75" x14ac:dyDescent="0.2">
      <c r="A94" s="35">
        <f t="shared" si="2"/>
        <v>45149</v>
      </c>
      <c r="B94" s="36">
        <f>SUMIFS(СВЦЭМ!$D$39:$D$782,СВЦЭМ!$A$39:$A$782,$A94,СВЦЭМ!$B$39:$B$782,B$83)+'СЕТ СН'!$H$11+СВЦЭМ!$D$10+'СЕТ СН'!$H$5-'СЕТ СН'!$H$21</f>
        <v>4866.7784893400003</v>
      </c>
      <c r="C94" s="36">
        <f>SUMIFS(СВЦЭМ!$D$39:$D$782,СВЦЭМ!$A$39:$A$782,$A94,СВЦЭМ!$B$39:$B$782,C$83)+'СЕТ СН'!$H$11+СВЦЭМ!$D$10+'СЕТ СН'!$H$5-'СЕТ СН'!$H$21</f>
        <v>4962.6068506900001</v>
      </c>
      <c r="D94" s="36">
        <f>SUMIFS(СВЦЭМ!$D$39:$D$782,СВЦЭМ!$A$39:$A$782,$A94,СВЦЭМ!$B$39:$B$782,D$83)+'СЕТ СН'!$H$11+СВЦЭМ!$D$10+'СЕТ СН'!$H$5-'СЕТ СН'!$H$21</f>
        <v>4955.7963652799999</v>
      </c>
      <c r="E94" s="36">
        <f>SUMIFS(СВЦЭМ!$D$39:$D$782,СВЦЭМ!$A$39:$A$782,$A94,СВЦЭМ!$B$39:$B$782,E$83)+'СЕТ СН'!$H$11+СВЦЭМ!$D$10+'СЕТ СН'!$H$5-'СЕТ СН'!$H$21</f>
        <v>4988.1574605900005</v>
      </c>
      <c r="F94" s="36">
        <f>SUMIFS(СВЦЭМ!$D$39:$D$782,СВЦЭМ!$A$39:$A$782,$A94,СВЦЭМ!$B$39:$B$782,F$83)+'СЕТ СН'!$H$11+СВЦЭМ!$D$10+'СЕТ СН'!$H$5-'СЕТ СН'!$H$21</f>
        <v>5053.0544626400006</v>
      </c>
      <c r="G94" s="36">
        <f>SUMIFS(СВЦЭМ!$D$39:$D$782,СВЦЭМ!$A$39:$A$782,$A94,СВЦЭМ!$B$39:$B$782,G$83)+'СЕТ СН'!$H$11+СВЦЭМ!$D$10+'СЕТ СН'!$H$5-'СЕТ СН'!$H$21</f>
        <v>5033.9883107200003</v>
      </c>
      <c r="H94" s="36">
        <f>SUMIFS(СВЦЭМ!$D$39:$D$782,СВЦЭМ!$A$39:$A$782,$A94,СВЦЭМ!$B$39:$B$782,H$83)+'СЕТ СН'!$H$11+СВЦЭМ!$D$10+'СЕТ СН'!$H$5-'СЕТ СН'!$H$21</f>
        <v>4969.6597859600006</v>
      </c>
      <c r="I94" s="36">
        <f>SUMIFS(СВЦЭМ!$D$39:$D$782,СВЦЭМ!$A$39:$A$782,$A94,СВЦЭМ!$B$39:$B$782,I$83)+'СЕТ СН'!$H$11+СВЦЭМ!$D$10+'СЕТ СН'!$H$5-'СЕТ СН'!$H$21</f>
        <v>4840.7687458500004</v>
      </c>
      <c r="J94" s="36">
        <f>SUMIFS(СВЦЭМ!$D$39:$D$782,СВЦЭМ!$A$39:$A$782,$A94,СВЦЭМ!$B$39:$B$782,J$83)+'СЕТ СН'!$H$11+СВЦЭМ!$D$10+'СЕТ СН'!$H$5-'СЕТ СН'!$H$21</f>
        <v>4736.5642126700004</v>
      </c>
      <c r="K94" s="36">
        <f>SUMIFS(СВЦЭМ!$D$39:$D$782,СВЦЭМ!$A$39:$A$782,$A94,СВЦЭМ!$B$39:$B$782,K$83)+'СЕТ СН'!$H$11+СВЦЭМ!$D$10+'СЕТ СН'!$H$5-'СЕТ СН'!$H$21</f>
        <v>4668.1913592000001</v>
      </c>
      <c r="L94" s="36">
        <f>SUMIFS(СВЦЭМ!$D$39:$D$782,СВЦЭМ!$A$39:$A$782,$A94,СВЦЭМ!$B$39:$B$782,L$83)+'СЕТ СН'!$H$11+СВЦЭМ!$D$10+'СЕТ СН'!$H$5-'СЕТ СН'!$H$21</f>
        <v>4617.84249396</v>
      </c>
      <c r="M94" s="36">
        <f>SUMIFS(СВЦЭМ!$D$39:$D$782,СВЦЭМ!$A$39:$A$782,$A94,СВЦЭМ!$B$39:$B$782,M$83)+'СЕТ СН'!$H$11+СВЦЭМ!$D$10+'СЕТ СН'!$H$5-'СЕТ СН'!$H$21</f>
        <v>4590.8737918000006</v>
      </c>
      <c r="N94" s="36">
        <f>SUMIFS(СВЦЭМ!$D$39:$D$782,СВЦЭМ!$A$39:$A$782,$A94,СВЦЭМ!$B$39:$B$782,N$83)+'СЕТ СН'!$H$11+СВЦЭМ!$D$10+'СЕТ СН'!$H$5-'СЕТ СН'!$H$21</f>
        <v>4590.5677654500005</v>
      </c>
      <c r="O94" s="36">
        <f>SUMIFS(СВЦЭМ!$D$39:$D$782,СВЦЭМ!$A$39:$A$782,$A94,СВЦЭМ!$B$39:$B$782,O$83)+'СЕТ СН'!$H$11+СВЦЭМ!$D$10+'СЕТ СН'!$H$5-'СЕТ СН'!$H$21</f>
        <v>4588.8599598399996</v>
      </c>
      <c r="P94" s="36">
        <f>SUMIFS(СВЦЭМ!$D$39:$D$782,СВЦЭМ!$A$39:$A$782,$A94,СВЦЭМ!$B$39:$B$782,P$83)+'СЕТ СН'!$H$11+СВЦЭМ!$D$10+'СЕТ СН'!$H$5-'СЕТ СН'!$H$21</f>
        <v>4583.3489069699999</v>
      </c>
      <c r="Q94" s="36">
        <f>SUMIFS(СВЦЭМ!$D$39:$D$782,СВЦЭМ!$A$39:$A$782,$A94,СВЦЭМ!$B$39:$B$782,Q$83)+'СЕТ СН'!$H$11+СВЦЭМ!$D$10+'СЕТ СН'!$H$5-'СЕТ СН'!$H$21</f>
        <v>4598.0751068200007</v>
      </c>
      <c r="R94" s="36">
        <f>SUMIFS(СВЦЭМ!$D$39:$D$782,СВЦЭМ!$A$39:$A$782,$A94,СВЦЭМ!$B$39:$B$782,R$83)+'СЕТ СН'!$H$11+СВЦЭМ!$D$10+'СЕТ СН'!$H$5-'СЕТ СН'!$H$21</f>
        <v>4571.9402460000001</v>
      </c>
      <c r="S94" s="36">
        <f>SUMIFS(СВЦЭМ!$D$39:$D$782,СВЦЭМ!$A$39:$A$782,$A94,СВЦЭМ!$B$39:$B$782,S$83)+'СЕТ СН'!$H$11+СВЦЭМ!$D$10+'СЕТ СН'!$H$5-'СЕТ СН'!$H$21</f>
        <v>4599.5731920899998</v>
      </c>
      <c r="T94" s="36">
        <f>SUMIFS(СВЦЭМ!$D$39:$D$782,СВЦЭМ!$A$39:$A$782,$A94,СВЦЭМ!$B$39:$B$782,T$83)+'СЕТ СН'!$H$11+СВЦЭМ!$D$10+'СЕТ СН'!$H$5-'СЕТ СН'!$H$21</f>
        <v>4677.1732180600002</v>
      </c>
      <c r="U94" s="36">
        <f>SUMIFS(СВЦЭМ!$D$39:$D$782,СВЦЭМ!$A$39:$A$782,$A94,СВЦЭМ!$B$39:$B$782,U$83)+'СЕТ СН'!$H$11+СВЦЭМ!$D$10+'СЕТ СН'!$H$5-'СЕТ СН'!$H$21</f>
        <v>4672.9649808699996</v>
      </c>
      <c r="V94" s="36">
        <f>SUMIFS(СВЦЭМ!$D$39:$D$782,СВЦЭМ!$A$39:$A$782,$A94,СВЦЭМ!$B$39:$B$782,V$83)+'СЕТ СН'!$H$11+СВЦЭМ!$D$10+'СЕТ СН'!$H$5-'СЕТ СН'!$H$21</f>
        <v>4667.6371753000003</v>
      </c>
      <c r="W94" s="36">
        <f>SUMIFS(СВЦЭМ!$D$39:$D$782,СВЦЭМ!$A$39:$A$782,$A94,СВЦЭМ!$B$39:$B$782,W$83)+'СЕТ СН'!$H$11+СВЦЭМ!$D$10+'СЕТ СН'!$H$5-'СЕТ СН'!$H$21</f>
        <v>4664.8365356499999</v>
      </c>
      <c r="X94" s="36">
        <f>SUMIFS(СВЦЭМ!$D$39:$D$782,СВЦЭМ!$A$39:$A$782,$A94,СВЦЭМ!$B$39:$B$782,X$83)+'СЕТ СН'!$H$11+СВЦЭМ!$D$10+'СЕТ СН'!$H$5-'СЕТ СН'!$H$21</f>
        <v>4739.4281061000002</v>
      </c>
      <c r="Y94" s="36">
        <f>SUMIFS(СВЦЭМ!$D$39:$D$782,СВЦЭМ!$A$39:$A$782,$A94,СВЦЭМ!$B$39:$B$782,Y$83)+'СЕТ СН'!$H$11+СВЦЭМ!$D$10+'СЕТ СН'!$H$5-'СЕТ СН'!$H$21</f>
        <v>4893.02620613</v>
      </c>
    </row>
    <row r="95" spans="1:27" ht="15.75" x14ac:dyDescent="0.2">
      <c r="A95" s="35">
        <f t="shared" si="2"/>
        <v>45150</v>
      </c>
      <c r="B95" s="36">
        <f>SUMIFS(СВЦЭМ!$D$39:$D$782,СВЦЭМ!$A$39:$A$782,$A95,СВЦЭМ!$B$39:$B$782,B$83)+'СЕТ СН'!$H$11+СВЦЭМ!$D$10+'СЕТ СН'!$H$5-'СЕТ СН'!$H$21</f>
        <v>4857.1459465600001</v>
      </c>
      <c r="C95" s="36">
        <f>SUMIFS(СВЦЭМ!$D$39:$D$782,СВЦЭМ!$A$39:$A$782,$A95,СВЦЭМ!$B$39:$B$782,C$83)+'СЕТ СН'!$H$11+СВЦЭМ!$D$10+'СЕТ СН'!$H$5-'СЕТ СН'!$H$21</f>
        <v>4826.3803593299999</v>
      </c>
      <c r="D95" s="36">
        <f>SUMIFS(СВЦЭМ!$D$39:$D$782,СВЦЭМ!$A$39:$A$782,$A95,СВЦЭМ!$B$39:$B$782,D$83)+'СЕТ СН'!$H$11+СВЦЭМ!$D$10+'СЕТ СН'!$H$5-'СЕТ СН'!$H$21</f>
        <v>4819.6692329699999</v>
      </c>
      <c r="E95" s="36">
        <f>SUMIFS(СВЦЭМ!$D$39:$D$782,СВЦЭМ!$A$39:$A$782,$A95,СВЦЭМ!$B$39:$B$782,E$83)+'СЕТ СН'!$H$11+СВЦЭМ!$D$10+'СЕТ СН'!$H$5-'СЕТ СН'!$H$21</f>
        <v>4865.8846018599997</v>
      </c>
      <c r="F95" s="36">
        <f>SUMIFS(СВЦЭМ!$D$39:$D$782,СВЦЭМ!$A$39:$A$782,$A95,СВЦЭМ!$B$39:$B$782,F$83)+'СЕТ СН'!$H$11+СВЦЭМ!$D$10+'СЕТ СН'!$H$5-'СЕТ СН'!$H$21</f>
        <v>4878.1041769900003</v>
      </c>
      <c r="G95" s="36">
        <f>SUMIFS(СВЦЭМ!$D$39:$D$782,СВЦЭМ!$A$39:$A$782,$A95,СВЦЭМ!$B$39:$B$782,G$83)+'СЕТ СН'!$H$11+СВЦЭМ!$D$10+'СЕТ СН'!$H$5-'СЕТ СН'!$H$21</f>
        <v>4865.7330246800002</v>
      </c>
      <c r="H95" s="36">
        <f>SUMIFS(СВЦЭМ!$D$39:$D$782,СВЦЭМ!$A$39:$A$782,$A95,СВЦЭМ!$B$39:$B$782,H$83)+'СЕТ СН'!$H$11+СВЦЭМ!$D$10+'СЕТ СН'!$H$5-'СЕТ СН'!$H$21</f>
        <v>4861.4734627200005</v>
      </c>
      <c r="I95" s="36">
        <f>SUMIFS(СВЦЭМ!$D$39:$D$782,СВЦЭМ!$A$39:$A$782,$A95,СВЦЭМ!$B$39:$B$782,I$83)+'СЕТ СН'!$H$11+СВЦЭМ!$D$10+'СЕТ СН'!$H$5-'СЕТ СН'!$H$21</f>
        <v>4799.4131902400004</v>
      </c>
      <c r="J95" s="36">
        <f>SUMIFS(СВЦЭМ!$D$39:$D$782,СВЦЭМ!$A$39:$A$782,$A95,СВЦЭМ!$B$39:$B$782,J$83)+'СЕТ СН'!$H$11+СВЦЭМ!$D$10+'СЕТ СН'!$H$5-'СЕТ СН'!$H$21</f>
        <v>4689.4109583299996</v>
      </c>
      <c r="K95" s="36">
        <f>SUMIFS(СВЦЭМ!$D$39:$D$782,СВЦЭМ!$A$39:$A$782,$A95,СВЦЭМ!$B$39:$B$782,K$83)+'СЕТ СН'!$H$11+СВЦЭМ!$D$10+'СЕТ СН'!$H$5-'СЕТ СН'!$H$21</f>
        <v>4596.6936195600001</v>
      </c>
      <c r="L95" s="36">
        <f>SUMIFS(СВЦЭМ!$D$39:$D$782,СВЦЭМ!$A$39:$A$782,$A95,СВЦЭМ!$B$39:$B$782,L$83)+'СЕТ СН'!$H$11+СВЦЭМ!$D$10+'СЕТ СН'!$H$5-'СЕТ СН'!$H$21</f>
        <v>4537.9894963300003</v>
      </c>
      <c r="M95" s="36">
        <f>SUMIFS(СВЦЭМ!$D$39:$D$782,СВЦЭМ!$A$39:$A$782,$A95,СВЦЭМ!$B$39:$B$782,M$83)+'СЕТ СН'!$H$11+СВЦЭМ!$D$10+'СЕТ СН'!$H$5-'СЕТ СН'!$H$21</f>
        <v>4504.9784541600002</v>
      </c>
      <c r="N95" s="36">
        <f>SUMIFS(СВЦЭМ!$D$39:$D$782,СВЦЭМ!$A$39:$A$782,$A95,СВЦЭМ!$B$39:$B$782,N$83)+'СЕТ СН'!$H$11+СВЦЭМ!$D$10+'СЕТ СН'!$H$5-'СЕТ СН'!$H$21</f>
        <v>4493.0219869600005</v>
      </c>
      <c r="O95" s="36">
        <f>SUMIFS(СВЦЭМ!$D$39:$D$782,СВЦЭМ!$A$39:$A$782,$A95,СВЦЭМ!$B$39:$B$782,O$83)+'СЕТ СН'!$H$11+СВЦЭМ!$D$10+'СЕТ СН'!$H$5-'СЕТ СН'!$H$21</f>
        <v>4509.8332145900004</v>
      </c>
      <c r="P95" s="36">
        <f>SUMIFS(СВЦЭМ!$D$39:$D$782,СВЦЭМ!$A$39:$A$782,$A95,СВЦЭМ!$B$39:$B$782,P$83)+'СЕТ СН'!$H$11+СВЦЭМ!$D$10+'СЕТ СН'!$H$5-'СЕТ СН'!$H$21</f>
        <v>4518.9924055499996</v>
      </c>
      <c r="Q95" s="36">
        <f>SUMIFS(СВЦЭМ!$D$39:$D$782,СВЦЭМ!$A$39:$A$782,$A95,СВЦЭМ!$B$39:$B$782,Q$83)+'СЕТ СН'!$H$11+СВЦЭМ!$D$10+'СЕТ СН'!$H$5-'СЕТ СН'!$H$21</f>
        <v>4517.1255102800005</v>
      </c>
      <c r="R95" s="36">
        <f>SUMIFS(СВЦЭМ!$D$39:$D$782,СВЦЭМ!$A$39:$A$782,$A95,СВЦЭМ!$B$39:$B$782,R$83)+'СЕТ СН'!$H$11+СВЦЭМ!$D$10+'СЕТ СН'!$H$5-'СЕТ СН'!$H$21</f>
        <v>4511.37619817</v>
      </c>
      <c r="S95" s="36">
        <f>SUMIFS(СВЦЭМ!$D$39:$D$782,СВЦЭМ!$A$39:$A$782,$A95,СВЦЭМ!$B$39:$B$782,S$83)+'СЕТ СН'!$H$11+СВЦЭМ!$D$10+'СЕТ СН'!$H$5-'СЕТ СН'!$H$21</f>
        <v>4471.4428745799996</v>
      </c>
      <c r="T95" s="36">
        <f>SUMIFS(СВЦЭМ!$D$39:$D$782,СВЦЭМ!$A$39:$A$782,$A95,СВЦЭМ!$B$39:$B$782,T$83)+'СЕТ СН'!$H$11+СВЦЭМ!$D$10+'СЕТ СН'!$H$5-'СЕТ СН'!$H$21</f>
        <v>4506.0839763000004</v>
      </c>
      <c r="U95" s="36">
        <f>SUMIFS(СВЦЭМ!$D$39:$D$782,СВЦЭМ!$A$39:$A$782,$A95,СВЦЭМ!$B$39:$B$782,U$83)+'СЕТ СН'!$H$11+СВЦЭМ!$D$10+'СЕТ СН'!$H$5-'СЕТ СН'!$H$21</f>
        <v>4508.8667300699999</v>
      </c>
      <c r="V95" s="36">
        <f>SUMIFS(СВЦЭМ!$D$39:$D$782,СВЦЭМ!$A$39:$A$782,$A95,СВЦЭМ!$B$39:$B$782,V$83)+'СЕТ СН'!$H$11+СВЦЭМ!$D$10+'СЕТ СН'!$H$5-'СЕТ СН'!$H$21</f>
        <v>4519.7389728799999</v>
      </c>
      <c r="W95" s="36">
        <f>SUMIFS(СВЦЭМ!$D$39:$D$782,СВЦЭМ!$A$39:$A$782,$A95,СВЦЭМ!$B$39:$B$782,W$83)+'СЕТ СН'!$H$11+СВЦЭМ!$D$10+'СЕТ СН'!$H$5-'СЕТ СН'!$H$21</f>
        <v>4520.4879051300004</v>
      </c>
      <c r="X95" s="36">
        <f>SUMIFS(СВЦЭМ!$D$39:$D$782,СВЦЭМ!$A$39:$A$782,$A95,СВЦЭМ!$B$39:$B$782,X$83)+'СЕТ СН'!$H$11+СВЦЭМ!$D$10+'СЕТ СН'!$H$5-'СЕТ СН'!$H$21</f>
        <v>4581.2294441100003</v>
      </c>
      <c r="Y95" s="36">
        <f>SUMIFS(СВЦЭМ!$D$39:$D$782,СВЦЭМ!$A$39:$A$782,$A95,СВЦЭМ!$B$39:$B$782,Y$83)+'СЕТ СН'!$H$11+СВЦЭМ!$D$10+'СЕТ СН'!$H$5-'СЕТ СН'!$H$21</f>
        <v>4655.8556704900002</v>
      </c>
    </row>
    <row r="96" spans="1:27" ht="15.75" x14ac:dyDescent="0.2">
      <c r="A96" s="35">
        <f t="shared" si="2"/>
        <v>45151</v>
      </c>
      <c r="B96" s="36">
        <f>SUMIFS(СВЦЭМ!$D$39:$D$782,СВЦЭМ!$A$39:$A$782,$A96,СВЦЭМ!$B$39:$B$782,B$83)+'СЕТ СН'!$H$11+СВЦЭМ!$D$10+'СЕТ СН'!$H$5-'СЕТ СН'!$H$21</f>
        <v>4649.9289037899998</v>
      </c>
      <c r="C96" s="36">
        <f>SUMIFS(СВЦЭМ!$D$39:$D$782,СВЦЭМ!$A$39:$A$782,$A96,СВЦЭМ!$B$39:$B$782,C$83)+'СЕТ СН'!$H$11+СВЦЭМ!$D$10+'СЕТ СН'!$H$5-'СЕТ СН'!$H$21</f>
        <v>4718.3484669299996</v>
      </c>
      <c r="D96" s="36">
        <f>SUMIFS(СВЦЭМ!$D$39:$D$782,СВЦЭМ!$A$39:$A$782,$A96,СВЦЭМ!$B$39:$B$782,D$83)+'СЕТ СН'!$H$11+СВЦЭМ!$D$10+'СЕТ СН'!$H$5-'СЕТ СН'!$H$21</f>
        <v>4713.34090621</v>
      </c>
      <c r="E96" s="36">
        <f>SUMIFS(СВЦЭМ!$D$39:$D$782,СВЦЭМ!$A$39:$A$782,$A96,СВЦЭМ!$B$39:$B$782,E$83)+'СЕТ СН'!$H$11+СВЦЭМ!$D$10+'СЕТ СН'!$H$5-'СЕТ СН'!$H$21</f>
        <v>4794.6332485399998</v>
      </c>
      <c r="F96" s="36">
        <f>SUMIFS(СВЦЭМ!$D$39:$D$782,СВЦЭМ!$A$39:$A$782,$A96,СВЦЭМ!$B$39:$B$782,F$83)+'СЕТ СН'!$H$11+СВЦЭМ!$D$10+'СЕТ СН'!$H$5-'СЕТ СН'!$H$21</f>
        <v>4803.2905135000001</v>
      </c>
      <c r="G96" s="36">
        <f>SUMIFS(СВЦЭМ!$D$39:$D$782,СВЦЭМ!$A$39:$A$782,$A96,СВЦЭМ!$B$39:$B$782,G$83)+'СЕТ СН'!$H$11+СВЦЭМ!$D$10+'СЕТ СН'!$H$5-'СЕТ СН'!$H$21</f>
        <v>4783.5766854700005</v>
      </c>
      <c r="H96" s="36">
        <f>SUMIFS(СВЦЭМ!$D$39:$D$782,СВЦЭМ!$A$39:$A$782,$A96,СВЦЭМ!$B$39:$B$782,H$83)+'СЕТ СН'!$H$11+СВЦЭМ!$D$10+'СЕТ СН'!$H$5-'СЕТ СН'!$H$21</f>
        <v>4775.14534009</v>
      </c>
      <c r="I96" s="36">
        <f>SUMIFS(СВЦЭМ!$D$39:$D$782,СВЦЭМ!$A$39:$A$782,$A96,СВЦЭМ!$B$39:$B$782,I$83)+'СЕТ СН'!$H$11+СВЦЭМ!$D$10+'СЕТ СН'!$H$5-'СЕТ СН'!$H$21</f>
        <v>4711.8666221200001</v>
      </c>
      <c r="J96" s="36">
        <f>SUMIFS(СВЦЭМ!$D$39:$D$782,СВЦЭМ!$A$39:$A$782,$A96,СВЦЭМ!$B$39:$B$782,J$83)+'СЕТ СН'!$H$11+СВЦЭМ!$D$10+'СЕТ СН'!$H$5-'СЕТ СН'!$H$21</f>
        <v>4604.8810262799998</v>
      </c>
      <c r="K96" s="36">
        <f>SUMIFS(СВЦЭМ!$D$39:$D$782,СВЦЭМ!$A$39:$A$782,$A96,СВЦЭМ!$B$39:$B$782,K$83)+'СЕТ СН'!$H$11+СВЦЭМ!$D$10+'СЕТ СН'!$H$5-'СЕТ СН'!$H$21</f>
        <v>4515.1694982500003</v>
      </c>
      <c r="L96" s="36">
        <f>SUMIFS(СВЦЭМ!$D$39:$D$782,СВЦЭМ!$A$39:$A$782,$A96,СВЦЭМ!$B$39:$B$782,L$83)+'СЕТ СН'!$H$11+СВЦЭМ!$D$10+'СЕТ СН'!$H$5-'СЕТ СН'!$H$21</f>
        <v>4453.8455016799999</v>
      </c>
      <c r="M96" s="36">
        <f>SUMIFS(СВЦЭМ!$D$39:$D$782,СВЦЭМ!$A$39:$A$782,$A96,СВЦЭМ!$B$39:$B$782,M$83)+'СЕТ СН'!$H$11+СВЦЭМ!$D$10+'СЕТ СН'!$H$5-'СЕТ СН'!$H$21</f>
        <v>4429.20419709</v>
      </c>
      <c r="N96" s="36">
        <f>SUMIFS(СВЦЭМ!$D$39:$D$782,СВЦЭМ!$A$39:$A$782,$A96,СВЦЭМ!$B$39:$B$782,N$83)+'СЕТ СН'!$H$11+СВЦЭМ!$D$10+'СЕТ СН'!$H$5-'СЕТ СН'!$H$21</f>
        <v>4423.3648517600004</v>
      </c>
      <c r="O96" s="36">
        <f>SUMIFS(СВЦЭМ!$D$39:$D$782,СВЦЭМ!$A$39:$A$782,$A96,СВЦЭМ!$B$39:$B$782,O$83)+'СЕТ СН'!$H$11+СВЦЭМ!$D$10+'СЕТ СН'!$H$5-'СЕТ СН'!$H$21</f>
        <v>4436.96425017</v>
      </c>
      <c r="P96" s="36">
        <f>SUMIFS(СВЦЭМ!$D$39:$D$782,СВЦЭМ!$A$39:$A$782,$A96,СВЦЭМ!$B$39:$B$782,P$83)+'СЕТ СН'!$H$11+СВЦЭМ!$D$10+'СЕТ СН'!$H$5-'СЕТ СН'!$H$21</f>
        <v>4444.5160382600006</v>
      </c>
      <c r="Q96" s="36">
        <f>SUMIFS(СВЦЭМ!$D$39:$D$782,СВЦЭМ!$A$39:$A$782,$A96,СВЦЭМ!$B$39:$B$782,Q$83)+'СЕТ СН'!$H$11+СВЦЭМ!$D$10+'СЕТ СН'!$H$5-'СЕТ СН'!$H$21</f>
        <v>4442.8068049000003</v>
      </c>
      <c r="R96" s="36">
        <f>SUMIFS(СВЦЭМ!$D$39:$D$782,СВЦЭМ!$A$39:$A$782,$A96,СВЦЭМ!$B$39:$B$782,R$83)+'СЕТ СН'!$H$11+СВЦЭМ!$D$10+'СЕТ СН'!$H$5-'СЕТ СН'!$H$21</f>
        <v>4434.8784914799999</v>
      </c>
      <c r="S96" s="36">
        <f>SUMIFS(СВЦЭМ!$D$39:$D$782,СВЦЭМ!$A$39:$A$782,$A96,СВЦЭМ!$B$39:$B$782,S$83)+'СЕТ СН'!$H$11+СВЦЭМ!$D$10+'СЕТ СН'!$H$5-'СЕТ СН'!$H$21</f>
        <v>4393.08829178</v>
      </c>
      <c r="T96" s="36">
        <f>SUMIFS(СВЦЭМ!$D$39:$D$782,СВЦЭМ!$A$39:$A$782,$A96,СВЦЭМ!$B$39:$B$782,T$83)+'СЕТ СН'!$H$11+СВЦЭМ!$D$10+'СЕТ СН'!$H$5-'СЕТ СН'!$H$21</f>
        <v>4423.0805114000004</v>
      </c>
      <c r="U96" s="36">
        <f>SUMIFS(СВЦЭМ!$D$39:$D$782,СВЦЭМ!$A$39:$A$782,$A96,СВЦЭМ!$B$39:$B$782,U$83)+'СЕТ СН'!$H$11+СВЦЭМ!$D$10+'СЕТ СН'!$H$5-'СЕТ СН'!$H$21</f>
        <v>4416.4269901099997</v>
      </c>
      <c r="V96" s="36">
        <f>SUMIFS(СВЦЭМ!$D$39:$D$782,СВЦЭМ!$A$39:$A$782,$A96,СВЦЭМ!$B$39:$B$782,V$83)+'СЕТ СН'!$H$11+СВЦЭМ!$D$10+'СЕТ СН'!$H$5-'СЕТ СН'!$H$21</f>
        <v>4409.7729205599999</v>
      </c>
      <c r="W96" s="36">
        <f>SUMIFS(СВЦЭМ!$D$39:$D$782,СВЦЭМ!$A$39:$A$782,$A96,СВЦЭМ!$B$39:$B$782,W$83)+'СЕТ СН'!$H$11+СВЦЭМ!$D$10+'СЕТ СН'!$H$5-'СЕТ СН'!$H$21</f>
        <v>4415.5719588600004</v>
      </c>
      <c r="X96" s="36">
        <f>SUMIFS(СВЦЭМ!$D$39:$D$782,СВЦЭМ!$A$39:$A$782,$A96,СВЦЭМ!$B$39:$B$782,X$83)+'СЕТ СН'!$H$11+СВЦЭМ!$D$10+'СЕТ СН'!$H$5-'СЕТ СН'!$H$21</f>
        <v>4480.7121309699996</v>
      </c>
      <c r="Y96" s="36">
        <f>SUMIFS(СВЦЭМ!$D$39:$D$782,СВЦЭМ!$A$39:$A$782,$A96,СВЦЭМ!$B$39:$B$782,Y$83)+'СЕТ СН'!$H$11+СВЦЭМ!$D$10+'СЕТ СН'!$H$5-'СЕТ СН'!$H$21</f>
        <v>4564.0947787799996</v>
      </c>
    </row>
    <row r="97" spans="1:25" ht="15.75" x14ac:dyDescent="0.2">
      <c r="A97" s="35">
        <f t="shared" si="2"/>
        <v>45152</v>
      </c>
      <c r="B97" s="36">
        <f>SUMIFS(СВЦЭМ!$D$39:$D$782,СВЦЭМ!$A$39:$A$782,$A97,СВЦЭМ!$B$39:$B$782,B$83)+'СЕТ СН'!$H$11+СВЦЭМ!$D$10+'СЕТ СН'!$H$5-'СЕТ СН'!$H$21</f>
        <v>4735.0653563699998</v>
      </c>
      <c r="C97" s="36">
        <f>SUMIFS(СВЦЭМ!$D$39:$D$782,СВЦЭМ!$A$39:$A$782,$A97,СВЦЭМ!$B$39:$B$782,C$83)+'СЕТ СН'!$H$11+СВЦЭМ!$D$10+'СЕТ СН'!$H$5-'СЕТ СН'!$H$21</f>
        <v>4833.5270699400007</v>
      </c>
      <c r="D97" s="36">
        <f>SUMIFS(СВЦЭМ!$D$39:$D$782,СВЦЭМ!$A$39:$A$782,$A97,СВЦЭМ!$B$39:$B$782,D$83)+'СЕТ СН'!$H$11+СВЦЭМ!$D$10+'СЕТ СН'!$H$5-'СЕТ СН'!$H$21</f>
        <v>4841.2621706500004</v>
      </c>
      <c r="E97" s="36">
        <f>SUMIFS(СВЦЭМ!$D$39:$D$782,СВЦЭМ!$A$39:$A$782,$A97,СВЦЭМ!$B$39:$B$782,E$83)+'СЕТ СН'!$H$11+СВЦЭМ!$D$10+'СЕТ СН'!$H$5-'СЕТ СН'!$H$21</f>
        <v>4913.2892557300001</v>
      </c>
      <c r="F97" s="36">
        <f>SUMIFS(СВЦЭМ!$D$39:$D$782,СВЦЭМ!$A$39:$A$782,$A97,СВЦЭМ!$B$39:$B$782,F$83)+'СЕТ СН'!$H$11+СВЦЭМ!$D$10+'СЕТ СН'!$H$5-'СЕТ СН'!$H$21</f>
        <v>4922.2282092700007</v>
      </c>
      <c r="G97" s="36">
        <f>SUMIFS(СВЦЭМ!$D$39:$D$782,СВЦЭМ!$A$39:$A$782,$A97,СВЦЭМ!$B$39:$B$782,G$83)+'СЕТ СН'!$H$11+СВЦЭМ!$D$10+'СЕТ СН'!$H$5-'СЕТ СН'!$H$21</f>
        <v>4911.21548377</v>
      </c>
      <c r="H97" s="36">
        <f>SUMIFS(СВЦЭМ!$D$39:$D$782,СВЦЭМ!$A$39:$A$782,$A97,СВЦЭМ!$B$39:$B$782,H$83)+'СЕТ СН'!$H$11+СВЦЭМ!$D$10+'СЕТ СН'!$H$5-'СЕТ СН'!$H$21</f>
        <v>4877.4913996900004</v>
      </c>
      <c r="I97" s="36">
        <f>SUMIFS(СВЦЭМ!$D$39:$D$782,СВЦЭМ!$A$39:$A$782,$A97,СВЦЭМ!$B$39:$B$782,I$83)+'СЕТ СН'!$H$11+СВЦЭМ!$D$10+'СЕТ СН'!$H$5-'СЕТ СН'!$H$21</f>
        <v>4734.7954465500006</v>
      </c>
      <c r="J97" s="36">
        <f>SUMIFS(СВЦЭМ!$D$39:$D$782,СВЦЭМ!$A$39:$A$782,$A97,СВЦЭМ!$B$39:$B$782,J$83)+'СЕТ СН'!$H$11+СВЦЭМ!$D$10+'СЕТ СН'!$H$5-'СЕТ СН'!$H$21</f>
        <v>4595.0009174099996</v>
      </c>
      <c r="K97" s="36">
        <f>SUMIFS(СВЦЭМ!$D$39:$D$782,СВЦЭМ!$A$39:$A$782,$A97,СВЦЭМ!$B$39:$B$782,K$83)+'СЕТ СН'!$H$11+СВЦЭМ!$D$10+'СЕТ СН'!$H$5-'СЕТ СН'!$H$21</f>
        <v>4525.2546881100006</v>
      </c>
      <c r="L97" s="36">
        <f>SUMIFS(СВЦЭМ!$D$39:$D$782,СВЦЭМ!$A$39:$A$782,$A97,СВЦЭМ!$B$39:$B$782,L$83)+'СЕТ СН'!$H$11+СВЦЭМ!$D$10+'СЕТ СН'!$H$5-'СЕТ СН'!$H$21</f>
        <v>4490.9480512</v>
      </c>
      <c r="M97" s="36">
        <f>SUMIFS(СВЦЭМ!$D$39:$D$782,СВЦЭМ!$A$39:$A$782,$A97,СВЦЭМ!$B$39:$B$782,M$83)+'СЕТ СН'!$H$11+СВЦЭМ!$D$10+'СЕТ СН'!$H$5-'СЕТ СН'!$H$21</f>
        <v>4488.4505763500001</v>
      </c>
      <c r="N97" s="36">
        <f>SUMIFS(СВЦЭМ!$D$39:$D$782,СВЦЭМ!$A$39:$A$782,$A97,СВЦЭМ!$B$39:$B$782,N$83)+'СЕТ СН'!$H$11+СВЦЭМ!$D$10+'СЕТ СН'!$H$5-'СЕТ СН'!$H$21</f>
        <v>4546.0759257299997</v>
      </c>
      <c r="O97" s="36">
        <f>SUMIFS(СВЦЭМ!$D$39:$D$782,СВЦЭМ!$A$39:$A$782,$A97,СВЦЭМ!$B$39:$B$782,O$83)+'СЕТ СН'!$H$11+СВЦЭМ!$D$10+'СЕТ СН'!$H$5-'СЕТ СН'!$H$21</f>
        <v>4584.5808324500003</v>
      </c>
      <c r="P97" s="36">
        <f>SUMIFS(СВЦЭМ!$D$39:$D$782,СВЦЭМ!$A$39:$A$782,$A97,СВЦЭМ!$B$39:$B$782,P$83)+'СЕТ СН'!$H$11+СВЦЭМ!$D$10+'СЕТ СН'!$H$5-'СЕТ СН'!$H$21</f>
        <v>4585.4630369799997</v>
      </c>
      <c r="Q97" s="36">
        <f>SUMIFS(СВЦЭМ!$D$39:$D$782,СВЦЭМ!$A$39:$A$782,$A97,СВЦЭМ!$B$39:$B$782,Q$83)+'СЕТ СН'!$H$11+СВЦЭМ!$D$10+'СЕТ СН'!$H$5-'СЕТ СН'!$H$21</f>
        <v>4599.3453904600001</v>
      </c>
      <c r="R97" s="36">
        <f>SUMIFS(СВЦЭМ!$D$39:$D$782,СВЦЭМ!$A$39:$A$782,$A97,СВЦЭМ!$B$39:$B$782,R$83)+'СЕТ СН'!$H$11+СВЦЭМ!$D$10+'СЕТ СН'!$H$5-'СЕТ СН'!$H$21</f>
        <v>4597.7889327000003</v>
      </c>
      <c r="S97" s="36">
        <f>SUMIFS(СВЦЭМ!$D$39:$D$782,СВЦЭМ!$A$39:$A$782,$A97,СВЦЭМ!$B$39:$B$782,S$83)+'СЕТ СН'!$H$11+СВЦЭМ!$D$10+'СЕТ СН'!$H$5-'СЕТ СН'!$H$21</f>
        <v>4561.6460404400004</v>
      </c>
      <c r="T97" s="36">
        <f>SUMIFS(СВЦЭМ!$D$39:$D$782,СВЦЭМ!$A$39:$A$782,$A97,СВЦЭМ!$B$39:$B$782,T$83)+'СЕТ СН'!$H$11+СВЦЭМ!$D$10+'СЕТ СН'!$H$5-'СЕТ СН'!$H$21</f>
        <v>4586.3371970400003</v>
      </c>
      <c r="U97" s="36">
        <f>SUMIFS(СВЦЭМ!$D$39:$D$782,СВЦЭМ!$A$39:$A$782,$A97,СВЦЭМ!$B$39:$B$782,U$83)+'СЕТ СН'!$H$11+СВЦЭМ!$D$10+'СЕТ СН'!$H$5-'СЕТ СН'!$H$21</f>
        <v>4590.8285723999998</v>
      </c>
      <c r="V97" s="36">
        <f>SUMIFS(СВЦЭМ!$D$39:$D$782,СВЦЭМ!$A$39:$A$782,$A97,СВЦЭМ!$B$39:$B$782,V$83)+'СЕТ СН'!$H$11+СВЦЭМ!$D$10+'СЕТ СН'!$H$5-'СЕТ СН'!$H$21</f>
        <v>4588.1709388600002</v>
      </c>
      <c r="W97" s="36">
        <f>SUMIFS(СВЦЭМ!$D$39:$D$782,СВЦЭМ!$A$39:$A$782,$A97,СВЦЭМ!$B$39:$B$782,W$83)+'СЕТ СН'!$H$11+СВЦЭМ!$D$10+'СЕТ СН'!$H$5-'СЕТ СН'!$H$21</f>
        <v>4581.9252795100001</v>
      </c>
      <c r="X97" s="36">
        <f>SUMIFS(СВЦЭМ!$D$39:$D$782,СВЦЭМ!$A$39:$A$782,$A97,СВЦЭМ!$B$39:$B$782,X$83)+'СЕТ СН'!$H$11+СВЦЭМ!$D$10+'СЕТ СН'!$H$5-'СЕТ СН'!$H$21</f>
        <v>4656.20577675</v>
      </c>
      <c r="Y97" s="36">
        <f>SUMIFS(СВЦЭМ!$D$39:$D$782,СВЦЭМ!$A$39:$A$782,$A97,СВЦЭМ!$B$39:$B$782,Y$83)+'СЕТ СН'!$H$11+СВЦЭМ!$D$10+'СЕТ СН'!$H$5-'СЕТ СН'!$H$21</f>
        <v>4755.6889939400007</v>
      </c>
    </row>
    <row r="98" spans="1:25" ht="15.75" x14ac:dyDescent="0.2">
      <c r="A98" s="35">
        <f t="shared" si="2"/>
        <v>45153</v>
      </c>
      <c r="B98" s="36">
        <f>SUMIFS(СВЦЭМ!$D$39:$D$782,СВЦЭМ!$A$39:$A$782,$A98,СВЦЭМ!$B$39:$B$782,B$83)+'СЕТ СН'!$H$11+СВЦЭМ!$D$10+'СЕТ СН'!$H$5-'СЕТ СН'!$H$21</f>
        <v>4784.5683766399998</v>
      </c>
      <c r="C98" s="36">
        <f>SUMIFS(СВЦЭМ!$D$39:$D$782,СВЦЭМ!$A$39:$A$782,$A98,СВЦЭМ!$B$39:$B$782,C$83)+'СЕТ СН'!$H$11+СВЦЭМ!$D$10+'СЕТ СН'!$H$5-'СЕТ СН'!$H$21</f>
        <v>4881.3647770500002</v>
      </c>
      <c r="D98" s="36">
        <f>SUMIFS(СВЦЭМ!$D$39:$D$782,СВЦЭМ!$A$39:$A$782,$A98,СВЦЭМ!$B$39:$B$782,D$83)+'СЕТ СН'!$H$11+СВЦЭМ!$D$10+'СЕТ СН'!$H$5-'СЕТ СН'!$H$21</f>
        <v>4978.0105475399996</v>
      </c>
      <c r="E98" s="36">
        <f>SUMIFS(СВЦЭМ!$D$39:$D$782,СВЦЭМ!$A$39:$A$782,$A98,СВЦЭМ!$B$39:$B$782,E$83)+'СЕТ СН'!$H$11+СВЦЭМ!$D$10+'СЕТ СН'!$H$5-'СЕТ СН'!$H$21</f>
        <v>5040.6704598599999</v>
      </c>
      <c r="F98" s="36">
        <f>SUMIFS(СВЦЭМ!$D$39:$D$782,СВЦЭМ!$A$39:$A$782,$A98,СВЦЭМ!$B$39:$B$782,F$83)+'СЕТ СН'!$H$11+СВЦЭМ!$D$10+'СЕТ СН'!$H$5-'СЕТ СН'!$H$21</f>
        <v>5061.2557910900005</v>
      </c>
      <c r="G98" s="36">
        <f>SUMIFS(СВЦЭМ!$D$39:$D$782,СВЦЭМ!$A$39:$A$782,$A98,СВЦЭМ!$B$39:$B$782,G$83)+'СЕТ СН'!$H$11+СВЦЭМ!$D$10+'СЕТ СН'!$H$5-'СЕТ СН'!$H$21</f>
        <v>5054.5598279100004</v>
      </c>
      <c r="H98" s="36">
        <f>SUMIFS(СВЦЭМ!$D$39:$D$782,СВЦЭМ!$A$39:$A$782,$A98,СВЦЭМ!$B$39:$B$782,H$83)+'СЕТ СН'!$H$11+СВЦЭМ!$D$10+'СЕТ СН'!$H$5-'СЕТ СН'!$H$21</f>
        <v>4958.6566490100004</v>
      </c>
      <c r="I98" s="36">
        <f>SUMIFS(СВЦЭМ!$D$39:$D$782,СВЦЭМ!$A$39:$A$782,$A98,СВЦЭМ!$B$39:$B$782,I$83)+'СЕТ СН'!$H$11+СВЦЭМ!$D$10+'СЕТ СН'!$H$5-'СЕТ СН'!$H$21</f>
        <v>4843.7124851500002</v>
      </c>
      <c r="J98" s="36">
        <f>SUMIFS(СВЦЭМ!$D$39:$D$782,СВЦЭМ!$A$39:$A$782,$A98,СВЦЭМ!$B$39:$B$782,J$83)+'СЕТ СН'!$H$11+СВЦЭМ!$D$10+'СЕТ СН'!$H$5-'СЕТ СН'!$H$21</f>
        <v>4738.0081607400007</v>
      </c>
      <c r="K98" s="36">
        <f>SUMIFS(СВЦЭМ!$D$39:$D$782,СВЦЭМ!$A$39:$A$782,$A98,СВЦЭМ!$B$39:$B$782,K$83)+'СЕТ СН'!$H$11+СВЦЭМ!$D$10+'СЕТ СН'!$H$5-'СЕТ СН'!$H$21</f>
        <v>4643.76567866</v>
      </c>
      <c r="L98" s="36">
        <f>SUMIFS(СВЦЭМ!$D$39:$D$782,СВЦЭМ!$A$39:$A$782,$A98,СВЦЭМ!$B$39:$B$782,L$83)+'СЕТ СН'!$H$11+СВЦЭМ!$D$10+'СЕТ СН'!$H$5-'СЕТ СН'!$H$21</f>
        <v>4628.9695415599999</v>
      </c>
      <c r="M98" s="36">
        <f>SUMIFS(СВЦЭМ!$D$39:$D$782,СВЦЭМ!$A$39:$A$782,$A98,СВЦЭМ!$B$39:$B$782,M$83)+'СЕТ СН'!$H$11+СВЦЭМ!$D$10+'СЕТ СН'!$H$5-'СЕТ СН'!$H$21</f>
        <v>4618.7618489500001</v>
      </c>
      <c r="N98" s="36">
        <f>SUMIFS(СВЦЭМ!$D$39:$D$782,СВЦЭМ!$A$39:$A$782,$A98,СВЦЭМ!$B$39:$B$782,N$83)+'СЕТ СН'!$H$11+СВЦЭМ!$D$10+'СЕТ СН'!$H$5-'СЕТ СН'!$H$21</f>
        <v>4612.2312081700002</v>
      </c>
      <c r="O98" s="36">
        <f>SUMIFS(СВЦЭМ!$D$39:$D$782,СВЦЭМ!$A$39:$A$782,$A98,СВЦЭМ!$B$39:$B$782,O$83)+'СЕТ СН'!$H$11+СВЦЭМ!$D$10+'СЕТ СН'!$H$5-'СЕТ СН'!$H$21</f>
        <v>4598.8104725600006</v>
      </c>
      <c r="P98" s="36">
        <f>SUMIFS(СВЦЭМ!$D$39:$D$782,СВЦЭМ!$A$39:$A$782,$A98,СВЦЭМ!$B$39:$B$782,P$83)+'СЕТ СН'!$H$11+СВЦЭМ!$D$10+'СЕТ СН'!$H$5-'СЕТ СН'!$H$21</f>
        <v>4599.0996571100004</v>
      </c>
      <c r="Q98" s="36">
        <f>SUMIFS(СВЦЭМ!$D$39:$D$782,СВЦЭМ!$A$39:$A$782,$A98,СВЦЭМ!$B$39:$B$782,Q$83)+'СЕТ СН'!$H$11+СВЦЭМ!$D$10+'СЕТ СН'!$H$5-'СЕТ СН'!$H$21</f>
        <v>4600.1004844600002</v>
      </c>
      <c r="R98" s="36">
        <f>SUMIFS(СВЦЭМ!$D$39:$D$782,СВЦЭМ!$A$39:$A$782,$A98,СВЦЭМ!$B$39:$B$782,R$83)+'СЕТ СН'!$H$11+СВЦЭМ!$D$10+'СЕТ СН'!$H$5-'СЕТ СН'!$H$21</f>
        <v>4554.67188515</v>
      </c>
      <c r="S98" s="36">
        <f>SUMIFS(СВЦЭМ!$D$39:$D$782,СВЦЭМ!$A$39:$A$782,$A98,СВЦЭМ!$B$39:$B$782,S$83)+'СЕТ СН'!$H$11+СВЦЭМ!$D$10+'СЕТ СН'!$H$5-'СЕТ СН'!$H$21</f>
        <v>4551.5242803700003</v>
      </c>
      <c r="T98" s="36">
        <f>SUMIFS(СВЦЭМ!$D$39:$D$782,СВЦЭМ!$A$39:$A$782,$A98,СВЦЭМ!$B$39:$B$782,T$83)+'СЕТ СН'!$H$11+СВЦЭМ!$D$10+'СЕТ СН'!$H$5-'СЕТ СН'!$H$21</f>
        <v>4596.6106177900001</v>
      </c>
      <c r="U98" s="36">
        <f>SUMIFS(СВЦЭМ!$D$39:$D$782,СВЦЭМ!$A$39:$A$782,$A98,СВЦЭМ!$B$39:$B$782,U$83)+'СЕТ СН'!$H$11+СВЦЭМ!$D$10+'СЕТ СН'!$H$5-'СЕТ СН'!$H$21</f>
        <v>4588.1028285600005</v>
      </c>
      <c r="V98" s="36">
        <f>SUMIFS(СВЦЭМ!$D$39:$D$782,СВЦЭМ!$A$39:$A$782,$A98,СВЦЭМ!$B$39:$B$782,V$83)+'СЕТ СН'!$H$11+СВЦЭМ!$D$10+'СЕТ СН'!$H$5-'СЕТ СН'!$H$21</f>
        <v>4586.8314282500005</v>
      </c>
      <c r="W98" s="36">
        <f>SUMIFS(СВЦЭМ!$D$39:$D$782,СВЦЭМ!$A$39:$A$782,$A98,СВЦЭМ!$B$39:$B$782,W$83)+'СЕТ СН'!$H$11+СВЦЭМ!$D$10+'СЕТ СН'!$H$5-'СЕТ СН'!$H$21</f>
        <v>4586.3252526800006</v>
      </c>
      <c r="X98" s="36">
        <f>SUMIFS(СВЦЭМ!$D$39:$D$782,СВЦЭМ!$A$39:$A$782,$A98,СВЦЭМ!$B$39:$B$782,X$83)+'СЕТ СН'!$H$11+СВЦЭМ!$D$10+'СЕТ СН'!$H$5-'СЕТ СН'!$H$21</f>
        <v>4677.6801076499996</v>
      </c>
      <c r="Y98" s="36">
        <f>SUMIFS(СВЦЭМ!$D$39:$D$782,СВЦЭМ!$A$39:$A$782,$A98,СВЦЭМ!$B$39:$B$782,Y$83)+'СЕТ СН'!$H$11+СВЦЭМ!$D$10+'СЕТ СН'!$H$5-'СЕТ СН'!$H$21</f>
        <v>4759.1422884100002</v>
      </c>
    </row>
    <row r="99" spans="1:25" ht="15.75" x14ac:dyDescent="0.2">
      <c r="A99" s="35">
        <f t="shared" si="2"/>
        <v>45154</v>
      </c>
      <c r="B99" s="36">
        <f>SUMIFS(СВЦЭМ!$D$39:$D$782,СВЦЭМ!$A$39:$A$782,$A99,СВЦЭМ!$B$39:$B$782,B$83)+'СЕТ СН'!$H$11+СВЦЭМ!$D$10+'СЕТ СН'!$H$5-'СЕТ СН'!$H$21</f>
        <v>4883.5490161300004</v>
      </c>
      <c r="C99" s="36">
        <f>SUMIFS(СВЦЭМ!$D$39:$D$782,СВЦЭМ!$A$39:$A$782,$A99,СВЦЭМ!$B$39:$B$782,C$83)+'СЕТ СН'!$H$11+СВЦЭМ!$D$10+'СЕТ СН'!$H$5-'СЕТ СН'!$H$21</f>
        <v>4929.9490717400004</v>
      </c>
      <c r="D99" s="36">
        <f>SUMIFS(СВЦЭМ!$D$39:$D$782,СВЦЭМ!$A$39:$A$782,$A99,СВЦЭМ!$B$39:$B$782,D$83)+'СЕТ СН'!$H$11+СВЦЭМ!$D$10+'СЕТ СН'!$H$5-'СЕТ СН'!$H$21</f>
        <v>4965.8962420900007</v>
      </c>
      <c r="E99" s="36">
        <f>SUMIFS(СВЦЭМ!$D$39:$D$782,СВЦЭМ!$A$39:$A$782,$A99,СВЦЭМ!$B$39:$B$782,E$83)+'СЕТ СН'!$H$11+СВЦЭМ!$D$10+'СЕТ СН'!$H$5-'СЕТ СН'!$H$21</f>
        <v>4984.3674243400001</v>
      </c>
      <c r="F99" s="36">
        <f>SUMIFS(СВЦЭМ!$D$39:$D$782,СВЦЭМ!$A$39:$A$782,$A99,СВЦЭМ!$B$39:$B$782,F$83)+'СЕТ СН'!$H$11+СВЦЭМ!$D$10+'СЕТ СН'!$H$5-'СЕТ СН'!$H$21</f>
        <v>5015.7728947400001</v>
      </c>
      <c r="G99" s="36">
        <f>SUMIFS(СВЦЭМ!$D$39:$D$782,СВЦЭМ!$A$39:$A$782,$A99,СВЦЭМ!$B$39:$B$782,G$83)+'СЕТ СН'!$H$11+СВЦЭМ!$D$10+'СЕТ СН'!$H$5-'СЕТ СН'!$H$21</f>
        <v>4986.1752575600003</v>
      </c>
      <c r="H99" s="36">
        <f>SUMIFS(СВЦЭМ!$D$39:$D$782,СВЦЭМ!$A$39:$A$782,$A99,СВЦЭМ!$B$39:$B$782,H$83)+'СЕТ СН'!$H$11+СВЦЭМ!$D$10+'СЕТ СН'!$H$5-'СЕТ СН'!$H$21</f>
        <v>4961.6837050600006</v>
      </c>
      <c r="I99" s="36">
        <f>SUMIFS(СВЦЭМ!$D$39:$D$782,СВЦЭМ!$A$39:$A$782,$A99,СВЦЭМ!$B$39:$B$782,I$83)+'СЕТ СН'!$H$11+СВЦЭМ!$D$10+'СЕТ СН'!$H$5-'СЕТ СН'!$H$21</f>
        <v>4845.5115064300007</v>
      </c>
      <c r="J99" s="36">
        <f>SUMIFS(СВЦЭМ!$D$39:$D$782,СВЦЭМ!$A$39:$A$782,$A99,СВЦЭМ!$B$39:$B$782,J$83)+'СЕТ СН'!$H$11+СВЦЭМ!$D$10+'СЕТ СН'!$H$5-'СЕТ СН'!$H$21</f>
        <v>4773.7601940200002</v>
      </c>
      <c r="K99" s="36">
        <f>SUMIFS(СВЦЭМ!$D$39:$D$782,СВЦЭМ!$A$39:$A$782,$A99,СВЦЭМ!$B$39:$B$782,K$83)+'СЕТ СН'!$H$11+СВЦЭМ!$D$10+'СЕТ СН'!$H$5-'СЕТ СН'!$H$21</f>
        <v>4700.7104284400002</v>
      </c>
      <c r="L99" s="36">
        <f>SUMIFS(СВЦЭМ!$D$39:$D$782,СВЦЭМ!$A$39:$A$782,$A99,СВЦЭМ!$B$39:$B$782,L$83)+'СЕТ СН'!$H$11+СВЦЭМ!$D$10+'СЕТ СН'!$H$5-'СЕТ СН'!$H$21</f>
        <v>4663.9982168900005</v>
      </c>
      <c r="M99" s="36">
        <f>SUMIFS(СВЦЭМ!$D$39:$D$782,СВЦЭМ!$A$39:$A$782,$A99,СВЦЭМ!$B$39:$B$782,M$83)+'СЕТ СН'!$H$11+СВЦЭМ!$D$10+'СЕТ СН'!$H$5-'СЕТ СН'!$H$21</f>
        <v>4640.2923413400003</v>
      </c>
      <c r="N99" s="36">
        <f>SUMIFS(СВЦЭМ!$D$39:$D$782,СВЦЭМ!$A$39:$A$782,$A99,СВЦЭМ!$B$39:$B$782,N$83)+'СЕТ СН'!$H$11+СВЦЭМ!$D$10+'СЕТ СН'!$H$5-'СЕТ СН'!$H$21</f>
        <v>4650.3352663900005</v>
      </c>
      <c r="O99" s="36">
        <f>SUMIFS(СВЦЭМ!$D$39:$D$782,СВЦЭМ!$A$39:$A$782,$A99,СВЦЭМ!$B$39:$B$782,O$83)+'СЕТ СН'!$H$11+СВЦЭМ!$D$10+'СЕТ СН'!$H$5-'СЕТ СН'!$H$21</f>
        <v>4656.3727092099998</v>
      </c>
      <c r="P99" s="36">
        <f>SUMIFS(СВЦЭМ!$D$39:$D$782,СВЦЭМ!$A$39:$A$782,$A99,СВЦЭМ!$B$39:$B$782,P$83)+'СЕТ СН'!$H$11+СВЦЭМ!$D$10+'СЕТ СН'!$H$5-'СЕТ СН'!$H$21</f>
        <v>4635.9673682100001</v>
      </c>
      <c r="Q99" s="36">
        <f>SUMIFS(СВЦЭМ!$D$39:$D$782,СВЦЭМ!$A$39:$A$782,$A99,СВЦЭМ!$B$39:$B$782,Q$83)+'СЕТ СН'!$H$11+СВЦЭМ!$D$10+'СЕТ СН'!$H$5-'СЕТ СН'!$H$21</f>
        <v>4647.6176176400004</v>
      </c>
      <c r="R99" s="36">
        <f>SUMIFS(СВЦЭМ!$D$39:$D$782,СВЦЭМ!$A$39:$A$782,$A99,СВЦЭМ!$B$39:$B$782,R$83)+'СЕТ СН'!$H$11+СВЦЭМ!$D$10+'СЕТ СН'!$H$5-'СЕТ СН'!$H$21</f>
        <v>4599.3877048200002</v>
      </c>
      <c r="S99" s="36">
        <f>SUMIFS(СВЦЭМ!$D$39:$D$782,СВЦЭМ!$A$39:$A$782,$A99,СВЦЭМ!$B$39:$B$782,S$83)+'СЕТ СН'!$H$11+СВЦЭМ!$D$10+'СЕТ СН'!$H$5-'СЕТ СН'!$H$21</f>
        <v>4587.6855125399998</v>
      </c>
      <c r="T99" s="36">
        <f>SUMIFS(СВЦЭМ!$D$39:$D$782,СВЦЭМ!$A$39:$A$782,$A99,СВЦЭМ!$B$39:$B$782,T$83)+'СЕТ СН'!$H$11+СВЦЭМ!$D$10+'СЕТ СН'!$H$5-'СЕТ СН'!$H$21</f>
        <v>4624.6552594700006</v>
      </c>
      <c r="U99" s="36">
        <f>SUMIFS(СВЦЭМ!$D$39:$D$782,СВЦЭМ!$A$39:$A$782,$A99,СВЦЭМ!$B$39:$B$782,U$83)+'СЕТ СН'!$H$11+СВЦЭМ!$D$10+'СЕТ СН'!$H$5-'СЕТ СН'!$H$21</f>
        <v>4624.1382147900003</v>
      </c>
      <c r="V99" s="36">
        <f>SUMIFS(СВЦЭМ!$D$39:$D$782,СВЦЭМ!$A$39:$A$782,$A99,СВЦЭМ!$B$39:$B$782,V$83)+'СЕТ СН'!$H$11+СВЦЭМ!$D$10+'СЕТ СН'!$H$5-'СЕТ СН'!$H$21</f>
        <v>4625.5155023200005</v>
      </c>
      <c r="W99" s="36">
        <f>SUMIFS(СВЦЭМ!$D$39:$D$782,СВЦЭМ!$A$39:$A$782,$A99,СВЦЭМ!$B$39:$B$782,W$83)+'СЕТ СН'!$H$11+СВЦЭМ!$D$10+'СЕТ СН'!$H$5-'СЕТ СН'!$H$21</f>
        <v>4622.0534392400004</v>
      </c>
      <c r="X99" s="36">
        <f>SUMIFS(СВЦЭМ!$D$39:$D$782,СВЦЭМ!$A$39:$A$782,$A99,СВЦЭМ!$B$39:$B$782,X$83)+'СЕТ СН'!$H$11+СВЦЭМ!$D$10+'СЕТ СН'!$H$5-'СЕТ СН'!$H$21</f>
        <v>4687.5878197800002</v>
      </c>
      <c r="Y99" s="36">
        <f>SUMIFS(СВЦЭМ!$D$39:$D$782,СВЦЭМ!$A$39:$A$782,$A99,СВЦЭМ!$B$39:$B$782,Y$83)+'СЕТ СН'!$H$11+СВЦЭМ!$D$10+'СЕТ СН'!$H$5-'СЕТ СН'!$H$21</f>
        <v>4791.5982815400002</v>
      </c>
    </row>
    <row r="100" spans="1:25" ht="15.75" x14ac:dyDescent="0.2">
      <c r="A100" s="35">
        <f t="shared" si="2"/>
        <v>45155</v>
      </c>
      <c r="B100" s="36">
        <f>SUMIFS(СВЦЭМ!$D$39:$D$782,СВЦЭМ!$A$39:$A$782,$A100,СВЦЭМ!$B$39:$B$782,B$83)+'СЕТ СН'!$H$11+СВЦЭМ!$D$10+'СЕТ СН'!$H$5-'СЕТ СН'!$H$21</f>
        <v>4739.1537726400002</v>
      </c>
      <c r="C100" s="36">
        <f>SUMIFS(СВЦЭМ!$D$39:$D$782,СВЦЭМ!$A$39:$A$782,$A100,СВЦЭМ!$B$39:$B$782,C$83)+'СЕТ СН'!$H$11+СВЦЭМ!$D$10+'СЕТ СН'!$H$5-'СЕТ СН'!$H$21</f>
        <v>4812.9821852100004</v>
      </c>
      <c r="D100" s="36">
        <f>SUMIFS(СВЦЭМ!$D$39:$D$782,СВЦЭМ!$A$39:$A$782,$A100,СВЦЭМ!$B$39:$B$782,D$83)+'СЕТ СН'!$H$11+СВЦЭМ!$D$10+'СЕТ СН'!$H$5-'СЕТ СН'!$H$21</f>
        <v>4833.0346765600007</v>
      </c>
      <c r="E100" s="36">
        <f>SUMIFS(СВЦЭМ!$D$39:$D$782,СВЦЭМ!$A$39:$A$782,$A100,СВЦЭМ!$B$39:$B$782,E$83)+'СЕТ СН'!$H$11+СВЦЭМ!$D$10+'СЕТ СН'!$H$5-'СЕТ СН'!$H$21</f>
        <v>4835.8657392200003</v>
      </c>
      <c r="F100" s="36">
        <f>SUMIFS(СВЦЭМ!$D$39:$D$782,СВЦЭМ!$A$39:$A$782,$A100,СВЦЭМ!$B$39:$B$782,F$83)+'СЕТ СН'!$H$11+СВЦЭМ!$D$10+'СЕТ СН'!$H$5-'СЕТ СН'!$H$21</f>
        <v>4856.93741357</v>
      </c>
      <c r="G100" s="36">
        <f>SUMIFS(СВЦЭМ!$D$39:$D$782,СВЦЭМ!$A$39:$A$782,$A100,СВЦЭМ!$B$39:$B$782,G$83)+'СЕТ СН'!$H$11+СВЦЭМ!$D$10+'СЕТ СН'!$H$5-'СЕТ СН'!$H$21</f>
        <v>4845.8374615600005</v>
      </c>
      <c r="H100" s="36">
        <f>SUMIFS(СВЦЭМ!$D$39:$D$782,СВЦЭМ!$A$39:$A$782,$A100,СВЦЭМ!$B$39:$B$782,H$83)+'СЕТ СН'!$H$11+СВЦЭМ!$D$10+'СЕТ СН'!$H$5-'СЕТ СН'!$H$21</f>
        <v>4767.0864900500001</v>
      </c>
      <c r="I100" s="36">
        <f>SUMIFS(СВЦЭМ!$D$39:$D$782,СВЦЭМ!$A$39:$A$782,$A100,СВЦЭМ!$B$39:$B$782,I$83)+'СЕТ СН'!$H$11+СВЦЭМ!$D$10+'СЕТ СН'!$H$5-'СЕТ СН'!$H$21</f>
        <v>4684.6555118800006</v>
      </c>
      <c r="J100" s="36">
        <f>SUMIFS(СВЦЭМ!$D$39:$D$782,СВЦЭМ!$A$39:$A$782,$A100,СВЦЭМ!$B$39:$B$782,J$83)+'СЕТ СН'!$H$11+СВЦЭМ!$D$10+'СЕТ СН'!$H$5-'СЕТ СН'!$H$21</f>
        <v>4579.9741565499999</v>
      </c>
      <c r="K100" s="36">
        <f>SUMIFS(СВЦЭМ!$D$39:$D$782,СВЦЭМ!$A$39:$A$782,$A100,СВЦЭМ!$B$39:$B$782,K$83)+'СЕТ СН'!$H$11+СВЦЭМ!$D$10+'СЕТ СН'!$H$5-'СЕТ СН'!$H$21</f>
        <v>4524.1736744999998</v>
      </c>
      <c r="L100" s="36">
        <f>SUMIFS(СВЦЭМ!$D$39:$D$782,СВЦЭМ!$A$39:$A$782,$A100,СВЦЭМ!$B$39:$B$782,L$83)+'СЕТ СН'!$H$11+СВЦЭМ!$D$10+'СЕТ СН'!$H$5-'СЕТ СН'!$H$21</f>
        <v>4486.8292363500004</v>
      </c>
      <c r="M100" s="36">
        <f>SUMIFS(СВЦЭМ!$D$39:$D$782,СВЦЭМ!$A$39:$A$782,$A100,СВЦЭМ!$B$39:$B$782,M$83)+'СЕТ СН'!$H$11+СВЦЭМ!$D$10+'СЕТ СН'!$H$5-'СЕТ СН'!$H$21</f>
        <v>4457.5041386000003</v>
      </c>
      <c r="N100" s="36">
        <f>SUMIFS(СВЦЭМ!$D$39:$D$782,СВЦЭМ!$A$39:$A$782,$A100,СВЦЭМ!$B$39:$B$782,N$83)+'СЕТ СН'!$H$11+СВЦЭМ!$D$10+'СЕТ СН'!$H$5-'СЕТ СН'!$H$21</f>
        <v>4483.8862024999999</v>
      </c>
      <c r="O100" s="36">
        <f>SUMIFS(СВЦЭМ!$D$39:$D$782,СВЦЭМ!$A$39:$A$782,$A100,СВЦЭМ!$B$39:$B$782,O$83)+'СЕТ СН'!$H$11+СВЦЭМ!$D$10+'СЕТ СН'!$H$5-'СЕТ СН'!$H$21</f>
        <v>4481.9462121899996</v>
      </c>
      <c r="P100" s="36">
        <f>SUMIFS(СВЦЭМ!$D$39:$D$782,СВЦЭМ!$A$39:$A$782,$A100,СВЦЭМ!$B$39:$B$782,P$83)+'СЕТ СН'!$H$11+СВЦЭМ!$D$10+'СЕТ СН'!$H$5-'СЕТ СН'!$H$21</f>
        <v>4480.4260137399997</v>
      </c>
      <c r="Q100" s="36">
        <f>SUMIFS(СВЦЭМ!$D$39:$D$782,СВЦЭМ!$A$39:$A$782,$A100,СВЦЭМ!$B$39:$B$782,Q$83)+'СЕТ СН'!$H$11+СВЦЭМ!$D$10+'СЕТ СН'!$H$5-'СЕТ СН'!$H$21</f>
        <v>4498.8297951000004</v>
      </c>
      <c r="R100" s="36">
        <f>SUMIFS(СВЦЭМ!$D$39:$D$782,СВЦЭМ!$A$39:$A$782,$A100,СВЦЭМ!$B$39:$B$782,R$83)+'СЕТ СН'!$H$11+СВЦЭМ!$D$10+'СЕТ СН'!$H$5-'СЕТ СН'!$H$21</f>
        <v>4459.2385218099998</v>
      </c>
      <c r="S100" s="36">
        <f>SUMIFS(СВЦЭМ!$D$39:$D$782,СВЦЭМ!$A$39:$A$782,$A100,СВЦЭМ!$B$39:$B$782,S$83)+'СЕТ СН'!$H$11+СВЦЭМ!$D$10+'СЕТ СН'!$H$5-'СЕТ СН'!$H$21</f>
        <v>4457.2389357600005</v>
      </c>
      <c r="T100" s="36">
        <f>SUMIFS(СВЦЭМ!$D$39:$D$782,СВЦЭМ!$A$39:$A$782,$A100,СВЦЭМ!$B$39:$B$782,T$83)+'СЕТ СН'!$H$11+СВЦЭМ!$D$10+'СЕТ СН'!$H$5-'СЕТ СН'!$H$21</f>
        <v>4489.8911948000004</v>
      </c>
      <c r="U100" s="36">
        <f>SUMIFS(СВЦЭМ!$D$39:$D$782,СВЦЭМ!$A$39:$A$782,$A100,СВЦЭМ!$B$39:$B$782,U$83)+'СЕТ СН'!$H$11+СВЦЭМ!$D$10+'СЕТ СН'!$H$5-'СЕТ СН'!$H$21</f>
        <v>4499.0119202100004</v>
      </c>
      <c r="V100" s="36">
        <f>SUMIFS(СВЦЭМ!$D$39:$D$782,СВЦЭМ!$A$39:$A$782,$A100,СВЦЭМ!$B$39:$B$782,V$83)+'СЕТ СН'!$H$11+СВЦЭМ!$D$10+'СЕТ СН'!$H$5-'СЕТ СН'!$H$21</f>
        <v>4504.1491771500005</v>
      </c>
      <c r="W100" s="36">
        <f>SUMIFS(СВЦЭМ!$D$39:$D$782,СВЦЭМ!$A$39:$A$782,$A100,СВЦЭМ!$B$39:$B$782,W$83)+'СЕТ СН'!$H$11+СВЦЭМ!$D$10+'СЕТ СН'!$H$5-'СЕТ СН'!$H$21</f>
        <v>4495.4404749100004</v>
      </c>
      <c r="X100" s="36">
        <f>SUMIFS(СВЦЭМ!$D$39:$D$782,СВЦЭМ!$A$39:$A$782,$A100,СВЦЭМ!$B$39:$B$782,X$83)+'СЕТ СН'!$H$11+СВЦЭМ!$D$10+'СЕТ СН'!$H$5-'СЕТ СН'!$H$21</f>
        <v>4553.4148673300006</v>
      </c>
      <c r="Y100" s="36">
        <f>SUMIFS(СВЦЭМ!$D$39:$D$782,СВЦЭМ!$A$39:$A$782,$A100,СВЦЭМ!$B$39:$B$782,Y$83)+'СЕТ СН'!$H$11+СВЦЭМ!$D$10+'СЕТ СН'!$H$5-'СЕТ СН'!$H$21</f>
        <v>4652.4912482899999</v>
      </c>
    </row>
    <row r="101" spans="1:25" ht="15.75" x14ac:dyDescent="0.2">
      <c r="A101" s="35">
        <f t="shared" si="2"/>
        <v>45156</v>
      </c>
      <c r="B101" s="36">
        <f>SUMIFS(СВЦЭМ!$D$39:$D$782,СВЦЭМ!$A$39:$A$782,$A101,СВЦЭМ!$B$39:$B$782,B$83)+'СЕТ СН'!$H$11+СВЦЭМ!$D$10+'СЕТ СН'!$H$5-'СЕТ СН'!$H$21</f>
        <v>4770.1917036699997</v>
      </c>
      <c r="C101" s="36">
        <f>SUMIFS(СВЦЭМ!$D$39:$D$782,СВЦЭМ!$A$39:$A$782,$A101,СВЦЭМ!$B$39:$B$782,C$83)+'СЕТ СН'!$H$11+СВЦЭМ!$D$10+'СЕТ СН'!$H$5-'СЕТ СН'!$H$21</f>
        <v>4863.0878111399998</v>
      </c>
      <c r="D101" s="36">
        <f>SUMIFS(СВЦЭМ!$D$39:$D$782,СВЦЭМ!$A$39:$A$782,$A101,СВЦЭМ!$B$39:$B$782,D$83)+'СЕТ СН'!$H$11+СВЦЭМ!$D$10+'СЕТ СН'!$H$5-'СЕТ СН'!$H$21</f>
        <v>4885.2448658900003</v>
      </c>
      <c r="E101" s="36">
        <f>SUMIFS(СВЦЭМ!$D$39:$D$782,СВЦЭМ!$A$39:$A$782,$A101,СВЦЭМ!$B$39:$B$782,E$83)+'СЕТ СН'!$H$11+СВЦЭМ!$D$10+'СЕТ СН'!$H$5-'СЕТ СН'!$H$21</f>
        <v>4907.9086649300007</v>
      </c>
      <c r="F101" s="36">
        <f>SUMIFS(СВЦЭМ!$D$39:$D$782,СВЦЭМ!$A$39:$A$782,$A101,СВЦЭМ!$B$39:$B$782,F$83)+'СЕТ СН'!$H$11+СВЦЭМ!$D$10+'СЕТ СН'!$H$5-'СЕТ СН'!$H$21</f>
        <v>4955.7616155400001</v>
      </c>
      <c r="G101" s="36">
        <f>SUMIFS(СВЦЭМ!$D$39:$D$782,СВЦЭМ!$A$39:$A$782,$A101,СВЦЭМ!$B$39:$B$782,G$83)+'СЕТ СН'!$H$11+СВЦЭМ!$D$10+'СЕТ СН'!$H$5-'СЕТ СН'!$H$21</f>
        <v>4935.5876590799999</v>
      </c>
      <c r="H101" s="36">
        <f>SUMIFS(СВЦЭМ!$D$39:$D$782,СВЦЭМ!$A$39:$A$782,$A101,СВЦЭМ!$B$39:$B$782,H$83)+'СЕТ СН'!$H$11+СВЦЭМ!$D$10+'СЕТ СН'!$H$5-'СЕТ СН'!$H$21</f>
        <v>4871.2292104500002</v>
      </c>
      <c r="I101" s="36">
        <f>SUMIFS(СВЦЭМ!$D$39:$D$782,СВЦЭМ!$A$39:$A$782,$A101,СВЦЭМ!$B$39:$B$782,I$83)+'СЕТ СН'!$H$11+СВЦЭМ!$D$10+'СЕТ СН'!$H$5-'СЕТ СН'!$H$21</f>
        <v>4756.9334635800005</v>
      </c>
      <c r="J101" s="36">
        <f>SUMIFS(СВЦЭМ!$D$39:$D$782,СВЦЭМ!$A$39:$A$782,$A101,СВЦЭМ!$B$39:$B$782,J$83)+'СЕТ СН'!$H$11+СВЦЭМ!$D$10+'СЕТ СН'!$H$5-'СЕТ СН'!$H$21</f>
        <v>4642.2075874800003</v>
      </c>
      <c r="K101" s="36">
        <f>SUMIFS(СВЦЭМ!$D$39:$D$782,СВЦЭМ!$A$39:$A$782,$A101,СВЦЭМ!$B$39:$B$782,K$83)+'СЕТ СН'!$H$11+СВЦЭМ!$D$10+'СЕТ СН'!$H$5-'СЕТ СН'!$H$21</f>
        <v>4572.2983529600006</v>
      </c>
      <c r="L101" s="36">
        <f>SUMIFS(СВЦЭМ!$D$39:$D$782,СВЦЭМ!$A$39:$A$782,$A101,СВЦЭМ!$B$39:$B$782,L$83)+'СЕТ СН'!$H$11+СВЦЭМ!$D$10+'СЕТ СН'!$H$5-'СЕТ СН'!$H$21</f>
        <v>4528.3164656999998</v>
      </c>
      <c r="M101" s="36">
        <f>SUMIFS(СВЦЭМ!$D$39:$D$782,СВЦЭМ!$A$39:$A$782,$A101,СВЦЭМ!$B$39:$B$782,M$83)+'СЕТ СН'!$H$11+СВЦЭМ!$D$10+'СЕТ СН'!$H$5-'СЕТ СН'!$H$21</f>
        <v>4497.5398170300004</v>
      </c>
      <c r="N101" s="36">
        <f>SUMIFS(СВЦЭМ!$D$39:$D$782,СВЦЭМ!$A$39:$A$782,$A101,СВЦЭМ!$B$39:$B$782,N$83)+'СЕТ СН'!$H$11+СВЦЭМ!$D$10+'СЕТ СН'!$H$5-'СЕТ СН'!$H$21</f>
        <v>4503.3806453300003</v>
      </c>
      <c r="O101" s="36">
        <f>SUMIFS(СВЦЭМ!$D$39:$D$782,СВЦЭМ!$A$39:$A$782,$A101,СВЦЭМ!$B$39:$B$782,O$83)+'СЕТ СН'!$H$11+СВЦЭМ!$D$10+'СЕТ СН'!$H$5-'СЕТ СН'!$H$21</f>
        <v>4499.46928854</v>
      </c>
      <c r="P101" s="36">
        <f>SUMIFS(СВЦЭМ!$D$39:$D$782,СВЦЭМ!$A$39:$A$782,$A101,СВЦЭМ!$B$39:$B$782,P$83)+'СЕТ СН'!$H$11+СВЦЭМ!$D$10+'СЕТ СН'!$H$5-'СЕТ СН'!$H$21</f>
        <v>4495.4943688900003</v>
      </c>
      <c r="Q101" s="36">
        <f>SUMIFS(СВЦЭМ!$D$39:$D$782,СВЦЭМ!$A$39:$A$782,$A101,СВЦЭМ!$B$39:$B$782,Q$83)+'СЕТ СН'!$H$11+СВЦЭМ!$D$10+'СЕТ СН'!$H$5-'СЕТ СН'!$H$21</f>
        <v>4499.2343800600001</v>
      </c>
      <c r="R101" s="36">
        <f>SUMIFS(СВЦЭМ!$D$39:$D$782,СВЦЭМ!$A$39:$A$782,$A101,СВЦЭМ!$B$39:$B$782,R$83)+'СЕТ СН'!$H$11+СВЦЭМ!$D$10+'СЕТ СН'!$H$5-'СЕТ СН'!$H$21</f>
        <v>4487.4560717000004</v>
      </c>
      <c r="S101" s="36">
        <f>SUMIFS(СВЦЭМ!$D$39:$D$782,СВЦЭМ!$A$39:$A$782,$A101,СВЦЭМ!$B$39:$B$782,S$83)+'СЕТ СН'!$H$11+СВЦЭМ!$D$10+'СЕТ СН'!$H$5-'СЕТ СН'!$H$21</f>
        <v>4475.5621008600001</v>
      </c>
      <c r="T101" s="36">
        <f>SUMIFS(СВЦЭМ!$D$39:$D$782,СВЦЭМ!$A$39:$A$782,$A101,СВЦЭМ!$B$39:$B$782,T$83)+'СЕТ СН'!$H$11+СВЦЭМ!$D$10+'СЕТ СН'!$H$5-'СЕТ СН'!$H$21</f>
        <v>4518.3742510499997</v>
      </c>
      <c r="U101" s="36">
        <f>SUMIFS(СВЦЭМ!$D$39:$D$782,СВЦЭМ!$A$39:$A$782,$A101,СВЦЭМ!$B$39:$B$782,U$83)+'СЕТ СН'!$H$11+СВЦЭМ!$D$10+'СЕТ СН'!$H$5-'СЕТ СН'!$H$21</f>
        <v>4521.5981439699999</v>
      </c>
      <c r="V101" s="36">
        <f>SUMIFS(СВЦЭМ!$D$39:$D$782,СВЦЭМ!$A$39:$A$782,$A101,СВЦЭМ!$B$39:$B$782,V$83)+'СЕТ СН'!$H$11+СВЦЭМ!$D$10+'СЕТ СН'!$H$5-'СЕТ СН'!$H$21</f>
        <v>4504.3862113200003</v>
      </c>
      <c r="W101" s="36">
        <f>SUMIFS(СВЦЭМ!$D$39:$D$782,СВЦЭМ!$A$39:$A$782,$A101,СВЦЭМ!$B$39:$B$782,W$83)+'СЕТ СН'!$H$11+СВЦЭМ!$D$10+'СЕТ СН'!$H$5-'СЕТ СН'!$H$21</f>
        <v>4492.4314431599996</v>
      </c>
      <c r="X101" s="36">
        <f>SUMIFS(СВЦЭМ!$D$39:$D$782,СВЦЭМ!$A$39:$A$782,$A101,СВЦЭМ!$B$39:$B$782,X$83)+'СЕТ СН'!$H$11+СВЦЭМ!$D$10+'СЕТ СН'!$H$5-'СЕТ СН'!$H$21</f>
        <v>4557.5407809999997</v>
      </c>
      <c r="Y101" s="36">
        <f>SUMIFS(СВЦЭМ!$D$39:$D$782,СВЦЭМ!$A$39:$A$782,$A101,СВЦЭМ!$B$39:$B$782,Y$83)+'СЕТ СН'!$H$11+СВЦЭМ!$D$10+'СЕТ СН'!$H$5-'СЕТ СН'!$H$21</f>
        <v>4656.7981322100004</v>
      </c>
    </row>
    <row r="102" spans="1:25" ht="15.75" x14ac:dyDescent="0.2">
      <c r="A102" s="35">
        <f t="shared" si="2"/>
        <v>45157</v>
      </c>
      <c r="B102" s="36">
        <f>SUMIFS(СВЦЭМ!$D$39:$D$782,СВЦЭМ!$A$39:$A$782,$A102,СВЦЭМ!$B$39:$B$782,B$83)+'СЕТ СН'!$H$11+СВЦЭМ!$D$10+'СЕТ СН'!$H$5-'СЕТ СН'!$H$21</f>
        <v>4704.7513727100004</v>
      </c>
      <c r="C102" s="36">
        <f>SUMIFS(СВЦЭМ!$D$39:$D$782,СВЦЭМ!$A$39:$A$782,$A102,СВЦЭМ!$B$39:$B$782,C$83)+'СЕТ СН'!$H$11+СВЦЭМ!$D$10+'СЕТ СН'!$H$5-'СЕТ СН'!$H$21</f>
        <v>4783.8744928400001</v>
      </c>
      <c r="D102" s="36">
        <f>SUMIFS(СВЦЭМ!$D$39:$D$782,СВЦЭМ!$A$39:$A$782,$A102,СВЦЭМ!$B$39:$B$782,D$83)+'СЕТ СН'!$H$11+СВЦЭМ!$D$10+'СЕТ СН'!$H$5-'СЕТ СН'!$H$21</f>
        <v>4779.1440741799997</v>
      </c>
      <c r="E102" s="36">
        <f>SUMIFS(СВЦЭМ!$D$39:$D$782,СВЦЭМ!$A$39:$A$782,$A102,СВЦЭМ!$B$39:$B$782,E$83)+'СЕТ СН'!$H$11+СВЦЭМ!$D$10+'СЕТ СН'!$H$5-'СЕТ СН'!$H$21</f>
        <v>4739.2931548899996</v>
      </c>
      <c r="F102" s="36">
        <f>SUMIFS(СВЦЭМ!$D$39:$D$782,СВЦЭМ!$A$39:$A$782,$A102,СВЦЭМ!$B$39:$B$782,F$83)+'СЕТ СН'!$H$11+СВЦЭМ!$D$10+'СЕТ СН'!$H$5-'СЕТ СН'!$H$21</f>
        <v>4802.0790486100004</v>
      </c>
      <c r="G102" s="36">
        <f>SUMIFS(СВЦЭМ!$D$39:$D$782,СВЦЭМ!$A$39:$A$782,$A102,СВЦЭМ!$B$39:$B$782,G$83)+'СЕТ СН'!$H$11+СВЦЭМ!$D$10+'СЕТ СН'!$H$5-'СЕТ СН'!$H$21</f>
        <v>4810.5106523200002</v>
      </c>
      <c r="H102" s="36">
        <f>SUMIFS(СВЦЭМ!$D$39:$D$782,СВЦЭМ!$A$39:$A$782,$A102,СВЦЭМ!$B$39:$B$782,H$83)+'СЕТ СН'!$H$11+СВЦЭМ!$D$10+'СЕТ СН'!$H$5-'СЕТ СН'!$H$21</f>
        <v>4827.2586223600001</v>
      </c>
      <c r="I102" s="36">
        <f>SUMIFS(СВЦЭМ!$D$39:$D$782,СВЦЭМ!$A$39:$A$782,$A102,СВЦЭМ!$B$39:$B$782,I$83)+'СЕТ СН'!$H$11+СВЦЭМ!$D$10+'СЕТ СН'!$H$5-'СЕТ СН'!$H$21</f>
        <v>4797.0636610900001</v>
      </c>
      <c r="J102" s="36">
        <f>SUMIFS(СВЦЭМ!$D$39:$D$782,СВЦЭМ!$A$39:$A$782,$A102,СВЦЭМ!$B$39:$B$782,J$83)+'СЕТ СН'!$H$11+СВЦЭМ!$D$10+'СЕТ СН'!$H$5-'СЕТ СН'!$H$21</f>
        <v>4711.6186772800002</v>
      </c>
      <c r="K102" s="36">
        <f>SUMIFS(СВЦЭМ!$D$39:$D$782,СВЦЭМ!$A$39:$A$782,$A102,СВЦЭМ!$B$39:$B$782,K$83)+'СЕТ СН'!$H$11+СВЦЭМ!$D$10+'СЕТ СН'!$H$5-'СЕТ СН'!$H$21</f>
        <v>4600.8803582500004</v>
      </c>
      <c r="L102" s="36">
        <f>SUMIFS(СВЦЭМ!$D$39:$D$782,СВЦЭМ!$A$39:$A$782,$A102,СВЦЭМ!$B$39:$B$782,L$83)+'СЕТ СН'!$H$11+СВЦЭМ!$D$10+'СЕТ СН'!$H$5-'СЕТ СН'!$H$21</f>
        <v>4530.9976267500006</v>
      </c>
      <c r="M102" s="36">
        <f>SUMIFS(СВЦЭМ!$D$39:$D$782,СВЦЭМ!$A$39:$A$782,$A102,СВЦЭМ!$B$39:$B$782,M$83)+'СЕТ СН'!$H$11+СВЦЭМ!$D$10+'СЕТ СН'!$H$5-'СЕТ СН'!$H$21</f>
        <v>4498.8020689100003</v>
      </c>
      <c r="N102" s="36">
        <f>SUMIFS(СВЦЭМ!$D$39:$D$782,СВЦЭМ!$A$39:$A$782,$A102,СВЦЭМ!$B$39:$B$782,N$83)+'СЕТ СН'!$H$11+СВЦЭМ!$D$10+'СЕТ СН'!$H$5-'СЕТ СН'!$H$21</f>
        <v>4494.0133469700004</v>
      </c>
      <c r="O102" s="36">
        <f>SUMIFS(СВЦЭМ!$D$39:$D$782,СВЦЭМ!$A$39:$A$782,$A102,СВЦЭМ!$B$39:$B$782,O$83)+'СЕТ СН'!$H$11+СВЦЭМ!$D$10+'СЕТ СН'!$H$5-'СЕТ СН'!$H$21</f>
        <v>4506.0925427399998</v>
      </c>
      <c r="P102" s="36">
        <f>SUMIFS(СВЦЭМ!$D$39:$D$782,СВЦЭМ!$A$39:$A$782,$A102,СВЦЭМ!$B$39:$B$782,P$83)+'СЕТ СН'!$H$11+СВЦЭМ!$D$10+'СЕТ СН'!$H$5-'СЕТ СН'!$H$21</f>
        <v>4479.15175086</v>
      </c>
      <c r="Q102" s="36">
        <f>SUMIFS(СВЦЭМ!$D$39:$D$782,СВЦЭМ!$A$39:$A$782,$A102,СВЦЭМ!$B$39:$B$782,Q$83)+'СЕТ СН'!$H$11+СВЦЭМ!$D$10+'СЕТ СН'!$H$5-'СЕТ СН'!$H$21</f>
        <v>4476.7502290100001</v>
      </c>
      <c r="R102" s="36">
        <f>SUMIFS(СВЦЭМ!$D$39:$D$782,СВЦЭМ!$A$39:$A$782,$A102,СВЦЭМ!$B$39:$B$782,R$83)+'СЕТ СН'!$H$11+СВЦЭМ!$D$10+'СЕТ СН'!$H$5-'СЕТ СН'!$H$21</f>
        <v>4510.1323162600002</v>
      </c>
      <c r="S102" s="36">
        <f>SUMIFS(СВЦЭМ!$D$39:$D$782,СВЦЭМ!$A$39:$A$782,$A102,СВЦЭМ!$B$39:$B$782,S$83)+'СЕТ СН'!$H$11+СВЦЭМ!$D$10+'СЕТ СН'!$H$5-'СЕТ СН'!$H$21</f>
        <v>4509.0321895200004</v>
      </c>
      <c r="T102" s="36">
        <f>SUMIFS(СВЦЭМ!$D$39:$D$782,СВЦЭМ!$A$39:$A$782,$A102,СВЦЭМ!$B$39:$B$782,T$83)+'СЕТ СН'!$H$11+СВЦЭМ!$D$10+'СЕТ СН'!$H$5-'СЕТ СН'!$H$21</f>
        <v>4514.2736050500007</v>
      </c>
      <c r="U102" s="36">
        <f>SUMIFS(СВЦЭМ!$D$39:$D$782,СВЦЭМ!$A$39:$A$782,$A102,СВЦЭМ!$B$39:$B$782,U$83)+'СЕТ СН'!$H$11+СВЦЭМ!$D$10+'СЕТ СН'!$H$5-'СЕТ СН'!$H$21</f>
        <v>4535.7957875299999</v>
      </c>
      <c r="V102" s="36">
        <f>SUMIFS(СВЦЭМ!$D$39:$D$782,СВЦЭМ!$A$39:$A$782,$A102,СВЦЭМ!$B$39:$B$782,V$83)+'СЕТ СН'!$H$11+СВЦЭМ!$D$10+'СЕТ СН'!$H$5-'СЕТ СН'!$H$21</f>
        <v>4539.8160439200001</v>
      </c>
      <c r="W102" s="36">
        <f>SUMIFS(СВЦЭМ!$D$39:$D$782,СВЦЭМ!$A$39:$A$782,$A102,СВЦЭМ!$B$39:$B$782,W$83)+'СЕТ СН'!$H$11+СВЦЭМ!$D$10+'СЕТ СН'!$H$5-'СЕТ СН'!$H$21</f>
        <v>4528.3001175099998</v>
      </c>
      <c r="X102" s="36">
        <f>SUMIFS(СВЦЭМ!$D$39:$D$782,СВЦЭМ!$A$39:$A$782,$A102,СВЦЭМ!$B$39:$B$782,X$83)+'СЕТ СН'!$H$11+СВЦЭМ!$D$10+'СЕТ СН'!$H$5-'СЕТ СН'!$H$21</f>
        <v>4593.0476964700001</v>
      </c>
      <c r="Y102" s="36">
        <f>SUMIFS(СВЦЭМ!$D$39:$D$782,СВЦЭМ!$A$39:$A$782,$A102,СВЦЭМ!$B$39:$B$782,Y$83)+'СЕТ СН'!$H$11+СВЦЭМ!$D$10+'СЕТ СН'!$H$5-'СЕТ СН'!$H$21</f>
        <v>4681.8020209900005</v>
      </c>
    </row>
    <row r="103" spans="1:25" ht="15.75" x14ac:dyDescent="0.2">
      <c r="A103" s="35">
        <f t="shared" si="2"/>
        <v>45158</v>
      </c>
      <c r="B103" s="36">
        <f>SUMIFS(СВЦЭМ!$D$39:$D$782,СВЦЭМ!$A$39:$A$782,$A103,СВЦЭМ!$B$39:$B$782,B$83)+'СЕТ СН'!$H$11+СВЦЭМ!$D$10+'СЕТ СН'!$H$5-'СЕТ СН'!$H$21</f>
        <v>4728.5055950100004</v>
      </c>
      <c r="C103" s="36">
        <f>SUMIFS(СВЦЭМ!$D$39:$D$782,СВЦЭМ!$A$39:$A$782,$A103,СВЦЭМ!$B$39:$B$782,C$83)+'СЕТ СН'!$H$11+СВЦЭМ!$D$10+'СЕТ СН'!$H$5-'СЕТ СН'!$H$21</f>
        <v>4797.20627857</v>
      </c>
      <c r="D103" s="36">
        <f>SUMIFS(СВЦЭМ!$D$39:$D$782,СВЦЭМ!$A$39:$A$782,$A103,СВЦЭМ!$B$39:$B$782,D$83)+'СЕТ СН'!$H$11+СВЦЭМ!$D$10+'СЕТ СН'!$H$5-'СЕТ СН'!$H$21</f>
        <v>4809.0836672200003</v>
      </c>
      <c r="E103" s="36">
        <f>SUMIFS(СВЦЭМ!$D$39:$D$782,СВЦЭМ!$A$39:$A$782,$A103,СВЦЭМ!$B$39:$B$782,E$83)+'СЕТ СН'!$H$11+СВЦЭМ!$D$10+'СЕТ СН'!$H$5-'СЕТ СН'!$H$21</f>
        <v>4859.6605129099999</v>
      </c>
      <c r="F103" s="36">
        <f>SUMIFS(СВЦЭМ!$D$39:$D$782,СВЦЭМ!$A$39:$A$782,$A103,СВЦЭМ!$B$39:$B$782,F$83)+'СЕТ СН'!$H$11+СВЦЭМ!$D$10+'СЕТ СН'!$H$5-'СЕТ СН'!$H$21</f>
        <v>4887.8306114200004</v>
      </c>
      <c r="G103" s="36">
        <f>SUMIFS(СВЦЭМ!$D$39:$D$782,СВЦЭМ!$A$39:$A$782,$A103,СВЦЭМ!$B$39:$B$782,G$83)+'СЕТ СН'!$H$11+СВЦЭМ!$D$10+'СЕТ СН'!$H$5-'СЕТ СН'!$H$21</f>
        <v>4877.5436765600007</v>
      </c>
      <c r="H103" s="36">
        <f>SUMIFS(СВЦЭМ!$D$39:$D$782,СВЦЭМ!$A$39:$A$782,$A103,СВЦЭМ!$B$39:$B$782,H$83)+'СЕТ СН'!$H$11+СВЦЭМ!$D$10+'СЕТ СН'!$H$5-'СЕТ СН'!$H$21</f>
        <v>4875.7745568999999</v>
      </c>
      <c r="I103" s="36">
        <f>SUMIFS(СВЦЭМ!$D$39:$D$782,СВЦЭМ!$A$39:$A$782,$A103,СВЦЭМ!$B$39:$B$782,I$83)+'СЕТ СН'!$H$11+СВЦЭМ!$D$10+'СЕТ СН'!$H$5-'СЕТ СН'!$H$21</f>
        <v>4730.5449211599998</v>
      </c>
      <c r="J103" s="36">
        <f>SUMIFS(СВЦЭМ!$D$39:$D$782,СВЦЭМ!$A$39:$A$782,$A103,СВЦЭМ!$B$39:$B$782,J$83)+'СЕТ СН'!$H$11+СВЦЭМ!$D$10+'СЕТ СН'!$H$5-'СЕТ СН'!$H$21</f>
        <v>4703.0305478600003</v>
      </c>
      <c r="K103" s="36">
        <f>SUMIFS(СВЦЭМ!$D$39:$D$782,СВЦЭМ!$A$39:$A$782,$A103,СВЦЭМ!$B$39:$B$782,K$83)+'СЕТ СН'!$H$11+СВЦЭМ!$D$10+'СЕТ СН'!$H$5-'СЕТ СН'!$H$21</f>
        <v>4586.8041826500003</v>
      </c>
      <c r="L103" s="36">
        <f>SUMIFS(СВЦЭМ!$D$39:$D$782,СВЦЭМ!$A$39:$A$782,$A103,СВЦЭМ!$B$39:$B$782,L$83)+'СЕТ СН'!$H$11+СВЦЭМ!$D$10+'СЕТ СН'!$H$5-'СЕТ СН'!$H$21</f>
        <v>4526.4406449300004</v>
      </c>
      <c r="M103" s="36">
        <f>SUMIFS(СВЦЭМ!$D$39:$D$782,СВЦЭМ!$A$39:$A$782,$A103,СВЦЭМ!$B$39:$B$782,M$83)+'СЕТ СН'!$H$11+СВЦЭМ!$D$10+'СЕТ СН'!$H$5-'СЕТ СН'!$H$21</f>
        <v>4503.4721669</v>
      </c>
      <c r="N103" s="36">
        <f>SUMIFS(СВЦЭМ!$D$39:$D$782,СВЦЭМ!$A$39:$A$782,$A103,СВЦЭМ!$B$39:$B$782,N$83)+'СЕТ СН'!$H$11+СВЦЭМ!$D$10+'СЕТ СН'!$H$5-'СЕТ СН'!$H$21</f>
        <v>4507.3335694800007</v>
      </c>
      <c r="O103" s="36">
        <f>SUMIFS(СВЦЭМ!$D$39:$D$782,СВЦЭМ!$A$39:$A$782,$A103,СВЦЭМ!$B$39:$B$782,O$83)+'СЕТ СН'!$H$11+СВЦЭМ!$D$10+'СЕТ СН'!$H$5-'СЕТ СН'!$H$21</f>
        <v>4517.9644676000007</v>
      </c>
      <c r="P103" s="36">
        <f>SUMIFS(СВЦЭМ!$D$39:$D$782,СВЦЭМ!$A$39:$A$782,$A103,СВЦЭМ!$B$39:$B$782,P$83)+'СЕТ СН'!$H$11+СВЦЭМ!$D$10+'СЕТ СН'!$H$5-'СЕТ СН'!$H$21</f>
        <v>4514.9155232100002</v>
      </c>
      <c r="Q103" s="36">
        <f>SUMIFS(СВЦЭМ!$D$39:$D$782,СВЦЭМ!$A$39:$A$782,$A103,СВЦЭМ!$B$39:$B$782,Q$83)+'СЕТ СН'!$H$11+СВЦЭМ!$D$10+'СЕТ СН'!$H$5-'СЕТ СН'!$H$21</f>
        <v>4513.6986700699999</v>
      </c>
      <c r="R103" s="36">
        <f>SUMIFS(СВЦЭМ!$D$39:$D$782,СВЦЭМ!$A$39:$A$782,$A103,СВЦЭМ!$B$39:$B$782,R$83)+'СЕТ СН'!$H$11+СВЦЭМ!$D$10+'СЕТ СН'!$H$5-'СЕТ СН'!$H$21</f>
        <v>4536.8374812800002</v>
      </c>
      <c r="S103" s="36">
        <f>SUMIFS(СВЦЭМ!$D$39:$D$782,СВЦЭМ!$A$39:$A$782,$A103,СВЦЭМ!$B$39:$B$782,S$83)+'СЕТ СН'!$H$11+СВЦЭМ!$D$10+'СЕТ СН'!$H$5-'СЕТ СН'!$H$21</f>
        <v>4535.7501516900002</v>
      </c>
      <c r="T103" s="36">
        <f>SUMIFS(СВЦЭМ!$D$39:$D$782,СВЦЭМ!$A$39:$A$782,$A103,СВЦЭМ!$B$39:$B$782,T$83)+'СЕТ СН'!$H$11+СВЦЭМ!$D$10+'СЕТ СН'!$H$5-'СЕТ СН'!$H$21</f>
        <v>4522.7721093800001</v>
      </c>
      <c r="U103" s="36">
        <f>SUMIFS(СВЦЭМ!$D$39:$D$782,СВЦЭМ!$A$39:$A$782,$A103,СВЦЭМ!$B$39:$B$782,U$83)+'СЕТ СН'!$H$11+СВЦЭМ!$D$10+'СЕТ СН'!$H$5-'СЕТ СН'!$H$21</f>
        <v>4516.1974948699999</v>
      </c>
      <c r="V103" s="36">
        <f>SUMIFS(СВЦЭМ!$D$39:$D$782,СВЦЭМ!$A$39:$A$782,$A103,СВЦЭМ!$B$39:$B$782,V$83)+'СЕТ СН'!$H$11+СВЦЭМ!$D$10+'СЕТ СН'!$H$5-'СЕТ СН'!$H$21</f>
        <v>4526.5399867800006</v>
      </c>
      <c r="W103" s="36">
        <f>SUMIFS(СВЦЭМ!$D$39:$D$782,СВЦЭМ!$A$39:$A$782,$A103,СВЦЭМ!$B$39:$B$782,W$83)+'СЕТ СН'!$H$11+СВЦЭМ!$D$10+'СЕТ СН'!$H$5-'СЕТ СН'!$H$21</f>
        <v>4520.8233534400006</v>
      </c>
      <c r="X103" s="36">
        <f>SUMIFS(СВЦЭМ!$D$39:$D$782,СВЦЭМ!$A$39:$A$782,$A103,СВЦЭМ!$B$39:$B$782,X$83)+'СЕТ СН'!$H$11+СВЦЭМ!$D$10+'СЕТ СН'!$H$5-'СЕТ СН'!$H$21</f>
        <v>4575.96478106</v>
      </c>
      <c r="Y103" s="36">
        <f>SUMIFS(СВЦЭМ!$D$39:$D$782,СВЦЭМ!$A$39:$A$782,$A103,СВЦЭМ!$B$39:$B$782,Y$83)+'СЕТ СН'!$H$11+СВЦЭМ!$D$10+'СЕТ СН'!$H$5-'СЕТ СН'!$H$21</f>
        <v>4669.9831146100005</v>
      </c>
    </row>
    <row r="104" spans="1:25" ht="15.75" x14ac:dyDescent="0.2">
      <c r="A104" s="35">
        <f t="shared" si="2"/>
        <v>45159</v>
      </c>
      <c r="B104" s="36">
        <f>SUMIFS(СВЦЭМ!$D$39:$D$782,СВЦЭМ!$A$39:$A$782,$A104,СВЦЭМ!$B$39:$B$782,B$83)+'СЕТ СН'!$H$11+СВЦЭМ!$D$10+'СЕТ СН'!$H$5-'СЕТ СН'!$H$21</f>
        <v>4937.5172665700002</v>
      </c>
      <c r="C104" s="36">
        <f>SUMIFS(СВЦЭМ!$D$39:$D$782,СВЦЭМ!$A$39:$A$782,$A104,СВЦЭМ!$B$39:$B$782,C$83)+'СЕТ СН'!$H$11+СВЦЭМ!$D$10+'СЕТ СН'!$H$5-'СЕТ СН'!$H$21</f>
        <v>4968.7442784100003</v>
      </c>
      <c r="D104" s="36">
        <f>SUMIFS(СВЦЭМ!$D$39:$D$782,СВЦЭМ!$A$39:$A$782,$A104,СВЦЭМ!$B$39:$B$782,D$83)+'СЕТ СН'!$H$11+СВЦЭМ!$D$10+'СЕТ СН'!$H$5-'СЕТ СН'!$H$21</f>
        <v>5008.9779538700004</v>
      </c>
      <c r="E104" s="36">
        <f>SUMIFS(СВЦЭМ!$D$39:$D$782,СВЦЭМ!$A$39:$A$782,$A104,СВЦЭМ!$B$39:$B$782,E$83)+'СЕТ СН'!$H$11+СВЦЭМ!$D$10+'СЕТ СН'!$H$5-'СЕТ СН'!$H$21</f>
        <v>5021.7474269100003</v>
      </c>
      <c r="F104" s="36">
        <f>SUMIFS(СВЦЭМ!$D$39:$D$782,СВЦЭМ!$A$39:$A$782,$A104,СВЦЭМ!$B$39:$B$782,F$83)+'СЕТ СН'!$H$11+СВЦЭМ!$D$10+'СЕТ СН'!$H$5-'СЕТ СН'!$H$21</f>
        <v>5085.9136161100005</v>
      </c>
      <c r="G104" s="36">
        <f>SUMIFS(СВЦЭМ!$D$39:$D$782,СВЦЭМ!$A$39:$A$782,$A104,СВЦЭМ!$B$39:$B$782,G$83)+'СЕТ СН'!$H$11+СВЦЭМ!$D$10+'СЕТ СН'!$H$5-'СЕТ СН'!$H$21</f>
        <v>5088.1283724100003</v>
      </c>
      <c r="H104" s="36">
        <f>SUMIFS(СВЦЭМ!$D$39:$D$782,СВЦЭМ!$A$39:$A$782,$A104,СВЦЭМ!$B$39:$B$782,H$83)+'СЕТ СН'!$H$11+СВЦЭМ!$D$10+'СЕТ СН'!$H$5-'СЕТ СН'!$H$21</f>
        <v>5114.3641929299993</v>
      </c>
      <c r="I104" s="36">
        <f>SUMIFS(СВЦЭМ!$D$39:$D$782,СВЦЭМ!$A$39:$A$782,$A104,СВЦЭМ!$B$39:$B$782,I$83)+'СЕТ СН'!$H$11+СВЦЭМ!$D$10+'СЕТ СН'!$H$5-'СЕТ СН'!$H$21</f>
        <v>4980.8488917900004</v>
      </c>
      <c r="J104" s="36">
        <f>SUMIFS(СВЦЭМ!$D$39:$D$782,СВЦЭМ!$A$39:$A$782,$A104,СВЦЭМ!$B$39:$B$782,J$83)+'СЕТ СН'!$H$11+СВЦЭМ!$D$10+'СЕТ СН'!$H$5-'СЕТ СН'!$H$21</f>
        <v>4868.4409351800005</v>
      </c>
      <c r="K104" s="36">
        <f>SUMIFS(СВЦЭМ!$D$39:$D$782,СВЦЭМ!$A$39:$A$782,$A104,СВЦЭМ!$B$39:$B$782,K$83)+'СЕТ СН'!$H$11+СВЦЭМ!$D$10+'СЕТ СН'!$H$5-'СЕТ СН'!$H$21</f>
        <v>4790.1895048100005</v>
      </c>
      <c r="L104" s="36">
        <f>SUMIFS(СВЦЭМ!$D$39:$D$782,СВЦЭМ!$A$39:$A$782,$A104,СВЦЭМ!$B$39:$B$782,L$83)+'СЕТ СН'!$H$11+СВЦЭМ!$D$10+'СЕТ СН'!$H$5-'СЕТ СН'!$H$21</f>
        <v>4736.9452144500001</v>
      </c>
      <c r="M104" s="36">
        <f>SUMIFS(СВЦЭМ!$D$39:$D$782,СВЦЭМ!$A$39:$A$782,$A104,СВЦЭМ!$B$39:$B$782,M$83)+'СЕТ СН'!$H$11+СВЦЭМ!$D$10+'СЕТ СН'!$H$5-'СЕТ СН'!$H$21</f>
        <v>4725.9073864500006</v>
      </c>
      <c r="N104" s="36">
        <f>SUMIFS(СВЦЭМ!$D$39:$D$782,СВЦЭМ!$A$39:$A$782,$A104,СВЦЭМ!$B$39:$B$782,N$83)+'СЕТ СН'!$H$11+СВЦЭМ!$D$10+'СЕТ СН'!$H$5-'СЕТ СН'!$H$21</f>
        <v>4723.8819904299999</v>
      </c>
      <c r="O104" s="36">
        <f>SUMIFS(СВЦЭМ!$D$39:$D$782,СВЦЭМ!$A$39:$A$782,$A104,СВЦЭМ!$B$39:$B$782,O$83)+'СЕТ СН'!$H$11+СВЦЭМ!$D$10+'СЕТ СН'!$H$5-'СЕТ СН'!$H$21</f>
        <v>4733.1892774200005</v>
      </c>
      <c r="P104" s="36">
        <f>SUMIFS(СВЦЭМ!$D$39:$D$782,СВЦЭМ!$A$39:$A$782,$A104,СВЦЭМ!$B$39:$B$782,P$83)+'СЕТ СН'!$H$11+СВЦЭМ!$D$10+'СЕТ СН'!$H$5-'СЕТ СН'!$H$21</f>
        <v>4693.0866575199998</v>
      </c>
      <c r="Q104" s="36">
        <f>SUMIFS(СВЦЭМ!$D$39:$D$782,СВЦЭМ!$A$39:$A$782,$A104,СВЦЭМ!$B$39:$B$782,Q$83)+'СЕТ СН'!$H$11+СВЦЭМ!$D$10+'СЕТ СН'!$H$5-'СЕТ СН'!$H$21</f>
        <v>4706.5319309900005</v>
      </c>
      <c r="R104" s="36">
        <f>SUMIFS(СВЦЭМ!$D$39:$D$782,СВЦЭМ!$A$39:$A$782,$A104,СВЦЭМ!$B$39:$B$782,R$83)+'СЕТ СН'!$H$11+СВЦЭМ!$D$10+'СЕТ СН'!$H$5-'СЕТ СН'!$H$21</f>
        <v>4742.3965065299999</v>
      </c>
      <c r="S104" s="36">
        <f>SUMIFS(СВЦЭМ!$D$39:$D$782,СВЦЭМ!$A$39:$A$782,$A104,СВЦЭМ!$B$39:$B$782,S$83)+'СЕТ СН'!$H$11+СВЦЭМ!$D$10+'СЕТ СН'!$H$5-'СЕТ СН'!$H$21</f>
        <v>4729.45173952</v>
      </c>
      <c r="T104" s="36">
        <f>SUMIFS(СВЦЭМ!$D$39:$D$782,СВЦЭМ!$A$39:$A$782,$A104,СВЦЭМ!$B$39:$B$782,T$83)+'СЕТ СН'!$H$11+СВЦЭМ!$D$10+'СЕТ СН'!$H$5-'СЕТ СН'!$H$21</f>
        <v>4729.6574046000005</v>
      </c>
      <c r="U104" s="36">
        <f>SUMIFS(СВЦЭМ!$D$39:$D$782,СВЦЭМ!$A$39:$A$782,$A104,СВЦЭМ!$B$39:$B$782,U$83)+'СЕТ СН'!$H$11+СВЦЭМ!$D$10+'СЕТ СН'!$H$5-'СЕТ СН'!$H$21</f>
        <v>4737.04052065</v>
      </c>
      <c r="V104" s="36">
        <f>SUMIFS(СВЦЭМ!$D$39:$D$782,СВЦЭМ!$A$39:$A$782,$A104,СВЦЭМ!$B$39:$B$782,V$83)+'СЕТ СН'!$H$11+СВЦЭМ!$D$10+'СЕТ СН'!$H$5-'СЕТ СН'!$H$21</f>
        <v>4732.5037517399996</v>
      </c>
      <c r="W104" s="36">
        <f>SUMIFS(СВЦЭМ!$D$39:$D$782,СВЦЭМ!$A$39:$A$782,$A104,СВЦЭМ!$B$39:$B$782,W$83)+'СЕТ СН'!$H$11+СВЦЭМ!$D$10+'СЕТ СН'!$H$5-'СЕТ СН'!$H$21</f>
        <v>4712.1674154299999</v>
      </c>
      <c r="X104" s="36">
        <f>SUMIFS(СВЦЭМ!$D$39:$D$782,СВЦЭМ!$A$39:$A$782,$A104,СВЦЭМ!$B$39:$B$782,X$83)+'СЕТ СН'!$H$11+СВЦЭМ!$D$10+'СЕТ СН'!$H$5-'СЕТ СН'!$H$21</f>
        <v>4801.8322942499999</v>
      </c>
      <c r="Y104" s="36">
        <f>SUMIFS(СВЦЭМ!$D$39:$D$782,СВЦЭМ!$A$39:$A$782,$A104,СВЦЭМ!$B$39:$B$782,Y$83)+'СЕТ СН'!$H$11+СВЦЭМ!$D$10+'СЕТ СН'!$H$5-'СЕТ СН'!$H$21</f>
        <v>4905.1543081500004</v>
      </c>
    </row>
    <row r="105" spans="1:25" ht="15.75" x14ac:dyDescent="0.2">
      <c r="A105" s="35">
        <f t="shared" si="2"/>
        <v>45160</v>
      </c>
      <c r="B105" s="36">
        <f>SUMIFS(СВЦЭМ!$D$39:$D$782,СВЦЭМ!$A$39:$A$782,$A105,СВЦЭМ!$B$39:$B$782,B$83)+'СЕТ СН'!$H$11+СВЦЭМ!$D$10+'СЕТ СН'!$H$5-'СЕТ СН'!$H$21</f>
        <v>4836.44946282</v>
      </c>
      <c r="C105" s="36">
        <f>SUMIFS(СВЦЭМ!$D$39:$D$782,СВЦЭМ!$A$39:$A$782,$A105,СВЦЭМ!$B$39:$B$782,C$83)+'СЕТ СН'!$H$11+СВЦЭМ!$D$10+'СЕТ СН'!$H$5-'СЕТ СН'!$H$21</f>
        <v>4947.5547964800007</v>
      </c>
      <c r="D105" s="36">
        <f>SUMIFS(СВЦЭМ!$D$39:$D$782,СВЦЭМ!$A$39:$A$782,$A105,СВЦЭМ!$B$39:$B$782,D$83)+'СЕТ СН'!$H$11+СВЦЭМ!$D$10+'СЕТ СН'!$H$5-'СЕТ СН'!$H$21</f>
        <v>4983.7125839199998</v>
      </c>
      <c r="E105" s="36">
        <f>SUMIFS(СВЦЭМ!$D$39:$D$782,СВЦЭМ!$A$39:$A$782,$A105,СВЦЭМ!$B$39:$B$782,E$83)+'СЕТ СН'!$H$11+СВЦЭМ!$D$10+'СЕТ СН'!$H$5-'СЕТ СН'!$H$21</f>
        <v>4968.6280317199999</v>
      </c>
      <c r="F105" s="36">
        <f>SUMIFS(СВЦЭМ!$D$39:$D$782,СВЦЭМ!$A$39:$A$782,$A105,СВЦЭМ!$B$39:$B$782,F$83)+'СЕТ СН'!$H$11+СВЦЭМ!$D$10+'СЕТ СН'!$H$5-'СЕТ СН'!$H$21</f>
        <v>4996.5379504299999</v>
      </c>
      <c r="G105" s="36">
        <f>SUMIFS(СВЦЭМ!$D$39:$D$782,СВЦЭМ!$A$39:$A$782,$A105,СВЦЭМ!$B$39:$B$782,G$83)+'СЕТ СН'!$H$11+СВЦЭМ!$D$10+'СЕТ СН'!$H$5-'СЕТ СН'!$H$21</f>
        <v>4984.2352138700007</v>
      </c>
      <c r="H105" s="36">
        <f>SUMIFS(СВЦЭМ!$D$39:$D$782,СВЦЭМ!$A$39:$A$782,$A105,СВЦЭМ!$B$39:$B$782,H$83)+'СЕТ СН'!$H$11+СВЦЭМ!$D$10+'СЕТ СН'!$H$5-'СЕТ СН'!$H$21</f>
        <v>4908.1990755099996</v>
      </c>
      <c r="I105" s="36">
        <f>SUMIFS(СВЦЭМ!$D$39:$D$782,СВЦЭМ!$A$39:$A$782,$A105,СВЦЭМ!$B$39:$B$782,I$83)+'СЕТ СН'!$H$11+СВЦЭМ!$D$10+'СЕТ СН'!$H$5-'СЕТ СН'!$H$21</f>
        <v>4812.0067438300002</v>
      </c>
      <c r="J105" s="36">
        <f>SUMIFS(СВЦЭМ!$D$39:$D$782,СВЦЭМ!$A$39:$A$782,$A105,СВЦЭМ!$B$39:$B$782,J$83)+'СЕТ СН'!$H$11+СВЦЭМ!$D$10+'СЕТ СН'!$H$5-'СЕТ СН'!$H$21</f>
        <v>4760.7726540500007</v>
      </c>
      <c r="K105" s="36">
        <f>SUMIFS(СВЦЭМ!$D$39:$D$782,СВЦЭМ!$A$39:$A$782,$A105,СВЦЭМ!$B$39:$B$782,K$83)+'СЕТ СН'!$H$11+СВЦЭМ!$D$10+'СЕТ СН'!$H$5-'СЕТ СН'!$H$21</f>
        <v>4666.9336199400004</v>
      </c>
      <c r="L105" s="36">
        <f>SUMIFS(СВЦЭМ!$D$39:$D$782,СВЦЭМ!$A$39:$A$782,$A105,СВЦЭМ!$B$39:$B$782,L$83)+'СЕТ СН'!$H$11+СВЦЭМ!$D$10+'СЕТ СН'!$H$5-'СЕТ СН'!$H$21</f>
        <v>4638.83645316</v>
      </c>
      <c r="M105" s="36">
        <f>SUMIFS(СВЦЭМ!$D$39:$D$782,СВЦЭМ!$A$39:$A$782,$A105,СВЦЭМ!$B$39:$B$782,M$83)+'СЕТ СН'!$H$11+СВЦЭМ!$D$10+'СЕТ СН'!$H$5-'СЕТ СН'!$H$21</f>
        <v>4623.2947078200004</v>
      </c>
      <c r="N105" s="36">
        <f>SUMIFS(СВЦЭМ!$D$39:$D$782,СВЦЭМ!$A$39:$A$782,$A105,СВЦЭМ!$B$39:$B$782,N$83)+'СЕТ СН'!$H$11+СВЦЭМ!$D$10+'СЕТ СН'!$H$5-'СЕТ СН'!$H$21</f>
        <v>4618.40754259</v>
      </c>
      <c r="O105" s="36">
        <f>SUMIFS(СВЦЭМ!$D$39:$D$782,СВЦЭМ!$A$39:$A$782,$A105,СВЦЭМ!$B$39:$B$782,O$83)+'СЕТ СН'!$H$11+СВЦЭМ!$D$10+'СЕТ СН'!$H$5-'СЕТ СН'!$H$21</f>
        <v>4608.9263855400004</v>
      </c>
      <c r="P105" s="36">
        <f>SUMIFS(СВЦЭМ!$D$39:$D$782,СВЦЭМ!$A$39:$A$782,$A105,СВЦЭМ!$B$39:$B$782,P$83)+'СЕТ СН'!$H$11+СВЦЭМ!$D$10+'СЕТ СН'!$H$5-'СЕТ СН'!$H$21</f>
        <v>4575.4771634200006</v>
      </c>
      <c r="Q105" s="36">
        <f>SUMIFS(СВЦЭМ!$D$39:$D$782,СВЦЭМ!$A$39:$A$782,$A105,СВЦЭМ!$B$39:$B$782,Q$83)+'СЕТ СН'!$H$11+СВЦЭМ!$D$10+'СЕТ СН'!$H$5-'СЕТ СН'!$H$21</f>
        <v>4560.1716268999999</v>
      </c>
      <c r="R105" s="36">
        <f>SUMIFS(СВЦЭМ!$D$39:$D$782,СВЦЭМ!$A$39:$A$782,$A105,СВЦЭМ!$B$39:$B$782,R$83)+'СЕТ СН'!$H$11+СВЦЭМ!$D$10+'СЕТ СН'!$H$5-'СЕТ СН'!$H$21</f>
        <v>4578.2754027999999</v>
      </c>
      <c r="S105" s="36">
        <f>SUMIFS(СВЦЭМ!$D$39:$D$782,СВЦЭМ!$A$39:$A$782,$A105,СВЦЭМ!$B$39:$B$782,S$83)+'СЕТ СН'!$H$11+СВЦЭМ!$D$10+'СЕТ СН'!$H$5-'СЕТ СН'!$H$21</f>
        <v>4593.5430253200002</v>
      </c>
      <c r="T105" s="36">
        <f>SUMIFS(СВЦЭМ!$D$39:$D$782,СВЦЭМ!$A$39:$A$782,$A105,СВЦЭМ!$B$39:$B$782,T$83)+'СЕТ СН'!$H$11+СВЦЭМ!$D$10+'СЕТ СН'!$H$5-'СЕТ СН'!$H$21</f>
        <v>4603.6899111700004</v>
      </c>
      <c r="U105" s="36">
        <f>SUMIFS(СВЦЭМ!$D$39:$D$782,СВЦЭМ!$A$39:$A$782,$A105,СВЦЭМ!$B$39:$B$782,U$83)+'СЕТ СН'!$H$11+СВЦЭМ!$D$10+'СЕТ СН'!$H$5-'СЕТ СН'!$H$21</f>
        <v>4598.6118906000002</v>
      </c>
      <c r="V105" s="36">
        <f>SUMIFS(СВЦЭМ!$D$39:$D$782,СВЦЭМ!$A$39:$A$782,$A105,СВЦЭМ!$B$39:$B$782,V$83)+'СЕТ СН'!$H$11+СВЦЭМ!$D$10+'СЕТ СН'!$H$5-'СЕТ СН'!$H$21</f>
        <v>4605.3751888300003</v>
      </c>
      <c r="W105" s="36">
        <f>SUMIFS(СВЦЭМ!$D$39:$D$782,СВЦЭМ!$A$39:$A$782,$A105,СВЦЭМ!$B$39:$B$782,W$83)+'СЕТ СН'!$H$11+СВЦЭМ!$D$10+'СЕТ СН'!$H$5-'СЕТ СН'!$H$21</f>
        <v>4597.7885318899998</v>
      </c>
      <c r="X105" s="36">
        <f>SUMIFS(СВЦЭМ!$D$39:$D$782,СВЦЭМ!$A$39:$A$782,$A105,СВЦЭМ!$B$39:$B$782,X$83)+'СЕТ СН'!$H$11+СВЦЭМ!$D$10+'СЕТ СН'!$H$5-'СЕТ СН'!$H$21</f>
        <v>4675.5813524599998</v>
      </c>
      <c r="Y105" s="36">
        <f>SUMIFS(СВЦЭМ!$D$39:$D$782,СВЦЭМ!$A$39:$A$782,$A105,СВЦЭМ!$B$39:$B$782,Y$83)+'СЕТ СН'!$H$11+СВЦЭМ!$D$10+'СЕТ СН'!$H$5-'СЕТ СН'!$H$21</f>
        <v>4774.6694829400003</v>
      </c>
    </row>
    <row r="106" spans="1:25" ht="15.75" x14ac:dyDescent="0.2">
      <c r="A106" s="35">
        <f t="shared" si="2"/>
        <v>45161</v>
      </c>
      <c r="B106" s="36">
        <f>SUMIFS(СВЦЭМ!$D$39:$D$782,СВЦЭМ!$A$39:$A$782,$A106,СВЦЭМ!$B$39:$B$782,B$83)+'СЕТ СН'!$H$11+СВЦЭМ!$D$10+'СЕТ СН'!$H$5-'СЕТ СН'!$H$21</f>
        <v>4865.3267525800002</v>
      </c>
      <c r="C106" s="36">
        <f>SUMIFS(СВЦЭМ!$D$39:$D$782,СВЦЭМ!$A$39:$A$782,$A106,СВЦЭМ!$B$39:$B$782,C$83)+'СЕТ СН'!$H$11+СВЦЭМ!$D$10+'СЕТ СН'!$H$5-'СЕТ СН'!$H$21</f>
        <v>4939.74418547</v>
      </c>
      <c r="D106" s="36">
        <f>SUMIFS(СВЦЭМ!$D$39:$D$782,СВЦЭМ!$A$39:$A$782,$A106,СВЦЭМ!$B$39:$B$782,D$83)+'СЕТ СН'!$H$11+СВЦЭМ!$D$10+'СЕТ СН'!$H$5-'СЕТ СН'!$H$21</f>
        <v>4973.5022046300001</v>
      </c>
      <c r="E106" s="36">
        <f>SUMIFS(СВЦЭМ!$D$39:$D$782,СВЦЭМ!$A$39:$A$782,$A106,СВЦЭМ!$B$39:$B$782,E$83)+'СЕТ СН'!$H$11+СВЦЭМ!$D$10+'СЕТ СН'!$H$5-'СЕТ СН'!$H$21</f>
        <v>4990.23953248</v>
      </c>
      <c r="F106" s="36">
        <f>SUMIFS(СВЦЭМ!$D$39:$D$782,СВЦЭМ!$A$39:$A$782,$A106,СВЦЭМ!$B$39:$B$782,F$83)+'СЕТ СН'!$H$11+СВЦЭМ!$D$10+'СЕТ СН'!$H$5-'СЕТ СН'!$H$21</f>
        <v>5035.2262609600002</v>
      </c>
      <c r="G106" s="36">
        <f>SUMIFS(СВЦЭМ!$D$39:$D$782,СВЦЭМ!$A$39:$A$782,$A106,СВЦЭМ!$B$39:$B$782,G$83)+'СЕТ СН'!$H$11+СВЦЭМ!$D$10+'СЕТ СН'!$H$5-'СЕТ СН'!$H$21</f>
        <v>5000.9920237300003</v>
      </c>
      <c r="H106" s="36">
        <f>SUMIFS(СВЦЭМ!$D$39:$D$782,СВЦЭМ!$A$39:$A$782,$A106,СВЦЭМ!$B$39:$B$782,H$83)+'СЕТ СН'!$H$11+СВЦЭМ!$D$10+'СЕТ СН'!$H$5-'СЕТ СН'!$H$21</f>
        <v>4954.5719538100002</v>
      </c>
      <c r="I106" s="36">
        <f>SUMIFS(СВЦЭМ!$D$39:$D$782,СВЦЭМ!$A$39:$A$782,$A106,СВЦЭМ!$B$39:$B$782,I$83)+'СЕТ СН'!$H$11+СВЦЭМ!$D$10+'СЕТ СН'!$H$5-'СЕТ СН'!$H$21</f>
        <v>4832.19475797</v>
      </c>
      <c r="J106" s="36">
        <f>SUMIFS(СВЦЭМ!$D$39:$D$782,СВЦЭМ!$A$39:$A$782,$A106,СВЦЭМ!$B$39:$B$782,J$83)+'СЕТ СН'!$H$11+СВЦЭМ!$D$10+'СЕТ СН'!$H$5-'СЕТ СН'!$H$21</f>
        <v>4690.6642611500001</v>
      </c>
      <c r="K106" s="36">
        <f>SUMIFS(СВЦЭМ!$D$39:$D$782,СВЦЭМ!$A$39:$A$782,$A106,СВЦЭМ!$B$39:$B$782,K$83)+'СЕТ СН'!$H$11+СВЦЭМ!$D$10+'СЕТ СН'!$H$5-'СЕТ СН'!$H$21</f>
        <v>4641.2360609500001</v>
      </c>
      <c r="L106" s="36">
        <f>SUMIFS(СВЦЭМ!$D$39:$D$782,СВЦЭМ!$A$39:$A$782,$A106,СВЦЭМ!$B$39:$B$782,L$83)+'СЕТ СН'!$H$11+СВЦЭМ!$D$10+'СЕТ СН'!$H$5-'СЕТ СН'!$H$21</f>
        <v>4615.7579115300005</v>
      </c>
      <c r="M106" s="36">
        <f>SUMIFS(СВЦЭМ!$D$39:$D$782,СВЦЭМ!$A$39:$A$782,$A106,СВЦЭМ!$B$39:$B$782,M$83)+'СЕТ СН'!$H$11+СВЦЭМ!$D$10+'СЕТ СН'!$H$5-'СЕТ СН'!$H$21</f>
        <v>4603.21882568</v>
      </c>
      <c r="N106" s="36">
        <f>SUMIFS(СВЦЭМ!$D$39:$D$782,СВЦЭМ!$A$39:$A$782,$A106,СВЦЭМ!$B$39:$B$782,N$83)+'СЕТ СН'!$H$11+СВЦЭМ!$D$10+'СЕТ СН'!$H$5-'СЕТ СН'!$H$21</f>
        <v>4589.2128821200004</v>
      </c>
      <c r="O106" s="36">
        <f>SUMIFS(СВЦЭМ!$D$39:$D$782,СВЦЭМ!$A$39:$A$782,$A106,СВЦЭМ!$B$39:$B$782,O$83)+'СЕТ СН'!$H$11+СВЦЭМ!$D$10+'СЕТ СН'!$H$5-'СЕТ СН'!$H$21</f>
        <v>4591.22490647</v>
      </c>
      <c r="P106" s="36">
        <f>SUMIFS(СВЦЭМ!$D$39:$D$782,СВЦЭМ!$A$39:$A$782,$A106,СВЦЭМ!$B$39:$B$782,P$83)+'СЕТ СН'!$H$11+СВЦЭМ!$D$10+'СЕТ СН'!$H$5-'СЕТ СН'!$H$21</f>
        <v>4560.1442716800002</v>
      </c>
      <c r="Q106" s="36">
        <f>SUMIFS(СВЦЭМ!$D$39:$D$782,СВЦЭМ!$A$39:$A$782,$A106,СВЦЭМ!$B$39:$B$782,Q$83)+'СЕТ СН'!$H$11+СВЦЭМ!$D$10+'СЕТ СН'!$H$5-'СЕТ СН'!$H$21</f>
        <v>4561.8314433599999</v>
      </c>
      <c r="R106" s="36">
        <f>SUMIFS(СВЦЭМ!$D$39:$D$782,СВЦЭМ!$A$39:$A$782,$A106,СВЦЭМ!$B$39:$B$782,R$83)+'СЕТ СН'!$H$11+СВЦЭМ!$D$10+'СЕТ СН'!$H$5-'СЕТ СН'!$H$21</f>
        <v>4600.2725241799999</v>
      </c>
      <c r="S106" s="36">
        <f>SUMIFS(СВЦЭМ!$D$39:$D$782,СВЦЭМ!$A$39:$A$782,$A106,СВЦЭМ!$B$39:$B$782,S$83)+'СЕТ СН'!$H$11+СВЦЭМ!$D$10+'СЕТ СН'!$H$5-'СЕТ СН'!$H$21</f>
        <v>4605.7681452200004</v>
      </c>
      <c r="T106" s="36">
        <f>SUMIFS(СВЦЭМ!$D$39:$D$782,СВЦЭМ!$A$39:$A$782,$A106,СВЦЭМ!$B$39:$B$782,T$83)+'СЕТ СН'!$H$11+СВЦЭМ!$D$10+'СЕТ СН'!$H$5-'СЕТ СН'!$H$21</f>
        <v>4598.9694914000002</v>
      </c>
      <c r="U106" s="36">
        <f>SUMIFS(СВЦЭМ!$D$39:$D$782,СВЦЭМ!$A$39:$A$782,$A106,СВЦЭМ!$B$39:$B$782,U$83)+'СЕТ СН'!$H$11+СВЦЭМ!$D$10+'СЕТ СН'!$H$5-'СЕТ СН'!$H$21</f>
        <v>4612.3517523199998</v>
      </c>
      <c r="V106" s="36">
        <f>SUMIFS(СВЦЭМ!$D$39:$D$782,СВЦЭМ!$A$39:$A$782,$A106,СВЦЭМ!$B$39:$B$782,V$83)+'СЕТ СН'!$H$11+СВЦЭМ!$D$10+'СЕТ СН'!$H$5-'СЕТ СН'!$H$21</f>
        <v>4609.0744465500002</v>
      </c>
      <c r="W106" s="36">
        <f>SUMIFS(СВЦЭМ!$D$39:$D$782,СВЦЭМ!$A$39:$A$782,$A106,СВЦЭМ!$B$39:$B$782,W$83)+'СЕТ СН'!$H$11+СВЦЭМ!$D$10+'СЕТ СН'!$H$5-'СЕТ СН'!$H$21</f>
        <v>4601.3661918200005</v>
      </c>
      <c r="X106" s="36">
        <f>SUMIFS(СВЦЭМ!$D$39:$D$782,СВЦЭМ!$A$39:$A$782,$A106,СВЦЭМ!$B$39:$B$782,X$83)+'СЕТ СН'!$H$11+СВЦЭМ!$D$10+'СЕТ СН'!$H$5-'СЕТ СН'!$H$21</f>
        <v>4641.4702281299997</v>
      </c>
      <c r="Y106" s="36">
        <f>SUMIFS(СВЦЭМ!$D$39:$D$782,СВЦЭМ!$A$39:$A$782,$A106,СВЦЭМ!$B$39:$B$782,Y$83)+'СЕТ СН'!$H$11+СВЦЭМ!$D$10+'СЕТ СН'!$H$5-'СЕТ СН'!$H$21</f>
        <v>4727.7638217900003</v>
      </c>
    </row>
    <row r="107" spans="1:25" ht="15.75" x14ac:dyDescent="0.2">
      <c r="A107" s="35">
        <f t="shared" si="2"/>
        <v>45162</v>
      </c>
      <c r="B107" s="36">
        <f>SUMIFS(СВЦЭМ!$D$39:$D$782,СВЦЭМ!$A$39:$A$782,$A107,СВЦЭМ!$B$39:$B$782,B$83)+'СЕТ СН'!$H$11+СВЦЭМ!$D$10+'СЕТ СН'!$H$5-'СЕТ СН'!$H$21</f>
        <v>4762.52148855</v>
      </c>
      <c r="C107" s="36">
        <f>SUMIFS(СВЦЭМ!$D$39:$D$782,СВЦЭМ!$A$39:$A$782,$A107,СВЦЭМ!$B$39:$B$782,C$83)+'СЕТ СН'!$H$11+СВЦЭМ!$D$10+'СЕТ СН'!$H$5-'СЕТ СН'!$H$21</f>
        <v>4835.7675584500003</v>
      </c>
      <c r="D107" s="36">
        <f>SUMIFS(СВЦЭМ!$D$39:$D$782,СВЦЭМ!$A$39:$A$782,$A107,СВЦЭМ!$B$39:$B$782,D$83)+'СЕТ СН'!$H$11+СВЦЭМ!$D$10+'СЕТ СН'!$H$5-'СЕТ СН'!$H$21</f>
        <v>4855.8962669700004</v>
      </c>
      <c r="E107" s="36">
        <f>SUMIFS(СВЦЭМ!$D$39:$D$782,СВЦЭМ!$A$39:$A$782,$A107,СВЦЭМ!$B$39:$B$782,E$83)+'СЕТ СН'!$H$11+СВЦЭМ!$D$10+'СЕТ СН'!$H$5-'СЕТ СН'!$H$21</f>
        <v>4867.87901203</v>
      </c>
      <c r="F107" s="36">
        <f>SUMIFS(СВЦЭМ!$D$39:$D$782,СВЦЭМ!$A$39:$A$782,$A107,СВЦЭМ!$B$39:$B$782,F$83)+'СЕТ СН'!$H$11+СВЦЭМ!$D$10+'СЕТ СН'!$H$5-'СЕТ СН'!$H$21</f>
        <v>4906.5518468299997</v>
      </c>
      <c r="G107" s="36">
        <f>SUMIFS(СВЦЭМ!$D$39:$D$782,СВЦЭМ!$A$39:$A$782,$A107,СВЦЭМ!$B$39:$B$782,G$83)+'СЕТ СН'!$H$11+СВЦЭМ!$D$10+'СЕТ СН'!$H$5-'СЕТ СН'!$H$21</f>
        <v>4883.75301072</v>
      </c>
      <c r="H107" s="36">
        <f>SUMIFS(СВЦЭМ!$D$39:$D$782,СВЦЭМ!$A$39:$A$782,$A107,СВЦЭМ!$B$39:$B$782,H$83)+'СЕТ СН'!$H$11+СВЦЭМ!$D$10+'СЕТ СН'!$H$5-'СЕТ СН'!$H$21</f>
        <v>4805.0508043500004</v>
      </c>
      <c r="I107" s="36">
        <f>SUMIFS(СВЦЭМ!$D$39:$D$782,СВЦЭМ!$A$39:$A$782,$A107,СВЦЭМ!$B$39:$B$782,I$83)+'СЕТ СН'!$H$11+СВЦЭМ!$D$10+'СЕТ СН'!$H$5-'СЕТ СН'!$H$21</f>
        <v>4748.2717241700002</v>
      </c>
      <c r="J107" s="36">
        <f>SUMIFS(СВЦЭМ!$D$39:$D$782,СВЦЭМ!$A$39:$A$782,$A107,СВЦЭМ!$B$39:$B$782,J$83)+'СЕТ СН'!$H$11+СВЦЭМ!$D$10+'СЕТ СН'!$H$5-'СЕТ СН'!$H$21</f>
        <v>4647.0182561500005</v>
      </c>
      <c r="K107" s="36">
        <f>SUMIFS(СВЦЭМ!$D$39:$D$782,СВЦЭМ!$A$39:$A$782,$A107,СВЦЭМ!$B$39:$B$782,K$83)+'СЕТ СН'!$H$11+СВЦЭМ!$D$10+'СЕТ СН'!$H$5-'СЕТ СН'!$H$21</f>
        <v>4616.9775261200002</v>
      </c>
      <c r="L107" s="36">
        <f>SUMIFS(СВЦЭМ!$D$39:$D$782,СВЦЭМ!$A$39:$A$782,$A107,СВЦЭМ!$B$39:$B$782,L$83)+'СЕТ СН'!$H$11+СВЦЭМ!$D$10+'СЕТ СН'!$H$5-'СЕТ СН'!$H$21</f>
        <v>4621.9578951000003</v>
      </c>
      <c r="M107" s="36">
        <f>SUMIFS(СВЦЭМ!$D$39:$D$782,СВЦЭМ!$A$39:$A$782,$A107,СВЦЭМ!$B$39:$B$782,M$83)+'СЕТ СН'!$H$11+СВЦЭМ!$D$10+'СЕТ СН'!$H$5-'СЕТ СН'!$H$21</f>
        <v>4615.5415443900001</v>
      </c>
      <c r="N107" s="36">
        <f>SUMIFS(СВЦЭМ!$D$39:$D$782,СВЦЭМ!$A$39:$A$782,$A107,СВЦЭМ!$B$39:$B$782,N$83)+'СЕТ СН'!$H$11+СВЦЭМ!$D$10+'СЕТ СН'!$H$5-'СЕТ СН'!$H$21</f>
        <v>4611.8454053900005</v>
      </c>
      <c r="O107" s="36">
        <f>SUMIFS(СВЦЭМ!$D$39:$D$782,СВЦЭМ!$A$39:$A$782,$A107,СВЦЭМ!$B$39:$B$782,O$83)+'СЕТ СН'!$H$11+СВЦЭМ!$D$10+'СЕТ СН'!$H$5-'СЕТ СН'!$H$21</f>
        <v>4609.8211106500003</v>
      </c>
      <c r="P107" s="36">
        <f>SUMIFS(СВЦЭМ!$D$39:$D$782,СВЦЭМ!$A$39:$A$782,$A107,СВЦЭМ!$B$39:$B$782,P$83)+'СЕТ СН'!$H$11+СВЦЭМ!$D$10+'СЕТ СН'!$H$5-'СЕТ СН'!$H$21</f>
        <v>4574.7162741400007</v>
      </c>
      <c r="Q107" s="36">
        <f>SUMIFS(СВЦЭМ!$D$39:$D$782,СВЦЭМ!$A$39:$A$782,$A107,СВЦЭМ!$B$39:$B$782,Q$83)+'СЕТ СН'!$H$11+СВЦЭМ!$D$10+'СЕТ СН'!$H$5-'СЕТ СН'!$H$21</f>
        <v>4590.9527218500007</v>
      </c>
      <c r="R107" s="36">
        <f>SUMIFS(СВЦЭМ!$D$39:$D$782,СВЦЭМ!$A$39:$A$782,$A107,СВЦЭМ!$B$39:$B$782,R$83)+'СЕТ СН'!$H$11+СВЦЭМ!$D$10+'СЕТ СН'!$H$5-'СЕТ СН'!$H$21</f>
        <v>4618.0498501900001</v>
      </c>
      <c r="S107" s="36">
        <f>SUMIFS(СВЦЭМ!$D$39:$D$782,СВЦЭМ!$A$39:$A$782,$A107,СВЦЭМ!$B$39:$B$782,S$83)+'СЕТ СН'!$H$11+СВЦЭМ!$D$10+'СЕТ СН'!$H$5-'СЕТ СН'!$H$21</f>
        <v>4609.8050494700001</v>
      </c>
      <c r="T107" s="36">
        <f>SUMIFS(СВЦЭМ!$D$39:$D$782,СВЦЭМ!$A$39:$A$782,$A107,СВЦЭМ!$B$39:$B$782,T$83)+'СЕТ СН'!$H$11+СВЦЭМ!$D$10+'СЕТ СН'!$H$5-'СЕТ СН'!$H$21</f>
        <v>4617.5427525499999</v>
      </c>
      <c r="U107" s="36">
        <f>SUMIFS(СВЦЭМ!$D$39:$D$782,СВЦЭМ!$A$39:$A$782,$A107,СВЦЭМ!$B$39:$B$782,U$83)+'СЕТ СН'!$H$11+СВЦЭМ!$D$10+'СЕТ СН'!$H$5-'СЕТ СН'!$H$21</f>
        <v>4625.0345550100001</v>
      </c>
      <c r="V107" s="36">
        <f>SUMIFS(СВЦЭМ!$D$39:$D$782,СВЦЭМ!$A$39:$A$782,$A107,СВЦЭМ!$B$39:$B$782,V$83)+'СЕТ СН'!$H$11+СВЦЭМ!$D$10+'СЕТ СН'!$H$5-'СЕТ СН'!$H$21</f>
        <v>4611.3029268700002</v>
      </c>
      <c r="W107" s="36">
        <f>SUMIFS(СВЦЭМ!$D$39:$D$782,СВЦЭМ!$A$39:$A$782,$A107,СВЦЭМ!$B$39:$B$782,W$83)+'СЕТ СН'!$H$11+СВЦЭМ!$D$10+'СЕТ СН'!$H$5-'СЕТ СН'!$H$21</f>
        <v>4580.0291204300001</v>
      </c>
      <c r="X107" s="36">
        <f>SUMIFS(СВЦЭМ!$D$39:$D$782,СВЦЭМ!$A$39:$A$782,$A107,СВЦЭМ!$B$39:$B$782,X$83)+'СЕТ СН'!$H$11+СВЦЭМ!$D$10+'СЕТ СН'!$H$5-'СЕТ СН'!$H$21</f>
        <v>4628.5176308600003</v>
      </c>
      <c r="Y107" s="36">
        <f>SUMIFS(СВЦЭМ!$D$39:$D$782,СВЦЭМ!$A$39:$A$782,$A107,СВЦЭМ!$B$39:$B$782,Y$83)+'СЕТ СН'!$H$11+СВЦЭМ!$D$10+'СЕТ СН'!$H$5-'СЕТ СН'!$H$21</f>
        <v>4709.9827526400004</v>
      </c>
    </row>
    <row r="108" spans="1:25" ht="15.75" x14ac:dyDescent="0.2">
      <c r="A108" s="35">
        <f t="shared" si="2"/>
        <v>45163</v>
      </c>
      <c r="B108" s="36">
        <f>SUMIFS(СВЦЭМ!$D$39:$D$782,СВЦЭМ!$A$39:$A$782,$A108,СВЦЭМ!$B$39:$B$782,B$83)+'СЕТ СН'!$H$11+СВЦЭМ!$D$10+'СЕТ СН'!$H$5-'СЕТ СН'!$H$21</f>
        <v>4903.17174454</v>
      </c>
      <c r="C108" s="36">
        <f>SUMIFS(СВЦЭМ!$D$39:$D$782,СВЦЭМ!$A$39:$A$782,$A108,СВЦЭМ!$B$39:$B$782,C$83)+'СЕТ СН'!$H$11+СВЦЭМ!$D$10+'СЕТ СН'!$H$5-'СЕТ СН'!$H$21</f>
        <v>4981.3281317500005</v>
      </c>
      <c r="D108" s="36">
        <f>SUMIFS(СВЦЭМ!$D$39:$D$782,СВЦЭМ!$A$39:$A$782,$A108,СВЦЭМ!$B$39:$B$782,D$83)+'СЕТ СН'!$H$11+СВЦЭМ!$D$10+'СЕТ СН'!$H$5-'СЕТ СН'!$H$21</f>
        <v>5005.6767381500003</v>
      </c>
      <c r="E108" s="36">
        <f>SUMIFS(СВЦЭМ!$D$39:$D$782,СВЦЭМ!$A$39:$A$782,$A108,СВЦЭМ!$B$39:$B$782,E$83)+'СЕТ СН'!$H$11+СВЦЭМ!$D$10+'СЕТ СН'!$H$5-'СЕТ СН'!$H$21</f>
        <v>5041.4689527199998</v>
      </c>
      <c r="F108" s="36">
        <f>SUMIFS(СВЦЭМ!$D$39:$D$782,СВЦЭМ!$A$39:$A$782,$A108,СВЦЭМ!$B$39:$B$782,F$83)+'СЕТ СН'!$H$11+СВЦЭМ!$D$10+'СЕТ СН'!$H$5-'СЕТ СН'!$H$21</f>
        <v>5065.4377687400001</v>
      </c>
      <c r="G108" s="36">
        <f>SUMIFS(СВЦЭМ!$D$39:$D$782,СВЦЭМ!$A$39:$A$782,$A108,СВЦЭМ!$B$39:$B$782,G$83)+'СЕТ СН'!$H$11+СВЦЭМ!$D$10+'СЕТ СН'!$H$5-'СЕТ СН'!$H$21</f>
        <v>5045.6020335499998</v>
      </c>
      <c r="H108" s="36">
        <f>SUMIFS(СВЦЭМ!$D$39:$D$782,СВЦЭМ!$A$39:$A$782,$A108,СВЦЭМ!$B$39:$B$782,H$83)+'СЕТ СН'!$H$11+СВЦЭМ!$D$10+'СЕТ СН'!$H$5-'СЕТ СН'!$H$21</f>
        <v>4966.9157575500003</v>
      </c>
      <c r="I108" s="36">
        <f>SUMIFS(СВЦЭМ!$D$39:$D$782,СВЦЭМ!$A$39:$A$782,$A108,СВЦЭМ!$B$39:$B$782,I$83)+'СЕТ СН'!$H$11+СВЦЭМ!$D$10+'СЕТ СН'!$H$5-'СЕТ СН'!$H$21</f>
        <v>4858.4088827900005</v>
      </c>
      <c r="J108" s="36">
        <f>SUMIFS(СВЦЭМ!$D$39:$D$782,СВЦЭМ!$A$39:$A$782,$A108,СВЦЭМ!$B$39:$B$782,J$83)+'СЕТ СН'!$H$11+СВЦЭМ!$D$10+'СЕТ СН'!$H$5-'СЕТ СН'!$H$21</f>
        <v>4742.9064485400004</v>
      </c>
      <c r="K108" s="36">
        <f>SUMIFS(СВЦЭМ!$D$39:$D$782,СВЦЭМ!$A$39:$A$782,$A108,СВЦЭМ!$B$39:$B$782,K$83)+'СЕТ СН'!$H$11+СВЦЭМ!$D$10+'СЕТ СН'!$H$5-'СЕТ СН'!$H$21</f>
        <v>4693.7752711700005</v>
      </c>
      <c r="L108" s="36">
        <f>SUMIFS(СВЦЭМ!$D$39:$D$782,СВЦЭМ!$A$39:$A$782,$A108,СВЦЭМ!$B$39:$B$782,L$83)+'СЕТ СН'!$H$11+СВЦЭМ!$D$10+'СЕТ СН'!$H$5-'СЕТ СН'!$H$21</f>
        <v>4685.8574318299998</v>
      </c>
      <c r="M108" s="36">
        <f>SUMIFS(СВЦЭМ!$D$39:$D$782,СВЦЭМ!$A$39:$A$782,$A108,СВЦЭМ!$B$39:$B$782,M$83)+'СЕТ СН'!$H$11+СВЦЭМ!$D$10+'СЕТ СН'!$H$5-'СЕТ СН'!$H$21</f>
        <v>4665.1638555600002</v>
      </c>
      <c r="N108" s="36">
        <f>SUMIFS(СВЦЭМ!$D$39:$D$782,СВЦЭМ!$A$39:$A$782,$A108,СВЦЭМ!$B$39:$B$782,N$83)+'СЕТ СН'!$H$11+СВЦЭМ!$D$10+'СЕТ СН'!$H$5-'СЕТ СН'!$H$21</f>
        <v>4679.1783616000002</v>
      </c>
      <c r="O108" s="36">
        <f>SUMIFS(СВЦЭМ!$D$39:$D$782,СВЦЭМ!$A$39:$A$782,$A108,СВЦЭМ!$B$39:$B$782,O$83)+'СЕТ СН'!$H$11+СВЦЭМ!$D$10+'СЕТ СН'!$H$5-'СЕТ СН'!$H$21</f>
        <v>4662.9814905599997</v>
      </c>
      <c r="P108" s="36">
        <f>SUMIFS(СВЦЭМ!$D$39:$D$782,СВЦЭМ!$A$39:$A$782,$A108,СВЦЭМ!$B$39:$B$782,P$83)+'СЕТ СН'!$H$11+СВЦЭМ!$D$10+'СЕТ СН'!$H$5-'СЕТ СН'!$H$21</f>
        <v>4634.9318796500002</v>
      </c>
      <c r="Q108" s="36">
        <f>SUMIFS(СВЦЭМ!$D$39:$D$782,СВЦЭМ!$A$39:$A$782,$A108,СВЦЭМ!$B$39:$B$782,Q$83)+'СЕТ СН'!$H$11+СВЦЭМ!$D$10+'СЕТ СН'!$H$5-'СЕТ СН'!$H$21</f>
        <v>4601.9117704800001</v>
      </c>
      <c r="R108" s="36">
        <f>SUMIFS(СВЦЭМ!$D$39:$D$782,СВЦЭМ!$A$39:$A$782,$A108,СВЦЭМ!$B$39:$B$782,R$83)+'СЕТ СН'!$H$11+СВЦЭМ!$D$10+'СЕТ СН'!$H$5-'СЕТ СН'!$H$21</f>
        <v>4618.7036314899997</v>
      </c>
      <c r="S108" s="36">
        <f>SUMIFS(СВЦЭМ!$D$39:$D$782,СВЦЭМ!$A$39:$A$782,$A108,СВЦЭМ!$B$39:$B$782,S$83)+'СЕТ СН'!$H$11+СВЦЭМ!$D$10+'СЕТ СН'!$H$5-'СЕТ СН'!$H$21</f>
        <v>4621.1462658800001</v>
      </c>
      <c r="T108" s="36">
        <f>SUMIFS(СВЦЭМ!$D$39:$D$782,СВЦЭМ!$A$39:$A$782,$A108,СВЦЭМ!$B$39:$B$782,T$83)+'СЕТ СН'!$H$11+СВЦЭМ!$D$10+'СЕТ СН'!$H$5-'СЕТ СН'!$H$21</f>
        <v>4631.4338276100007</v>
      </c>
      <c r="U108" s="36">
        <f>SUMIFS(СВЦЭМ!$D$39:$D$782,СВЦЭМ!$A$39:$A$782,$A108,СВЦЭМ!$B$39:$B$782,U$83)+'СЕТ СН'!$H$11+СВЦЭМ!$D$10+'СЕТ СН'!$H$5-'СЕТ СН'!$H$21</f>
        <v>4639.6121766400001</v>
      </c>
      <c r="V108" s="36">
        <f>SUMIFS(СВЦЭМ!$D$39:$D$782,СВЦЭМ!$A$39:$A$782,$A108,СВЦЭМ!$B$39:$B$782,V$83)+'СЕТ СН'!$H$11+СВЦЭМ!$D$10+'СЕТ СН'!$H$5-'СЕТ СН'!$H$21</f>
        <v>4631.4943757199999</v>
      </c>
      <c r="W108" s="36">
        <f>SUMIFS(СВЦЭМ!$D$39:$D$782,СВЦЭМ!$A$39:$A$782,$A108,СВЦЭМ!$B$39:$B$782,W$83)+'СЕТ СН'!$H$11+СВЦЭМ!$D$10+'СЕТ СН'!$H$5-'СЕТ СН'!$H$21</f>
        <v>4630.2457843700004</v>
      </c>
      <c r="X108" s="36">
        <f>SUMIFS(СВЦЭМ!$D$39:$D$782,СВЦЭМ!$A$39:$A$782,$A108,СВЦЭМ!$B$39:$B$782,X$83)+'СЕТ СН'!$H$11+СВЦЭМ!$D$10+'СЕТ СН'!$H$5-'СЕТ СН'!$H$21</f>
        <v>4724.8323229400003</v>
      </c>
      <c r="Y108" s="36">
        <f>SUMIFS(СВЦЭМ!$D$39:$D$782,СВЦЭМ!$A$39:$A$782,$A108,СВЦЭМ!$B$39:$B$782,Y$83)+'СЕТ СН'!$H$11+СВЦЭМ!$D$10+'СЕТ СН'!$H$5-'СЕТ СН'!$H$21</f>
        <v>4858.7602150000002</v>
      </c>
    </row>
    <row r="109" spans="1:25" ht="15.75" x14ac:dyDescent="0.2">
      <c r="A109" s="35">
        <f t="shared" si="2"/>
        <v>45164</v>
      </c>
      <c r="B109" s="36">
        <f>SUMIFS(СВЦЭМ!$D$39:$D$782,СВЦЭМ!$A$39:$A$782,$A109,СВЦЭМ!$B$39:$B$782,B$83)+'СЕТ СН'!$H$11+СВЦЭМ!$D$10+'СЕТ СН'!$H$5-'СЕТ СН'!$H$21</f>
        <v>4745.1643110900004</v>
      </c>
      <c r="C109" s="36">
        <f>SUMIFS(СВЦЭМ!$D$39:$D$782,СВЦЭМ!$A$39:$A$782,$A109,СВЦЭМ!$B$39:$B$782,C$83)+'СЕТ СН'!$H$11+СВЦЭМ!$D$10+'СЕТ СН'!$H$5-'СЕТ СН'!$H$21</f>
        <v>4831.7951514300003</v>
      </c>
      <c r="D109" s="36">
        <f>SUMIFS(СВЦЭМ!$D$39:$D$782,СВЦЭМ!$A$39:$A$782,$A109,СВЦЭМ!$B$39:$B$782,D$83)+'СЕТ СН'!$H$11+СВЦЭМ!$D$10+'СЕТ СН'!$H$5-'СЕТ СН'!$H$21</f>
        <v>4903.1248275100006</v>
      </c>
      <c r="E109" s="36">
        <f>SUMIFS(СВЦЭМ!$D$39:$D$782,СВЦЭМ!$A$39:$A$782,$A109,СВЦЭМ!$B$39:$B$782,E$83)+'СЕТ СН'!$H$11+СВЦЭМ!$D$10+'СЕТ СН'!$H$5-'СЕТ СН'!$H$21</f>
        <v>4926.3764822499998</v>
      </c>
      <c r="F109" s="36">
        <f>SUMIFS(СВЦЭМ!$D$39:$D$782,СВЦЭМ!$A$39:$A$782,$A109,СВЦЭМ!$B$39:$B$782,F$83)+'СЕТ СН'!$H$11+СВЦЭМ!$D$10+'СЕТ СН'!$H$5-'СЕТ СН'!$H$21</f>
        <v>4974.6061487400002</v>
      </c>
      <c r="G109" s="36">
        <f>SUMIFS(СВЦЭМ!$D$39:$D$782,СВЦЭМ!$A$39:$A$782,$A109,СВЦЭМ!$B$39:$B$782,G$83)+'СЕТ СН'!$H$11+СВЦЭМ!$D$10+'СЕТ СН'!$H$5-'СЕТ СН'!$H$21</f>
        <v>4960.6236268400007</v>
      </c>
      <c r="H109" s="36">
        <f>SUMIFS(СВЦЭМ!$D$39:$D$782,СВЦЭМ!$A$39:$A$782,$A109,СВЦЭМ!$B$39:$B$782,H$83)+'СЕТ СН'!$H$11+СВЦЭМ!$D$10+'СЕТ СН'!$H$5-'СЕТ СН'!$H$21</f>
        <v>4920.1322429100001</v>
      </c>
      <c r="I109" s="36">
        <f>SUMIFS(СВЦЭМ!$D$39:$D$782,СВЦЭМ!$A$39:$A$782,$A109,СВЦЭМ!$B$39:$B$782,I$83)+'СЕТ СН'!$H$11+СВЦЭМ!$D$10+'СЕТ СН'!$H$5-'СЕТ СН'!$H$21</f>
        <v>4840.5423157799996</v>
      </c>
      <c r="J109" s="36">
        <f>SUMIFS(СВЦЭМ!$D$39:$D$782,СВЦЭМ!$A$39:$A$782,$A109,СВЦЭМ!$B$39:$B$782,J$83)+'СЕТ СН'!$H$11+СВЦЭМ!$D$10+'СЕТ СН'!$H$5-'СЕТ СН'!$H$21</f>
        <v>4732.8067021500001</v>
      </c>
      <c r="K109" s="36">
        <f>SUMIFS(СВЦЭМ!$D$39:$D$782,СВЦЭМ!$A$39:$A$782,$A109,СВЦЭМ!$B$39:$B$782,K$83)+'СЕТ СН'!$H$11+СВЦЭМ!$D$10+'СЕТ СН'!$H$5-'СЕТ СН'!$H$21</f>
        <v>4623.1196585899997</v>
      </c>
      <c r="L109" s="36">
        <f>SUMIFS(СВЦЭМ!$D$39:$D$782,СВЦЭМ!$A$39:$A$782,$A109,СВЦЭМ!$B$39:$B$782,L$83)+'СЕТ СН'!$H$11+СВЦЭМ!$D$10+'СЕТ СН'!$H$5-'СЕТ СН'!$H$21</f>
        <v>4569.3012159</v>
      </c>
      <c r="M109" s="36">
        <f>SUMIFS(СВЦЭМ!$D$39:$D$782,СВЦЭМ!$A$39:$A$782,$A109,СВЦЭМ!$B$39:$B$782,M$83)+'СЕТ СН'!$H$11+СВЦЭМ!$D$10+'СЕТ СН'!$H$5-'СЕТ СН'!$H$21</f>
        <v>4591.6978511899997</v>
      </c>
      <c r="N109" s="36">
        <f>SUMIFS(СВЦЭМ!$D$39:$D$782,СВЦЭМ!$A$39:$A$782,$A109,СВЦЭМ!$B$39:$B$782,N$83)+'СЕТ СН'!$H$11+СВЦЭМ!$D$10+'СЕТ СН'!$H$5-'СЕТ СН'!$H$21</f>
        <v>4573.7704541500007</v>
      </c>
      <c r="O109" s="36">
        <f>SUMIFS(СВЦЭМ!$D$39:$D$782,СВЦЭМ!$A$39:$A$782,$A109,СВЦЭМ!$B$39:$B$782,O$83)+'СЕТ СН'!$H$11+СВЦЭМ!$D$10+'СЕТ СН'!$H$5-'СЕТ СН'!$H$21</f>
        <v>4582.3022974400001</v>
      </c>
      <c r="P109" s="36">
        <f>SUMIFS(СВЦЭМ!$D$39:$D$782,СВЦЭМ!$A$39:$A$782,$A109,СВЦЭМ!$B$39:$B$782,P$83)+'СЕТ СН'!$H$11+СВЦЭМ!$D$10+'СЕТ СН'!$H$5-'СЕТ СН'!$H$21</f>
        <v>4562.3846784500001</v>
      </c>
      <c r="Q109" s="36">
        <f>SUMIFS(СВЦЭМ!$D$39:$D$782,СВЦЭМ!$A$39:$A$782,$A109,СВЦЭМ!$B$39:$B$782,Q$83)+'СЕТ СН'!$H$11+СВЦЭМ!$D$10+'СЕТ СН'!$H$5-'СЕТ СН'!$H$21</f>
        <v>4566.14067746</v>
      </c>
      <c r="R109" s="36">
        <f>SUMIFS(СВЦЭМ!$D$39:$D$782,СВЦЭМ!$A$39:$A$782,$A109,СВЦЭМ!$B$39:$B$782,R$83)+'СЕТ СН'!$H$11+СВЦЭМ!$D$10+'СЕТ СН'!$H$5-'СЕТ СН'!$H$21</f>
        <v>4580.8129089800004</v>
      </c>
      <c r="S109" s="36">
        <f>SUMIFS(СВЦЭМ!$D$39:$D$782,СВЦЭМ!$A$39:$A$782,$A109,СВЦЭМ!$B$39:$B$782,S$83)+'СЕТ СН'!$H$11+СВЦЭМ!$D$10+'СЕТ СН'!$H$5-'СЕТ СН'!$H$21</f>
        <v>4581.21104844</v>
      </c>
      <c r="T109" s="36">
        <f>SUMIFS(СВЦЭМ!$D$39:$D$782,СВЦЭМ!$A$39:$A$782,$A109,СВЦЭМ!$B$39:$B$782,T$83)+'СЕТ СН'!$H$11+СВЦЭМ!$D$10+'СЕТ СН'!$H$5-'СЕТ СН'!$H$21</f>
        <v>4588.0045761399997</v>
      </c>
      <c r="U109" s="36">
        <f>SUMIFS(СВЦЭМ!$D$39:$D$782,СВЦЭМ!$A$39:$A$782,$A109,СВЦЭМ!$B$39:$B$782,U$83)+'СЕТ СН'!$H$11+СВЦЭМ!$D$10+'СЕТ СН'!$H$5-'СЕТ СН'!$H$21</f>
        <v>4589.3681697499997</v>
      </c>
      <c r="V109" s="36">
        <f>SUMIFS(СВЦЭМ!$D$39:$D$782,СВЦЭМ!$A$39:$A$782,$A109,СВЦЭМ!$B$39:$B$782,V$83)+'СЕТ СН'!$H$11+СВЦЭМ!$D$10+'СЕТ СН'!$H$5-'СЕТ СН'!$H$21</f>
        <v>4598.4900446400006</v>
      </c>
      <c r="W109" s="36">
        <f>SUMIFS(СВЦЭМ!$D$39:$D$782,СВЦЭМ!$A$39:$A$782,$A109,СВЦЭМ!$B$39:$B$782,W$83)+'СЕТ СН'!$H$11+СВЦЭМ!$D$10+'СЕТ СН'!$H$5-'СЕТ СН'!$H$21</f>
        <v>4589.2945716800004</v>
      </c>
      <c r="X109" s="36">
        <f>SUMIFS(СВЦЭМ!$D$39:$D$782,СВЦЭМ!$A$39:$A$782,$A109,СВЦЭМ!$B$39:$B$782,X$83)+'СЕТ СН'!$H$11+СВЦЭМ!$D$10+'СЕТ СН'!$H$5-'СЕТ СН'!$H$21</f>
        <v>4667.2004054300005</v>
      </c>
      <c r="Y109" s="36">
        <f>SUMIFS(СВЦЭМ!$D$39:$D$782,СВЦЭМ!$A$39:$A$782,$A109,СВЦЭМ!$B$39:$B$782,Y$83)+'СЕТ СН'!$H$11+СВЦЭМ!$D$10+'СЕТ СН'!$H$5-'СЕТ СН'!$H$21</f>
        <v>4810.3755246300007</v>
      </c>
    </row>
    <row r="110" spans="1:25" ht="15.75" x14ac:dyDescent="0.2">
      <c r="A110" s="35">
        <f t="shared" si="2"/>
        <v>45165</v>
      </c>
      <c r="B110" s="36">
        <f>SUMIFS(СВЦЭМ!$D$39:$D$782,СВЦЭМ!$A$39:$A$782,$A110,СВЦЭМ!$B$39:$B$782,B$83)+'СЕТ СН'!$H$11+СВЦЭМ!$D$10+'СЕТ СН'!$H$5-'СЕТ СН'!$H$21</f>
        <v>4959.9453239000004</v>
      </c>
      <c r="C110" s="36">
        <f>SUMIFS(СВЦЭМ!$D$39:$D$782,СВЦЭМ!$A$39:$A$782,$A110,СВЦЭМ!$B$39:$B$782,C$83)+'СЕТ СН'!$H$11+СВЦЭМ!$D$10+'СЕТ СН'!$H$5-'СЕТ СН'!$H$21</f>
        <v>5040.1676074000006</v>
      </c>
      <c r="D110" s="36">
        <f>SUMIFS(СВЦЭМ!$D$39:$D$782,СВЦЭМ!$A$39:$A$782,$A110,СВЦЭМ!$B$39:$B$782,D$83)+'СЕТ СН'!$H$11+СВЦЭМ!$D$10+'СЕТ СН'!$H$5-'СЕТ СН'!$H$21</f>
        <v>5085.3752161800003</v>
      </c>
      <c r="E110" s="36">
        <f>SUMIFS(СВЦЭМ!$D$39:$D$782,СВЦЭМ!$A$39:$A$782,$A110,СВЦЭМ!$B$39:$B$782,E$83)+'СЕТ СН'!$H$11+СВЦЭМ!$D$10+'СЕТ СН'!$H$5-'СЕТ СН'!$H$21</f>
        <v>5120.3966140400007</v>
      </c>
      <c r="F110" s="36">
        <f>SUMIFS(СВЦЭМ!$D$39:$D$782,СВЦЭМ!$A$39:$A$782,$A110,СВЦЭМ!$B$39:$B$782,F$83)+'СЕТ СН'!$H$11+СВЦЭМ!$D$10+'СЕТ СН'!$H$5-'СЕТ СН'!$H$21</f>
        <v>5155.00609265</v>
      </c>
      <c r="G110" s="36">
        <f>SUMIFS(СВЦЭМ!$D$39:$D$782,СВЦЭМ!$A$39:$A$782,$A110,СВЦЭМ!$B$39:$B$782,G$83)+'СЕТ СН'!$H$11+СВЦЭМ!$D$10+'СЕТ СН'!$H$5-'СЕТ СН'!$H$21</f>
        <v>5146.5599880499994</v>
      </c>
      <c r="H110" s="36">
        <f>SUMIFS(СВЦЭМ!$D$39:$D$782,СВЦЭМ!$A$39:$A$782,$A110,СВЦЭМ!$B$39:$B$782,H$83)+'СЕТ СН'!$H$11+СВЦЭМ!$D$10+'СЕТ СН'!$H$5-'СЕТ СН'!$H$21</f>
        <v>5090.9386935800003</v>
      </c>
      <c r="I110" s="36">
        <f>SUMIFS(СВЦЭМ!$D$39:$D$782,СВЦЭМ!$A$39:$A$782,$A110,СВЦЭМ!$B$39:$B$782,I$83)+'СЕТ СН'!$H$11+СВЦЭМ!$D$10+'СЕТ СН'!$H$5-'СЕТ СН'!$H$21</f>
        <v>5055.1085869300005</v>
      </c>
      <c r="J110" s="36">
        <f>SUMIFS(СВЦЭМ!$D$39:$D$782,СВЦЭМ!$A$39:$A$782,$A110,СВЦЭМ!$B$39:$B$782,J$83)+'СЕТ СН'!$H$11+СВЦЭМ!$D$10+'СЕТ СН'!$H$5-'СЕТ СН'!$H$21</f>
        <v>4927.10670338</v>
      </c>
      <c r="K110" s="36">
        <f>SUMIFS(СВЦЭМ!$D$39:$D$782,СВЦЭМ!$A$39:$A$782,$A110,СВЦЭМ!$B$39:$B$782,K$83)+'СЕТ СН'!$H$11+СВЦЭМ!$D$10+'СЕТ СН'!$H$5-'СЕТ СН'!$H$21</f>
        <v>4807.2529668200004</v>
      </c>
      <c r="L110" s="36">
        <f>SUMIFS(СВЦЭМ!$D$39:$D$782,СВЦЭМ!$A$39:$A$782,$A110,СВЦЭМ!$B$39:$B$782,L$83)+'СЕТ СН'!$H$11+СВЦЭМ!$D$10+'СЕТ СН'!$H$5-'СЕТ СН'!$H$21</f>
        <v>4749.40277315</v>
      </c>
      <c r="M110" s="36">
        <f>SUMIFS(СВЦЭМ!$D$39:$D$782,СВЦЭМ!$A$39:$A$782,$A110,СВЦЭМ!$B$39:$B$782,M$83)+'СЕТ СН'!$H$11+СВЦЭМ!$D$10+'СЕТ СН'!$H$5-'СЕТ СН'!$H$21</f>
        <v>4717.5757674400002</v>
      </c>
      <c r="N110" s="36">
        <f>SUMIFS(СВЦЭМ!$D$39:$D$782,СВЦЭМ!$A$39:$A$782,$A110,СВЦЭМ!$B$39:$B$782,N$83)+'СЕТ СН'!$H$11+СВЦЭМ!$D$10+'СЕТ СН'!$H$5-'СЕТ СН'!$H$21</f>
        <v>4702.9122453800001</v>
      </c>
      <c r="O110" s="36">
        <f>SUMIFS(СВЦЭМ!$D$39:$D$782,СВЦЭМ!$A$39:$A$782,$A110,СВЦЭМ!$B$39:$B$782,O$83)+'СЕТ СН'!$H$11+СВЦЭМ!$D$10+'СЕТ СН'!$H$5-'СЕТ СН'!$H$21</f>
        <v>4709.3091590700005</v>
      </c>
      <c r="P110" s="36">
        <f>SUMIFS(СВЦЭМ!$D$39:$D$782,СВЦЭМ!$A$39:$A$782,$A110,СВЦЭМ!$B$39:$B$782,P$83)+'СЕТ СН'!$H$11+СВЦЭМ!$D$10+'СЕТ СН'!$H$5-'СЕТ СН'!$H$21</f>
        <v>4677.5906975100006</v>
      </c>
      <c r="Q110" s="36">
        <f>SUMIFS(СВЦЭМ!$D$39:$D$782,СВЦЭМ!$A$39:$A$782,$A110,СВЦЭМ!$B$39:$B$782,Q$83)+'СЕТ СН'!$H$11+СВЦЭМ!$D$10+'СЕТ СН'!$H$5-'СЕТ СН'!$H$21</f>
        <v>4680.1418898400007</v>
      </c>
      <c r="R110" s="36">
        <f>SUMIFS(СВЦЭМ!$D$39:$D$782,СВЦЭМ!$A$39:$A$782,$A110,СВЦЭМ!$B$39:$B$782,R$83)+'СЕТ СН'!$H$11+СВЦЭМ!$D$10+'СЕТ СН'!$H$5-'СЕТ СН'!$H$21</f>
        <v>4716.4786063400006</v>
      </c>
      <c r="S110" s="36">
        <f>SUMIFS(СВЦЭМ!$D$39:$D$782,СВЦЭМ!$A$39:$A$782,$A110,СВЦЭМ!$B$39:$B$782,S$83)+'СЕТ СН'!$H$11+СВЦЭМ!$D$10+'СЕТ СН'!$H$5-'СЕТ СН'!$H$21</f>
        <v>4719.3098921000001</v>
      </c>
      <c r="T110" s="36">
        <f>SUMIFS(СВЦЭМ!$D$39:$D$782,СВЦЭМ!$A$39:$A$782,$A110,СВЦЭМ!$B$39:$B$782,T$83)+'СЕТ СН'!$H$11+СВЦЭМ!$D$10+'СЕТ СН'!$H$5-'СЕТ СН'!$H$21</f>
        <v>4724.7274400300003</v>
      </c>
      <c r="U110" s="36">
        <f>SUMIFS(СВЦЭМ!$D$39:$D$782,СВЦЭМ!$A$39:$A$782,$A110,СВЦЭМ!$B$39:$B$782,U$83)+'СЕТ СН'!$H$11+СВЦЭМ!$D$10+'СЕТ СН'!$H$5-'СЕТ СН'!$H$21</f>
        <v>4729.4346747700001</v>
      </c>
      <c r="V110" s="36">
        <f>SUMIFS(СВЦЭМ!$D$39:$D$782,СВЦЭМ!$A$39:$A$782,$A110,СВЦЭМ!$B$39:$B$782,V$83)+'СЕТ СН'!$H$11+СВЦЭМ!$D$10+'СЕТ СН'!$H$5-'СЕТ СН'!$H$21</f>
        <v>4715.1543170300001</v>
      </c>
      <c r="W110" s="36">
        <f>SUMIFS(СВЦЭМ!$D$39:$D$782,СВЦЭМ!$A$39:$A$782,$A110,СВЦЭМ!$B$39:$B$782,W$83)+'СЕТ СН'!$H$11+СВЦЭМ!$D$10+'СЕТ СН'!$H$5-'СЕТ СН'!$H$21</f>
        <v>4715.5586564000005</v>
      </c>
      <c r="X110" s="36">
        <f>SUMIFS(СВЦЭМ!$D$39:$D$782,СВЦЭМ!$A$39:$A$782,$A110,СВЦЭМ!$B$39:$B$782,X$83)+'СЕТ СН'!$H$11+СВЦЭМ!$D$10+'СЕТ СН'!$H$5-'СЕТ СН'!$H$21</f>
        <v>4795.1927889500002</v>
      </c>
      <c r="Y110" s="36">
        <f>SUMIFS(СВЦЭМ!$D$39:$D$782,СВЦЭМ!$A$39:$A$782,$A110,СВЦЭМ!$B$39:$B$782,Y$83)+'СЕТ СН'!$H$11+СВЦЭМ!$D$10+'СЕТ СН'!$H$5-'СЕТ СН'!$H$21</f>
        <v>4867.8848178900007</v>
      </c>
    </row>
    <row r="111" spans="1:25" ht="15.75" x14ac:dyDescent="0.2">
      <c r="A111" s="35">
        <f t="shared" si="2"/>
        <v>45166</v>
      </c>
      <c r="B111" s="36">
        <f>SUMIFS(СВЦЭМ!$D$39:$D$782,СВЦЭМ!$A$39:$A$782,$A111,СВЦЭМ!$B$39:$B$782,B$83)+'СЕТ СН'!$H$11+СВЦЭМ!$D$10+'СЕТ СН'!$H$5-'СЕТ СН'!$H$21</f>
        <v>4819.9021693800005</v>
      </c>
      <c r="C111" s="36">
        <f>SUMIFS(СВЦЭМ!$D$39:$D$782,СВЦЭМ!$A$39:$A$782,$A111,СВЦЭМ!$B$39:$B$782,C$83)+'СЕТ СН'!$H$11+СВЦЭМ!$D$10+'СЕТ СН'!$H$5-'СЕТ СН'!$H$21</f>
        <v>4904.9292853799998</v>
      </c>
      <c r="D111" s="36">
        <f>SUMIFS(СВЦЭМ!$D$39:$D$782,СВЦЭМ!$A$39:$A$782,$A111,СВЦЭМ!$B$39:$B$782,D$83)+'СЕТ СН'!$H$11+СВЦЭМ!$D$10+'СЕТ СН'!$H$5-'СЕТ СН'!$H$21</f>
        <v>4943.8124119800004</v>
      </c>
      <c r="E111" s="36">
        <f>SUMIFS(СВЦЭМ!$D$39:$D$782,СВЦЭМ!$A$39:$A$782,$A111,СВЦЭМ!$B$39:$B$782,E$83)+'СЕТ СН'!$H$11+СВЦЭМ!$D$10+'СЕТ СН'!$H$5-'СЕТ СН'!$H$21</f>
        <v>4980.3623145300007</v>
      </c>
      <c r="F111" s="36">
        <f>SUMIFS(СВЦЭМ!$D$39:$D$782,СВЦЭМ!$A$39:$A$782,$A111,СВЦЭМ!$B$39:$B$782,F$83)+'СЕТ СН'!$H$11+СВЦЭМ!$D$10+'СЕТ СН'!$H$5-'СЕТ СН'!$H$21</f>
        <v>5027.9912202699998</v>
      </c>
      <c r="G111" s="36">
        <f>SUMIFS(СВЦЭМ!$D$39:$D$782,СВЦЭМ!$A$39:$A$782,$A111,СВЦЭМ!$B$39:$B$782,G$83)+'СЕТ СН'!$H$11+СВЦЭМ!$D$10+'СЕТ СН'!$H$5-'СЕТ СН'!$H$21</f>
        <v>5036.4978358099997</v>
      </c>
      <c r="H111" s="36">
        <f>SUMIFS(СВЦЭМ!$D$39:$D$782,СВЦЭМ!$A$39:$A$782,$A111,СВЦЭМ!$B$39:$B$782,H$83)+'СЕТ СН'!$H$11+СВЦЭМ!$D$10+'СЕТ СН'!$H$5-'СЕТ СН'!$H$21</f>
        <v>5045.2302048399997</v>
      </c>
      <c r="I111" s="36">
        <f>SUMIFS(СВЦЭМ!$D$39:$D$782,СВЦЭМ!$A$39:$A$782,$A111,СВЦЭМ!$B$39:$B$782,I$83)+'СЕТ СН'!$H$11+СВЦЭМ!$D$10+'СЕТ СН'!$H$5-'СЕТ СН'!$H$21</f>
        <v>4826.8238755900002</v>
      </c>
      <c r="J111" s="36">
        <f>SUMIFS(СВЦЭМ!$D$39:$D$782,СВЦЭМ!$A$39:$A$782,$A111,СВЦЭМ!$B$39:$B$782,J$83)+'СЕТ СН'!$H$11+СВЦЭМ!$D$10+'СЕТ СН'!$H$5-'СЕТ СН'!$H$21</f>
        <v>4701.5440873400003</v>
      </c>
      <c r="K111" s="36">
        <f>SUMIFS(СВЦЭМ!$D$39:$D$782,СВЦЭМ!$A$39:$A$782,$A111,СВЦЭМ!$B$39:$B$782,K$83)+'СЕТ СН'!$H$11+СВЦЭМ!$D$10+'СЕТ СН'!$H$5-'СЕТ СН'!$H$21</f>
        <v>4634.5327153400003</v>
      </c>
      <c r="L111" s="36">
        <f>SUMIFS(СВЦЭМ!$D$39:$D$782,СВЦЭМ!$A$39:$A$782,$A111,СВЦЭМ!$B$39:$B$782,L$83)+'СЕТ СН'!$H$11+СВЦЭМ!$D$10+'СЕТ СН'!$H$5-'СЕТ СН'!$H$21</f>
        <v>4564.7190853800003</v>
      </c>
      <c r="M111" s="36">
        <f>SUMIFS(СВЦЭМ!$D$39:$D$782,СВЦЭМ!$A$39:$A$782,$A111,СВЦЭМ!$B$39:$B$782,M$83)+'СЕТ СН'!$H$11+СВЦЭМ!$D$10+'СЕТ СН'!$H$5-'СЕТ СН'!$H$21</f>
        <v>4553.4130219500003</v>
      </c>
      <c r="N111" s="36">
        <f>SUMIFS(СВЦЭМ!$D$39:$D$782,СВЦЭМ!$A$39:$A$782,$A111,СВЦЭМ!$B$39:$B$782,N$83)+'СЕТ СН'!$H$11+СВЦЭМ!$D$10+'СЕТ СН'!$H$5-'СЕТ СН'!$H$21</f>
        <v>4542.7005140300007</v>
      </c>
      <c r="O111" s="36">
        <f>SUMIFS(СВЦЭМ!$D$39:$D$782,СВЦЭМ!$A$39:$A$782,$A111,СВЦЭМ!$B$39:$B$782,O$83)+'СЕТ СН'!$H$11+СВЦЭМ!$D$10+'СЕТ СН'!$H$5-'СЕТ СН'!$H$21</f>
        <v>4538.2069619800004</v>
      </c>
      <c r="P111" s="36">
        <f>SUMIFS(СВЦЭМ!$D$39:$D$782,СВЦЭМ!$A$39:$A$782,$A111,СВЦЭМ!$B$39:$B$782,P$83)+'СЕТ СН'!$H$11+СВЦЭМ!$D$10+'СЕТ СН'!$H$5-'СЕТ СН'!$H$21</f>
        <v>4506.7895919900002</v>
      </c>
      <c r="Q111" s="36">
        <f>SUMIFS(СВЦЭМ!$D$39:$D$782,СВЦЭМ!$A$39:$A$782,$A111,СВЦЭМ!$B$39:$B$782,Q$83)+'СЕТ СН'!$H$11+СВЦЭМ!$D$10+'СЕТ СН'!$H$5-'СЕТ СН'!$H$21</f>
        <v>4531.5741651999997</v>
      </c>
      <c r="R111" s="36">
        <f>SUMIFS(СВЦЭМ!$D$39:$D$782,СВЦЭМ!$A$39:$A$782,$A111,СВЦЭМ!$B$39:$B$782,R$83)+'СЕТ СН'!$H$11+СВЦЭМ!$D$10+'СЕТ СН'!$H$5-'СЕТ СН'!$H$21</f>
        <v>4569.2831048999997</v>
      </c>
      <c r="S111" s="36">
        <f>SUMIFS(СВЦЭМ!$D$39:$D$782,СВЦЭМ!$A$39:$A$782,$A111,СВЦЭМ!$B$39:$B$782,S$83)+'СЕТ СН'!$H$11+СВЦЭМ!$D$10+'СЕТ СН'!$H$5-'СЕТ СН'!$H$21</f>
        <v>4567.8125516199998</v>
      </c>
      <c r="T111" s="36">
        <f>SUMIFS(СВЦЭМ!$D$39:$D$782,СВЦЭМ!$A$39:$A$782,$A111,СВЦЭМ!$B$39:$B$782,T$83)+'СЕТ СН'!$H$11+СВЦЭМ!$D$10+'СЕТ СН'!$H$5-'СЕТ СН'!$H$21</f>
        <v>4578.5874235400006</v>
      </c>
      <c r="U111" s="36">
        <f>SUMIFS(СВЦЭМ!$D$39:$D$782,СВЦЭМ!$A$39:$A$782,$A111,СВЦЭМ!$B$39:$B$782,U$83)+'СЕТ СН'!$H$11+СВЦЭМ!$D$10+'СЕТ СН'!$H$5-'СЕТ СН'!$H$21</f>
        <v>4601.5967534800002</v>
      </c>
      <c r="V111" s="36">
        <f>SUMIFS(СВЦЭМ!$D$39:$D$782,СВЦЭМ!$A$39:$A$782,$A111,СВЦЭМ!$B$39:$B$782,V$83)+'СЕТ СН'!$H$11+СВЦЭМ!$D$10+'СЕТ СН'!$H$5-'СЕТ СН'!$H$21</f>
        <v>4581.5096459899996</v>
      </c>
      <c r="W111" s="36">
        <f>SUMIFS(СВЦЭМ!$D$39:$D$782,СВЦЭМ!$A$39:$A$782,$A111,СВЦЭМ!$B$39:$B$782,W$83)+'СЕТ СН'!$H$11+СВЦЭМ!$D$10+'СЕТ СН'!$H$5-'СЕТ СН'!$H$21</f>
        <v>4582.27848197</v>
      </c>
      <c r="X111" s="36">
        <f>SUMIFS(СВЦЭМ!$D$39:$D$782,СВЦЭМ!$A$39:$A$782,$A111,СВЦЭМ!$B$39:$B$782,X$83)+'СЕТ СН'!$H$11+СВЦЭМ!$D$10+'СЕТ СН'!$H$5-'СЕТ СН'!$H$21</f>
        <v>4666.4735542300004</v>
      </c>
      <c r="Y111" s="36">
        <f>SUMIFS(СВЦЭМ!$D$39:$D$782,СВЦЭМ!$A$39:$A$782,$A111,СВЦЭМ!$B$39:$B$782,Y$83)+'СЕТ СН'!$H$11+СВЦЭМ!$D$10+'СЕТ СН'!$H$5-'СЕТ СН'!$H$21</f>
        <v>4747.52370918</v>
      </c>
    </row>
    <row r="112" spans="1:25" ht="15.75" x14ac:dyDescent="0.2">
      <c r="A112" s="35">
        <f t="shared" si="2"/>
        <v>45167</v>
      </c>
      <c r="B112" s="36">
        <f>SUMIFS(СВЦЭМ!$D$39:$D$782,СВЦЭМ!$A$39:$A$782,$A112,СВЦЭМ!$B$39:$B$782,B$83)+'СЕТ СН'!$H$11+СВЦЭМ!$D$10+'СЕТ СН'!$H$5-'СЕТ СН'!$H$21</f>
        <v>4747.5790936100002</v>
      </c>
      <c r="C112" s="36">
        <f>SUMIFS(СВЦЭМ!$D$39:$D$782,СВЦЭМ!$A$39:$A$782,$A112,СВЦЭМ!$B$39:$B$782,C$83)+'СЕТ СН'!$H$11+СВЦЭМ!$D$10+'СЕТ СН'!$H$5-'СЕТ СН'!$H$21</f>
        <v>4828.1318051199996</v>
      </c>
      <c r="D112" s="36">
        <f>SUMIFS(СВЦЭМ!$D$39:$D$782,СВЦЭМ!$A$39:$A$782,$A112,СВЦЭМ!$B$39:$B$782,D$83)+'СЕТ СН'!$H$11+СВЦЭМ!$D$10+'СЕТ СН'!$H$5-'СЕТ СН'!$H$21</f>
        <v>4869.57603217</v>
      </c>
      <c r="E112" s="36">
        <f>SUMIFS(СВЦЭМ!$D$39:$D$782,СВЦЭМ!$A$39:$A$782,$A112,СВЦЭМ!$B$39:$B$782,E$83)+'СЕТ СН'!$H$11+СВЦЭМ!$D$10+'СЕТ СН'!$H$5-'СЕТ СН'!$H$21</f>
        <v>4888.9085007000003</v>
      </c>
      <c r="F112" s="36">
        <f>SUMIFS(СВЦЭМ!$D$39:$D$782,СВЦЭМ!$A$39:$A$782,$A112,СВЦЭМ!$B$39:$B$782,F$83)+'СЕТ СН'!$H$11+СВЦЭМ!$D$10+'СЕТ СН'!$H$5-'СЕТ СН'!$H$21</f>
        <v>4894.4641384400002</v>
      </c>
      <c r="G112" s="36">
        <f>SUMIFS(СВЦЭМ!$D$39:$D$782,СВЦЭМ!$A$39:$A$782,$A112,СВЦЭМ!$B$39:$B$782,G$83)+'СЕТ СН'!$H$11+СВЦЭМ!$D$10+'СЕТ СН'!$H$5-'СЕТ СН'!$H$21</f>
        <v>4909.7639897099998</v>
      </c>
      <c r="H112" s="36">
        <f>SUMIFS(СВЦЭМ!$D$39:$D$782,СВЦЭМ!$A$39:$A$782,$A112,СВЦЭМ!$B$39:$B$782,H$83)+'СЕТ СН'!$H$11+СВЦЭМ!$D$10+'СЕТ СН'!$H$5-'СЕТ СН'!$H$21</f>
        <v>4849.0065687799997</v>
      </c>
      <c r="I112" s="36">
        <f>SUMIFS(СВЦЭМ!$D$39:$D$782,СВЦЭМ!$A$39:$A$782,$A112,СВЦЭМ!$B$39:$B$782,I$83)+'СЕТ СН'!$H$11+СВЦЭМ!$D$10+'СЕТ СН'!$H$5-'СЕТ СН'!$H$21</f>
        <v>4764.8417027800006</v>
      </c>
      <c r="J112" s="36">
        <f>SUMIFS(СВЦЭМ!$D$39:$D$782,СВЦЭМ!$A$39:$A$782,$A112,СВЦЭМ!$B$39:$B$782,J$83)+'СЕТ СН'!$H$11+СВЦЭМ!$D$10+'СЕТ СН'!$H$5-'СЕТ СН'!$H$21</f>
        <v>4627.9116798900004</v>
      </c>
      <c r="K112" s="36">
        <f>SUMIFS(СВЦЭМ!$D$39:$D$782,СВЦЭМ!$A$39:$A$782,$A112,СВЦЭМ!$B$39:$B$782,K$83)+'СЕТ СН'!$H$11+СВЦЭМ!$D$10+'СЕТ СН'!$H$5-'СЕТ СН'!$H$21</f>
        <v>4540.4634287099998</v>
      </c>
      <c r="L112" s="36">
        <f>SUMIFS(СВЦЭМ!$D$39:$D$782,СВЦЭМ!$A$39:$A$782,$A112,СВЦЭМ!$B$39:$B$782,L$83)+'СЕТ СН'!$H$11+СВЦЭМ!$D$10+'СЕТ СН'!$H$5-'СЕТ СН'!$H$21</f>
        <v>4493.18930946</v>
      </c>
      <c r="M112" s="36">
        <f>SUMIFS(СВЦЭМ!$D$39:$D$782,СВЦЭМ!$A$39:$A$782,$A112,СВЦЭМ!$B$39:$B$782,M$83)+'СЕТ СН'!$H$11+СВЦЭМ!$D$10+'СЕТ СН'!$H$5-'СЕТ СН'!$H$21</f>
        <v>4475.0290658100002</v>
      </c>
      <c r="N112" s="36">
        <f>SUMIFS(СВЦЭМ!$D$39:$D$782,СВЦЭМ!$A$39:$A$782,$A112,СВЦЭМ!$B$39:$B$782,N$83)+'СЕТ СН'!$H$11+СВЦЭМ!$D$10+'СЕТ СН'!$H$5-'СЕТ СН'!$H$21</f>
        <v>4474.5723885000007</v>
      </c>
      <c r="O112" s="36">
        <f>SUMIFS(СВЦЭМ!$D$39:$D$782,СВЦЭМ!$A$39:$A$782,$A112,СВЦЭМ!$B$39:$B$782,O$83)+'СЕТ СН'!$H$11+СВЦЭМ!$D$10+'СЕТ СН'!$H$5-'СЕТ СН'!$H$21</f>
        <v>4456.91198282</v>
      </c>
      <c r="P112" s="36">
        <f>SUMIFS(СВЦЭМ!$D$39:$D$782,СВЦЭМ!$A$39:$A$782,$A112,СВЦЭМ!$B$39:$B$782,P$83)+'СЕТ СН'!$H$11+СВЦЭМ!$D$10+'СЕТ СН'!$H$5-'СЕТ СН'!$H$21</f>
        <v>4443.4435959500006</v>
      </c>
      <c r="Q112" s="36">
        <f>SUMIFS(СВЦЭМ!$D$39:$D$782,СВЦЭМ!$A$39:$A$782,$A112,СВЦЭМ!$B$39:$B$782,Q$83)+'СЕТ СН'!$H$11+СВЦЭМ!$D$10+'СЕТ СН'!$H$5-'СЕТ СН'!$H$21</f>
        <v>4448.12658594</v>
      </c>
      <c r="R112" s="36">
        <f>SUMIFS(СВЦЭМ!$D$39:$D$782,СВЦЭМ!$A$39:$A$782,$A112,СВЦЭМ!$B$39:$B$782,R$83)+'СЕТ СН'!$H$11+СВЦЭМ!$D$10+'СЕТ СН'!$H$5-'СЕТ СН'!$H$21</f>
        <v>4475.60559216</v>
      </c>
      <c r="S112" s="36">
        <f>SUMIFS(СВЦЭМ!$D$39:$D$782,СВЦЭМ!$A$39:$A$782,$A112,СВЦЭМ!$B$39:$B$782,S$83)+'СЕТ СН'!$H$11+СВЦЭМ!$D$10+'СЕТ СН'!$H$5-'СЕТ СН'!$H$21</f>
        <v>4483.7903438900003</v>
      </c>
      <c r="T112" s="36">
        <f>SUMIFS(СВЦЭМ!$D$39:$D$782,СВЦЭМ!$A$39:$A$782,$A112,СВЦЭМ!$B$39:$B$782,T$83)+'СЕТ СН'!$H$11+СВЦЭМ!$D$10+'СЕТ СН'!$H$5-'СЕТ СН'!$H$21</f>
        <v>4489.00217651</v>
      </c>
      <c r="U112" s="36">
        <f>SUMIFS(СВЦЭМ!$D$39:$D$782,СВЦЭМ!$A$39:$A$782,$A112,СВЦЭМ!$B$39:$B$782,U$83)+'СЕТ СН'!$H$11+СВЦЭМ!$D$10+'СЕТ СН'!$H$5-'СЕТ СН'!$H$21</f>
        <v>4484.5302094100007</v>
      </c>
      <c r="V112" s="36">
        <f>SUMIFS(СВЦЭМ!$D$39:$D$782,СВЦЭМ!$A$39:$A$782,$A112,СВЦЭМ!$B$39:$B$782,V$83)+'СЕТ СН'!$H$11+СВЦЭМ!$D$10+'СЕТ СН'!$H$5-'СЕТ СН'!$H$21</f>
        <v>4485.1014718799997</v>
      </c>
      <c r="W112" s="36">
        <f>SUMIFS(СВЦЭМ!$D$39:$D$782,СВЦЭМ!$A$39:$A$782,$A112,СВЦЭМ!$B$39:$B$782,W$83)+'СЕТ СН'!$H$11+СВЦЭМ!$D$10+'СЕТ СН'!$H$5-'СЕТ СН'!$H$21</f>
        <v>4481.0802036599998</v>
      </c>
      <c r="X112" s="36">
        <f>SUMIFS(СВЦЭМ!$D$39:$D$782,СВЦЭМ!$A$39:$A$782,$A112,СВЦЭМ!$B$39:$B$782,X$83)+'СЕТ СН'!$H$11+СВЦЭМ!$D$10+'СЕТ СН'!$H$5-'СЕТ СН'!$H$21</f>
        <v>4553.9595414699997</v>
      </c>
      <c r="Y112" s="36">
        <f>SUMIFS(СВЦЭМ!$D$39:$D$782,СВЦЭМ!$A$39:$A$782,$A112,СВЦЭМ!$B$39:$B$782,Y$83)+'СЕТ СН'!$H$11+СВЦЭМ!$D$10+'СЕТ СН'!$H$5-'СЕТ СН'!$H$21</f>
        <v>4648.6887066300005</v>
      </c>
    </row>
    <row r="113" spans="1:27" ht="15.75" x14ac:dyDescent="0.2">
      <c r="A113" s="35">
        <f t="shared" si="2"/>
        <v>45168</v>
      </c>
      <c r="B113" s="36">
        <f>SUMIFS(СВЦЭМ!$D$39:$D$782,СВЦЭМ!$A$39:$A$782,$A113,СВЦЭМ!$B$39:$B$782,B$83)+'СЕТ СН'!$H$11+СВЦЭМ!$D$10+'СЕТ СН'!$H$5-'СЕТ СН'!$H$21</f>
        <v>4779.0646176800001</v>
      </c>
      <c r="C113" s="36">
        <f>SUMIFS(СВЦЭМ!$D$39:$D$782,СВЦЭМ!$A$39:$A$782,$A113,СВЦЭМ!$B$39:$B$782,C$83)+'СЕТ СН'!$H$11+СВЦЭМ!$D$10+'СЕТ СН'!$H$5-'СЕТ СН'!$H$21</f>
        <v>4849.4917533000007</v>
      </c>
      <c r="D113" s="36">
        <f>SUMIFS(СВЦЭМ!$D$39:$D$782,СВЦЭМ!$A$39:$A$782,$A113,СВЦЭМ!$B$39:$B$782,D$83)+'СЕТ СН'!$H$11+СВЦЭМ!$D$10+'СЕТ СН'!$H$5-'СЕТ СН'!$H$21</f>
        <v>4895.8019773300002</v>
      </c>
      <c r="E113" s="36">
        <f>SUMIFS(СВЦЭМ!$D$39:$D$782,СВЦЭМ!$A$39:$A$782,$A113,СВЦЭМ!$B$39:$B$782,E$83)+'СЕТ СН'!$H$11+СВЦЭМ!$D$10+'СЕТ СН'!$H$5-'СЕТ СН'!$H$21</f>
        <v>4923.5709261499997</v>
      </c>
      <c r="F113" s="36">
        <f>SUMIFS(СВЦЭМ!$D$39:$D$782,СВЦЭМ!$A$39:$A$782,$A113,СВЦЭМ!$B$39:$B$782,F$83)+'СЕТ СН'!$H$11+СВЦЭМ!$D$10+'СЕТ СН'!$H$5-'СЕТ СН'!$H$21</f>
        <v>4975.8249211399998</v>
      </c>
      <c r="G113" s="36">
        <f>SUMIFS(СВЦЭМ!$D$39:$D$782,СВЦЭМ!$A$39:$A$782,$A113,СВЦЭМ!$B$39:$B$782,G$83)+'СЕТ СН'!$H$11+СВЦЭМ!$D$10+'СЕТ СН'!$H$5-'СЕТ СН'!$H$21</f>
        <v>4947.1978789700006</v>
      </c>
      <c r="H113" s="36">
        <f>SUMIFS(СВЦЭМ!$D$39:$D$782,СВЦЭМ!$A$39:$A$782,$A113,СВЦЭМ!$B$39:$B$782,H$83)+'СЕТ СН'!$H$11+СВЦЭМ!$D$10+'СЕТ СН'!$H$5-'СЕТ СН'!$H$21</f>
        <v>4871.7395422200007</v>
      </c>
      <c r="I113" s="36">
        <f>SUMIFS(СВЦЭМ!$D$39:$D$782,СВЦЭМ!$A$39:$A$782,$A113,СВЦЭМ!$B$39:$B$782,I$83)+'СЕТ СН'!$H$11+СВЦЭМ!$D$10+'СЕТ СН'!$H$5-'СЕТ СН'!$H$21</f>
        <v>4761.9868784200007</v>
      </c>
      <c r="J113" s="36">
        <f>SUMIFS(СВЦЭМ!$D$39:$D$782,СВЦЭМ!$A$39:$A$782,$A113,СВЦЭМ!$B$39:$B$782,J$83)+'СЕТ СН'!$H$11+СВЦЭМ!$D$10+'СЕТ СН'!$H$5-'СЕТ СН'!$H$21</f>
        <v>4668.6815573100002</v>
      </c>
      <c r="K113" s="36">
        <f>SUMIFS(СВЦЭМ!$D$39:$D$782,СВЦЭМ!$A$39:$A$782,$A113,СВЦЭМ!$B$39:$B$782,K$83)+'СЕТ СН'!$H$11+СВЦЭМ!$D$10+'СЕТ СН'!$H$5-'СЕТ СН'!$H$21</f>
        <v>4595.6046144299999</v>
      </c>
      <c r="L113" s="36">
        <f>SUMIFS(СВЦЭМ!$D$39:$D$782,СВЦЭМ!$A$39:$A$782,$A113,СВЦЭМ!$B$39:$B$782,L$83)+'СЕТ СН'!$H$11+СВЦЭМ!$D$10+'СЕТ СН'!$H$5-'СЕТ СН'!$H$21</f>
        <v>4557.6170072900004</v>
      </c>
      <c r="M113" s="36">
        <f>SUMIFS(СВЦЭМ!$D$39:$D$782,СВЦЭМ!$A$39:$A$782,$A113,СВЦЭМ!$B$39:$B$782,M$83)+'СЕТ СН'!$H$11+СВЦЭМ!$D$10+'СЕТ СН'!$H$5-'СЕТ СН'!$H$21</f>
        <v>4537.08094239</v>
      </c>
      <c r="N113" s="36">
        <f>SUMIFS(СВЦЭМ!$D$39:$D$782,СВЦЭМ!$A$39:$A$782,$A113,СВЦЭМ!$B$39:$B$782,N$83)+'СЕТ СН'!$H$11+СВЦЭМ!$D$10+'СЕТ СН'!$H$5-'СЕТ СН'!$H$21</f>
        <v>4540.4744977400005</v>
      </c>
      <c r="O113" s="36">
        <f>SUMIFS(СВЦЭМ!$D$39:$D$782,СВЦЭМ!$A$39:$A$782,$A113,СВЦЭМ!$B$39:$B$782,O$83)+'СЕТ СН'!$H$11+СВЦЭМ!$D$10+'СЕТ СН'!$H$5-'СЕТ СН'!$H$21</f>
        <v>4557.5670171500005</v>
      </c>
      <c r="P113" s="36">
        <f>SUMIFS(СВЦЭМ!$D$39:$D$782,СВЦЭМ!$A$39:$A$782,$A113,СВЦЭМ!$B$39:$B$782,P$83)+'СЕТ СН'!$H$11+СВЦЭМ!$D$10+'СЕТ СН'!$H$5-'СЕТ СН'!$H$21</f>
        <v>4524.6321826399999</v>
      </c>
      <c r="Q113" s="36">
        <f>SUMIFS(СВЦЭМ!$D$39:$D$782,СВЦЭМ!$A$39:$A$782,$A113,СВЦЭМ!$B$39:$B$782,Q$83)+'СЕТ СН'!$H$11+СВЦЭМ!$D$10+'СЕТ СН'!$H$5-'СЕТ СН'!$H$21</f>
        <v>4532.7809335500006</v>
      </c>
      <c r="R113" s="36">
        <f>SUMIFS(СВЦЭМ!$D$39:$D$782,СВЦЭМ!$A$39:$A$782,$A113,СВЦЭМ!$B$39:$B$782,R$83)+'СЕТ СН'!$H$11+СВЦЭМ!$D$10+'СЕТ СН'!$H$5-'СЕТ СН'!$H$21</f>
        <v>4564.2669733599996</v>
      </c>
      <c r="S113" s="36">
        <f>SUMIFS(СВЦЭМ!$D$39:$D$782,СВЦЭМ!$A$39:$A$782,$A113,СВЦЭМ!$B$39:$B$782,S$83)+'СЕТ СН'!$H$11+СВЦЭМ!$D$10+'СЕТ СН'!$H$5-'СЕТ СН'!$H$21</f>
        <v>4547.0143514900001</v>
      </c>
      <c r="T113" s="36">
        <f>SUMIFS(СВЦЭМ!$D$39:$D$782,СВЦЭМ!$A$39:$A$782,$A113,СВЦЭМ!$B$39:$B$782,T$83)+'СЕТ СН'!$H$11+СВЦЭМ!$D$10+'СЕТ СН'!$H$5-'СЕТ СН'!$H$21</f>
        <v>4543.0437669299999</v>
      </c>
      <c r="U113" s="36">
        <f>SUMIFS(СВЦЭМ!$D$39:$D$782,СВЦЭМ!$A$39:$A$782,$A113,СВЦЭМ!$B$39:$B$782,U$83)+'СЕТ СН'!$H$11+СВЦЭМ!$D$10+'СЕТ СН'!$H$5-'СЕТ СН'!$H$21</f>
        <v>4548.9456125899997</v>
      </c>
      <c r="V113" s="36">
        <f>SUMIFS(СВЦЭМ!$D$39:$D$782,СВЦЭМ!$A$39:$A$782,$A113,СВЦЭМ!$B$39:$B$782,V$83)+'СЕТ СН'!$H$11+СВЦЭМ!$D$10+'СЕТ СН'!$H$5-'СЕТ СН'!$H$21</f>
        <v>4524.4025375600004</v>
      </c>
      <c r="W113" s="36">
        <f>SUMIFS(СВЦЭМ!$D$39:$D$782,СВЦЭМ!$A$39:$A$782,$A113,СВЦЭМ!$B$39:$B$782,W$83)+'СЕТ СН'!$H$11+СВЦЭМ!$D$10+'СЕТ СН'!$H$5-'СЕТ СН'!$H$21</f>
        <v>4530.5873843600002</v>
      </c>
      <c r="X113" s="36">
        <f>SUMIFS(СВЦЭМ!$D$39:$D$782,СВЦЭМ!$A$39:$A$782,$A113,СВЦЭМ!$B$39:$B$782,X$83)+'СЕТ СН'!$H$11+СВЦЭМ!$D$10+'СЕТ СН'!$H$5-'СЕТ СН'!$H$21</f>
        <v>4579.5247340700007</v>
      </c>
      <c r="Y113" s="36">
        <f>SUMIFS(СВЦЭМ!$D$39:$D$782,СВЦЭМ!$A$39:$A$782,$A113,СВЦЭМ!$B$39:$B$782,Y$83)+'СЕТ СН'!$H$11+СВЦЭМ!$D$10+'СЕТ СН'!$H$5-'СЕТ СН'!$H$21</f>
        <v>4685.6523907299998</v>
      </c>
    </row>
    <row r="114" spans="1:27" ht="15.75" x14ac:dyDescent="0.2">
      <c r="A114" s="35">
        <f t="shared" si="2"/>
        <v>45169</v>
      </c>
      <c r="B114" s="36">
        <f>SUMIFS(СВЦЭМ!$D$39:$D$782,СВЦЭМ!$A$39:$A$782,$A114,СВЦЭМ!$B$39:$B$782,B$83)+'СЕТ СН'!$H$11+СВЦЭМ!$D$10+'СЕТ СН'!$H$5-'СЕТ СН'!$H$21</f>
        <v>4782.2265807700005</v>
      </c>
      <c r="C114" s="36">
        <f>SUMIFS(СВЦЭМ!$D$39:$D$782,СВЦЭМ!$A$39:$A$782,$A114,СВЦЭМ!$B$39:$B$782,C$83)+'СЕТ СН'!$H$11+СВЦЭМ!$D$10+'СЕТ СН'!$H$5-'СЕТ СН'!$H$21</f>
        <v>4849.7116249800001</v>
      </c>
      <c r="D114" s="36">
        <f>SUMIFS(СВЦЭМ!$D$39:$D$782,СВЦЭМ!$A$39:$A$782,$A114,СВЦЭМ!$B$39:$B$782,D$83)+'СЕТ СН'!$H$11+СВЦЭМ!$D$10+'СЕТ СН'!$H$5-'СЕТ СН'!$H$21</f>
        <v>4898.2638856399999</v>
      </c>
      <c r="E114" s="36">
        <f>SUMIFS(СВЦЭМ!$D$39:$D$782,СВЦЭМ!$A$39:$A$782,$A114,СВЦЭМ!$B$39:$B$782,E$83)+'СЕТ СН'!$H$11+СВЦЭМ!$D$10+'СЕТ СН'!$H$5-'СЕТ СН'!$H$21</f>
        <v>4931.3629900300002</v>
      </c>
      <c r="F114" s="36">
        <f>SUMIFS(СВЦЭМ!$D$39:$D$782,СВЦЭМ!$A$39:$A$782,$A114,СВЦЭМ!$B$39:$B$782,F$83)+'СЕТ СН'!$H$11+СВЦЭМ!$D$10+'СЕТ СН'!$H$5-'СЕТ СН'!$H$21</f>
        <v>4897.4054200700002</v>
      </c>
      <c r="G114" s="36">
        <f>SUMIFS(СВЦЭМ!$D$39:$D$782,СВЦЭМ!$A$39:$A$782,$A114,СВЦЭМ!$B$39:$B$782,G$83)+'СЕТ СН'!$H$11+СВЦЭМ!$D$10+'СЕТ СН'!$H$5-'СЕТ СН'!$H$21</f>
        <v>4910.7710836000006</v>
      </c>
      <c r="H114" s="36">
        <f>SUMIFS(СВЦЭМ!$D$39:$D$782,СВЦЭМ!$A$39:$A$782,$A114,СВЦЭМ!$B$39:$B$782,H$83)+'СЕТ СН'!$H$11+СВЦЭМ!$D$10+'СЕТ СН'!$H$5-'СЕТ СН'!$H$21</f>
        <v>4810.72360665</v>
      </c>
      <c r="I114" s="36">
        <f>SUMIFS(СВЦЭМ!$D$39:$D$782,СВЦЭМ!$A$39:$A$782,$A114,СВЦЭМ!$B$39:$B$782,I$83)+'СЕТ СН'!$H$11+СВЦЭМ!$D$10+'СЕТ СН'!$H$5-'СЕТ СН'!$H$21</f>
        <v>4755.3441900300004</v>
      </c>
      <c r="J114" s="36">
        <f>SUMIFS(СВЦЭМ!$D$39:$D$782,СВЦЭМ!$A$39:$A$782,$A114,СВЦЭМ!$B$39:$B$782,J$83)+'СЕТ СН'!$H$11+СВЦЭМ!$D$10+'СЕТ СН'!$H$5-'СЕТ СН'!$H$21</f>
        <v>4652.9604231499998</v>
      </c>
      <c r="K114" s="36">
        <f>SUMIFS(СВЦЭМ!$D$39:$D$782,СВЦЭМ!$A$39:$A$782,$A114,СВЦЭМ!$B$39:$B$782,K$83)+'СЕТ СН'!$H$11+СВЦЭМ!$D$10+'СЕТ СН'!$H$5-'СЕТ СН'!$H$21</f>
        <v>4572.8515664000006</v>
      </c>
      <c r="L114" s="36">
        <f>SUMIFS(СВЦЭМ!$D$39:$D$782,СВЦЭМ!$A$39:$A$782,$A114,СВЦЭМ!$B$39:$B$782,L$83)+'СЕТ СН'!$H$11+СВЦЭМ!$D$10+'СЕТ СН'!$H$5-'СЕТ СН'!$H$21</f>
        <v>4546.40046893</v>
      </c>
      <c r="M114" s="36">
        <f>SUMIFS(СВЦЭМ!$D$39:$D$782,СВЦЭМ!$A$39:$A$782,$A114,СВЦЭМ!$B$39:$B$782,M$83)+'СЕТ СН'!$H$11+СВЦЭМ!$D$10+'СЕТ СН'!$H$5-'СЕТ СН'!$H$21</f>
        <v>4531.7596589100003</v>
      </c>
      <c r="N114" s="36">
        <f>SUMIFS(СВЦЭМ!$D$39:$D$782,СВЦЭМ!$A$39:$A$782,$A114,СВЦЭМ!$B$39:$B$782,N$83)+'СЕТ СН'!$H$11+СВЦЭМ!$D$10+'СЕТ СН'!$H$5-'СЕТ СН'!$H$21</f>
        <v>4533.9731158900004</v>
      </c>
      <c r="O114" s="36">
        <f>SUMIFS(СВЦЭМ!$D$39:$D$782,СВЦЭМ!$A$39:$A$782,$A114,СВЦЭМ!$B$39:$B$782,O$83)+'СЕТ СН'!$H$11+СВЦЭМ!$D$10+'СЕТ СН'!$H$5-'СЕТ СН'!$H$21</f>
        <v>4537.7900587499998</v>
      </c>
      <c r="P114" s="36">
        <f>SUMIFS(СВЦЭМ!$D$39:$D$782,СВЦЭМ!$A$39:$A$782,$A114,СВЦЭМ!$B$39:$B$782,P$83)+'СЕТ СН'!$H$11+СВЦЭМ!$D$10+'СЕТ СН'!$H$5-'СЕТ СН'!$H$21</f>
        <v>4516.1976340900001</v>
      </c>
      <c r="Q114" s="36">
        <f>SUMIFS(СВЦЭМ!$D$39:$D$782,СВЦЭМ!$A$39:$A$782,$A114,СВЦЭМ!$B$39:$B$782,Q$83)+'СЕТ СН'!$H$11+СВЦЭМ!$D$10+'СЕТ СН'!$H$5-'СЕТ СН'!$H$21</f>
        <v>4530.6925241200006</v>
      </c>
      <c r="R114" s="36">
        <f>SUMIFS(СВЦЭМ!$D$39:$D$782,СВЦЭМ!$A$39:$A$782,$A114,СВЦЭМ!$B$39:$B$782,R$83)+'СЕТ СН'!$H$11+СВЦЭМ!$D$10+'СЕТ СН'!$H$5-'СЕТ СН'!$H$21</f>
        <v>4559.0020149800002</v>
      </c>
      <c r="S114" s="36">
        <f>SUMIFS(СВЦЭМ!$D$39:$D$782,СВЦЭМ!$A$39:$A$782,$A114,СВЦЭМ!$B$39:$B$782,S$83)+'СЕТ СН'!$H$11+СВЦЭМ!$D$10+'СЕТ СН'!$H$5-'СЕТ СН'!$H$21</f>
        <v>4554.6544892700003</v>
      </c>
      <c r="T114" s="36">
        <f>SUMIFS(СВЦЭМ!$D$39:$D$782,СВЦЭМ!$A$39:$A$782,$A114,СВЦЭМ!$B$39:$B$782,T$83)+'СЕТ СН'!$H$11+СВЦЭМ!$D$10+'СЕТ СН'!$H$5-'СЕТ СН'!$H$21</f>
        <v>4555.6688197200001</v>
      </c>
      <c r="U114" s="36">
        <f>SUMIFS(СВЦЭМ!$D$39:$D$782,СВЦЭМ!$A$39:$A$782,$A114,СВЦЭМ!$B$39:$B$782,U$83)+'СЕТ СН'!$H$11+СВЦЭМ!$D$10+'СЕТ СН'!$H$5-'СЕТ СН'!$H$21</f>
        <v>4559.6577906100001</v>
      </c>
      <c r="V114" s="36">
        <f>SUMIFS(СВЦЭМ!$D$39:$D$782,СВЦЭМ!$A$39:$A$782,$A114,СВЦЭМ!$B$39:$B$782,V$83)+'СЕТ СН'!$H$11+СВЦЭМ!$D$10+'СЕТ СН'!$H$5-'СЕТ СН'!$H$21</f>
        <v>4542.0953707999997</v>
      </c>
      <c r="W114" s="36">
        <f>SUMIFS(СВЦЭМ!$D$39:$D$782,СВЦЭМ!$A$39:$A$782,$A114,СВЦЭМ!$B$39:$B$782,W$83)+'СЕТ СН'!$H$11+СВЦЭМ!$D$10+'СЕТ СН'!$H$5-'СЕТ СН'!$H$21</f>
        <v>4547.9915686499999</v>
      </c>
      <c r="X114" s="36">
        <f>SUMIFS(СВЦЭМ!$D$39:$D$782,СВЦЭМ!$A$39:$A$782,$A114,СВЦЭМ!$B$39:$B$782,X$83)+'СЕТ СН'!$H$11+СВЦЭМ!$D$10+'СЕТ СН'!$H$5-'СЕТ СН'!$H$21</f>
        <v>4620.2327071199998</v>
      </c>
      <c r="Y114" s="36">
        <f>SUMIFS(СВЦЭМ!$D$39:$D$782,СВЦЭМ!$A$39:$A$782,$A114,СВЦЭМ!$B$39:$B$782,Y$83)+'СЕТ СН'!$H$11+СВЦЭМ!$D$10+'СЕТ СН'!$H$5-'СЕТ СН'!$H$21</f>
        <v>4721.9776307900001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СН'!$I$11+СВЦЭМ!$D$10+'СЕТ СН'!$I$5-'СЕТ СН'!$I$21</f>
        <v>5320.7412718900005</v>
      </c>
      <c r="C120" s="36">
        <f>SUMIFS(СВЦЭМ!$D$39:$D$782,СВЦЭМ!$A$39:$A$782,$A120,СВЦЭМ!$B$39:$B$782,C$119)+'СЕТ СН'!$I$11+СВЦЭМ!$D$10+'СЕТ СН'!$I$5-'СЕТ СН'!$I$21</f>
        <v>5492.80636882</v>
      </c>
      <c r="D120" s="36">
        <f>SUMIFS(СВЦЭМ!$D$39:$D$782,СВЦЭМ!$A$39:$A$782,$A120,СВЦЭМ!$B$39:$B$782,D$119)+'СЕТ СН'!$I$11+СВЦЭМ!$D$10+'СЕТ СН'!$I$5-'СЕТ СН'!$I$21</f>
        <v>5541.3008709900005</v>
      </c>
      <c r="E120" s="36">
        <f>SUMIFS(СВЦЭМ!$D$39:$D$782,СВЦЭМ!$A$39:$A$782,$A120,СВЦЭМ!$B$39:$B$782,E$119)+'СЕТ СН'!$I$11+СВЦЭМ!$D$10+'СЕТ СН'!$I$5-'СЕТ СН'!$I$21</f>
        <v>5580.48596309</v>
      </c>
      <c r="F120" s="36">
        <f>SUMIFS(СВЦЭМ!$D$39:$D$782,СВЦЭМ!$A$39:$A$782,$A120,СВЦЭМ!$B$39:$B$782,F$119)+'СЕТ СН'!$I$11+СВЦЭМ!$D$10+'СЕТ СН'!$I$5-'СЕТ СН'!$I$21</f>
        <v>5594.5761106400005</v>
      </c>
      <c r="G120" s="36">
        <f>SUMIFS(СВЦЭМ!$D$39:$D$782,СВЦЭМ!$A$39:$A$782,$A120,СВЦЭМ!$B$39:$B$782,G$119)+'СЕТ СН'!$I$11+СВЦЭМ!$D$10+'СЕТ СН'!$I$5-'СЕТ СН'!$I$21</f>
        <v>5601.55147347</v>
      </c>
      <c r="H120" s="36">
        <f>SUMIFS(СВЦЭМ!$D$39:$D$782,СВЦЭМ!$A$39:$A$782,$A120,СВЦЭМ!$B$39:$B$782,H$119)+'СЕТ СН'!$I$11+СВЦЭМ!$D$10+'СЕТ СН'!$I$5-'СЕТ СН'!$I$21</f>
        <v>5553.3482946100003</v>
      </c>
      <c r="I120" s="36">
        <f>SUMIFS(СВЦЭМ!$D$39:$D$782,СВЦЭМ!$A$39:$A$782,$A120,СВЦЭМ!$B$39:$B$782,I$119)+'СЕТ СН'!$I$11+СВЦЭМ!$D$10+'СЕТ СН'!$I$5-'СЕТ СН'!$I$21</f>
        <v>5379.9655856900008</v>
      </c>
      <c r="J120" s="36">
        <f>SUMIFS(СВЦЭМ!$D$39:$D$782,СВЦЭМ!$A$39:$A$782,$A120,СВЦЭМ!$B$39:$B$782,J$119)+'СЕТ СН'!$I$11+СВЦЭМ!$D$10+'СЕТ СН'!$I$5-'СЕТ СН'!$I$21</f>
        <v>5240.0152151300008</v>
      </c>
      <c r="K120" s="36">
        <f>SUMIFS(СВЦЭМ!$D$39:$D$782,СВЦЭМ!$A$39:$A$782,$A120,СВЦЭМ!$B$39:$B$782,K$119)+'СЕТ СН'!$I$11+СВЦЭМ!$D$10+'СЕТ СН'!$I$5-'СЕТ СН'!$I$21</f>
        <v>5226.6866327900007</v>
      </c>
      <c r="L120" s="36">
        <f>SUMIFS(СВЦЭМ!$D$39:$D$782,СВЦЭМ!$A$39:$A$782,$A120,СВЦЭМ!$B$39:$B$782,L$119)+'СЕТ СН'!$I$11+СВЦЭМ!$D$10+'СЕТ СН'!$I$5-'СЕТ СН'!$I$21</f>
        <v>5180.5529731900006</v>
      </c>
      <c r="M120" s="36">
        <f>SUMIFS(СВЦЭМ!$D$39:$D$782,СВЦЭМ!$A$39:$A$782,$A120,СВЦЭМ!$B$39:$B$782,M$119)+'СЕТ СН'!$I$11+СВЦЭМ!$D$10+'СЕТ СН'!$I$5-'СЕТ СН'!$I$21</f>
        <v>5156.8724164600007</v>
      </c>
      <c r="N120" s="36">
        <f>SUMIFS(СВЦЭМ!$D$39:$D$782,СВЦЭМ!$A$39:$A$782,$A120,СВЦЭМ!$B$39:$B$782,N$119)+'СЕТ СН'!$I$11+СВЦЭМ!$D$10+'СЕТ СН'!$I$5-'СЕТ СН'!$I$21</f>
        <v>5164.8380344300003</v>
      </c>
      <c r="O120" s="36">
        <f>SUMIFS(СВЦЭМ!$D$39:$D$782,СВЦЭМ!$A$39:$A$782,$A120,СВЦЭМ!$B$39:$B$782,O$119)+'СЕТ СН'!$I$11+СВЦЭМ!$D$10+'СЕТ СН'!$I$5-'СЕТ СН'!$I$21</f>
        <v>5158.5007990000004</v>
      </c>
      <c r="P120" s="36">
        <f>SUMIFS(СВЦЭМ!$D$39:$D$782,СВЦЭМ!$A$39:$A$782,$A120,СВЦЭМ!$B$39:$B$782,P$119)+'СЕТ СН'!$I$11+СВЦЭМ!$D$10+'СЕТ СН'!$I$5-'СЕТ СН'!$I$21</f>
        <v>5151.5046675800004</v>
      </c>
      <c r="Q120" s="36">
        <f>SUMIFS(СВЦЭМ!$D$39:$D$782,СВЦЭМ!$A$39:$A$782,$A120,СВЦЭМ!$B$39:$B$782,Q$119)+'СЕТ СН'!$I$11+СВЦЭМ!$D$10+'СЕТ СН'!$I$5-'СЕТ СН'!$I$21</f>
        <v>5134.4525132200006</v>
      </c>
      <c r="R120" s="36">
        <f>SUMIFS(СВЦЭМ!$D$39:$D$782,СВЦЭМ!$A$39:$A$782,$A120,СВЦЭМ!$B$39:$B$782,R$119)+'СЕТ СН'!$I$11+СВЦЭМ!$D$10+'СЕТ СН'!$I$5-'СЕТ СН'!$I$21</f>
        <v>5145.8314949000005</v>
      </c>
      <c r="S120" s="36">
        <f>SUMIFS(СВЦЭМ!$D$39:$D$782,СВЦЭМ!$A$39:$A$782,$A120,СВЦЭМ!$B$39:$B$782,S$119)+'СЕТ СН'!$I$11+СВЦЭМ!$D$10+'СЕТ СН'!$I$5-'СЕТ СН'!$I$21</f>
        <v>5147.6245891300005</v>
      </c>
      <c r="T120" s="36">
        <f>SUMIFS(СВЦЭМ!$D$39:$D$782,СВЦЭМ!$A$39:$A$782,$A120,СВЦЭМ!$B$39:$B$782,T$119)+'СЕТ СН'!$I$11+СВЦЭМ!$D$10+'СЕТ СН'!$I$5-'СЕТ СН'!$I$21</f>
        <v>5175.1973669400004</v>
      </c>
      <c r="U120" s="36">
        <f>SUMIFS(СВЦЭМ!$D$39:$D$782,СВЦЭМ!$A$39:$A$782,$A120,СВЦЭМ!$B$39:$B$782,U$119)+'СЕТ СН'!$I$11+СВЦЭМ!$D$10+'СЕТ СН'!$I$5-'СЕТ СН'!$I$21</f>
        <v>5180.0148335000003</v>
      </c>
      <c r="V120" s="36">
        <f>SUMIFS(СВЦЭМ!$D$39:$D$782,СВЦЭМ!$A$39:$A$782,$A120,СВЦЭМ!$B$39:$B$782,V$119)+'СЕТ СН'!$I$11+СВЦЭМ!$D$10+'СЕТ СН'!$I$5-'СЕТ СН'!$I$21</f>
        <v>5187.64293438</v>
      </c>
      <c r="W120" s="36">
        <f>SUMIFS(СВЦЭМ!$D$39:$D$782,СВЦЭМ!$A$39:$A$782,$A120,СВЦЭМ!$B$39:$B$782,W$119)+'СЕТ СН'!$I$11+СВЦЭМ!$D$10+'СЕТ СН'!$I$5-'СЕТ СН'!$I$21</f>
        <v>5175.9002242799997</v>
      </c>
      <c r="X120" s="36">
        <f>SUMIFS(СВЦЭМ!$D$39:$D$782,СВЦЭМ!$A$39:$A$782,$A120,СВЦЭМ!$B$39:$B$782,X$119)+'СЕТ СН'!$I$11+СВЦЭМ!$D$10+'СЕТ СН'!$I$5-'СЕТ СН'!$I$21</f>
        <v>5244.0527625200002</v>
      </c>
      <c r="Y120" s="36">
        <f>SUMIFS(СВЦЭМ!$D$39:$D$782,СВЦЭМ!$A$39:$A$782,$A120,СВЦЭМ!$B$39:$B$782,Y$119)+'СЕТ СН'!$I$11+СВЦЭМ!$D$10+'СЕТ СН'!$I$5-'СЕТ СН'!$I$21</f>
        <v>5318.3415663100004</v>
      </c>
      <c r="AA120" s="45"/>
    </row>
    <row r="121" spans="1:27" ht="15.75" x14ac:dyDescent="0.2">
      <c r="A121" s="35">
        <f>A120+1</f>
        <v>45140</v>
      </c>
      <c r="B121" s="36">
        <f>SUMIFS(СВЦЭМ!$D$39:$D$782,СВЦЭМ!$A$39:$A$782,$A121,СВЦЭМ!$B$39:$B$782,B$119)+'СЕТ СН'!$I$11+СВЦЭМ!$D$10+'СЕТ СН'!$I$5-'СЕТ СН'!$I$21</f>
        <v>5299.4996368299999</v>
      </c>
      <c r="C121" s="36">
        <f>SUMIFS(СВЦЭМ!$D$39:$D$782,СВЦЭМ!$A$39:$A$782,$A121,СВЦЭМ!$B$39:$B$782,C$119)+'СЕТ СН'!$I$11+СВЦЭМ!$D$10+'СЕТ СН'!$I$5-'СЕТ СН'!$I$21</f>
        <v>5384.9930020000002</v>
      </c>
      <c r="D121" s="36">
        <f>SUMIFS(СВЦЭМ!$D$39:$D$782,СВЦЭМ!$A$39:$A$782,$A121,СВЦЭМ!$B$39:$B$782,D$119)+'СЕТ СН'!$I$11+СВЦЭМ!$D$10+'СЕТ СН'!$I$5-'СЕТ СН'!$I$21</f>
        <v>5468.2651623100001</v>
      </c>
      <c r="E121" s="36">
        <f>SUMIFS(СВЦЭМ!$D$39:$D$782,СВЦЭМ!$A$39:$A$782,$A121,СВЦЭМ!$B$39:$B$782,E$119)+'СЕТ СН'!$I$11+СВЦЭМ!$D$10+'СЕТ СН'!$I$5-'СЕТ СН'!$I$21</f>
        <v>5532.5691374899998</v>
      </c>
      <c r="F121" s="36">
        <f>SUMIFS(СВЦЭМ!$D$39:$D$782,СВЦЭМ!$A$39:$A$782,$A121,СВЦЭМ!$B$39:$B$782,F$119)+'СЕТ СН'!$I$11+СВЦЭМ!$D$10+'СЕТ СН'!$I$5-'СЕТ СН'!$I$21</f>
        <v>5560.3450580400004</v>
      </c>
      <c r="G121" s="36">
        <f>SUMIFS(СВЦЭМ!$D$39:$D$782,СВЦЭМ!$A$39:$A$782,$A121,СВЦЭМ!$B$39:$B$782,G$119)+'СЕТ СН'!$I$11+СВЦЭМ!$D$10+'СЕТ СН'!$I$5-'СЕТ СН'!$I$21</f>
        <v>5545.1320228300001</v>
      </c>
      <c r="H121" s="36">
        <f>SUMIFS(СВЦЭМ!$D$39:$D$782,СВЦЭМ!$A$39:$A$782,$A121,СВЦЭМ!$B$39:$B$782,H$119)+'СЕТ СН'!$I$11+СВЦЭМ!$D$10+'СЕТ СН'!$I$5-'СЕТ СН'!$I$21</f>
        <v>5486.1427069600004</v>
      </c>
      <c r="I121" s="36">
        <f>SUMIFS(СВЦЭМ!$D$39:$D$782,СВЦЭМ!$A$39:$A$782,$A121,СВЦЭМ!$B$39:$B$782,I$119)+'СЕТ СН'!$I$11+СВЦЭМ!$D$10+'СЕТ СН'!$I$5-'СЕТ СН'!$I$21</f>
        <v>5351.4225634700006</v>
      </c>
      <c r="J121" s="36">
        <f>SUMIFS(СВЦЭМ!$D$39:$D$782,СВЦЭМ!$A$39:$A$782,$A121,СВЦЭМ!$B$39:$B$782,J$119)+'СЕТ СН'!$I$11+СВЦЭМ!$D$10+'СЕТ СН'!$I$5-'СЕТ СН'!$I$21</f>
        <v>5234.1768839200004</v>
      </c>
      <c r="K121" s="36">
        <f>SUMIFS(СВЦЭМ!$D$39:$D$782,СВЦЭМ!$A$39:$A$782,$A121,СВЦЭМ!$B$39:$B$782,K$119)+'СЕТ СН'!$I$11+СВЦЭМ!$D$10+'СЕТ СН'!$I$5-'СЕТ СН'!$I$21</f>
        <v>5220.6283669700006</v>
      </c>
      <c r="L121" s="36">
        <f>SUMIFS(СВЦЭМ!$D$39:$D$782,СВЦЭМ!$A$39:$A$782,$A121,СВЦЭМ!$B$39:$B$782,L$119)+'СЕТ СН'!$I$11+СВЦЭМ!$D$10+'СЕТ СН'!$I$5-'СЕТ СН'!$I$21</f>
        <v>5201.1706225200005</v>
      </c>
      <c r="M121" s="36">
        <f>SUMIFS(СВЦЭМ!$D$39:$D$782,СВЦЭМ!$A$39:$A$782,$A121,СВЦЭМ!$B$39:$B$782,M$119)+'СЕТ СН'!$I$11+СВЦЭМ!$D$10+'СЕТ СН'!$I$5-'СЕТ СН'!$I$21</f>
        <v>5174.2985040000003</v>
      </c>
      <c r="N121" s="36">
        <f>SUMIFS(СВЦЭМ!$D$39:$D$782,СВЦЭМ!$A$39:$A$782,$A121,СВЦЭМ!$B$39:$B$782,N$119)+'СЕТ СН'!$I$11+СВЦЭМ!$D$10+'СЕТ СН'!$I$5-'СЕТ СН'!$I$21</f>
        <v>5147.4457977900001</v>
      </c>
      <c r="O121" s="36">
        <f>SUMIFS(СВЦЭМ!$D$39:$D$782,СВЦЭМ!$A$39:$A$782,$A121,СВЦЭМ!$B$39:$B$782,O$119)+'СЕТ СН'!$I$11+СВЦЭМ!$D$10+'СЕТ СН'!$I$5-'СЕТ СН'!$I$21</f>
        <v>5046.3534193600008</v>
      </c>
      <c r="P121" s="36">
        <f>SUMIFS(СВЦЭМ!$D$39:$D$782,СВЦЭМ!$A$39:$A$782,$A121,СВЦЭМ!$B$39:$B$782,P$119)+'СЕТ СН'!$I$11+СВЦЭМ!$D$10+'СЕТ СН'!$I$5-'СЕТ СН'!$I$21</f>
        <v>5092.6923347600004</v>
      </c>
      <c r="Q121" s="36">
        <f>SUMIFS(СВЦЭМ!$D$39:$D$782,СВЦЭМ!$A$39:$A$782,$A121,СВЦЭМ!$B$39:$B$782,Q$119)+'СЕТ СН'!$I$11+СВЦЭМ!$D$10+'СЕТ СН'!$I$5-'СЕТ СН'!$I$21</f>
        <v>5117.3840229200005</v>
      </c>
      <c r="R121" s="36">
        <f>SUMIFS(СВЦЭМ!$D$39:$D$782,СВЦЭМ!$A$39:$A$782,$A121,СВЦЭМ!$B$39:$B$782,R$119)+'СЕТ СН'!$I$11+СВЦЭМ!$D$10+'СЕТ СН'!$I$5-'СЕТ СН'!$I$21</f>
        <v>5135.5643950100002</v>
      </c>
      <c r="S121" s="36">
        <f>SUMIFS(СВЦЭМ!$D$39:$D$782,СВЦЭМ!$A$39:$A$782,$A121,СВЦЭМ!$B$39:$B$782,S$119)+'СЕТ СН'!$I$11+СВЦЭМ!$D$10+'СЕТ СН'!$I$5-'СЕТ СН'!$I$21</f>
        <v>5146.4310595700008</v>
      </c>
      <c r="T121" s="36">
        <f>SUMIFS(СВЦЭМ!$D$39:$D$782,СВЦЭМ!$A$39:$A$782,$A121,СВЦЭМ!$B$39:$B$782,T$119)+'СЕТ СН'!$I$11+СВЦЭМ!$D$10+'СЕТ СН'!$I$5-'СЕТ СН'!$I$21</f>
        <v>5171.7562963</v>
      </c>
      <c r="U121" s="36">
        <f>SUMIFS(СВЦЭМ!$D$39:$D$782,СВЦЭМ!$A$39:$A$782,$A121,СВЦЭМ!$B$39:$B$782,U$119)+'СЕТ СН'!$I$11+СВЦЭМ!$D$10+'СЕТ СН'!$I$5-'СЕТ СН'!$I$21</f>
        <v>5188.7153718300005</v>
      </c>
      <c r="V121" s="36">
        <f>SUMIFS(СВЦЭМ!$D$39:$D$782,СВЦЭМ!$A$39:$A$782,$A121,СВЦЭМ!$B$39:$B$782,V$119)+'СЕТ СН'!$I$11+СВЦЭМ!$D$10+'СЕТ СН'!$I$5-'СЕТ СН'!$I$21</f>
        <v>5221.7483695299998</v>
      </c>
      <c r="W121" s="36">
        <f>SUMIFS(СВЦЭМ!$D$39:$D$782,СВЦЭМ!$A$39:$A$782,$A121,СВЦЭМ!$B$39:$B$782,W$119)+'СЕТ СН'!$I$11+СВЦЭМ!$D$10+'СЕТ СН'!$I$5-'СЕТ СН'!$I$21</f>
        <v>5204.5855807900007</v>
      </c>
      <c r="X121" s="36">
        <f>SUMIFS(СВЦЭМ!$D$39:$D$782,СВЦЭМ!$A$39:$A$782,$A121,СВЦЭМ!$B$39:$B$782,X$119)+'СЕТ СН'!$I$11+СВЦЭМ!$D$10+'СЕТ СН'!$I$5-'СЕТ СН'!$I$21</f>
        <v>5192.5410204199998</v>
      </c>
      <c r="Y121" s="36">
        <f>SUMIFS(СВЦЭМ!$D$39:$D$782,СВЦЭМ!$A$39:$A$782,$A121,СВЦЭМ!$B$39:$B$782,Y$119)+'СЕТ СН'!$I$11+СВЦЭМ!$D$10+'СЕТ СН'!$I$5-'СЕТ СН'!$I$21</f>
        <v>5248.9120588100004</v>
      </c>
    </row>
    <row r="122" spans="1:27" ht="15.75" x14ac:dyDescent="0.2">
      <c r="A122" s="35">
        <f t="shared" ref="A122:A150" si="3">A121+1</f>
        <v>45141</v>
      </c>
      <c r="B122" s="36">
        <f>SUMIFS(СВЦЭМ!$D$39:$D$782,СВЦЭМ!$A$39:$A$782,$A122,СВЦЭМ!$B$39:$B$782,B$119)+'СЕТ СН'!$I$11+СВЦЭМ!$D$10+'СЕТ СН'!$I$5-'СЕТ СН'!$I$21</f>
        <v>5396.3344183700001</v>
      </c>
      <c r="C122" s="36">
        <f>SUMIFS(СВЦЭМ!$D$39:$D$782,СВЦЭМ!$A$39:$A$782,$A122,СВЦЭМ!$B$39:$B$782,C$119)+'СЕТ СН'!$I$11+СВЦЭМ!$D$10+'СЕТ СН'!$I$5-'СЕТ СН'!$I$21</f>
        <v>5491.0206523699999</v>
      </c>
      <c r="D122" s="36">
        <f>SUMIFS(СВЦЭМ!$D$39:$D$782,СВЦЭМ!$A$39:$A$782,$A122,СВЦЭМ!$B$39:$B$782,D$119)+'СЕТ СН'!$I$11+СВЦЭМ!$D$10+'СЕТ СН'!$I$5-'СЕТ СН'!$I$21</f>
        <v>5507.6710869500002</v>
      </c>
      <c r="E122" s="36">
        <f>SUMIFS(СВЦЭМ!$D$39:$D$782,СВЦЭМ!$A$39:$A$782,$A122,СВЦЭМ!$B$39:$B$782,E$119)+'СЕТ СН'!$I$11+СВЦЭМ!$D$10+'СЕТ СН'!$I$5-'СЕТ СН'!$I$21</f>
        <v>5529.4974688700004</v>
      </c>
      <c r="F122" s="36">
        <f>SUMIFS(СВЦЭМ!$D$39:$D$782,СВЦЭМ!$A$39:$A$782,$A122,СВЦЭМ!$B$39:$B$782,F$119)+'СЕТ СН'!$I$11+СВЦЭМ!$D$10+'СЕТ СН'!$I$5-'СЕТ СН'!$I$21</f>
        <v>5533.0847490699998</v>
      </c>
      <c r="G122" s="36">
        <f>SUMIFS(СВЦЭМ!$D$39:$D$782,СВЦЭМ!$A$39:$A$782,$A122,СВЦЭМ!$B$39:$B$782,G$119)+'СЕТ СН'!$I$11+СВЦЭМ!$D$10+'СЕТ СН'!$I$5-'СЕТ СН'!$I$21</f>
        <v>5534.3717737799998</v>
      </c>
      <c r="H122" s="36">
        <f>SUMIFS(СВЦЭМ!$D$39:$D$782,СВЦЭМ!$A$39:$A$782,$A122,СВЦЭМ!$B$39:$B$782,H$119)+'СЕТ СН'!$I$11+СВЦЭМ!$D$10+'СЕТ СН'!$I$5-'СЕТ СН'!$I$21</f>
        <v>5483.7835246600007</v>
      </c>
      <c r="I122" s="36">
        <f>SUMIFS(СВЦЭМ!$D$39:$D$782,СВЦЭМ!$A$39:$A$782,$A122,СВЦЭМ!$B$39:$B$782,I$119)+'СЕТ СН'!$I$11+СВЦЭМ!$D$10+'СЕТ СН'!$I$5-'СЕТ СН'!$I$21</f>
        <v>5382.2554683100007</v>
      </c>
      <c r="J122" s="36">
        <f>SUMIFS(СВЦЭМ!$D$39:$D$782,СВЦЭМ!$A$39:$A$782,$A122,СВЦЭМ!$B$39:$B$782,J$119)+'СЕТ СН'!$I$11+СВЦЭМ!$D$10+'СЕТ СН'!$I$5-'СЕТ СН'!$I$21</f>
        <v>5262.1150869800003</v>
      </c>
      <c r="K122" s="36">
        <f>SUMIFS(СВЦЭМ!$D$39:$D$782,СВЦЭМ!$A$39:$A$782,$A122,СВЦЭМ!$B$39:$B$782,K$119)+'СЕТ СН'!$I$11+СВЦЭМ!$D$10+'СЕТ СН'!$I$5-'СЕТ СН'!$I$21</f>
        <v>5256.6565692300001</v>
      </c>
      <c r="L122" s="36">
        <f>SUMIFS(СВЦЭМ!$D$39:$D$782,СВЦЭМ!$A$39:$A$782,$A122,СВЦЭМ!$B$39:$B$782,L$119)+'СЕТ СН'!$I$11+СВЦЭМ!$D$10+'СЕТ СН'!$I$5-'СЕТ СН'!$I$21</f>
        <v>5229.5425729500002</v>
      </c>
      <c r="M122" s="36">
        <f>SUMIFS(СВЦЭМ!$D$39:$D$782,СВЦЭМ!$A$39:$A$782,$A122,СВЦЭМ!$B$39:$B$782,M$119)+'СЕТ СН'!$I$11+СВЦЭМ!$D$10+'СЕТ СН'!$I$5-'СЕТ СН'!$I$21</f>
        <v>5214.60957702</v>
      </c>
      <c r="N122" s="36">
        <f>SUMIFS(СВЦЭМ!$D$39:$D$782,СВЦЭМ!$A$39:$A$782,$A122,СВЦЭМ!$B$39:$B$782,N$119)+'СЕТ СН'!$I$11+СВЦЭМ!$D$10+'СЕТ СН'!$I$5-'СЕТ СН'!$I$21</f>
        <v>5222.3620537000006</v>
      </c>
      <c r="O122" s="36">
        <f>SUMIFS(СВЦЭМ!$D$39:$D$782,СВЦЭМ!$A$39:$A$782,$A122,СВЦЭМ!$B$39:$B$782,O$119)+'СЕТ СН'!$I$11+СВЦЭМ!$D$10+'СЕТ СН'!$I$5-'СЕТ СН'!$I$21</f>
        <v>5220.5836007400003</v>
      </c>
      <c r="P122" s="36">
        <f>SUMIFS(СВЦЭМ!$D$39:$D$782,СВЦЭМ!$A$39:$A$782,$A122,СВЦЭМ!$B$39:$B$782,P$119)+'СЕТ СН'!$I$11+СВЦЭМ!$D$10+'СЕТ СН'!$I$5-'СЕТ СН'!$I$21</f>
        <v>5218.6018177000005</v>
      </c>
      <c r="Q122" s="36">
        <f>SUMIFS(СВЦЭМ!$D$39:$D$782,СВЦЭМ!$A$39:$A$782,$A122,СВЦЭМ!$B$39:$B$782,Q$119)+'СЕТ СН'!$I$11+СВЦЭМ!$D$10+'СЕТ СН'!$I$5-'СЕТ СН'!$I$21</f>
        <v>5223.6630215499999</v>
      </c>
      <c r="R122" s="36">
        <f>SUMIFS(СВЦЭМ!$D$39:$D$782,СВЦЭМ!$A$39:$A$782,$A122,СВЦЭМ!$B$39:$B$782,R$119)+'СЕТ СН'!$I$11+СВЦЭМ!$D$10+'СЕТ СН'!$I$5-'СЕТ СН'!$I$21</f>
        <v>5225.4916701600005</v>
      </c>
      <c r="S122" s="36">
        <f>SUMIFS(СВЦЭМ!$D$39:$D$782,СВЦЭМ!$A$39:$A$782,$A122,СВЦЭМ!$B$39:$B$782,S$119)+'СЕТ СН'!$I$11+СВЦЭМ!$D$10+'СЕТ СН'!$I$5-'СЕТ СН'!$I$21</f>
        <v>5216.4676013900007</v>
      </c>
      <c r="T122" s="36">
        <f>SUMIFS(СВЦЭМ!$D$39:$D$782,СВЦЭМ!$A$39:$A$782,$A122,СВЦЭМ!$B$39:$B$782,T$119)+'СЕТ СН'!$I$11+СВЦЭМ!$D$10+'СЕТ СН'!$I$5-'СЕТ СН'!$I$21</f>
        <v>5242.1801471199997</v>
      </c>
      <c r="U122" s="36">
        <f>SUMIFS(СВЦЭМ!$D$39:$D$782,СВЦЭМ!$A$39:$A$782,$A122,СВЦЭМ!$B$39:$B$782,U$119)+'СЕТ СН'!$I$11+СВЦЭМ!$D$10+'СЕТ СН'!$I$5-'СЕТ СН'!$I$21</f>
        <v>5257.6802413800006</v>
      </c>
      <c r="V122" s="36">
        <f>SUMIFS(СВЦЭМ!$D$39:$D$782,СВЦЭМ!$A$39:$A$782,$A122,СВЦЭМ!$B$39:$B$782,V$119)+'СЕТ СН'!$I$11+СВЦЭМ!$D$10+'СЕТ СН'!$I$5-'СЕТ СН'!$I$21</f>
        <v>5259.4826565500007</v>
      </c>
      <c r="W122" s="36">
        <f>SUMIFS(СВЦЭМ!$D$39:$D$782,СВЦЭМ!$A$39:$A$782,$A122,СВЦЭМ!$B$39:$B$782,W$119)+'СЕТ СН'!$I$11+СВЦЭМ!$D$10+'СЕТ СН'!$I$5-'СЕТ СН'!$I$21</f>
        <v>5225.2746073500002</v>
      </c>
      <c r="X122" s="36">
        <f>SUMIFS(СВЦЭМ!$D$39:$D$782,СВЦЭМ!$A$39:$A$782,$A122,СВЦЭМ!$B$39:$B$782,X$119)+'СЕТ СН'!$I$11+СВЦЭМ!$D$10+'СЕТ СН'!$I$5-'СЕТ СН'!$I$21</f>
        <v>5285.46991273</v>
      </c>
      <c r="Y122" s="36">
        <f>SUMIFS(СВЦЭМ!$D$39:$D$782,СВЦЭМ!$A$39:$A$782,$A122,СВЦЭМ!$B$39:$B$782,Y$119)+'СЕТ СН'!$I$11+СВЦЭМ!$D$10+'СЕТ СН'!$I$5-'СЕТ СН'!$I$21</f>
        <v>5406.3144854500006</v>
      </c>
    </row>
    <row r="123" spans="1:27" ht="15.75" x14ac:dyDescent="0.2">
      <c r="A123" s="35">
        <f t="shared" si="3"/>
        <v>45142</v>
      </c>
      <c r="B123" s="36">
        <f>SUMIFS(СВЦЭМ!$D$39:$D$782,СВЦЭМ!$A$39:$A$782,$A123,СВЦЭМ!$B$39:$B$782,B$119)+'СЕТ СН'!$I$11+СВЦЭМ!$D$10+'СЕТ СН'!$I$5-'СЕТ СН'!$I$21</f>
        <v>5427.60547142</v>
      </c>
      <c r="C123" s="36">
        <f>SUMIFS(СВЦЭМ!$D$39:$D$782,СВЦЭМ!$A$39:$A$782,$A123,СВЦЭМ!$B$39:$B$782,C$119)+'СЕТ СН'!$I$11+СВЦЭМ!$D$10+'СЕТ СН'!$I$5-'СЕТ СН'!$I$21</f>
        <v>5519.5065691199998</v>
      </c>
      <c r="D123" s="36">
        <f>SUMIFS(СВЦЭМ!$D$39:$D$782,СВЦЭМ!$A$39:$A$782,$A123,СВЦЭМ!$B$39:$B$782,D$119)+'СЕТ СН'!$I$11+СВЦЭМ!$D$10+'СЕТ СН'!$I$5-'СЕТ СН'!$I$21</f>
        <v>5560.2614264000003</v>
      </c>
      <c r="E123" s="36">
        <f>SUMIFS(СВЦЭМ!$D$39:$D$782,СВЦЭМ!$A$39:$A$782,$A123,СВЦЭМ!$B$39:$B$782,E$119)+'СЕТ СН'!$I$11+СВЦЭМ!$D$10+'СЕТ СН'!$I$5-'СЕТ СН'!$I$21</f>
        <v>5621.6818984600004</v>
      </c>
      <c r="F123" s="36">
        <f>SUMIFS(СВЦЭМ!$D$39:$D$782,СВЦЭМ!$A$39:$A$782,$A123,СВЦЭМ!$B$39:$B$782,F$119)+'СЕТ СН'!$I$11+СВЦЭМ!$D$10+'СЕТ СН'!$I$5-'СЕТ СН'!$I$21</f>
        <v>5629.8595227000005</v>
      </c>
      <c r="G123" s="36">
        <f>SUMIFS(СВЦЭМ!$D$39:$D$782,СВЦЭМ!$A$39:$A$782,$A123,СВЦЭМ!$B$39:$B$782,G$119)+'СЕТ СН'!$I$11+СВЦЭМ!$D$10+'СЕТ СН'!$I$5-'СЕТ СН'!$I$21</f>
        <v>5626.2469746300003</v>
      </c>
      <c r="H123" s="36">
        <f>SUMIFS(СВЦЭМ!$D$39:$D$782,СВЦЭМ!$A$39:$A$782,$A123,СВЦЭМ!$B$39:$B$782,H$119)+'СЕТ СН'!$I$11+СВЦЭМ!$D$10+'СЕТ СН'!$I$5-'СЕТ СН'!$I$21</f>
        <v>5574.6708201399997</v>
      </c>
      <c r="I123" s="36">
        <f>SUMIFS(СВЦЭМ!$D$39:$D$782,СВЦЭМ!$A$39:$A$782,$A123,СВЦЭМ!$B$39:$B$782,I$119)+'СЕТ СН'!$I$11+СВЦЭМ!$D$10+'СЕТ СН'!$I$5-'СЕТ СН'!$I$21</f>
        <v>5435.9174683800002</v>
      </c>
      <c r="J123" s="36">
        <f>SUMIFS(СВЦЭМ!$D$39:$D$782,СВЦЭМ!$A$39:$A$782,$A123,СВЦЭМ!$B$39:$B$782,J$119)+'СЕТ СН'!$I$11+СВЦЭМ!$D$10+'СЕТ СН'!$I$5-'СЕТ СН'!$I$21</f>
        <v>5327.2154157000004</v>
      </c>
      <c r="K123" s="36">
        <f>SUMIFS(СВЦЭМ!$D$39:$D$782,СВЦЭМ!$A$39:$A$782,$A123,СВЦЭМ!$B$39:$B$782,K$119)+'СЕТ СН'!$I$11+СВЦЭМ!$D$10+'СЕТ СН'!$I$5-'СЕТ СН'!$I$21</f>
        <v>5287.8561413000007</v>
      </c>
      <c r="L123" s="36">
        <f>SUMIFS(СВЦЭМ!$D$39:$D$782,СВЦЭМ!$A$39:$A$782,$A123,СВЦЭМ!$B$39:$B$782,L$119)+'СЕТ СН'!$I$11+СВЦЭМ!$D$10+'СЕТ СН'!$I$5-'СЕТ СН'!$I$21</f>
        <v>5235.2833007600002</v>
      </c>
      <c r="M123" s="36">
        <f>SUMIFS(СВЦЭМ!$D$39:$D$782,СВЦЭМ!$A$39:$A$782,$A123,СВЦЭМ!$B$39:$B$782,M$119)+'СЕТ СН'!$I$11+СВЦЭМ!$D$10+'СЕТ СН'!$I$5-'СЕТ СН'!$I$21</f>
        <v>5226.9779041800002</v>
      </c>
      <c r="N123" s="36">
        <f>SUMIFS(СВЦЭМ!$D$39:$D$782,СВЦЭМ!$A$39:$A$782,$A123,СВЦЭМ!$B$39:$B$782,N$119)+'СЕТ СН'!$I$11+СВЦЭМ!$D$10+'СЕТ СН'!$I$5-'СЕТ СН'!$I$21</f>
        <v>5223.3770457299997</v>
      </c>
      <c r="O123" s="36">
        <f>SUMIFS(СВЦЭМ!$D$39:$D$782,СВЦЭМ!$A$39:$A$782,$A123,СВЦЭМ!$B$39:$B$782,O$119)+'СЕТ СН'!$I$11+СВЦЭМ!$D$10+'СЕТ СН'!$I$5-'СЕТ СН'!$I$21</f>
        <v>5192.16545804</v>
      </c>
      <c r="P123" s="36">
        <f>SUMIFS(СВЦЭМ!$D$39:$D$782,СВЦЭМ!$A$39:$A$782,$A123,СВЦЭМ!$B$39:$B$782,P$119)+'СЕТ СН'!$I$11+СВЦЭМ!$D$10+'СЕТ СН'!$I$5-'СЕТ СН'!$I$21</f>
        <v>5180.7371696200007</v>
      </c>
      <c r="Q123" s="36">
        <f>SUMIFS(СВЦЭМ!$D$39:$D$782,СВЦЭМ!$A$39:$A$782,$A123,СВЦЭМ!$B$39:$B$782,Q$119)+'СЕТ СН'!$I$11+СВЦЭМ!$D$10+'СЕТ СН'!$I$5-'СЕТ СН'!$I$21</f>
        <v>5183.4933196900001</v>
      </c>
      <c r="R123" s="36">
        <f>SUMIFS(СВЦЭМ!$D$39:$D$782,СВЦЭМ!$A$39:$A$782,$A123,СВЦЭМ!$B$39:$B$782,R$119)+'СЕТ СН'!$I$11+СВЦЭМ!$D$10+'СЕТ СН'!$I$5-'СЕТ СН'!$I$21</f>
        <v>5202.0928387500007</v>
      </c>
      <c r="S123" s="36">
        <f>SUMIFS(СВЦЭМ!$D$39:$D$782,СВЦЭМ!$A$39:$A$782,$A123,СВЦЭМ!$B$39:$B$782,S$119)+'СЕТ СН'!$I$11+СВЦЭМ!$D$10+'СЕТ СН'!$I$5-'СЕТ СН'!$I$21</f>
        <v>5179.56652338</v>
      </c>
      <c r="T123" s="36">
        <f>SUMIFS(СВЦЭМ!$D$39:$D$782,СВЦЭМ!$A$39:$A$782,$A123,СВЦЭМ!$B$39:$B$782,T$119)+'СЕТ СН'!$I$11+СВЦЭМ!$D$10+'СЕТ СН'!$I$5-'СЕТ СН'!$I$21</f>
        <v>5198.7771616099999</v>
      </c>
      <c r="U123" s="36">
        <f>SUMIFS(СВЦЭМ!$D$39:$D$782,СВЦЭМ!$A$39:$A$782,$A123,СВЦЭМ!$B$39:$B$782,U$119)+'СЕТ СН'!$I$11+СВЦЭМ!$D$10+'СЕТ СН'!$I$5-'СЕТ СН'!$I$21</f>
        <v>5211.9961949300005</v>
      </c>
      <c r="V123" s="36">
        <f>SUMIFS(СВЦЭМ!$D$39:$D$782,СВЦЭМ!$A$39:$A$782,$A123,СВЦЭМ!$B$39:$B$782,V$119)+'СЕТ СН'!$I$11+СВЦЭМ!$D$10+'СЕТ СН'!$I$5-'СЕТ СН'!$I$21</f>
        <v>5222.9033921200007</v>
      </c>
      <c r="W123" s="36">
        <f>SUMIFS(СВЦЭМ!$D$39:$D$782,СВЦЭМ!$A$39:$A$782,$A123,СВЦЭМ!$B$39:$B$782,W$119)+'СЕТ СН'!$I$11+СВЦЭМ!$D$10+'СЕТ СН'!$I$5-'СЕТ СН'!$I$21</f>
        <v>5197.5035927300005</v>
      </c>
      <c r="X123" s="36">
        <f>SUMIFS(СВЦЭМ!$D$39:$D$782,СВЦЭМ!$A$39:$A$782,$A123,СВЦЭМ!$B$39:$B$782,X$119)+'СЕТ СН'!$I$11+СВЦЭМ!$D$10+'СЕТ СН'!$I$5-'СЕТ СН'!$I$21</f>
        <v>5258.0150479100002</v>
      </c>
      <c r="Y123" s="36">
        <f>SUMIFS(СВЦЭМ!$D$39:$D$782,СВЦЭМ!$A$39:$A$782,$A123,СВЦЭМ!$B$39:$B$782,Y$119)+'СЕТ СН'!$I$11+СВЦЭМ!$D$10+'СЕТ СН'!$I$5-'СЕТ СН'!$I$21</f>
        <v>5481.8516732799999</v>
      </c>
    </row>
    <row r="124" spans="1:27" ht="15.75" x14ac:dyDescent="0.2">
      <c r="A124" s="35">
        <f t="shared" si="3"/>
        <v>45143</v>
      </c>
      <c r="B124" s="36">
        <f>SUMIFS(СВЦЭМ!$D$39:$D$782,СВЦЭМ!$A$39:$A$782,$A124,СВЦЭМ!$B$39:$B$782,B$119)+'СЕТ СН'!$I$11+СВЦЭМ!$D$10+'СЕТ СН'!$I$5-'СЕТ СН'!$I$21</f>
        <v>5405.3691786300005</v>
      </c>
      <c r="C124" s="36">
        <f>SUMIFS(СВЦЭМ!$D$39:$D$782,СВЦЭМ!$A$39:$A$782,$A124,СВЦЭМ!$B$39:$B$782,C$119)+'СЕТ СН'!$I$11+СВЦЭМ!$D$10+'СЕТ СН'!$I$5-'СЕТ СН'!$I$21</f>
        <v>5480.3933897200004</v>
      </c>
      <c r="D124" s="36">
        <f>SUMIFS(СВЦЭМ!$D$39:$D$782,СВЦЭМ!$A$39:$A$782,$A124,СВЦЭМ!$B$39:$B$782,D$119)+'СЕТ СН'!$I$11+СВЦЭМ!$D$10+'СЕТ СН'!$I$5-'СЕТ СН'!$I$21</f>
        <v>5530.9266841099998</v>
      </c>
      <c r="E124" s="36">
        <f>SUMIFS(СВЦЭМ!$D$39:$D$782,СВЦЭМ!$A$39:$A$782,$A124,СВЦЭМ!$B$39:$B$782,E$119)+'СЕТ СН'!$I$11+СВЦЭМ!$D$10+'СЕТ СН'!$I$5-'СЕТ СН'!$I$21</f>
        <v>5571.2445641900003</v>
      </c>
      <c r="F124" s="36">
        <f>SUMIFS(СВЦЭМ!$D$39:$D$782,СВЦЭМ!$A$39:$A$782,$A124,СВЦЭМ!$B$39:$B$782,F$119)+'СЕТ СН'!$I$11+СВЦЭМ!$D$10+'СЕТ СН'!$I$5-'СЕТ СН'!$I$21</f>
        <v>5574.5112860999998</v>
      </c>
      <c r="G124" s="36">
        <f>SUMIFS(СВЦЭМ!$D$39:$D$782,СВЦЭМ!$A$39:$A$782,$A124,СВЦЭМ!$B$39:$B$782,G$119)+'СЕТ СН'!$I$11+СВЦЭМ!$D$10+'СЕТ СН'!$I$5-'СЕТ СН'!$I$21</f>
        <v>5565.6009375100002</v>
      </c>
      <c r="H124" s="36">
        <f>SUMIFS(СВЦЭМ!$D$39:$D$782,СВЦЭМ!$A$39:$A$782,$A124,СВЦЭМ!$B$39:$B$782,H$119)+'СЕТ СН'!$I$11+СВЦЭМ!$D$10+'СЕТ СН'!$I$5-'СЕТ СН'!$I$21</f>
        <v>5542.9190745900005</v>
      </c>
      <c r="I124" s="36">
        <f>SUMIFS(СВЦЭМ!$D$39:$D$782,СВЦЭМ!$A$39:$A$782,$A124,СВЦЭМ!$B$39:$B$782,I$119)+'СЕТ СН'!$I$11+СВЦЭМ!$D$10+'СЕТ СН'!$I$5-'СЕТ СН'!$I$21</f>
        <v>5447.7856699000004</v>
      </c>
      <c r="J124" s="36">
        <f>SUMIFS(СВЦЭМ!$D$39:$D$782,СВЦЭМ!$A$39:$A$782,$A124,СВЦЭМ!$B$39:$B$782,J$119)+'СЕТ СН'!$I$11+СВЦЭМ!$D$10+'СЕТ СН'!$I$5-'СЕТ СН'!$I$21</f>
        <v>5342.6660135100001</v>
      </c>
      <c r="K124" s="36">
        <f>SUMIFS(СВЦЭМ!$D$39:$D$782,СВЦЭМ!$A$39:$A$782,$A124,СВЦЭМ!$B$39:$B$782,K$119)+'СЕТ СН'!$I$11+СВЦЭМ!$D$10+'СЕТ СН'!$I$5-'СЕТ СН'!$I$21</f>
        <v>5265.8439217300001</v>
      </c>
      <c r="L124" s="36">
        <f>SUMIFS(СВЦЭМ!$D$39:$D$782,СВЦЭМ!$A$39:$A$782,$A124,СВЦЭМ!$B$39:$B$782,L$119)+'СЕТ СН'!$I$11+СВЦЭМ!$D$10+'СЕТ СН'!$I$5-'СЕТ СН'!$I$21</f>
        <v>5203.3467060700004</v>
      </c>
      <c r="M124" s="36">
        <f>SUMIFS(СВЦЭМ!$D$39:$D$782,СВЦЭМ!$A$39:$A$782,$A124,СВЦЭМ!$B$39:$B$782,M$119)+'СЕТ СН'!$I$11+СВЦЭМ!$D$10+'СЕТ СН'!$I$5-'СЕТ СН'!$I$21</f>
        <v>5165.4158349300005</v>
      </c>
      <c r="N124" s="36">
        <f>SUMIFS(СВЦЭМ!$D$39:$D$782,СВЦЭМ!$A$39:$A$782,$A124,СВЦЭМ!$B$39:$B$782,N$119)+'СЕТ СН'!$I$11+СВЦЭМ!$D$10+'СЕТ СН'!$I$5-'СЕТ СН'!$I$21</f>
        <v>5161.1319882799999</v>
      </c>
      <c r="O124" s="36">
        <f>SUMIFS(СВЦЭМ!$D$39:$D$782,СВЦЭМ!$A$39:$A$782,$A124,СВЦЭМ!$B$39:$B$782,O$119)+'СЕТ СН'!$I$11+СВЦЭМ!$D$10+'СЕТ СН'!$I$5-'СЕТ СН'!$I$21</f>
        <v>5163.8505455000004</v>
      </c>
      <c r="P124" s="36">
        <f>SUMIFS(СВЦЭМ!$D$39:$D$782,СВЦЭМ!$A$39:$A$782,$A124,СВЦЭМ!$B$39:$B$782,P$119)+'СЕТ СН'!$I$11+СВЦЭМ!$D$10+'СЕТ СН'!$I$5-'СЕТ СН'!$I$21</f>
        <v>5172.1784319799999</v>
      </c>
      <c r="Q124" s="36">
        <f>SUMIFS(СВЦЭМ!$D$39:$D$782,СВЦЭМ!$A$39:$A$782,$A124,СВЦЭМ!$B$39:$B$782,Q$119)+'СЕТ СН'!$I$11+СВЦЭМ!$D$10+'СЕТ СН'!$I$5-'СЕТ СН'!$I$21</f>
        <v>5183.64821613</v>
      </c>
      <c r="R124" s="36">
        <f>SUMIFS(СВЦЭМ!$D$39:$D$782,СВЦЭМ!$A$39:$A$782,$A124,СВЦЭМ!$B$39:$B$782,R$119)+'СЕТ СН'!$I$11+СВЦЭМ!$D$10+'СЕТ СН'!$I$5-'СЕТ СН'!$I$21</f>
        <v>5174.8542558700001</v>
      </c>
      <c r="S124" s="36">
        <f>SUMIFS(СВЦЭМ!$D$39:$D$782,СВЦЭМ!$A$39:$A$782,$A124,СВЦЭМ!$B$39:$B$782,S$119)+'СЕТ СН'!$I$11+СВЦЭМ!$D$10+'СЕТ СН'!$I$5-'СЕТ СН'!$I$21</f>
        <v>5155.1374319500001</v>
      </c>
      <c r="T124" s="36">
        <f>SUMIFS(СВЦЭМ!$D$39:$D$782,СВЦЭМ!$A$39:$A$782,$A124,СВЦЭМ!$B$39:$B$782,T$119)+'СЕТ СН'!$I$11+СВЦЭМ!$D$10+'СЕТ СН'!$I$5-'СЕТ СН'!$I$21</f>
        <v>5174.7290034200005</v>
      </c>
      <c r="U124" s="36">
        <f>SUMIFS(СВЦЭМ!$D$39:$D$782,СВЦЭМ!$A$39:$A$782,$A124,СВЦЭМ!$B$39:$B$782,U$119)+'СЕТ СН'!$I$11+СВЦЭМ!$D$10+'СЕТ СН'!$I$5-'СЕТ СН'!$I$21</f>
        <v>5190.6791374700006</v>
      </c>
      <c r="V124" s="36">
        <f>SUMIFS(СВЦЭМ!$D$39:$D$782,СВЦЭМ!$A$39:$A$782,$A124,СВЦЭМ!$B$39:$B$782,V$119)+'СЕТ СН'!$I$11+СВЦЭМ!$D$10+'СЕТ СН'!$I$5-'СЕТ СН'!$I$21</f>
        <v>5203.2769381100006</v>
      </c>
      <c r="W124" s="36">
        <f>SUMIFS(СВЦЭМ!$D$39:$D$782,СВЦЭМ!$A$39:$A$782,$A124,СВЦЭМ!$B$39:$B$782,W$119)+'СЕТ СН'!$I$11+СВЦЭМ!$D$10+'СЕТ СН'!$I$5-'СЕТ СН'!$I$21</f>
        <v>5178.2782368200005</v>
      </c>
      <c r="X124" s="36">
        <f>SUMIFS(СВЦЭМ!$D$39:$D$782,СВЦЭМ!$A$39:$A$782,$A124,СВЦЭМ!$B$39:$B$782,X$119)+'СЕТ СН'!$I$11+СВЦЭМ!$D$10+'СЕТ СН'!$I$5-'СЕТ СН'!$I$21</f>
        <v>5230.6023141200003</v>
      </c>
      <c r="Y124" s="36">
        <f>SUMIFS(СВЦЭМ!$D$39:$D$782,СВЦЭМ!$A$39:$A$782,$A124,СВЦЭМ!$B$39:$B$782,Y$119)+'СЕТ СН'!$I$11+СВЦЭМ!$D$10+'СЕТ СН'!$I$5-'СЕТ СН'!$I$21</f>
        <v>5301.6928670400002</v>
      </c>
    </row>
    <row r="125" spans="1:27" ht="15.75" x14ac:dyDescent="0.2">
      <c r="A125" s="35">
        <f t="shared" si="3"/>
        <v>45144</v>
      </c>
      <c r="B125" s="36">
        <f>SUMIFS(СВЦЭМ!$D$39:$D$782,СВЦЭМ!$A$39:$A$782,$A125,СВЦЭМ!$B$39:$B$782,B$119)+'СЕТ СН'!$I$11+СВЦЭМ!$D$10+'СЕТ СН'!$I$5-'СЕТ СН'!$I$21</f>
        <v>5386.6910175600005</v>
      </c>
      <c r="C125" s="36">
        <f>SUMIFS(СВЦЭМ!$D$39:$D$782,СВЦЭМ!$A$39:$A$782,$A125,СВЦЭМ!$B$39:$B$782,C$119)+'СЕТ СН'!$I$11+СВЦЭМ!$D$10+'СЕТ СН'!$I$5-'СЕТ СН'!$I$21</f>
        <v>5396.5113678200005</v>
      </c>
      <c r="D125" s="36">
        <f>SUMIFS(СВЦЭМ!$D$39:$D$782,СВЦЭМ!$A$39:$A$782,$A125,СВЦЭМ!$B$39:$B$782,D$119)+'СЕТ СН'!$I$11+СВЦЭМ!$D$10+'СЕТ СН'!$I$5-'СЕТ СН'!$I$21</f>
        <v>5426.5696929599999</v>
      </c>
      <c r="E125" s="36">
        <f>SUMIFS(СВЦЭМ!$D$39:$D$782,СВЦЭМ!$A$39:$A$782,$A125,СВЦЭМ!$B$39:$B$782,E$119)+'СЕТ СН'!$I$11+СВЦЭМ!$D$10+'СЕТ СН'!$I$5-'СЕТ СН'!$I$21</f>
        <v>5525.0005965300006</v>
      </c>
      <c r="F125" s="36">
        <f>SUMIFS(СВЦЭМ!$D$39:$D$782,СВЦЭМ!$A$39:$A$782,$A125,СВЦЭМ!$B$39:$B$782,F$119)+'СЕТ СН'!$I$11+СВЦЭМ!$D$10+'СЕТ СН'!$I$5-'СЕТ СН'!$I$21</f>
        <v>5551.1799116399998</v>
      </c>
      <c r="G125" s="36">
        <f>SUMIFS(СВЦЭМ!$D$39:$D$782,СВЦЭМ!$A$39:$A$782,$A125,СВЦЭМ!$B$39:$B$782,G$119)+'СЕТ СН'!$I$11+СВЦЭМ!$D$10+'СЕТ СН'!$I$5-'СЕТ СН'!$I$21</f>
        <v>5484.5036438900006</v>
      </c>
      <c r="H125" s="36">
        <f>SUMIFS(СВЦЭМ!$D$39:$D$782,СВЦЭМ!$A$39:$A$782,$A125,СВЦЭМ!$B$39:$B$782,H$119)+'СЕТ СН'!$I$11+СВЦЭМ!$D$10+'СЕТ СН'!$I$5-'СЕТ СН'!$I$21</f>
        <v>5530.2109277</v>
      </c>
      <c r="I125" s="36">
        <f>SUMIFS(СВЦЭМ!$D$39:$D$782,СВЦЭМ!$A$39:$A$782,$A125,СВЦЭМ!$B$39:$B$782,I$119)+'СЕТ СН'!$I$11+СВЦЭМ!$D$10+'СЕТ СН'!$I$5-'СЕТ СН'!$I$21</f>
        <v>5455.9295519799998</v>
      </c>
      <c r="J125" s="36">
        <f>SUMIFS(СВЦЭМ!$D$39:$D$782,СВЦЭМ!$A$39:$A$782,$A125,СВЦЭМ!$B$39:$B$782,J$119)+'СЕТ СН'!$I$11+СВЦЭМ!$D$10+'СЕТ СН'!$I$5-'СЕТ СН'!$I$21</f>
        <v>5392.1910076100003</v>
      </c>
      <c r="K125" s="36">
        <f>SUMIFS(СВЦЭМ!$D$39:$D$782,СВЦЭМ!$A$39:$A$782,$A125,СВЦЭМ!$B$39:$B$782,K$119)+'СЕТ СН'!$I$11+СВЦЭМ!$D$10+'СЕТ СН'!$I$5-'СЕТ СН'!$I$21</f>
        <v>5289.55282455</v>
      </c>
      <c r="L125" s="36">
        <f>SUMIFS(СВЦЭМ!$D$39:$D$782,СВЦЭМ!$A$39:$A$782,$A125,СВЦЭМ!$B$39:$B$782,L$119)+'СЕТ СН'!$I$11+СВЦЭМ!$D$10+'СЕТ СН'!$I$5-'СЕТ СН'!$I$21</f>
        <v>5220.6438302700008</v>
      </c>
      <c r="M125" s="36">
        <f>SUMIFS(СВЦЭМ!$D$39:$D$782,СВЦЭМ!$A$39:$A$782,$A125,СВЦЭМ!$B$39:$B$782,M$119)+'СЕТ СН'!$I$11+СВЦЭМ!$D$10+'СЕТ СН'!$I$5-'СЕТ СН'!$I$21</f>
        <v>5186.2858504400001</v>
      </c>
      <c r="N125" s="36">
        <f>SUMIFS(СВЦЭМ!$D$39:$D$782,СВЦЭМ!$A$39:$A$782,$A125,СВЦЭМ!$B$39:$B$782,N$119)+'СЕТ СН'!$I$11+СВЦЭМ!$D$10+'СЕТ СН'!$I$5-'СЕТ СН'!$I$21</f>
        <v>5168.6878034600004</v>
      </c>
      <c r="O125" s="36">
        <f>SUMIFS(СВЦЭМ!$D$39:$D$782,СВЦЭМ!$A$39:$A$782,$A125,СВЦЭМ!$B$39:$B$782,O$119)+'СЕТ СН'!$I$11+СВЦЭМ!$D$10+'СЕТ СН'!$I$5-'СЕТ СН'!$I$21</f>
        <v>5189.5135597300005</v>
      </c>
      <c r="P125" s="36">
        <f>SUMIFS(СВЦЭМ!$D$39:$D$782,СВЦЭМ!$A$39:$A$782,$A125,СВЦЭМ!$B$39:$B$782,P$119)+'СЕТ СН'!$I$11+СВЦЭМ!$D$10+'СЕТ СН'!$I$5-'СЕТ СН'!$I$21</f>
        <v>5191.7117449200005</v>
      </c>
      <c r="Q125" s="36">
        <f>SUMIFS(СВЦЭМ!$D$39:$D$782,СВЦЭМ!$A$39:$A$782,$A125,СВЦЭМ!$B$39:$B$782,Q$119)+'СЕТ СН'!$I$11+СВЦЭМ!$D$10+'СЕТ СН'!$I$5-'СЕТ СН'!$I$21</f>
        <v>5199.2238976200006</v>
      </c>
      <c r="R125" s="36">
        <f>SUMIFS(СВЦЭМ!$D$39:$D$782,СВЦЭМ!$A$39:$A$782,$A125,СВЦЭМ!$B$39:$B$782,R$119)+'СЕТ СН'!$I$11+СВЦЭМ!$D$10+'СЕТ СН'!$I$5-'СЕТ СН'!$I$21</f>
        <v>5183.9109275800001</v>
      </c>
      <c r="S125" s="36">
        <f>SUMIFS(СВЦЭМ!$D$39:$D$782,СВЦЭМ!$A$39:$A$782,$A125,СВЦЭМ!$B$39:$B$782,S$119)+'СЕТ СН'!$I$11+СВЦЭМ!$D$10+'СЕТ СН'!$I$5-'СЕТ СН'!$I$21</f>
        <v>5165.9751241800004</v>
      </c>
      <c r="T125" s="36">
        <f>SUMIFS(СВЦЭМ!$D$39:$D$782,СВЦЭМ!$A$39:$A$782,$A125,СВЦЭМ!$B$39:$B$782,T$119)+'СЕТ СН'!$I$11+СВЦЭМ!$D$10+'СЕТ СН'!$I$5-'СЕТ СН'!$I$21</f>
        <v>5180.0305811400003</v>
      </c>
      <c r="U125" s="36">
        <f>SUMIFS(СВЦЭМ!$D$39:$D$782,СВЦЭМ!$A$39:$A$782,$A125,СВЦЭМ!$B$39:$B$782,U$119)+'СЕТ СН'!$I$11+СВЦЭМ!$D$10+'СЕТ СН'!$I$5-'СЕТ СН'!$I$21</f>
        <v>5186.84700488</v>
      </c>
      <c r="V125" s="36">
        <f>SUMIFS(СВЦЭМ!$D$39:$D$782,СВЦЭМ!$A$39:$A$782,$A125,СВЦЭМ!$B$39:$B$782,V$119)+'СЕТ СН'!$I$11+СВЦЭМ!$D$10+'СЕТ СН'!$I$5-'СЕТ СН'!$I$21</f>
        <v>5196.4835958399999</v>
      </c>
      <c r="W125" s="36">
        <f>SUMIFS(СВЦЭМ!$D$39:$D$782,СВЦЭМ!$A$39:$A$782,$A125,СВЦЭМ!$B$39:$B$782,W$119)+'СЕТ СН'!$I$11+СВЦЭМ!$D$10+'СЕТ СН'!$I$5-'СЕТ СН'!$I$21</f>
        <v>5180.8778926900004</v>
      </c>
      <c r="X125" s="36">
        <f>SUMIFS(СВЦЭМ!$D$39:$D$782,СВЦЭМ!$A$39:$A$782,$A125,СВЦЭМ!$B$39:$B$782,X$119)+'СЕТ СН'!$I$11+СВЦЭМ!$D$10+'СЕТ СН'!$I$5-'СЕТ СН'!$I$21</f>
        <v>5240.5769187400001</v>
      </c>
      <c r="Y125" s="36">
        <f>SUMIFS(СВЦЭМ!$D$39:$D$782,СВЦЭМ!$A$39:$A$782,$A125,СВЦЭМ!$B$39:$B$782,Y$119)+'СЕТ СН'!$I$11+СВЦЭМ!$D$10+'СЕТ СН'!$I$5-'СЕТ СН'!$I$21</f>
        <v>5325.6119695200005</v>
      </c>
    </row>
    <row r="126" spans="1:27" ht="15.75" x14ac:dyDescent="0.2">
      <c r="A126" s="35">
        <f t="shared" si="3"/>
        <v>45145</v>
      </c>
      <c r="B126" s="36">
        <f>SUMIFS(СВЦЭМ!$D$39:$D$782,СВЦЭМ!$A$39:$A$782,$A126,СВЦЭМ!$B$39:$B$782,B$119)+'СЕТ СН'!$I$11+СВЦЭМ!$D$10+'СЕТ СН'!$I$5-'СЕТ СН'!$I$21</f>
        <v>5326.5124156100001</v>
      </c>
      <c r="C126" s="36">
        <f>SUMIFS(СВЦЭМ!$D$39:$D$782,СВЦЭМ!$A$39:$A$782,$A126,СВЦЭМ!$B$39:$B$782,C$119)+'СЕТ СН'!$I$11+СВЦЭМ!$D$10+'СЕТ СН'!$I$5-'СЕТ СН'!$I$21</f>
        <v>5425.9656469500005</v>
      </c>
      <c r="D126" s="36">
        <f>SUMIFS(СВЦЭМ!$D$39:$D$782,СВЦЭМ!$A$39:$A$782,$A126,СВЦЭМ!$B$39:$B$782,D$119)+'СЕТ СН'!$I$11+СВЦЭМ!$D$10+'СЕТ СН'!$I$5-'СЕТ СН'!$I$21</f>
        <v>5466.5819003300003</v>
      </c>
      <c r="E126" s="36">
        <f>SUMIFS(СВЦЭМ!$D$39:$D$782,СВЦЭМ!$A$39:$A$782,$A126,СВЦЭМ!$B$39:$B$782,E$119)+'СЕТ СН'!$I$11+СВЦЭМ!$D$10+'СЕТ СН'!$I$5-'СЕТ СН'!$I$21</f>
        <v>5510.5218124700004</v>
      </c>
      <c r="F126" s="36">
        <f>SUMIFS(СВЦЭМ!$D$39:$D$782,СВЦЭМ!$A$39:$A$782,$A126,СВЦЭМ!$B$39:$B$782,F$119)+'СЕТ СН'!$I$11+СВЦЭМ!$D$10+'СЕТ СН'!$I$5-'СЕТ СН'!$I$21</f>
        <v>5509.0007229100001</v>
      </c>
      <c r="G126" s="36">
        <f>SUMIFS(СВЦЭМ!$D$39:$D$782,СВЦЭМ!$A$39:$A$782,$A126,СВЦЭМ!$B$39:$B$782,G$119)+'СЕТ СН'!$I$11+СВЦЭМ!$D$10+'СЕТ СН'!$I$5-'СЕТ СН'!$I$21</f>
        <v>5511.6269440400001</v>
      </c>
      <c r="H126" s="36">
        <f>SUMIFS(СВЦЭМ!$D$39:$D$782,СВЦЭМ!$A$39:$A$782,$A126,СВЦЭМ!$B$39:$B$782,H$119)+'СЕТ СН'!$I$11+СВЦЭМ!$D$10+'СЕТ СН'!$I$5-'СЕТ СН'!$I$21</f>
        <v>5554.8051764500005</v>
      </c>
      <c r="I126" s="36">
        <f>SUMIFS(СВЦЭМ!$D$39:$D$782,СВЦЭМ!$A$39:$A$782,$A126,СВЦЭМ!$B$39:$B$782,I$119)+'СЕТ СН'!$I$11+СВЦЭМ!$D$10+'СЕТ СН'!$I$5-'СЕТ СН'!$I$21</f>
        <v>5347.0085884500004</v>
      </c>
      <c r="J126" s="36">
        <f>SUMIFS(СВЦЭМ!$D$39:$D$782,СВЦЭМ!$A$39:$A$782,$A126,СВЦЭМ!$B$39:$B$782,J$119)+'СЕТ СН'!$I$11+СВЦЭМ!$D$10+'СЕТ СН'!$I$5-'СЕТ СН'!$I$21</f>
        <v>5237.0778152600005</v>
      </c>
      <c r="K126" s="36">
        <f>SUMIFS(СВЦЭМ!$D$39:$D$782,СВЦЭМ!$A$39:$A$782,$A126,СВЦЭМ!$B$39:$B$782,K$119)+'СЕТ СН'!$I$11+СВЦЭМ!$D$10+'СЕТ СН'!$I$5-'СЕТ СН'!$I$21</f>
        <v>5182.1581641700004</v>
      </c>
      <c r="L126" s="36">
        <f>SUMIFS(СВЦЭМ!$D$39:$D$782,СВЦЭМ!$A$39:$A$782,$A126,СВЦЭМ!$B$39:$B$782,L$119)+'СЕТ СН'!$I$11+СВЦЭМ!$D$10+'СЕТ СН'!$I$5-'СЕТ СН'!$I$21</f>
        <v>5128.6647939600007</v>
      </c>
      <c r="M126" s="36">
        <f>SUMIFS(СВЦЭМ!$D$39:$D$782,СВЦЭМ!$A$39:$A$782,$A126,СВЦЭМ!$B$39:$B$782,M$119)+'СЕТ СН'!$I$11+СВЦЭМ!$D$10+'СЕТ СН'!$I$5-'СЕТ СН'!$I$21</f>
        <v>5103.0584405999998</v>
      </c>
      <c r="N126" s="36">
        <f>SUMIFS(СВЦЭМ!$D$39:$D$782,СВЦЭМ!$A$39:$A$782,$A126,СВЦЭМ!$B$39:$B$782,N$119)+'СЕТ СН'!$I$11+СВЦЭМ!$D$10+'СЕТ СН'!$I$5-'СЕТ СН'!$I$21</f>
        <v>5103.9288078600002</v>
      </c>
      <c r="O126" s="36">
        <f>SUMIFS(СВЦЭМ!$D$39:$D$782,СВЦЭМ!$A$39:$A$782,$A126,СВЦЭМ!$B$39:$B$782,O$119)+'СЕТ СН'!$I$11+СВЦЭМ!$D$10+'СЕТ СН'!$I$5-'СЕТ СН'!$I$21</f>
        <v>5107.9022641400006</v>
      </c>
      <c r="P126" s="36">
        <f>SUMIFS(СВЦЭМ!$D$39:$D$782,СВЦЭМ!$A$39:$A$782,$A126,СВЦЭМ!$B$39:$B$782,P$119)+'СЕТ СН'!$I$11+СВЦЭМ!$D$10+'СЕТ СН'!$I$5-'СЕТ СН'!$I$21</f>
        <v>5109.4797173100005</v>
      </c>
      <c r="Q126" s="36">
        <f>SUMIFS(СВЦЭМ!$D$39:$D$782,СВЦЭМ!$A$39:$A$782,$A126,СВЦЭМ!$B$39:$B$782,Q$119)+'СЕТ СН'!$I$11+СВЦЭМ!$D$10+'СЕТ СН'!$I$5-'СЕТ СН'!$I$21</f>
        <v>5113.9714884200002</v>
      </c>
      <c r="R126" s="36">
        <f>SUMIFS(СВЦЭМ!$D$39:$D$782,СВЦЭМ!$A$39:$A$782,$A126,СВЦЭМ!$B$39:$B$782,R$119)+'СЕТ СН'!$I$11+СВЦЭМ!$D$10+'СЕТ СН'!$I$5-'СЕТ СН'!$I$21</f>
        <v>5122.49670599</v>
      </c>
      <c r="S126" s="36">
        <f>SUMIFS(СВЦЭМ!$D$39:$D$782,СВЦЭМ!$A$39:$A$782,$A126,СВЦЭМ!$B$39:$B$782,S$119)+'СЕТ СН'!$I$11+СВЦЭМ!$D$10+'СЕТ СН'!$I$5-'СЕТ СН'!$I$21</f>
        <v>5110.2259049500008</v>
      </c>
      <c r="T126" s="36">
        <f>SUMIFS(СВЦЭМ!$D$39:$D$782,СВЦЭМ!$A$39:$A$782,$A126,СВЦЭМ!$B$39:$B$782,T$119)+'СЕТ СН'!$I$11+СВЦЭМ!$D$10+'СЕТ СН'!$I$5-'СЕТ СН'!$I$21</f>
        <v>5119.7517018400004</v>
      </c>
      <c r="U126" s="36">
        <f>SUMIFS(СВЦЭМ!$D$39:$D$782,СВЦЭМ!$A$39:$A$782,$A126,СВЦЭМ!$B$39:$B$782,U$119)+'СЕТ СН'!$I$11+СВЦЭМ!$D$10+'СЕТ СН'!$I$5-'СЕТ СН'!$I$21</f>
        <v>5121.53714838</v>
      </c>
      <c r="V126" s="36">
        <f>SUMIFS(СВЦЭМ!$D$39:$D$782,СВЦЭМ!$A$39:$A$782,$A126,СВЦЭМ!$B$39:$B$782,V$119)+'СЕТ СН'!$I$11+СВЦЭМ!$D$10+'СЕТ СН'!$I$5-'СЕТ СН'!$I$21</f>
        <v>5131.9515990500004</v>
      </c>
      <c r="W126" s="36">
        <f>SUMIFS(СВЦЭМ!$D$39:$D$782,СВЦЭМ!$A$39:$A$782,$A126,СВЦЭМ!$B$39:$B$782,W$119)+'СЕТ СН'!$I$11+СВЦЭМ!$D$10+'СЕТ СН'!$I$5-'СЕТ СН'!$I$21</f>
        <v>5109.2970726700005</v>
      </c>
      <c r="X126" s="36">
        <f>SUMIFS(СВЦЭМ!$D$39:$D$782,СВЦЭМ!$A$39:$A$782,$A126,СВЦЭМ!$B$39:$B$782,X$119)+'СЕТ СН'!$I$11+СВЦЭМ!$D$10+'СЕТ СН'!$I$5-'СЕТ СН'!$I$21</f>
        <v>5173.9322574200005</v>
      </c>
      <c r="Y126" s="36">
        <f>SUMIFS(СВЦЭМ!$D$39:$D$782,СВЦЭМ!$A$39:$A$782,$A126,СВЦЭМ!$B$39:$B$782,Y$119)+'СЕТ СН'!$I$11+СВЦЭМ!$D$10+'СЕТ СН'!$I$5-'СЕТ СН'!$I$21</f>
        <v>5258.27670941</v>
      </c>
    </row>
    <row r="127" spans="1:27" ht="15.75" x14ac:dyDescent="0.2">
      <c r="A127" s="35">
        <f t="shared" si="3"/>
        <v>45146</v>
      </c>
      <c r="B127" s="36">
        <f>SUMIFS(СВЦЭМ!$D$39:$D$782,СВЦЭМ!$A$39:$A$782,$A127,СВЦЭМ!$B$39:$B$782,B$119)+'СЕТ СН'!$I$11+СВЦЭМ!$D$10+'СЕТ СН'!$I$5-'СЕТ СН'!$I$21</f>
        <v>5312.7670091100008</v>
      </c>
      <c r="C127" s="36">
        <f>SUMIFS(СВЦЭМ!$D$39:$D$782,СВЦЭМ!$A$39:$A$782,$A127,СВЦЭМ!$B$39:$B$782,C$119)+'СЕТ СН'!$I$11+СВЦЭМ!$D$10+'СЕТ СН'!$I$5-'СЕТ СН'!$I$21</f>
        <v>5414.1264019200007</v>
      </c>
      <c r="D127" s="36">
        <f>SUMIFS(СВЦЭМ!$D$39:$D$782,СВЦЭМ!$A$39:$A$782,$A127,СВЦЭМ!$B$39:$B$782,D$119)+'СЕТ СН'!$I$11+СВЦЭМ!$D$10+'СЕТ СН'!$I$5-'СЕТ СН'!$I$21</f>
        <v>5439.0997072400005</v>
      </c>
      <c r="E127" s="36">
        <f>SUMIFS(СВЦЭМ!$D$39:$D$782,СВЦЭМ!$A$39:$A$782,$A127,СВЦЭМ!$B$39:$B$782,E$119)+'СЕТ СН'!$I$11+СВЦЭМ!$D$10+'СЕТ СН'!$I$5-'СЕТ СН'!$I$21</f>
        <v>5492.75274369</v>
      </c>
      <c r="F127" s="36">
        <f>SUMIFS(СВЦЭМ!$D$39:$D$782,СВЦЭМ!$A$39:$A$782,$A127,СВЦЭМ!$B$39:$B$782,F$119)+'СЕТ СН'!$I$11+СВЦЭМ!$D$10+'СЕТ СН'!$I$5-'СЕТ СН'!$I$21</f>
        <v>5508.1353685900003</v>
      </c>
      <c r="G127" s="36">
        <f>SUMIFS(СВЦЭМ!$D$39:$D$782,СВЦЭМ!$A$39:$A$782,$A127,СВЦЭМ!$B$39:$B$782,G$119)+'СЕТ СН'!$I$11+СВЦЭМ!$D$10+'СЕТ СН'!$I$5-'СЕТ СН'!$I$21</f>
        <v>5483.1332377899998</v>
      </c>
      <c r="H127" s="36">
        <f>SUMIFS(СВЦЭМ!$D$39:$D$782,СВЦЭМ!$A$39:$A$782,$A127,СВЦЭМ!$B$39:$B$782,H$119)+'СЕТ СН'!$I$11+СВЦЭМ!$D$10+'СЕТ СН'!$I$5-'СЕТ СН'!$I$21</f>
        <v>5456.5179071600005</v>
      </c>
      <c r="I127" s="36">
        <f>SUMIFS(СВЦЭМ!$D$39:$D$782,СВЦЭМ!$A$39:$A$782,$A127,СВЦЭМ!$B$39:$B$782,I$119)+'СЕТ СН'!$I$11+СВЦЭМ!$D$10+'СЕТ СН'!$I$5-'СЕТ СН'!$I$21</f>
        <v>5372.5050653500002</v>
      </c>
      <c r="J127" s="36">
        <f>SUMIFS(СВЦЭМ!$D$39:$D$782,СВЦЭМ!$A$39:$A$782,$A127,СВЦЭМ!$B$39:$B$782,J$119)+'СЕТ СН'!$I$11+СВЦЭМ!$D$10+'СЕТ СН'!$I$5-'СЕТ СН'!$I$21</f>
        <v>5328.3791839599999</v>
      </c>
      <c r="K127" s="36">
        <f>SUMIFS(СВЦЭМ!$D$39:$D$782,СВЦЭМ!$A$39:$A$782,$A127,СВЦЭМ!$B$39:$B$782,K$119)+'СЕТ СН'!$I$11+СВЦЭМ!$D$10+'СЕТ СН'!$I$5-'СЕТ СН'!$I$21</f>
        <v>5248.9970882300004</v>
      </c>
      <c r="L127" s="36">
        <f>SUMIFS(СВЦЭМ!$D$39:$D$782,СВЦЭМ!$A$39:$A$782,$A127,СВЦЭМ!$B$39:$B$782,L$119)+'СЕТ СН'!$I$11+СВЦЭМ!$D$10+'СЕТ СН'!$I$5-'СЕТ СН'!$I$21</f>
        <v>5205.4020769400004</v>
      </c>
      <c r="M127" s="36">
        <f>SUMIFS(СВЦЭМ!$D$39:$D$782,СВЦЭМ!$A$39:$A$782,$A127,СВЦЭМ!$B$39:$B$782,M$119)+'СЕТ СН'!$I$11+СВЦЭМ!$D$10+'СЕТ СН'!$I$5-'СЕТ СН'!$I$21</f>
        <v>5184.3464757800002</v>
      </c>
      <c r="N127" s="36">
        <f>SUMIFS(СВЦЭМ!$D$39:$D$782,СВЦЭМ!$A$39:$A$782,$A127,СВЦЭМ!$B$39:$B$782,N$119)+'СЕТ СН'!$I$11+СВЦЭМ!$D$10+'СЕТ СН'!$I$5-'СЕТ СН'!$I$21</f>
        <v>5178.5759594600004</v>
      </c>
      <c r="O127" s="36">
        <f>SUMIFS(СВЦЭМ!$D$39:$D$782,СВЦЭМ!$A$39:$A$782,$A127,СВЦЭМ!$B$39:$B$782,O$119)+'СЕТ СН'!$I$11+СВЦЭМ!$D$10+'СЕТ СН'!$I$5-'СЕТ СН'!$I$21</f>
        <v>5175.8697083200004</v>
      </c>
      <c r="P127" s="36">
        <f>SUMIFS(СВЦЭМ!$D$39:$D$782,СВЦЭМ!$A$39:$A$782,$A127,СВЦЭМ!$B$39:$B$782,P$119)+'СЕТ СН'!$I$11+СВЦЭМ!$D$10+'СЕТ СН'!$I$5-'СЕТ СН'!$I$21</f>
        <v>5173.9558391500004</v>
      </c>
      <c r="Q127" s="36">
        <f>SUMIFS(СВЦЭМ!$D$39:$D$782,СВЦЭМ!$A$39:$A$782,$A127,СВЦЭМ!$B$39:$B$782,Q$119)+'СЕТ СН'!$I$11+СВЦЭМ!$D$10+'СЕТ СН'!$I$5-'СЕТ СН'!$I$21</f>
        <v>5171.1060995099997</v>
      </c>
      <c r="R127" s="36">
        <f>SUMIFS(СВЦЭМ!$D$39:$D$782,СВЦЭМ!$A$39:$A$782,$A127,СВЦЭМ!$B$39:$B$782,R$119)+'СЕТ СН'!$I$11+СВЦЭМ!$D$10+'СЕТ СН'!$I$5-'СЕТ СН'!$I$21</f>
        <v>5152.0258667500002</v>
      </c>
      <c r="S127" s="36">
        <f>SUMIFS(СВЦЭМ!$D$39:$D$782,СВЦЭМ!$A$39:$A$782,$A127,СВЦЭМ!$B$39:$B$782,S$119)+'СЕТ СН'!$I$11+СВЦЭМ!$D$10+'СЕТ СН'!$I$5-'СЕТ СН'!$I$21</f>
        <v>5155.1929415200002</v>
      </c>
      <c r="T127" s="36">
        <f>SUMIFS(СВЦЭМ!$D$39:$D$782,СВЦЭМ!$A$39:$A$782,$A127,СВЦЭМ!$B$39:$B$782,T$119)+'СЕТ СН'!$I$11+СВЦЭМ!$D$10+'СЕТ СН'!$I$5-'СЕТ СН'!$I$21</f>
        <v>5203.0692137200003</v>
      </c>
      <c r="U127" s="36">
        <f>SUMIFS(СВЦЭМ!$D$39:$D$782,СВЦЭМ!$A$39:$A$782,$A127,СВЦЭМ!$B$39:$B$782,U$119)+'СЕТ СН'!$I$11+СВЦЭМ!$D$10+'СЕТ СН'!$I$5-'СЕТ СН'!$I$21</f>
        <v>5198.3718696400001</v>
      </c>
      <c r="V127" s="36">
        <f>SUMIFS(СВЦЭМ!$D$39:$D$782,СВЦЭМ!$A$39:$A$782,$A127,СВЦЭМ!$B$39:$B$782,V$119)+'СЕТ СН'!$I$11+СВЦЭМ!$D$10+'СЕТ СН'!$I$5-'СЕТ СН'!$I$21</f>
        <v>5200.1984943400003</v>
      </c>
      <c r="W127" s="36">
        <f>SUMIFS(СВЦЭМ!$D$39:$D$782,СВЦЭМ!$A$39:$A$782,$A127,СВЦЭМ!$B$39:$B$782,W$119)+'СЕТ СН'!$I$11+СВЦЭМ!$D$10+'СЕТ СН'!$I$5-'СЕТ СН'!$I$21</f>
        <v>5178.6543213599998</v>
      </c>
      <c r="X127" s="36">
        <f>SUMIFS(СВЦЭМ!$D$39:$D$782,СВЦЭМ!$A$39:$A$782,$A127,СВЦЭМ!$B$39:$B$782,X$119)+'СЕТ СН'!$I$11+СВЦЭМ!$D$10+'СЕТ СН'!$I$5-'СЕТ СН'!$I$21</f>
        <v>5235.9105529900007</v>
      </c>
      <c r="Y127" s="36">
        <f>SUMIFS(СВЦЭМ!$D$39:$D$782,СВЦЭМ!$A$39:$A$782,$A127,СВЦЭМ!$B$39:$B$782,Y$119)+'СЕТ СН'!$I$11+СВЦЭМ!$D$10+'СЕТ СН'!$I$5-'СЕТ СН'!$I$21</f>
        <v>5328.5639592699999</v>
      </c>
    </row>
    <row r="128" spans="1:27" ht="15.75" x14ac:dyDescent="0.2">
      <c r="A128" s="35">
        <f t="shared" si="3"/>
        <v>45147</v>
      </c>
      <c r="B128" s="36">
        <f>SUMIFS(СВЦЭМ!$D$39:$D$782,СВЦЭМ!$A$39:$A$782,$A128,СВЦЭМ!$B$39:$B$782,B$119)+'СЕТ СН'!$I$11+СВЦЭМ!$D$10+'СЕТ СН'!$I$5-'СЕТ СН'!$I$21</f>
        <v>5427.8901242299999</v>
      </c>
      <c r="C128" s="36">
        <f>SUMIFS(СВЦЭМ!$D$39:$D$782,СВЦЭМ!$A$39:$A$782,$A128,СВЦЭМ!$B$39:$B$782,C$119)+'СЕТ СН'!$I$11+СВЦЭМ!$D$10+'СЕТ СН'!$I$5-'СЕТ СН'!$I$21</f>
        <v>5537.1439899200004</v>
      </c>
      <c r="D128" s="36">
        <f>SUMIFS(СВЦЭМ!$D$39:$D$782,СВЦЭМ!$A$39:$A$782,$A128,СВЦЭМ!$B$39:$B$782,D$119)+'СЕТ СН'!$I$11+СВЦЭМ!$D$10+'СЕТ СН'!$I$5-'СЕТ СН'!$I$21</f>
        <v>5610.4016720100008</v>
      </c>
      <c r="E128" s="36">
        <f>SUMIFS(СВЦЭМ!$D$39:$D$782,СВЦЭМ!$A$39:$A$782,$A128,СВЦЭМ!$B$39:$B$782,E$119)+'СЕТ СН'!$I$11+СВЦЭМ!$D$10+'СЕТ СН'!$I$5-'СЕТ СН'!$I$21</f>
        <v>5637.4945481499999</v>
      </c>
      <c r="F128" s="36">
        <f>SUMIFS(СВЦЭМ!$D$39:$D$782,СВЦЭМ!$A$39:$A$782,$A128,СВЦЭМ!$B$39:$B$782,F$119)+'СЕТ СН'!$I$11+СВЦЭМ!$D$10+'СЕТ СН'!$I$5-'СЕТ СН'!$I$21</f>
        <v>5658.4725221600002</v>
      </c>
      <c r="G128" s="36">
        <f>SUMIFS(СВЦЭМ!$D$39:$D$782,СВЦЭМ!$A$39:$A$782,$A128,СВЦЭМ!$B$39:$B$782,G$119)+'СЕТ СН'!$I$11+СВЦЭМ!$D$10+'СЕТ СН'!$I$5-'СЕТ СН'!$I$21</f>
        <v>5662.3281616599998</v>
      </c>
      <c r="H128" s="36">
        <f>SUMIFS(СВЦЭМ!$D$39:$D$782,СВЦЭМ!$A$39:$A$782,$A128,СВЦЭМ!$B$39:$B$782,H$119)+'СЕТ СН'!$I$11+СВЦЭМ!$D$10+'СЕТ СН'!$I$5-'СЕТ СН'!$I$21</f>
        <v>5607.9219939000004</v>
      </c>
      <c r="I128" s="36">
        <f>SUMIFS(СВЦЭМ!$D$39:$D$782,СВЦЭМ!$A$39:$A$782,$A128,СВЦЭМ!$B$39:$B$782,I$119)+'СЕТ СН'!$I$11+СВЦЭМ!$D$10+'СЕТ СН'!$I$5-'СЕТ СН'!$I$21</f>
        <v>5507.1498250200002</v>
      </c>
      <c r="J128" s="36">
        <f>SUMIFS(СВЦЭМ!$D$39:$D$782,СВЦЭМ!$A$39:$A$782,$A128,СВЦЭМ!$B$39:$B$782,J$119)+'СЕТ СН'!$I$11+СВЦЭМ!$D$10+'СЕТ СН'!$I$5-'СЕТ СН'!$I$21</f>
        <v>5415.8191824599999</v>
      </c>
      <c r="K128" s="36">
        <f>SUMIFS(СВЦЭМ!$D$39:$D$782,СВЦЭМ!$A$39:$A$782,$A128,СВЦЭМ!$B$39:$B$782,K$119)+'СЕТ СН'!$I$11+СВЦЭМ!$D$10+'СЕТ СН'!$I$5-'СЕТ СН'!$I$21</f>
        <v>5354.5513723700005</v>
      </c>
      <c r="L128" s="36">
        <f>SUMIFS(СВЦЭМ!$D$39:$D$782,СВЦЭМ!$A$39:$A$782,$A128,СВЦЭМ!$B$39:$B$782,L$119)+'СЕТ СН'!$I$11+СВЦЭМ!$D$10+'СЕТ СН'!$I$5-'СЕТ СН'!$I$21</f>
        <v>5307.58337699</v>
      </c>
      <c r="M128" s="36">
        <f>SUMIFS(СВЦЭМ!$D$39:$D$782,СВЦЭМ!$A$39:$A$782,$A128,СВЦЭМ!$B$39:$B$782,M$119)+'СЕТ СН'!$I$11+СВЦЭМ!$D$10+'СЕТ СН'!$I$5-'СЕТ СН'!$I$21</f>
        <v>5289.7196905400006</v>
      </c>
      <c r="N128" s="36">
        <f>SUMIFS(СВЦЭМ!$D$39:$D$782,СВЦЭМ!$A$39:$A$782,$A128,СВЦЭМ!$B$39:$B$782,N$119)+'СЕТ СН'!$I$11+СВЦЭМ!$D$10+'СЕТ СН'!$I$5-'СЕТ СН'!$I$21</f>
        <v>5287.2233108099999</v>
      </c>
      <c r="O128" s="36">
        <f>SUMIFS(СВЦЭМ!$D$39:$D$782,СВЦЭМ!$A$39:$A$782,$A128,СВЦЭМ!$B$39:$B$782,O$119)+'СЕТ СН'!$I$11+СВЦЭМ!$D$10+'СЕТ СН'!$I$5-'СЕТ СН'!$I$21</f>
        <v>5290.8457547500002</v>
      </c>
      <c r="P128" s="36">
        <f>SUMIFS(СВЦЭМ!$D$39:$D$782,СВЦЭМ!$A$39:$A$782,$A128,СВЦЭМ!$B$39:$B$782,P$119)+'СЕТ СН'!$I$11+СВЦЭМ!$D$10+'СЕТ СН'!$I$5-'СЕТ СН'!$I$21</f>
        <v>5291.4691448100002</v>
      </c>
      <c r="Q128" s="36">
        <f>SUMIFS(СВЦЭМ!$D$39:$D$782,СВЦЭМ!$A$39:$A$782,$A128,СВЦЭМ!$B$39:$B$782,Q$119)+'СЕТ СН'!$I$11+СВЦЭМ!$D$10+'СЕТ СН'!$I$5-'СЕТ СН'!$I$21</f>
        <v>5306.9406118500001</v>
      </c>
      <c r="R128" s="36">
        <f>SUMIFS(СВЦЭМ!$D$39:$D$782,СВЦЭМ!$A$39:$A$782,$A128,СВЦЭМ!$B$39:$B$782,R$119)+'СЕТ СН'!$I$11+СВЦЭМ!$D$10+'СЕТ СН'!$I$5-'СЕТ СН'!$I$21</f>
        <v>5279.2950603200006</v>
      </c>
      <c r="S128" s="36">
        <f>SUMIFS(СВЦЭМ!$D$39:$D$782,СВЦЭМ!$A$39:$A$782,$A128,СВЦЭМ!$B$39:$B$782,S$119)+'СЕТ СН'!$I$11+СВЦЭМ!$D$10+'СЕТ СН'!$I$5-'СЕТ СН'!$I$21</f>
        <v>5277.18672677</v>
      </c>
      <c r="T128" s="36">
        <f>SUMIFS(СВЦЭМ!$D$39:$D$782,СВЦЭМ!$A$39:$A$782,$A128,СВЦЭМ!$B$39:$B$782,T$119)+'СЕТ СН'!$I$11+СВЦЭМ!$D$10+'СЕТ СН'!$I$5-'СЕТ СН'!$I$21</f>
        <v>5309.1063969500001</v>
      </c>
      <c r="U128" s="36">
        <f>SUMIFS(СВЦЭМ!$D$39:$D$782,СВЦЭМ!$A$39:$A$782,$A128,СВЦЭМ!$B$39:$B$782,U$119)+'СЕТ СН'!$I$11+СВЦЭМ!$D$10+'СЕТ СН'!$I$5-'СЕТ СН'!$I$21</f>
        <v>5312.4928884000001</v>
      </c>
      <c r="V128" s="36">
        <f>SUMIFS(СВЦЭМ!$D$39:$D$782,СВЦЭМ!$A$39:$A$782,$A128,СВЦЭМ!$B$39:$B$782,V$119)+'СЕТ СН'!$I$11+СВЦЭМ!$D$10+'СЕТ СН'!$I$5-'СЕТ СН'!$I$21</f>
        <v>5316.0556153400003</v>
      </c>
      <c r="W128" s="36">
        <f>SUMIFS(СВЦЭМ!$D$39:$D$782,СВЦЭМ!$A$39:$A$782,$A128,СВЦЭМ!$B$39:$B$782,W$119)+'СЕТ СН'!$I$11+СВЦЭМ!$D$10+'СЕТ СН'!$I$5-'СЕТ СН'!$I$21</f>
        <v>5314.0539590000008</v>
      </c>
      <c r="X128" s="36">
        <f>SUMIFS(СВЦЭМ!$D$39:$D$782,СВЦЭМ!$A$39:$A$782,$A128,СВЦЭМ!$B$39:$B$782,X$119)+'СЕТ СН'!$I$11+СВЦЭМ!$D$10+'СЕТ СН'!$I$5-'СЕТ СН'!$I$21</f>
        <v>5369.6840242799999</v>
      </c>
      <c r="Y128" s="36">
        <f>SUMIFS(СВЦЭМ!$D$39:$D$782,СВЦЭМ!$A$39:$A$782,$A128,СВЦЭМ!$B$39:$B$782,Y$119)+'СЕТ СН'!$I$11+СВЦЭМ!$D$10+'СЕТ СН'!$I$5-'СЕТ СН'!$I$21</f>
        <v>5451.1104239000006</v>
      </c>
    </row>
    <row r="129" spans="1:25" ht="15.75" x14ac:dyDescent="0.2">
      <c r="A129" s="35">
        <f t="shared" si="3"/>
        <v>45148</v>
      </c>
      <c r="B129" s="36">
        <f>SUMIFS(СВЦЭМ!$D$39:$D$782,СВЦЭМ!$A$39:$A$782,$A129,СВЦЭМ!$B$39:$B$782,B$119)+'СЕТ СН'!$I$11+СВЦЭМ!$D$10+'СЕТ СН'!$I$5-'СЕТ СН'!$I$21</f>
        <v>5636.21755046</v>
      </c>
      <c r="C129" s="36">
        <f>SUMIFS(СВЦЭМ!$D$39:$D$782,СВЦЭМ!$A$39:$A$782,$A129,СВЦЭМ!$B$39:$B$782,C$119)+'СЕТ СН'!$I$11+СВЦЭМ!$D$10+'СЕТ СН'!$I$5-'СЕТ СН'!$I$21</f>
        <v>5716.16515996</v>
      </c>
      <c r="D129" s="36">
        <f>SUMIFS(СВЦЭМ!$D$39:$D$782,СВЦЭМ!$A$39:$A$782,$A129,СВЦЭМ!$B$39:$B$782,D$119)+'СЕТ СН'!$I$11+СВЦЭМ!$D$10+'СЕТ СН'!$I$5-'СЕТ СН'!$I$21</f>
        <v>5626.8700102800003</v>
      </c>
      <c r="E129" s="36">
        <f>SUMIFS(СВЦЭМ!$D$39:$D$782,СВЦЭМ!$A$39:$A$782,$A129,СВЦЭМ!$B$39:$B$782,E$119)+'СЕТ СН'!$I$11+СВЦЭМ!$D$10+'СЕТ СН'!$I$5-'СЕТ СН'!$I$21</f>
        <v>5747.7246727900001</v>
      </c>
      <c r="F129" s="36">
        <f>SUMIFS(СВЦЭМ!$D$39:$D$782,СВЦЭМ!$A$39:$A$782,$A129,СВЦЭМ!$B$39:$B$782,F$119)+'СЕТ СН'!$I$11+СВЦЭМ!$D$10+'СЕТ СН'!$I$5-'СЕТ СН'!$I$21</f>
        <v>5788.1571212300005</v>
      </c>
      <c r="G129" s="36">
        <f>SUMIFS(СВЦЭМ!$D$39:$D$782,СВЦЭМ!$A$39:$A$782,$A129,СВЦЭМ!$B$39:$B$782,G$119)+'СЕТ СН'!$I$11+СВЦЭМ!$D$10+'СЕТ СН'!$I$5-'СЕТ СН'!$I$21</f>
        <v>5765.9521453800007</v>
      </c>
      <c r="H129" s="36">
        <f>SUMIFS(СВЦЭМ!$D$39:$D$782,СВЦЭМ!$A$39:$A$782,$A129,СВЦЭМ!$B$39:$B$782,H$119)+'СЕТ СН'!$I$11+СВЦЭМ!$D$10+'СЕТ СН'!$I$5-'СЕТ СН'!$I$21</f>
        <v>5705.8503139000004</v>
      </c>
      <c r="I129" s="36">
        <f>SUMIFS(СВЦЭМ!$D$39:$D$782,СВЦЭМ!$A$39:$A$782,$A129,СВЦЭМ!$B$39:$B$782,I$119)+'СЕТ СН'!$I$11+СВЦЭМ!$D$10+'СЕТ СН'!$I$5-'СЕТ СН'!$I$21</f>
        <v>5599.99565093</v>
      </c>
      <c r="J129" s="36">
        <f>SUMIFS(СВЦЭМ!$D$39:$D$782,СВЦЭМ!$A$39:$A$782,$A129,СВЦЭМ!$B$39:$B$782,J$119)+'СЕТ СН'!$I$11+СВЦЭМ!$D$10+'СЕТ СН'!$I$5-'СЕТ СН'!$I$21</f>
        <v>5499.3287851000005</v>
      </c>
      <c r="K129" s="36">
        <f>SUMIFS(СВЦЭМ!$D$39:$D$782,СВЦЭМ!$A$39:$A$782,$A129,СВЦЭМ!$B$39:$B$782,K$119)+'СЕТ СН'!$I$11+СВЦЭМ!$D$10+'СЕТ СН'!$I$5-'СЕТ СН'!$I$21</f>
        <v>5412.8344260700005</v>
      </c>
      <c r="L129" s="36">
        <f>SUMIFS(СВЦЭМ!$D$39:$D$782,СВЦЭМ!$A$39:$A$782,$A129,СВЦЭМ!$B$39:$B$782,L$119)+'СЕТ СН'!$I$11+СВЦЭМ!$D$10+'СЕТ СН'!$I$5-'СЕТ СН'!$I$21</f>
        <v>5376.35296999</v>
      </c>
      <c r="M129" s="36">
        <f>SUMIFS(СВЦЭМ!$D$39:$D$782,СВЦЭМ!$A$39:$A$782,$A129,СВЦЭМ!$B$39:$B$782,M$119)+'СЕТ СН'!$I$11+СВЦЭМ!$D$10+'СЕТ СН'!$I$5-'СЕТ СН'!$I$21</f>
        <v>5366.2155941800002</v>
      </c>
      <c r="N129" s="36">
        <f>SUMIFS(СВЦЭМ!$D$39:$D$782,СВЦЭМ!$A$39:$A$782,$A129,СВЦЭМ!$B$39:$B$782,N$119)+'СЕТ СН'!$I$11+СВЦЭМ!$D$10+'СЕТ СН'!$I$5-'СЕТ СН'!$I$21</f>
        <v>5365.8191319200005</v>
      </c>
      <c r="O129" s="36">
        <f>SUMIFS(СВЦЭМ!$D$39:$D$782,СВЦЭМ!$A$39:$A$782,$A129,СВЦЭМ!$B$39:$B$782,O$119)+'СЕТ СН'!$I$11+СВЦЭМ!$D$10+'СЕТ СН'!$I$5-'СЕТ СН'!$I$21</f>
        <v>5359.3152347600007</v>
      </c>
      <c r="P129" s="36">
        <f>SUMIFS(СВЦЭМ!$D$39:$D$782,СВЦЭМ!$A$39:$A$782,$A129,СВЦЭМ!$B$39:$B$782,P$119)+'СЕТ СН'!$I$11+СВЦЭМ!$D$10+'СЕТ СН'!$I$5-'СЕТ СН'!$I$21</f>
        <v>5358.6519852500005</v>
      </c>
      <c r="Q129" s="36">
        <f>SUMIFS(СВЦЭМ!$D$39:$D$782,СВЦЭМ!$A$39:$A$782,$A129,СВЦЭМ!$B$39:$B$782,Q$119)+'СЕТ СН'!$I$11+СВЦЭМ!$D$10+'СЕТ СН'!$I$5-'СЕТ СН'!$I$21</f>
        <v>5361.76561846</v>
      </c>
      <c r="R129" s="36">
        <f>SUMIFS(СВЦЭМ!$D$39:$D$782,СВЦЭМ!$A$39:$A$782,$A129,СВЦЭМ!$B$39:$B$782,R$119)+'СЕТ СН'!$I$11+СВЦЭМ!$D$10+'СЕТ СН'!$I$5-'СЕТ СН'!$I$21</f>
        <v>5331.4785708199997</v>
      </c>
      <c r="S129" s="36">
        <f>SUMIFS(СВЦЭМ!$D$39:$D$782,СВЦЭМ!$A$39:$A$782,$A129,СВЦЭМ!$B$39:$B$782,S$119)+'СЕТ СН'!$I$11+СВЦЭМ!$D$10+'СЕТ СН'!$I$5-'СЕТ СН'!$I$21</f>
        <v>5326.2696673400005</v>
      </c>
      <c r="T129" s="36">
        <f>SUMIFS(СВЦЭМ!$D$39:$D$782,СВЦЭМ!$A$39:$A$782,$A129,СВЦЭМ!$B$39:$B$782,T$119)+'СЕТ СН'!$I$11+СВЦЭМ!$D$10+'СЕТ СН'!$I$5-'СЕТ СН'!$I$21</f>
        <v>5370.6679123800004</v>
      </c>
      <c r="U129" s="36">
        <f>SUMIFS(СВЦЭМ!$D$39:$D$782,СВЦЭМ!$A$39:$A$782,$A129,СВЦЭМ!$B$39:$B$782,U$119)+'СЕТ СН'!$I$11+СВЦЭМ!$D$10+'СЕТ СН'!$I$5-'СЕТ СН'!$I$21</f>
        <v>5379.2232367100005</v>
      </c>
      <c r="V129" s="36">
        <f>SUMIFS(СВЦЭМ!$D$39:$D$782,СВЦЭМ!$A$39:$A$782,$A129,СВЦЭМ!$B$39:$B$782,V$119)+'СЕТ СН'!$I$11+СВЦЭМ!$D$10+'СЕТ СН'!$I$5-'СЕТ СН'!$I$21</f>
        <v>5372.8488935400001</v>
      </c>
      <c r="W129" s="36">
        <f>SUMIFS(СВЦЭМ!$D$39:$D$782,СВЦЭМ!$A$39:$A$782,$A129,СВЦЭМ!$B$39:$B$782,W$119)+'СЕТ СН'!$I$11+СВЦЭМ!$D$10+'СЕТ СН'!$I$5-'СЕТ СН'!$I$21</f>
        <v>5348.92461611</v>
      </c>
      <c r="X129" s="36">
        <f>SUMIFS(СВЦЭМ!$D$39:$D$782,СВЦЭМ!$A$39:$A$782,$A129,СВЦЭМ!$B$39:$B$782,X$119)+'СЕТ СН'!$I$11+СВЦЭМ!$D$10+'СЕТ СН'!$I$5-'СЕТ СН'!$I$21</f>
        <v>5428.3524869299999</v>
      </c>
      <c r="Y129" s="36">
        <f>SUMIFS(СВЦЭМ!$D$39:$D$782,СВЦЭМ!$A$39:$A$782,$A129,СВЦЭМ!$B$39:$B$782,Y$119)+'СЕТ СН'!$I$11+СВЦЭМ!$D$10+'СЕТ СН'!$I$5-'СЕТ СН'!$I$21</f>
        <v>5544.8462519000004</v>
      </c>
    </row>
    <row r="130" spans="1:25" ht="15.75" x14ac:dyDescent="0.2">
      <c r="A130" s="35">
        <f t="shared" si="3"/>
        <v>45149</v>
      </c>
      <c r="B130" s="36">
        <f>SUMIFS(СВЦЭМ!$D$39:$D$782,СВЦЭМ!$A$39:$A$782,$A130,СВЦЭМ!$B$39:$B$782,B$119)+'СЕТ СН'!$I$11+СВЦЭМ!$D$10+'СЕТ СН'!$I$5-'СЕТ СН'!$I$21</f>
        <v>5524.6984893400004</v>
      </c>
      <c r="C130" s="36">
        <f>SUMIFS(СВЦЭМ!$D$39:$D$782,СВЦЭМ!$A$39:$A$782,$A130,СВЦЭМ!$B$39:$B$782,C$119)+'СЕТ СН'!$I$11+СВЦЭМ!$D$10+'СЕТ СН'!$I$5-'СЕТ СН'!$I$21</f>
        <v>5620.5268506900002</v>
      </c>
      <c r="D130" s="36">
        <f>SUMIFS(СВЦЭМ!$D$39:$D$782,СВЦЭМ!$A$39:$A$782,$A130,СВЦЭМ!$B$39:$B$782,D$119)+'СЕТ СН'!$I$11+СВЦЭМ!$D$10+'СЕТ СН'!$I$5-'СЕТ СН'!$I$21</f>
        <v>5613.71636528</v>
      </c>
      <c r="E130" s="36">
        <f>SUMIFS(СВЦЭМ!$D$39:$D$782,СВЦЭМ!$A$39:$A$782,$A130,СВЦЭМ!$B$39:$B$782,E$119)+'СЕТ СН'!$I$11+СВЦЭМ!$D$10+'СЕТ СН'!$I$5-'СЕТ СН'!$I$21</f>
        <v>5646.0774605900006</v>
      </c>
      <c r="F130" s="36">
        <f>SUMIFS(СВЦЭМ!$D$39:$D$782,СВЦЭМ!$A$39:$A$782,$A130,СВЦЭМ!$B$39:$B$782,F$119)+'СЕТ СН'!$I$11+СВЦЭМ!$D$10+'СЕТ СН'!$I$5-'СЕТ СН'!$I$21</f>
        <v>5710.9744626400006</v>
      </c>
      <c r="G130" s="36">
        <f>SUMIFS(СВЦЭМ!$D$39:$D$782,СВЦЭМ!$A$39:$A$782,$A130,СВЦЭМ!$B$39:$B$782,G$119)+'СЕТ СН'!$I$11+СВЦЭМ!$D$10+'СЕТ СН'!$I$5-'СЕТ СН'!$I$21</f>
        <v>5691.9083107200004</v>
      </c>
      <c r="H130" s="36">
        <f>SUMIFS(СВЦЭМ!$D$39:$D$782,СВЦЭМ!$A$39:$A$782,$A130,СВЦЭМ!$B$39:$B$782,H$119)+'СЕТ СН'!$I$11+СВЦЭМ!$D$10+'СЕТ СН'!$I$5-'СЕТ СН'!$I$21</f>
        <v>5627.5797859600007</v>
      </c>
      <c r="I130" s="36">
        <f>SUMIFS(СВЦЭМ!$D$39:$D$782,СВЦЭМ!$A$39:$A$782,$A130,СВЦЭМ!$B$39:$B$782,I$119)+'СЕТ СН'!$I$11+СВЦЭМ!$D$10+'СЕТ СН'!$I$5-'СЕТ СН'!$I$21</f>
        <v>5498.6887458500005</v>
      </c>
      <c r="J130" s="36">
        <f>SUMIFS(СВЦЭМ!$D$39:$D$782,СВЦЭМ!$A$39:$A$782,$A130,СВЦЭМ!$B$39:$B$782,J$119)+'СЕТ СН'!$I$11+СВЦЭМ!$D$10+'СЕТ СН'!$I$5-'СЕТ СН'!$I$21</f>
        <v>5394.4842126700005</v>
      </c>
      <c r="K130" s="36">
        <f>SUMIFS(СВЦЭМ!$D$39:$D$782,СВЦЭМ!$A$39:$A$782,$A130,СВЦЭМ!$B$39:$B$782,K$119)+'СЕТ СН'!$I$11+СВЦЭМ!$D$10+'СЕТ СН'!$I$5-'СЕТ СН'!$I$21</f>
        <v>5326.1113592000002</v>
      </c>
      <c r="L130" s="36">
        <f>SUMIFS(СВЦЭМ!$D$39:$D$782,СВЦЭМ!$A$39:$A$782,$A130,СВЦЭМ!$B$39:$B$782,L$119)+'СЕТ СН'!$I$11+СВЦЭМ!$D$10+'СЕТ СН'!$I$5-'СЕТ СН'!$I$21</f>
        <v>5275.76249396</v>
      </c>
      <c r="M130" s="36">
        <f>SUMIFS(СВЦЭМ!$D$39:$D$782,СВЦЭМ!$A$39:$A$782,$A130,СВЦЭМ!$B$39:$B$782,M$119)+'СЕТ СН'!$I$11+СВЦЭМ!$D$10+'СЕТ СН'!$I$5-'СЕТ СН'!$I$21</f>
        <v>5248.7937918000007</v>
      </c>
      <c r="N130" s="36">
        <f>SUMIFS(СВЦЭМ!$D$39:$D$782,СВЦЭМ!$A$39:$A$782,$A130,СВЦЭМ!$B$39:$B$782,N$119)+'СЕТ СН'!$I$11+СВЦЭМ!$D$10+'СЕТ СН'!$I$5-'СЕТ СН'!$I$21</f>
        <v>5248.4877654500006</v>
      </c>
      <c r="O130" s="36">
        <f>SUMIFS(СВЦЭМ!$D$39:$D$782,СВЦЭМ!$A$39:$A$782,$A130,СВЦЭМ!$B$39:$B$782,O$119)+'СЕТ СН'!$I$11+СВЦЭМ!$D$10+'СЕТ СН'!$I$5-'СЕТ СН'!$I$21</f>
        <v>5246.7799598399997</v>
      </c>
      <c r="P130" s="36">
        <f>SUMIFS(СВЦЭМ!$D$39:$D$782,СВЦЭМ!$A$39:$A$782,$A130,СВЦЭМ!$B$39:$B$782,P$119)+'СЕТ СН'!$I$11+СВЦЭМ!$D$10+'СЕТ СН'!$I$5-'СЕТ СН'!$I$21</f>
        <v>5241.26890697</v>
      </c>
      <c r="Q130" s="36">
        <f>SUMIFS(СВЦЭМ!$D$39:$D$782,СВЦЭМ!$A$39:$A$782,$A130,СВЦЭМ!$B$39:$B$782,Q$119)+'СЕТ СН'!$I$11+СВЦЭМ!$D$10+'СЕТ СН'!$I$5-'СЕТ СН'!$I$21</f>
        <v>5255.9951068200007</v>
      </c>
      <c r="R130" s="36">
        <f>SUMIFS(СВЦЭМ!$D$39:$D$782,СВЦЭМ!$A$39:$A$782,$A130,СВЦЭМ!$B$39:$B$782,R$119)+'СЕТ СН'!$I$11+СВЦЭМ!$D$10+'СЕТ СН'!$I$5-'СЕТ СН'!$I$21</f>
        <v>5229.8602460000002</v>
      </c>
      <c r="S130" s="36">
        <f>SUMIFS(СВЦЭМ!$D$39:$D$782,СВЦЭМ!$A$39:$A$782,$A130,СВЦЭМ!$B$39:$B$782,S$119)+'СЕТ СН'!$I$11+СВЦЭМ!$D$10+'СЕТ СН'!$I$5-'СЕТ СН'!$I$21</f>
        <v>5257.4931920899999</v>
      </c>
      <c r="T130" s="36">
        <f>SUMIFS(СВЦЭМ!$D$39:$D$782,СВЦЭМ!$A$39:$A$782,$A130,СВЦЭМ!$B$39:$B$782,T$119)+'СЕТ СН'!$I$11+СВЦЭМ!$D$10+'СЕТ СН'!$I$5-'СЕТ СН'!$I$21</f>
        <v>5335.0932180600003</v>
      </c>
      <c r="U130" s="36">
        <f>SUMIFS(СВЦЭМ!$D$39:$D$782,СВЦЭМ!$A$39:$A$782,$A130,СВЦЭМ!$B$39:$B$782,U$119)+'СЕТ СН'!$I$11+СВЦЭМ!$D$10+'СЕТ СН'!$I$5-'СЕТ СН'!$I$21</f>
        <v>5330.8849808699997</v>
      </c>
      <c r="V130" s="36">
        <f>SUMIFS(СВЦЭМ!$D$39:$D$782,СВЦЭМ!$A$39:$A$782,$A130,СВЦЭМ!$B$39:$B$782,V$119)+'СЕТ СН'!$I$11+СВЦЭМ!$D$10+'СЕТ СН'!$I$5-'СЕТ СН'!$I$21</f>
        <v>5325.5571753000004</v>
      </c>
      <c r="W130" s="36">
        <f>SUMIFS(СВЦЭМ!$D$39:$D$782,СВЦЭМ!$A$39:$A$782,$A130,СВЦЭМ!$B$39:$B$782,W$119)+'СЕТ СН'!$I$11+СВЦЭМ!$D$10+'СЕТ СН'!$I$5-'СЕТ СН'!$I$21</f>
        <v>5322.7565356499999</v>
      </c>
      <c r="X130" s="36">
        <f>SUMIFS(СВЦЭМ!$D$39:$D$782,СВЦЭМ!$A$39:$A$782,$A130,СВЦЭМ!$B$39:$B$782,X$119)+'СЕТ СН'!$I$11+СВЦЭМ!$D$10+'СЕТ СН'!$I$5-'СЕТ СН'!$I$21</f>
        <v>5397.3481061000002</v>
      </c>
      <c r="Y130" s="36">
        <f>SUMIFS(СВЦЭМ!$D$39:$D$782,СВЦЭМ!$A$39:$A$782,$A130,СВЦЭМ!$B$39:$B$782,Y$119)+'СЕТ СН'!$I$11+СВЦЭМ!$D$10+'СЕТ СН'!$I$5-'СЕТ СН'!$I$21</f>
        <v>5550.9462061300001</v>
      </c>
    </row>
    <row r="131" spans="1:25" ht="15.75" x14ac:dyDescent="0.2">
      <c r="A131" s="35">
        <f t="shared" si="3"/>
        <v>45150</v>
      </c>
      <c r="B131" s="36">
        <f>SUMIFS(СВЦЭМ!$D$39:$D$782,СВЦЭМ!$A$39:$A$782,$A131,СВЦЭМ!$B$39:$B$782,B$119)+'СЕТ СН'!$I$11+СВЦЭМ!$D$10+'СЕТ СН'!$I$5-'СЕТ СН'!$I$21</f>
        <v>5515.0659465600002</v>
      </c>
      <c r="C131" s="36">
        <f>SUMIFS(СВЦЭМ!$D$39:$D$782,СВЦЭМ!$A$39:$A$782,$A131,СВЦЭМ!$B$39:$B$782,C$119)+'СЕТ СН'!$I$11+СВЦЭМ!$D$10+'СЕТ СН'!$I$5-'СЕТ СН'!$I$21</f>
        <v>5484.30035933</v>
      </c>
      <c r="D131" s="36">
        <f>SUMIFS(СВЦЭМ!$D$39:$D$782,СВЦЭМ!$A$39:$A$782,$A131,СВЦЭМ!$B$39:$B$782,D$119)+'СЕТ СН'!$I$11+СВЦЭМ!$D$10+'СЕТ СН'!$I$5-'СЕТ СН'!$I$21</f>
        <v>5477.58923297</v>
      </c>
      <c r="E131" s="36">
        <f>SUMIFS(СВЦЭМ!$D$39:$D$782,СВЦЭМ!$A$39:$A$782,$A131,СВЦЭМ!$B$39:$B$782,E$119)+'СЕТ СН'!$I$11+СВЦЭМ!$D$10+'СЕТ СН'!$I$5-'СЕТ СН'!$I$21</f>
        <v>5523.8046018599998</v>
      </c>
      <c r="F131" s="36">
        <f>SUMIFS(СВЦЭМ!$D$39:$D$782,СВЦЭМ!$A$39:$A$782,$A131,СВЦЭМ!$B$39:$B$782,F$119)+'СЕТ СН'!$I$11+СВЦЭМ!$D$10+'СЕТ СН'!$I$5-'СЕТ СН'!$I$21</f>
        <v>5536.0241769900003</v>
      </c>
      <c r="G131" s="36">
        <f>SUMIFS(СВЦЭМ!$D$39:$D$782,СВЦЭМ!$A$39:$A$782,$A131,СВЦЭМ!$B$39:$B$782,G$119)+'СЕТ СН'!$I$11+СВЦЭМ!$D$10+'СЕТ СН'!$I$5-'СЕТ СН'!$I$21</f>
        <v>5523.6530246800003</v>
      </c>
      <c r="H131" s="36">
        <f>SUMIFS(СВЦЭМ!$D$39:$D$782,СВЦЭМ!$A$39:$A$782,$A131,СВЦЭМ!$B$39:$B$782,H$119)+'СЕТ СН'!$I$11+СВЦЭМ!$D$10+'СЕТ СН'!$I$5-'СЕТ СН'!$I$21</f>
        <v>5519.3934627200006</v>
      </c>
      <c r="I131" s="36">
        <f>SUMIFS(СВЦЭМ!$D$39:$D$782,СВЦЭМ!$A$39:$A$782,$A131,СВЦЭМ!$B$39:$B$782,I$119)+'СЕТ СН'!$I$11+СВЦЭМ!$D$10+'СЕТ СН'!$I$5-'СЕТ СН'!$I$21</f>
        <v>5457.3331902400005</v>
      </c>
      <c r="J131" s="36">
        <f>SUMIFS(СВЦЭМ!$D$39:$D$782,СВЦЭМ!$A$39:$A$782,$A131,СВЦЭМ!$B$39:$B$782,J$119)+'СЕТ СН'!$I$11+СВЦЭМ!$D$10+'СЕТ СН'!$I$5-'СЕТ СН'!$I$21</f>
        <v>5347.3309583299997</v>
      </c>
      <c r="K131" s="36">
        <f>SUMIFS(СВЦЭМ!$D$39:$D$782,СВЦЭМ!$A$39:$A$782,$A131,СВЦЭМ!$B$39:$B$782,K$119)+'СЕТ СН'!$I$11+СВЦЭМ!$D$10+'СЕТ СН'!$I$5-'СЕТ СН'!$I$21</f>
        <v>5254.6136195600002</v>
      </c>
      <c r="L131" s="36">
        <f>SUMIFS(СВЦЭМ!$D$39:$D$782,СВЦЭМ!$A$39:$A$782,$A131,СВЦЭМ!$B$39:$B$782,L$119)+'СЕТ СН'!$I$11+СВЦЭМ!$D$10+'СЕТ СН'!$I$5-'СЕТ СН'!$I$21</f>
        <v>5195.9094963300004</v>
      </c>
      <c r="M131" s="36">
        <f>SUMIFS(СВЦЭМ!$D$39:$D$782,СВЦЭМ!$A$39:$A$782,$A131,СВЦЭМ!$B$39:$B$782,M$119)+'СЕТ СН'!$I$11+СВЦЭМ!$D$10+'СЕТ СН'!$I$5-'СЕТ СН'!$I$21</f>
        <v>5162.8984541600003</v>
      </c>
      <c r="N131" s="36">
        <f>SUMIFS(СВЦЭМ!$D$39:$D$782,СВЦЭМ!$A$39:$A$782,$A131,СВЦЭМ!$B$39:$B$782,N$119)+'СЕТ СН'!$I$11+СВЦЭМ!$D$10+'СЕТ СН'!$I$5-'СЕТ СН'!$I$21</f>
        <v>5150.9419869600006</v>
      </c>
      <c r="O131" s="36">
        <f>SUMIFS(СВЦЭМ!$D$39:$D$782,СВЦЭМ!$A$39:$A$782,$A131,СВЦЭМ!$B$39:$B$782,O$119)+'СЕТ СН'!$I$11+СВЦЭМ!$D$10+'СЕТ СН'!$I$5-'СЕТ СН'!$I$21</f>
        <v>5167.7532145900004</v>
      </c>
      <c r="P131" s="36">
        <f>SUMIFS(СВЦЭМ!$D$39:$D$782,СВЦЭМ!$A$39:$A$782,$A131,СВЦЭМ!$B$39:$B$782,P$119)+'СЕТ СН'!$I$11+СВЦЭМ!$D$10+'СЕТ СН'!$I$5-'СЕТ СН'!$I$21</f>
        <v>5176.9124055499997</v>
      </c>
      <c r="Q131" s="36">
        <f>SUMIFS(СВЦЭМ!$D$39:$D$782,СВЦЭМ!$A$39:$A$782,$A131,СВЦЭМ!$B$39:$B$782,Q$119)+'СЕТ СН'!$I$11+СВЦЭМ!$D$10+'СЕТ СН'!$I$5-'СЕТ СН'!$I$21</f>
        <v>5175.0455102800006</v>
      </c>
      <c r="R131" s="36">
        <f>SUMIFS(СВЦЭМ!$D$39:$D$782,СВЦЭМ!$A$39:$A$782,$A131,СВЦЭМ!$B$39:$B$782,R$119)+'СЕТ СН'!$I$11+СВЦЭМ!$D$10+'СЕТ СН'!$I$5-'СЕТ СН'!$I$21</f>
        <v>5169.29619817</v>
      </c>
      <c r="S131" s="36">
        <f>SUMIFS(СВЦЭМ!$D$39:$D$782,СВЦЭМ!$A$39:$A$782,$A131,СВЦЭМ!$B$39:$B$782,S$119)+'СЕТ СН'!$I$11+СВЦЭМ!$D$10+'СЕТ СН'!$I$5-'СЕТ СН'!$I$21</f>
        <v>5129.3628745799997</v>
      </c>
      <c r="T131" s="36">
        <f>SUMIFS(СВЦЭМ!$D$39:$D$782,СВЦЭМ!$A$39:$A$782,$A131,СВЦЭМ!$B$39:$B$782,T$119)+'СЕТ СН'!$I$11+СВЦЭМ!$D$10+'СЕТ СН'!$I$5-'СЕТ СН'!$I$21</f>
        <v>5164.0039763000004</v>
      </c>
      <c r="U131" s="36">
        <f>SUMIFS(СВЦЭМ!$D$39:$D$782,СВЦЭМ!$A$39:$A$782,$A131,СВЦЭМ!$B$39:$B$782,U$119)+'СЕТ СН'!$I$11+СВЦЭМ!$D$10+'СЕТ СН'!$I$5-'СЕТ СН'!$I$21</f>
        <v>5166.78673007</v>
      </c>
      <c r="V131" s="36">
        <f>SUMIFS(СВЦЭМ!$D$39:$D$782,СВЦЭМ!$A$39:$A$782,$A131,СВЦЭМ!$B$39:$B$782,V$119)+'СЕТ СН'!$I$11+СВЦЭМ!$D$10+'СЕТ СН'!$I$5-'СЕТ СН'!$I$21</f>
        <v>5177.65897288</v>
      </c>
      <c r="W131" s="36">
        <f>SUMIFS(СВЦЭМ!$D$39:$D$782,СВЦЭМ!$A$39:$A$782,$A131,СВЦЭМ!$B$39:$B$782,W$119)+'СЕТ СН'!$I$11+СВЦЭМ!$D$10+'СЕТ СН'!$I$5-'СЕТ СН'!$I$21</f>
        <v>5178.4079051300005</v>
      </c>
      <c r="X131" s="36">
        <f>SUMIFS(СВЦЭМ!$D$39:$D$782,СВЦЭМ!$A$39:$A$782,$A131,СВЦЭМ!$B$39:$B$782,X$119)+'СЕТ СН'!$I$11+СВЦЭМ!$D$10+'СЕТ СН'!$I$5-'СЕТ СН'!$I$21</f>
        <v>5239.1494441100003</v>
      </c>
      <c r="Y131" s="36">
        <f>SUMIFS(СВЦЭМ!$D$39:$D$782,СВЦЭМ!$A$39:$A$782,$A131,СВЦЭМ!$B$39:$B$782,Y$119)+'СЕТ СН'!$I$11+СВЦЭМ!$D$10+'СЕТ СН'!$I$5-'СЕТ СН'!$I$21</f>
        <v>5313.7756704900003</v>
      </c>
    </row>
    <row r="132" spans="1:25" ht="15.75" x14ac:dyDescent="0.2">
      <c r="A132" s="35">
        <f t="shared" si="3"/>
        <v>45151</v>
      </c>
      <c r="B132" s="36">
        <f>SUMIFS(СВЦЭМ!$D$39:$D$782,СВЦЭМ!$A$39:$A$782,$A132,СВЦЭМ!$B$39:$B$782,B$119)+'СЕТ СН'!$I$11+СВЦЭМ!$D$10+'СЕТ СН'!$I$5-'СЕТ СН'!$I$21</f>
        <v>5307.8489037899999</v>
      </c>
      <c r="C132" s="36">
        <f>SUMIFS(СВЦЭМ!$D$39:$D$782,СВЦЭМ!$A$39:$A$782,$A132,СВЦЭМ!$B$39:$B$782,C$119)+'СЕТ СН'!$I$11+СВЦЭМ!$D$10+'СЕТ СН'!$I$5-'СЕТ СН'!$I$21</f>
        <v>5376.2684669299997</v>
      </c>
      <c r="D132" s="36">
        <f>SUMIFS(СВЦЭМ!$D$39:$D$782,СВЦЭМ!$A$39:$A$782,$A132,СВЦЭМ!$B$39:$B$782,D$119)+'СЕТ СН'!$I$11+СВЦЭМ!$D$10+'СЕТ СН'!$I$5-'СЕТ СН'!$I$21</f>
        <v>5371.26090621</v>
      </c>
      <c r="E132" s="36">
        <f>SUMIFS(СВЦЭМ!$D$39:$D$782,СВЦЭМ!$A$39:$A$782,$A132,СВЦЭМ!$B$39:$B$782,E$119)+'СЕТ СН'!$I$11+СВЦЭМ!$D$10+'СЕТ СН'!$I$5-'СЕТ СН'!$I$21</f>
        <v>5452.5532485399999</v>
      </c>
      <c r="F132" s="36">
        <f>SUMIFS(СВЦЭМ!$D$39:$D$782,СВЦЭМ!$A$39:$A$782,$A132,СВЦЭМ!$B$39:$B$782,F$119)+'СЕТ СН'!$I$11+СВЦЭМ!$D$10+'СЕТ СН'!$I$5-'СЕТ СН'!$I$21</f>
        <v>5461.2105135000002</v>
      </c>
      <c r="G132" s="36">
        <f>SUMIFS(СВЦЭМ!$D$39:$D$782,СВЦЭМ!$A$39:$A$782,$A132,СВЦЭМ!$B$39:$B$782,G$119)+'СЕТ СН'!$I$11+СВЦЭМ!$D$10+'СЕТ СН'!$I$5-'СЕТ СН'!$I$21</f>
        <v>5441.4966854700006</v>
      </c>
      <c r="H132" s="36">
        <f>SUMIFS(СВЦЭМ!$D$39:$D$782,СВЦЭМ!$A$39:$A$782,$A132,СВЦЭМ!$B$39:$B$782,H$119)+'СЕТ СН'!$I$11+СВЦЭМ!$D$10+'СЕТ СН'!$I$5-'СЕТ СН'!$I$21</f>
        <v>5433.0653400900001</v>
      </c>
      <c r="I132" s="36">
        <f>SUMIFS(СВЦЭМ!$D$39:$D$782,СВЦЭМ!$A$39:$A$782,$A132,СВЦЭМ!$B$39:$B$782,I$119)+'СЕТ СН'!$I$11+СВЦЭМ!$D$10+'СЕТ СН'!$I$5-'СЕТ СН'!$I$21</f>
        <v>5369.7866221200002</v>
      </c>
      <c r="J132" s="36">
        <f>SUMIFS(СВЦЭМ!$D$39:$D$782,СВЦЭМ!$A$39:$A$782,$A132,СВЦЭМ!$B$39:$B$782,J$119)+'СЕТ СН'!$I$11+СВЦЭМ!$D$10+'СЕТ СН'!$I$5-'СЕТ СН'!$I$21</f>
        <v>5262.8010262799999</v>
      </c>
      <c r="K132" s="36">
        <f>SUMIFS(СВЦЭМ!$D$39:$D$782,СВЦЭМ!$A$39:$A$782,$A132,СВЦЭМ!$B$39:$B$782,K$119)+'СЕТ СН'!$I$11+СВЦЭМ!$D$10+'СЕТ СН'!$I$5-'СЕТ СН'!$I$21</f>
        <v>5173.0894982500004</v>
      </c>
      <c r="L132" s="36">
        <f>SUMIFS(СВЦЭМ!$D$39:$D$782,СВЦЭМ!$A$39:$A$782,$A132,СВЦЭМ!$B$39:$B$782,L$119)+'СЕТ СН'!$I$11+СВЦЭМ!$D$10+'СЕТ СН'!$I$5-'СЕТ СН'!$I$21</f>
        <v>5111.7655016799999</v>
      </c>
      <c r="M132" s="36">
        <f>SUMIFS(СВЦЭМ!$D$39:$D$782,СВЦЭМ!$A$39:$A$782,$A132,СВЦЭМ!$B$39:$B$782,M$119)+'СЕТ СН'!$I$11+СВЦЭМ!$D$10+'СЕТ СН'!$I$5-'СЕТ СН'!$I$21</f>
        <v>5087.1241970900001</v>
      </c>
      <c r="N132" s="36">
        <f>SUMIFS(СВЦЭМ!$D$39:$D$782,СВЦЭМ!$A$39:$A$782,$A132,СВЦЭМ!$B$39:$B$782,N$119)+'СЕТ СН'!$I$11+СВЦЭМ!$D$10+'СЕТ СН'!$I$5-'СЕТ СН'!$I$21</f>
        <v>5081.2848517600005</v>
      </c>
      <c r="O132" s="36">
        <f>SUMIFS(СВЦЭМ!$D$39:$D$782,СВЦЭМ!$A$39:$A$782,$A132,СВЦЭМ!$B$39:$B$782,O$119)+'СЕТ СН'!$I$11+СВЦЭМ!$D$10+'СЕТ СН'!$I$5-'СЕТ СН'!$I$21</f>
        <v>5094.8842501700001</v>
      </c>
      <c r="P132" s="36">
        <f>SUMIFS(СВЦЭМ!$D$39:$D$782,СВЦЭМ!$A$39:$A$782,$A132,СВЦЭМ!$B$39:$B$782,P$119)+'СЕТ СН'!$I$11+СВЦЭМ!$D$10+'СЕТ СН'!$I$5-'СЕТ СН'!$I$21</f>
        <v>5102.4360382600007</v>
      </c>
      <c r="Q132" s="36">
        <f>SUMIFS(СВЦЭМ!$D$39:$D$782,СВЦЭМ!$A$39:$A$782,$A132,СВЦЭМ!$B$39:$B$782,Q$119)+'СЕТ СН'!$I$11+СВЦЭМ!$D$10+'СЕТ СН'!$I$5-'СЕТ СН'!$I$21</f>
        <v>5100.7268049000004</v>
      </c>
      <c r="R132" s="36">
        <f>SUMIFS(СВЦЭМ!$D$39:$D$782,СВЦЭМ!$A$39:$A$782,$A132,СВЦЭМ!$B$39:$B$782,R$119)+'СЕТ СН'!$I$11+СВЦЭМ!$D$10+'СЕТ СН'!$I$5-'СЕТ СН'!$I$21</f>
        <v>5092.7984914799999</v>
      </c>
      <c r="S132" s="36">
        <f>SUMIFS(СВЦЭМ!$D$39:$D$782,СВЦЭМ!$A$39:$A$782,$A132,СВЦЭМ!$B$39:$B$782,S$119)+'СЕТ СН'!$I$11+СВЦЭМ!$D$10+'СЕТ СН'!$I$5-'СЕТ СН'!$I$21</f>
        <v>5051.00829178</v>
      </c>
      <c r="T132" s="36">
        <f>SUMIFS(СВЦЭМ!$D$39:$D$782,СВЦЭМ!$A$39:$A$782,$A132,СВЦЭМ!$B$39:$B$782,T$119)+'СЕТ СН'!$I$11+СВЦЭМ!$D$10+'СЕТ СН'!$I$5-'СЕТ СН'!$I$21</f>
        <v>5081.0005114000005</v>
      </c>
      <c r="U132" s="36">
        <f>SUMIFS(СВЦЭМ!$D$39:$D$782,СВЦЭМ!$A$39:$A$782,$A132,СВЦЭМ!$B$39:$B$782,U$119)+'СЕТ СН'!$I$11+СВЦЭМ!$D$10+'СЕТ СН'!$I$5-'СЕТ СН'!$I$21</f>
        <v>5074.3469901099998</v>
      </c>
      <c r="V132" s="36">
        <f>SUMIFS(СВЦЭМ!$D$39:$D$782,СВЦЭМ!$A$39:$A$782,$A132,СВЦЭМ!$B$39:$B$782,V$119)+'СЕТ СН'!$I$11+СВЦЭМ!$D$10+'СЕТ СН'!$I$5-'СЕТ СН'!$I$21</f>
        <v>5067.6929205599999</v>
      </c>
      <c r="W132" s="36">
        <f>SUMIFS(СВЦЭМ!$D$39:$D$782,СВЦЭМ!$A$39:$A$782,$A132,СВЦЭМ!$B$39:$B$782,W$119)+'СЕТ СН'!$I$11+СВЦЭМ!$D$10+'СЕТ СН'!$I$5-'СЕТ СН'!$I$21</f>
        <v>5073.4919588600005</v>
      </c>
      <c r="X132" s="36">
        <f>SUMIFS(СВЦЭМ!$D$39:$D$782,СВЦЭМ!$A$39:$A$782,$A132,СВЦЭМ!$B$39:$B$782,X$119)+'СЕТ СН'!$I$11+СВЦЭМ!$D$10+'СЕТ СН'!$I$5-'СЕТ СН'!$I$21</f>
        <v>5138.6321309699997</v>
      </c>
      <c r="Y132" s="36">
        <f>SUMIFS(СВЦЭМ!$D$39:$D$782,СВЦЭМ!$A$39:$A$782,$A132,СВЦЭМ!$B$39:$B$782,Y$119)+'СЕТ СН'!$I$11+СВЦЭМ!$D$10+'СЕТ СН'!$I$5-'СЕТ СН'!$I$21</f>
        <v>5222.0147787799997</v>
      </c>
    </row>
    <row r="133" spans="1:25" ht="15.75" x14ac:dyDescent="0.2">
      <c r="A133" s="35">
        <f t="shared" si="3"/>
        <v>45152</v>
      </c>
      <c r="B133" s="36">
        <f>SUMIFS(СВЦЭМ!$D$39:$D$782,СВЦЭМ!$A$39:$A$782,$A133,СВЦЭМ!$B$39:$B$782,B$119)+'СЕТ СН'!$I$11+СВЦЭМ!$D$10+'СЕТ СН'!$I$5-'СЕТ СН'!$I$21</f>
        <v>5392.9853563699999</v>
      </c>
      <c r="C133" s="36">
        <f>SUMIFS(СВЦЭМ!$D$39:$D$782,СВЦЭМ!$A$39:$A$782,$A133,СВЦЭМ!$B$39:$B$782,C$119)+'СЕТ СН'!$I$11+СВЦЭМ!$D$10+'СЕТ СН'!$I$5-'СЕТ СН'!$I$21</f>
        <v>5491.4470699400008</v>
      </c>
      <c r="D133" s="36">
        <f>SUMIFS(СВЦЭМ!$D$39:$D$782,СВЦЭМ!$A$39:$A$782,$A133,СВЦЭМ!$B$39:$B$782,D$119)+'СЕТ СН'!$I$11+СВЦЭМ!$D$10+'СЕТ СН'!$I$5-'СЕТ СН'!$I$21</f>
        <v>5499.1821706500004</v>
      </c>
      <c r="E133" s="36">
        <f>SUMIFS(СВЦЭМ!$D$39:$D$782,СВЦЭМ!$A$39:$A$782,$A133,СВЦЭМ!$B$39:$B$782,E$119)+'СЕТ СН'!$I$11+СВЦЭМ!$D$10+'СЕТ СН'!$I$5-'СЕТ СН'!$I$21</f>
        <v>5571.2092557300002</v>
      </c>
      <c r="F133" s="36">
        <f>SUMIFS(СВЦЭМ!$D$39:$D$782,СВЦЭМ!$A$39:$A$782,$A133,СВЦЭМ!$B$39:$B$782,F$119)+'СЕТ СН'!$I$11+СВЦЭМ!$D$10+'СЕТ СН'!$I$5-'СЕТ СН'!$I$21</f>
        <v>5580.1482092700007</v>
      </c>
      <c r="G133" s="36">
        <f>SUMIFS(СВЦЭМ!$D$39:$D$782,СВЦЭМ!$A$39:$A$782,$A133,СВЦЭМ!$B$39:$B$782,G$119)+'СЕТ СН'!$I$11+СВЦЭМ!$D$10+'СЕТ СН'!$I$5-'СЕТ СН'!$I$21</f>
        <v>5569.1354837700001</v>
      </c>
      <c r="H133" s="36">
        <f>SUMIFS(СВЦЭМ!$D$39:$D$782,СВЦЭМ!$A$39:$A$782,$A133,СВЦЭМ!$B$39:$B$782,H$119)+'СЕТ СН'!$I$11+СВЦЭМ!$D$10+'СЕТ СН'!$I$5-'СЕТ СН'!$I$21</f>
        <v>5535.4113996900005</v>
      </c>
      <c r="I133" s="36">
        <f>SUMIFS(СВЦЭМ!$D$39:$D$782,СВЦЭМ!$A$39:$A$782,$A133,СВЦЭМ!$B$39:$B$782,I$119)+'СЕТ СН'!$I$11+СВЦЭМ!$D$10+'СЕТ СН'!$I$5-'СЕТ СН'!$I$21</f>
        <v>5392.7154465500007</v>
      </c>
      <c r="J133" s="36">
        <f>SUMIFS(СВЦЭМ!$D$39:$D$782,СВЦЭМ!$A$39:$A$782,$A133,СВЦЭМ!$B$39:$B$782,J$119)+'СЕТ СН'!$I$11+СВЦЭМ!$D$10+'СЕТ СН'!$I$5-'СЕТ СН'!$I$21</f>
        <v>5252.9209174099997</v>
      </c>
      <c r="K133" s="36">
        <f>SUMIFS(СВЦЭМ!$D$39:$D$782,СВЦЭМ!$A$39:$A$782,$A133,СВЦЭМ!$B$39:$B$782,K$119)+'СЕТ СН'!$I$11+СВЦЭМ!$D$10+'СЕТ СН'!$I$5-'СЕТ СН'!$I$21</f>
        <v>5183.1746881100007</v>
      </c>
      <c r="L133" s="36">
        <f>SUMIFS(СВЦЭМ!$D$39:$D$782,СВЦЭМ!$A$39:$A$782,$A133,СВЦЭМ!$B$39:$B$782,L$119)+'СЕТ СН'!$I$11+СВЦЭМ!$D$10+'СЕТ СН'!$I$5-'СЕТ СН'!$I$21</f>
        <v>5148.8680512000001</v>
      </c>
      <c r="M133" s="36">
        <f>SUMIFS(СВЦЭМ!$D$39:$D$782,СВЦЭМ!$A$39:$A$782,$A133,СВЦЭМ!$B$39:$B$782,M$119)+'СЕТ СН'!$I$11+СВЦЭМ!$D$10+'СЕТ СН'!$I$5-'СЕТ СН'!$I$21</f>
        <v>5146.3705763500002</v>
      </c>
      <c r="N133" s="36">
        <f>SUMIFS(СВЦЭМ!$D$39:$D$782,СВЦЭМ!$A$39:$A$782,$A133,СВЦЭМ!$B$39:$B$782,N$119)+'СЕТ СН'!$I$11+СВЦЭМ!$D$10+'СЕТ СН'!$I$5-'СЕТ СН'!$I$21</f>
        <v>5203.9959257299997</v>
      </c>
      <c r="O133" s="36">
        <f>SUMIFS(СВЦЭМ!$D$39:$D$782,СВЦЭМ!$A$39:$A$782,$A133,СВЦЭМ!$B$39:$B$782,O$119)+'СЕТ СН'!$I$11+СВЦЭМ!$D$10+'СЕТ СН'!$I$5-'СЕТ СН'!$I$21</f>
        <v>5242.5008324500004</v>
      </c>
      <c r="P133" s="36">
        <f>SUMIFS(СВЦЭМ!$D$39:$D$782,СВЦЭМ!$A$39:$A$782,$A133,СВЦЭМ!$B$39:$B$782,P$119)+'СЕТ СН'!$I$11+СВЦЭМ!$D$10+'СЕТ СН'!$I$5-'СЕТ СН'!$I$21</f>
        <v>5243.3830369799998</v>
      </c>
      <c r="Q133" s="36">
        <f>SUMIFS(СВЦЭМ!$D$39:$D$782,СВЦЭМ!$A$39:$A$782,$A133,СВЦЭМ!$B$39:$B$782,Q$119)+'СЕТ СН'!$I$11+СВЦЭМ!$D$10+'СЕТ СН'!$I$5-'СЕТ СН'!$I$21</f>
        <v>5257.2653904600002</v>
      </c>
      <c r="R133" s="36">
        <f>SUMIFS(СВЦЭМ!$D$39:$D$782,СВЦЭМ!$A$39:$A$782,$A133,СВЦЭМ!$B$39:$B$782,R$119)+'СЕТ СН'!$I$11+СВЦЭМ!$D$10+'СЕТ СН'!$I$5-'СЕТ СН'!$I$21</f>
        <v>5255.7089327000003</v>
      </c>
      <c r="S133" s="36">
        <f>SUMIFS(СВЦЭМ!$D$39:$D$782,СВЦЭМ!$A$39:$A$782,$A133,СВЦЭМ!$B$39:$B$782,S$119)+'СЕТ СН'!$I$11+СВЦЭМ!$D$10+'СЕТ СН'!$I$5-'СЕТ СН'!$I$21</f>
        <v>5219.5660404400005</v>
      </c>
      <c r="T133" s="36">
        <f>SUMIFS(СВЦЭМ!$D$39:$D$782,СВЦЭМ!$A$39:$A$782,$A133,СВЦЭМ!$B$39:$B$782,T$119)+'СЕТ СН'!$I$11+СВЦЭМ!$D$10+'СЕТ СН'!$I$5-'СЕТ СН'!$I$21</f>
        <v>5244.2571970400004</v>
      </c>
      <c r="U133" s="36">
        <f>SUMIFS(СВЦЭМ!$D$39:$D$782,СВЦЭМ!$A$39:$A$782,$A133,СВЦЭМ!$B$39:$B$782,U$119)+'СЕТ СН'!$I$11+СВЦЭМ!$D$10+'СЕТ СН'!$I$5-'СЕТ СН'!$I$21</f>
        <v>5248.7485723999998</v>
      </c>
      <c r="V133" s="36">
        <f>SUMIFS(СВЦЭМ!$D$39:$D$782,СВЦЭМ!$A$39:$A$782,$A133,СВЦЭМ!$B$39:$B$782,V$119)+'СЕТ СН'!$I$11+СВЦЭМ!$D$10+'СЕТ СН'!$I$5-'СЕТ СН'!$I$21</f>
        <v>5246.0909388600003</v>
      </c>
      <c r="W133" s="36">
        <f>SUMIFS(СВЦЭМ!$D$39:$D$782,СВЦЭМ!$A$39:$A$782,$A133,СВЦЭМ!$B$39:$B$782,W$119)+'СЕТ СН'!$I$11+СВЦЭМ!$D$10+'СЕТ СН'!$I$5-'СЕТ СН'!$I$21</f>
        <v>5239.8452795100002</v>
      </c>
      <c r="X133" s="36">
        <f>SUMIFS(СВЦЭМ!$D$39:$D$782,СВЦЭМ!$A$39:$A$782,$A133,СВЦЭМ!$B$39:$B$782,X$119)+'СЕТ СН'!$I$11+СВЦЭМ!$D$10+'СЕТ СН'!$I$5-'СЕТ СН'!$I$21</f>
        <v>5314.1257767500001</v>
      </c>
      <c r="Y133" s="36">
        <f>SUMIFS(СВЦЭМ!$D$39:$D$782,СВЦЭМ!$A$39:$A$782,$A133,СВЦЭМ!$B$39:$B$782,Y$119)+'СЕТ СН'!$I$11+СВЦЭМ!$D$10+'СЕТ СН'!$I$5-'СЕТ СН'!$I$21</f>
        <v>5413.6089939400008</v>
      </c>
    </row>
    <row r="134" spans="1:25" ht="15.75" x14ac:dyDescent="0.2">
      <c r="A134" s="35">
        <f t="shared" si="3"/>
        <v>45153</v>
      </c>
      <c r="B134" s="36">
        <f>SUMIFS(СВЦЭМ!$D$39:$D$782,СВЦЭМ!$A$39:$A$782,$A134,СВЦЭМ!$B$39:$B$782,B$119)+'СЕТ СН'!$I$11+СВЦЭМ!$D$10+'СЕТ СН'!$I$5-'СЕТ СН'!$I$21</f>
        <v>5442.4883766399998</v>
      </c>
      <c r="C134" s="36">
        <f>SUMIFS(СВЦЭМ!$D$39:$D$782,СВЦЭМ!$A$39:$A$782,$A134,СВЦЭМ!$B$39:$B$782,C$119)+'СЕТ СН'!$I$11+СВЦЭМ!$D$10+'СЕТ СН'!$I$5-'СЕТ СН'!$I$21</f>
        <v>5539.2847770500002</v>
      </c>
      <c r="D134" s="36">
        <f>SUMIFS(СВЦЭМ!$D$39:$D$782,СВЦЭМ!$A$39:$A$782,$A134,СВЦЭМ!$B$39:$B$782,D$119)+'СЕТ СН'!$I$11+СВЦЭМ!$D$10+'СЕТ СН'!$I$5-'СЕТ СН'!$I$21</f>
        <v>5635.9305475399997</v>
      </c>
      <c r="E134" s="36">
        <f>SUMIFS(СВЦЭМ!$D$39:$D$782,СВЦЭМ!$A$39:$A$782,$A134,СВЦЭМ!$B$39:$B$782,E$119)+'СЕТ СН'!$I$11+СВЦЭМ!$D$10+'СЕТ СН'!$I$5-'СЕТ СН'!$I$21</f>
        <v>5698.59045986</v>
      </c>
      <c r="F134" s="36">
        <f>SUMIFS(СВЦЭМ!$D$39:$D$782,СВЦЭМ!$A$39:$A$782,$A134,СВЦЭМ!$B$39:$B$782,F$119)+'СЕТ СН'!$I$11+СВЦЭМ!$D$10+'СЕТ СН'!$I$5-'СЕТ СН'!$I$21</f>
        <v>5719.1757910900005</v>
      </c>
      <c r="G134" s="36">
        <f>SUMIFS(СВЦЭМ!$D$39:$D$782,СВЦЭМ!$A$39:$A$782,$A134,СВЦЭМ!$B$39:$B$782,G$119)+'СЕТ СН'!$I$11+СВЦЭМ!$D$10+'СЕТ СН'!$I$5-'СЕТ СН'!$I$21</f>
        <v>5712.4798279100005</v>
      </c>
      <c r="H134" s="36">
        <f>SUMIFS(СВЦЭМ!$D$39:$D$782,СВЦЭМ!$A$39:$A$782,$A134,СВЦЭМ!$B$39:$B$782,H$119)+'СЕТ СН'!$I$11+СВЦЭМ!$D$10+'СЕТ СН'!$I$5-'СЕТ СН'!$I$21</f>
        <v>5616.5766490100004</v>
      </c>
      <c r="I134" s="36">
        <f>SUMIFS(СВЦЭМ!$D$39:$D$782,СВЦЭМ!$A$39:$A$782,$A134,СВЦЭМ!$B$39:$B$782,I$119)+'СЕТ СН'!$I$11+СВЦЭМ!$D$10+'СЕТ СН'!$I$5-'СЕТ СН'!$I$21</f>
        <v>5501.6324851500003</v>
      </c>
      <c r="J134" s="36">
        <f>SUMIFS(СВЦЭМ!$D$39:$D$782,СВЦЭМ!$A$39:$A$782,$A134,СВЦЭМ!$B$39:$B$782,J$119)+'СЕТ СН'!$I$11+СВЦЭМ!$D$10+'СЕТ СН'!$I$5-'СЕТ СН'!$I$21</f>
        <v>5395.9281607400007</v>
      </c>
      <c r="K134" s="36">
        <f>SUMIFS(СВЦЭМ!$D$39:$D$782,СВЦЭМ!$A$39:$A$782,$A134,СВЦЭМ!$B$39:$B$782,K$119)+'СЕТ СН'!$I$11+СВЦЭМ!$D$10+'СЕТ СН'!$I$5-'СЕТ СН'!$I$21</f>
        <v>5301.6856786600001</v>
      </c>
      <c r="L134" s="36">
        <f>SUMIFS(СВЦЭМ!$D$39:$D$782,СВЦЭМ!$A$39:$A$782,$A134,СВЦЭМ!$B$39:$B$782,L$119)+'СЕТ СН'!$I$11+СВЦЭМ!$D$10+'СЕТ СН'!$I$5-'СЕТ СН'!$I$21</f>
        <v>5286.88954156</v>
      </c>
      <c r="M134" s="36">
        <f>SUMIFS(СВЦЭМ!$D$39:$D$782,СВЦЭМ!$A$39:$A$782,$A134,СВЦЭМ!$B$39:$B$782,M$119)+'СЕТ СН'!$I$11+СВЦЭМ!$D$10+'СЕТ СН'!$I$5-'СЕТ СН'!$I$21</f>
        <v>5276.6818489500001</v>
      </c>
      <c r="N134" s="36">
        <f>SUMIFS(СВЦЭМ!$D$39:$D$782,СВЦЭМ!$A$39:$A$782,$A134,СВЦЭМ!$B$39:$B$782,N$119)+'СЕТ СН'!$I$11+СВЦЭМ!$D$10+'СЕТ СН'!$I$5-'СЕТ СН'!$I$21</f>
        <v>5270.1512081700002</v>
      </c>
      <c r="O134" s="36">
        <f>SUMIFS(СВЦЭМ!$D$39:$D$782,СВЦЭМ!$A$39:$A$782,$A134,СВЦЭМ!$B$39:$B$782,O$119)+'СЕТ СН'!$I$11+СВЦЭМ!$D$10+'СЕТ СН'!$I$5-'СЕТ СН'!$I$21</f>
        <v>5256.7304725600006</v>
      </c>
      <c r="P134" s="36">
        <f>SUMIFS(СВЦЭМ!$D$39:$D$782,СВЦЭМ!$A$39:$A$782,$A134,СВЦЭМ!$B$39:$B$782,P$119)+'СЕТ СН'!$I$11+СВЦЭМ!$D$10+'СЕТ СН'!$I$5-'СЕТ СН'!$I$21</f>
        <v>5257.0196571100005</v>
      </c>
      <c r="Q134" s="36">
        <f>SUMIFS(СВЦЭМ!$D$39:$D$782,СВЦЭМ!$A$39:$A$782,$A134,СВЦЭМ!$B$39:$B$782,Q$119)+'СЕТ СН'!$I$11+СВЦЭМ!$D$10+'СЕТ СН'!$I$5-'СЕТ СН'!$I$21</f>
        <v>5258.0204844600003</v>
      </c>
      <c r="R134" s="36">
        <f>SUMIFS(СВЦЭМ!$D$39:$D$782,СВЦЭМ!$A$39:$A$782,$A134,СВЦЭМ!$B$39:$B$782,R$119)+'СЕТ СН'!$I$11+СВЦЭМ!$D$10+'СЕТ СН'!$I$5-'СЕТ СН'!$I$21</f>
        <v>5212.5918851500001</v>
      </c>
      <c r="S134" s="36">
        <f>SUMIFS(СВЦЭМ!$D$39:$D$782,СВЦЭМ!$A$39:$A$782,$A134,СВЦЭМ!$B$39:$B$782,S$119)+'СЕТ СН'!$I$11+СВЦЭМ!$D$10+'СЕТ СН'!$I$5-'СЕТ СН'!$I$21</f>
        <v>5209.4442803700003</v>
      </c>
      <c r="T134" s="36">
        <f>SUMIFS(СВЦЭМ!$D$39:$D$782,СВЦЭМ!$A$39:$A$782,$A134,СВЦЭМ!$B$39:$B$782,T$119)+'СЕТ СН'!$I$11+СВЦЭМ!$D$10+'СЕТ СН'!$I$5-'СЕТ СН'!$I$21</f>
        <v>5254.5306177900002</v>
      </c>
      <c r="U134" s="36">
        <f>SUMIFS(СВЦЭМ!$D$39:$D$782,СВЦЭМ!$A$39:$A$782,$A134,СВЦЭМ!$B$39:$B$782,U$119)+'СЕТ СН'!$I$11+СВЦЭМ!$D$10+'СЕТ СН'!$I$5-'СЕТ СН'!$I$21</f>
        <v>5246.0228285600006</v>
      </c>
      <c r="V134" s="36">
        <f>SUMIFS(СВЦЭМ!$D$39:$D$782,СВЦЭМ!$A$39:$A$782,$A134,СВЦЭМ!$B$39:$B$782,V$119)+'СЕТ СН'!$I$11+СВЦЭМ!$D$10+'СЕТ СН'!$I$5-'СЕТ СН'!$I$21</f>
        <v>5244.7514282500006</v>
      </c>
      <c r="W134" s="36">
        <f>SUMIFS(СВЦЭМ!$D$39:$D$782,СВЦЭМ!$A$39:$A$782,$A134,СВЦЭМ!$B$39:$B$782,W$119)+'СЕТ СН'!$I$11+СВЦЭМ!$D$10+'СЕТ СН'!$I$5-'СЕТ СН'!$I$21</f>
        <v>5244.2452526800007</v>
      </c>
      <c r="X134" s="36">
        <f>SUMIFS(СВЦЭМ!$D$39:$D$782,СВЦЭМ!$A$39:$A$782,$A134,СВЦЭМ!$B$39:$B$782,X$119)+'СЕТ СН'!$I$11+СВЦЭМ!$D$10+'СЕТ СН'!$I$5-'СЕТ СН'!$I$21</f>
        <v>5335.6001076499997</v>
      </c>
      <c r="Y134" s="36">
        <f>SUMIFS(СВЦЭМ!$D$39:$D$782,СВЦЭМ!$A$39:$A$782,$A134,СВЦЭМ!$B$39:$B$782,Y$119)+'СЕТ СН'!$I$11+СВЦЭМ!$D$10+'СЕТ СН'!$I$5-'СЕТ СН'!$I$21</f>
        <v>5417.0622884100003</v>
      </c>
    </row>
    <row r="135" spans="1:25" ht="15.75" x14ac:dyDescent="0.2">
      <c r="A135" s="35">
        <f t="shared" si="3"/>
        <v>45154</v>
      </c>
      <c r="B135" s="36">
        <f>SUMIFS(СВЦЭМ!$D$39:$D$782,СВЦЭМ!$A$39:$A$782,$A135,СВЦЭМ!$B$39:$B$782,B$119)+'СЕТ СН'!$I$11+СВЦЭМ!$D$10+'СЕТ СН'!$I$5-'СЕТ СН'!$I$21</f>
        <v>5541.4690161300005</v>
      </c>
      <c r="C135" s="36">
        <f>SUMIFS(СВЦЭМ!$D$39:$D$782,СВЦЭМ!$A$39:$A$782,$A135,СВЦЭМ!$B$39:$B$782,C$119)+'СЕТ СН'!$I$11+СВЦЭМ!$D$10+'СЕТ СН'!$I$5-'СЕТ СН'!$I$21</f>
        <v>5587.8690717400004</v>
      </c>
      <c r="D135" s="36">
        <f>SUMIFS(СВЦЭМ!$D$39:$D$782,СВЦЭМ!$A$39:$A$782,$A135,СВЦЭМ!$B$39:$B$782,D$119)+'СЕТ СН'!$I$11+СВЦЭМ!$D$10+'СЕТ СН'!$I$5-'СЕТ СН'!$I$21</f>
        <v>5623.8162420900007</v>
      </c>
      <c r="E135" s="36">
        <f>SUMIFS(СВЦЭМ!$D$39:$D$782,СВЦЭМ!$A$39:$A$782,$A135,СВЦЭМ!$B$39:$B$782,E$119)+'СЕТ СН'!$I$11+СВЦЭМ!$D$10+'СЕТ СН'!$I$5-'СЕТ СН'!$I$21</f>
        <v>5642.2874243400001</v>
      </c>
      <c r="F135" s="36">
        <f>SUMIFS(СВЦЭМ!$D$39:$D$782,СВЦЭМ!$A$39:$A$782,$A135,СВЦЭМ!$B$39:$B$782,F$119)+'СЕТ СН'!$I$11+СВЦЭМ!$D$10+'СЕТ СН'!$I$5-'СЕТ СН'!$I$21</f>
        <v>5673.6928947400002</v>
      </c>
      <c r="G135" s="36">
        <f>SUMIFS(СВЦЭМ!$D$39:$D$782,СВЦЭМ!$A$39:$A$782,$A135,СВЦЭМ!$B$39:$B$782,G$119)+'СЕТ СН'!$I$11+СВЦЭМ!$D$10+'СЕТ СН'!$I$5-'СЕТ СН'!$I$21</f>
        <v>5644.0952575600004</v>
      </c>
      <c r="H135" s="36">
        <f>SUMIFS(СВЦЭМ!$D$39:$D$782,СВЦЭМ!$A$39:$A$782,$A135,СВЦЭМ!$B$39:$B$782,H$119)+'СЕТ СН'!$I$11+СВЦЭМ!$D$10+'СЕТ СН'!$I$5-'СЕТ СН'!$I$21</f>
        <v>5619.6037050600007</v>
      </c>
      <c r="I135" s="36">
        <f>SUMIFS(СВЦЭМ!$D$39:$D$782,СВЦЭМ!$A$39:$A$782,$A135,СВЦЭМ!$B$39:$B$782,I$119)+'СЕТ СН'!$I$11+СВЦЭМ!$D$10+'СЕТ СН'!$I$5-'СЕТ СН'!$I$21</f>
        <v>5503.4315064300008</v>
      </c>
      <c r="J135" s="36">
        <f>SUMIFS(СВЦЭМ!$D$39:$D$782,СВЦЭМ!$A$39:$A$782,$A135,СВЦЭМ!$B$39:$B$782,J$119)+'СЕТ СН'!$I$11+СВЦЭМ!$D$10+'СЕТ СН'!$I$5-'СЕТ СН'!$I$21</f>
        <v>5431.6801940200003</v>
      </c>
      <c r="K135" s="36">
        <f>SUMIFS(СВЦЭМ!$D$39:$D$782,СВЦЭМ!$A$39:$A$782,$A135,СВЦЭМ!$B$39:$B$782,K$119)+'СЕТ СН'!$I$11+СВЦЭМ!$D$10+'СЕТ СН'!$I$5-'СЕТ СН'!$I$21</f>
        <v>5358.6304284400003</v>
      </c>
      <c r="L135" s="36">
        <f>SUMIFS(СВЦЭМ!$D$39:$D$782,СВЦЭМ!$A$39:$A$782,$A135,СВЦЭМ!$B$39:$B$782,L$119)+'СЕТ СН'!$I$11+СВЦЭМ!$D$10+'СЕТ СН'!$I$5-'СЕТ СН'!$I$21</f>
        <v>5321.9182168900006</v>
      </c>
      <c r="M135" s="36">
        <f>SUMIFS(СВЦЭМ!$D$39:$D$782,СВЦЭМ!$A$39:$A$782,$A135,СВЦЭМ!$B$39:$B$782,M$119)+'СЕТ СН'!$I$11+СВЦЭМ!$D$10+'СЕТ СН'!$I$5-'СЕТ СН'!$I$21</f>
        <v>5298.2123413400004</v>
      </c>
      <c r="N135" s="36">
        <f>SUMIFS(СВЦЭМ!$D$39:$D$782,СВЦЭМ!$A$39:$A$782,$A135,СВЦЭМ!$B$39:$B$782,N$119)+'СЕТ СН'!$I$11+СВЦЭМ!$D$10+'СЕТ СН'!$I$5-'СЕТ СН'!$I$21</f>
        <v>5308.2552663900005</v>
      </c>
      <c r="O135" s="36">
        <f>SUMIFS(СВЦЭМ!$D$39:$D$782,СВЦЭМ!$A$39:$A$782,$A135,СВЦЭМ!$B$39:$B$782,O$119)+'СЕТ СН'!$I$11+СВЦЭМ!$D$10+'СЕТ СН'!$I$5-'СЕТ СН'!$I$21</f>
        <v>5314.2927092099999</v>
      </c>
      <c r="P135" s="36">
        <f>SUMIFS(СВЦЭМ!$D$39:$D$782,СВЦЭМ!$A$39:$A$782,$A135,СВЦЭМ!$B$39:$B$782,P$119)+'СЕТ СН'!$I$11+СВЦЭМ!$D$10+'СЕТ СН'!$I$5-'СЕТ СН'!$I$21</f>
        <v>5293.8873682100002</v>
      </c>
      <c r="Q135" s="36">
        <f>SUMIFS(СВЦЭМ!$D$39:$D$782,СВЦЭМ!$A$39:$A$782,$A135,СВЦЭМ!$B$39:$B$782,Q$119)+'СЕТ СН'!$I$11+СВЦЭМ!$D$10+'СЕТ СН'!$I$5-'СЕТ СН'!$I$21</f>
        <v>5305.5376176400005</v>
      </c>
      <c r="R135" s="36">
        <f>SUMIFS(СВЦЭМ!$D$39:$D$782,СВЦЭМ!$A$39:$A$782,$A135,СВЦЭМ!$B$39:$B$782,R$119)+'СЕТ СН'!$I$11+СВЦЭМ!$D$10+'СЕТ СН'!$I$5-'СЕТ СН'!$I$21</f>
        <v>5257.3077048200003</v>
      </c>
      <c r="S135" s="36">
        <f>SUMIFS(СВЦЭМ!$D$39:$D$782,СВЦЭМ!$A$39:$A$782,$A135,СВЦЭМ!$B$39:$B$782,S$119)+'СЕТ СН'!$I$11+СВЦЭМ!$D$10+'СЕТ СН'!$I$5-'СЕТ СН'!$I$21</f>
        <v>5245.6055125399998</v>
      </c>
      <c r="T135" s="36">
        <f>SUMIFS(СВЦЭМ!$D$39:$D$782,СВЦЭМ!$A$39:$A$782,$A135,СВЦЭМ!$B$39:$B$782,T$119)+'СЕТ СН'!$I$11+СВЦЭМ!$D$10+'СЕТ СН'!$I$5-'СЕТ СН'!$I$21</f>
        <v>5282.5752594700007</v>
      </c>
      <c r="U135" s="36">
        <f>SUMIFS(СВЦЭМ!$D$39:$D$782,СВЦЭМ!$A$39:$A$782,$A135,СВЦЭМ!$B$39:$B$782,U$119)+'СЕТ СН'!$I$11+СВЦЭМ!$D$10+'СЕТ СН'!$I$5-'СЕТ СН'!$I$21</f>
        <v>5282.0582147900004</v>
      </c>
      <c r="V135" s="36">
        <f>SUMIFS(СВЦЭМ!$D$39:$D$782,СВЦЭМ!$A$39:$A$782,$A135,СВЦЭМ!$B$39:$B$782,V$119)+'СЕТ СН'!$I$11+СВЦЭМ!$D$10+'СЕТ СН'!$I$5-'СЕТ СН'!$I$21</f>
        <v>5283.4355023200005</v>
      </c>
      <c r="W135" s="36">
        <f>SUMIFS(СВЦЭМ!$D$39:$D$782,СВЦЭМ!$A$39:$A$782,$A135,СВЦЭМ!$B$39:$B$782,W$119)+'СЕТ СН'!$I$11+СВЦЭМ!$D$10+'СЕТ СН'!$I$5-'СЕТ СН'!$I$21</f>
        <v>5279.9734392400005</v>
      </c>
      <c r="X135" s="36">
        <f>SUMIFS(СВЦЭМ!$D$39:$D$782,СВЦЭМ!$A$39:$A$782,$A135,СВЦЭМ!$B$39:$B$782,X$119)+'СЕТ СН'!$I$11+СВЦЭМ!$D$10+'СЕТ СН'!$I$5-'СЕТ СН'!$I$21</f>
        <v>5345.5078197800003</v>
      </c>
      <c r="Y135" s="36">
        <f>SUMIFS(СВЦЭМ!$D$39:$D$782,СВЦЭМ!$A$39:$A$782,$A135,СВЦЭМ!$B$39:$B$782,Y$119)+'СЕТ СН'!$I$11+СВЦЭМ!$D$10+'СЕТ СН'!$I$5-'СЕТ СН'!$I$21</f>
        <v>5449.5182815400003</v>
      </c>
    </row>
    <row r="136" spans="1:25" ht="15.75" x14ac:dyDescent="0.2">
      <c r="A136" s="35">
        <f t="shared" si="3"/>
        <v>45155</v>
      </c>
      <c r="B136" s="36">
        <f>SUMIFS(СВЦЭМ!$D$39:$D$782,СВЦЭМ!$A$39:$A$782,$A136,СВЦЭМ!$B$39:$B$782,B$119)+'СЕТ СН'!$I$11+СВЦЭМ!$D$10+'СЕТ СН'!$I$5-'СЕТ СН'!$I$21</f>
        <v>5397.0737726400002</v>
      </c>
      <c r="C136" s="36">
        <f>SUMIFS(СВЦЭМ!$D$39:$D$782,СВЦЭМ!$A$39:$A$782,$A136,СВЦЭМ!$B$39:$B$782,C$119)+'СЕТ СН'!$I$11+СВЦЭМ!$D$10+'СЕТ СН'!$I$5-'СЕТ СН'!$I$21</f>
        <v>5470.9021852100004</v>
      </c>
      <c r="D136" s="36">
        <f>SUMIFS(СВЦЭМ!$D$39:$D$782,СВЦЭМ!$A$39:$A$782,$A136,СВЦЭМ!$B$39:$B$782,D$119)+'СЕТ СН'!$I$11+СВЦЭМ!$D$10+'СЕТ СН'!$I$5-'СЕТ СН'!$I$21</f>
        <v>5490.9546765600007</v>
      </c>
      <c r="E136" s="36">
        <f>SUMIFS(СВЦЭМ!$D$39:$D$782,СВЦЭМ!$A$39:$A$782,$A136,СВЦЭМ!$B$39:$B$782,E$119)+'СЕТ СН'!$I$11+СВЦЭМ!$D$10+'СЕТ СН'!$I$5-'СЕТ СН'!$I$21</f>
        <v>5493.7857392200003</v>
      </c>
      <c r="F136" s="36">
        <f>SUMIFS(СВЦЭМ!$D$39:$D$782,СВЦЭМ!$A$39:$A$782,$A136,СВЦЭМ!$B$39:$B$782,F$119)+'СЕТ СН'!$I$11+СВЦЭМ!$D$10+'СЕТ СН'!$I$5-'СЕТ СН'!$I$21</f>
        <v>5514.8574135700001</v>
      </c>
      <c r="G136" s="36">
        <f>SUMIFS(СВЦЭМ!$D$39:$D$782,СВЦЭМ!$A$39:$A$782,$A136,СВЦЭМ!$B$39:$B$782,G$119)+'СЕТ СН'!$I$11+СВЦЭМ!$D$10+'СЕТ СН'!$I$5-'СЕТ СН'!$I$21</f>
        <v>5503.7574615600006</v>
      </c>
      <c r="H136" s="36">
        <f>SUMIFS(СВЦЭМ!$D$39:$D$782,СВЦЭМ!$A$39:$A$782,$A136,СВЦЭМ!$B$39:$B$782,H$119)+'СЕТ СН'!$I$11+СВЦЭМ!$D$10+'СЕТ СН'!$I$5-'СЕТ СН'!$I$21</f>
        <v>5425.0064900500001</v>
      </c>
      <c r="I136" s="36">
        <f>SUMIFS(СВЦЭМ!$D$39:$D$782,СВЦЭМ!$A$39:$A$782,$A136,СВЦЭМ!$B$39:$B$782,I$119)+'СЕТ СН'!$I$11+СВЦЭМ!$D$10+'СЕТ СН'!$I$5-'СЕТ СН'!$I$21</f>
        <v>5342.5755118800007</v>
      </c>
      <c r="J136" s="36">
        <f>SUMIFS(СВЦЭМ!$D$39:$D$782,СВЦЭМ!$A$39:$A$782,$A136,СВЦЭМ!$B$39:$B$782,J$119)+'СЕТ СН'!$I$11+СВЦЭМ!$D$10+'СЕТ СН'!$I$5-'СЕТ СН'!$I$21</f>
        <v>5237.8941565499999</v>
      </c>
      <c r="K136" s="36">
        <f>SUMIFS(СВЦЭМ!$D$39:$D$782,СВЦЭМ!$A$39:$A$782,$A136,СВЦЭМ!$B$39:$B$782,K$119)+'СЕТ СН'!$I$11+СВЦЭМ!$D$10+'СЕТ СН'!$I$5-'СЕТ СН'!$I$21</f>
        <v>5182.0936744999999</v>
      </c>
      <c r="L136" s="36">
        <f>SUMIFS(СВЦЭМ!$D$39:$D$782,СВЦЭМ!$A$39:$A$782,$A136,СВЦЭМ!$B$39:$B$782,L$119)+'СЕТ СН'!$I$11+СВЦЭМ!$D$10+'СЕТ СН'!$I$5-'СЕТ СН'!$I$21</f>
        <v>5144.7492363500005</v>
      </c>
      <c r="M136" s="36">
        <f>SUMIFS(СВЦЭМ!$D$39:$D$782,СВЦЭМ!$A$39:$A$782,$A136,СВЦЭМ!$B$39:$B$782,M$119)+'СЕТ СН'!$I$11+СВЦЭМ!$D$10+'СЕТ СН'!$I$5-'СЕТ СН'!$I$21</f>
        <v>5115.4241386000003</v>
      </c>
      <c r="N136" s="36">
        <f>SUMIFS(СВЦЭМ!$D$39:$D$782,СВЦЭМ!$A$39:$A$782,$A136,СВЦЭМ!$B$39:$B$782,N$119)+'СЕТ СН'!$I$11+СВЦЭМ!$D$10+'СЕТ СН'!$I$5-'СЕТ СН'!$I$21</f>
        <v>5141.8062024999999</v>
      </c>
      <c r="O136" s="36">
        <f>SUMIFS(СВЦЭМ!$D$39:$D$782,СВЦЭМ!$A$39:$A$782,$A136,СВЦЭМ!$B$39:$B$782,O$119)+'СЕТ СН'!$I$11+СВЦЭМ!$D$10+'СЕТ СН'!$I$5-'СЕТ СН'!$I$21</f>
        <v>5139.8662121899997</v>
      </c>
      <c r="P136" s="36">
        <f>SUMIFS(СВЦЭМ!$D$39:$D$782,СВЦЭМ!$A$39:$A$782,$A136,СВЦЭМ!$B$39:$B$782,P$119)+'СЕТ СН'!$I$11+СВЦЭМ!$D$10+'СЕТ СН'!$I$5-'СЕТ СН'!$I$21</f>
        <v>5138.3460137399998</v>
      </c>
      <c r="Q136" s="36">
        <f>SUMIFS(СВЦЭМ!$D$39:$D$782,СВЦЭМ!$A$39:$A$782,$A136,СВЦЭМ!$B$39:$B$782,Q$119)+'СЕТ СН'!$I$11+СВЦЭМ!$D$10+'СЕТ СН'!$I$5-'СЕТ СН'!$I$21</f>
        <v>5156.7497951000005</v>
      </c>
      <c r="R136" s="36">
        <f>SUMIFS(СВЦЭМ!$D$39:$D$782,СВЦЭМ!$A$39:$A$782,$A136,СВЦЭМ!$B$39:$B$782,R$119)+'СЕТ СН'!$I$11+СВЦЭМ!$D$10+'СЕТ СН'!$I$5-'СЕТ СН'!$I$21</f>
        <v>5117.1585218099999</v>
      </c>
      <c r="S136" s="36">
        <f>SUMIFS(СВЦЭМ!$D$39:$D$782,СВЦЭМ!$A$39:$A$782,$A136,СВЦЭМ!$B$39:$B$782,S$119)+'СЕТ СН'!$I$11+СВЦЭМ!$D$10+'СЕТ СН'!$I$5-'СЕТ СН'!$I$21</f>
        <v>5115.1589357600005</v>
      </c>
      <c r="T136" s="36">
        <f>SUMIFS(СВЦЭМ!$D$39:$D$782,СВЦЭМ!$A$39:$A$782,$A136,СВЦЭМ!$B$39:$B$782,T$119)+'СЕТ СН'!$I$11+СВЦЭМ!$D$10+'СЕТ СН'!$I$5-'СЕТ СН'!$I$21</f>
        <v>5147.8111948000005</v>
      </c>
      <c r="U136" s="36">
        <f>SUMIFS(СВЦЭМ!$D$39:$D$782,СВЦЭМ!$A$39:$A$782,$A136,СВЦЭМ!$B$39:$B$782,U$119)+'СЕТ СН'!$I$11+СВЦЭМ!$D$10+'СЕТ СН'!$I$5-'СЕТ СН'!$I$21</f>
        <v>5156.9319202100005</v>
      </c>
      <c r="V136" s="36">
        <f>SUMIFS(СВЦЭМ!$D$39:$D$782,СВЦЭМ!$A$39:$A$782,$A136,СВЦЭМ!$B$39:$B$782,V$119)+'СЕТ СН'!$I$11+СВЦЭМ!$D$10+'СЕТ СН'!$I$5-'СЕТ СН'!$I$21</f>
        <v>5162.0691771500005</v>
      </c>
      <c r="W136" s="36">
        <f>SUMIFS(СВЦЭМ!$D$39:$D$782,СВЦЭМ!$A$39:$A$782,$A136,СВЦЭМ!$B$39:$B$782,W$119)+'СЕТ СН'!$I$11+СВЦЭМ!$D$10+'СЕТ СН'!$I$5-'СЕТ СН'!$I$21</f>
        <v>5153.3604749100004</v>
      </c>
      <c r="X136" s="36">
        <f>SUMIFS(СВЦЭМ!$D$39:$D$782,СВЦЭМ!$A$39:$A$782,$A136,СВЦЭМ!$B$39:$B$782,X$119)+'СЕТ СН'!$I$11+СВЦЭМ!$D$10+'СЕТ СН'!$I$5-'СЕТ СН'!$I$21</f>
        <v>5211.3348673300006</v>
      </c>
      <c r="Y136" s="36">
        <f>SUMIFS(СВЦЭМ!$D$39:$D$782,СВЦЭМ!$A$39:$A$782,$A136,СВЦЭМ!$B$39:$B$782,Y$119)+'СЕТ СН'!$I$11+СВЦЭМ!$D$10+'СЕТ СН'!$I$5-'СЕТ СН'!$I$21</f>
        <v>5310.41124829</v>
      </c>
    </row>
    <row r="137" spans="1:25" ht="15.75" x14ac:dyDescent="0.2">
      <c r="A137" s="35">
        <f t="shared" si="3"/>
        <v>45156</v>
      </c>
      <c r="B137" s="36">
        <f>SUMIFS(СВЦЭМ!$D$39:$D$782,СВЦЭМ!$A$39:$A$782,$A137,СВЦЭМ!$B$39:$B$782,B$119)+'СЕТ СН'!$I$11+СВЦЭМ!$D$10+'СЕТ СН'!$I$5-'СЕТ СН'!$I$21</f>
        <v>5428.1117036699998</v>
      </c>
      <c r="C137" s="36">
        <f>SUMIFS(СВЦЭМ!$D$39:$D$782,СВЦЭМ!$A$39:$A$782,$A137,СВЦЭМ!$B$39:$B$782,C$119)+'СЕТ СН'!$I$11+СВЦЭМ!$D$10+'СЕТ СН'!$I$5-'СЕТ СН'!$I$21</f>
        <v>5521.0078111399998</v>
      </c>
      <c r="D137" s="36">
        <f>SUMIFS(СВЦЭМ!$D$39:$D$782,СВЦЭМ!$A$39:$A$782,$A137,СВЦЭМ!$B$39:$B$782,D$119)+'СЕТ СН'!$I$11+СВЦЭМ!$D$10+'СЕТ СН'!$I$5-'СЕТ СН'!$I$21</f>
        <v>5543.1648658900003</v>
      </c>
      <c r="E137" s="36">
        <f>SUMIFS(СВЦЭМ!$D$39:$D$782,СВЦЭМ!$A$39:$A$782,$A137,СВЦЭМ!$B$39:$B$782,E$119)+'СЕТ СН'!$I$11+СВЦЭМ!$D$10+'СЕТ СН'!$I$5-'СЕТ СН'!$I$21</f>
        <v>5565.8286649300007</v>
      </c>
      <c r="F137" s="36">
        <f>SUMIFS(СВЦЭМ!$D$39:$D$782,СВЦЭМ!$A$39:$A$782,$A137,СВЦЭМ!$B$39:$B$782,F$119)+'СЕТ СН'!$I$11+СВЦЭМ!$D$10+'СЕТ СН'!$I$5-'СЕТ СН'!$I$21</f>
        <v>5613.6816155400002</v>
      </c>
      <c r="G137" s="36">
        <f>SUMIFS(СВЦЭМ!$D$39:$D$782,СВЦЭМ!$A$39:$A$782,$A137,СВЦЭМ!$B$39:$B$782,G$119)+'СЕТ СН'!$I$11+СВЦЭМ!$D$10+'СЕТ СН'!$I$5-'СЕТ СН'!$I$21</f>
        <v>5593.5076590799999</v>
      </c>
      <c r="H137" s="36">
        <f>SUMIFS(СВЦЭМ!$D$39:$D$782,СВЦЭМ!$A$39:$A$782,$A137,СВЦЭМ!$B$39:$B$782,H$119)+'СЕТ СН'!$I$11+СВЦЭМ!$D$10+'СЕТ СН'!$I$5-'СЕТ СН'!$I$21</f>
        <v>5529.1492104500003</v>
      </c>
      <c r="I137" s="36">
        <f>SUMIFS(СВЦЭМ!$D$39:$D$782,СВЦЭМ!$A$39:$A$782,$A137,СВЦЭМ!$B$39:$B$782,I$119)+'СЕТ СН'!$I$11+СВЦЭМ!$D$10+'СЕТ СН'!$I$5-'СЕТ СН'!$I$21</f>
        <v>5414.8534635800006</v>
      </c>
      <c r="J137" s="36">
        <f>SUMIFS(СВЦЭМ!$D$39:$D$782,СВЦЭМ!$A$39:$A$782,$A137,СВЦЭМ!$B$39:$B$782,J$119)+'СЕТ СН'!$I$11+СВЦЭМ!$D$10+'СЕТ СН'!$I$5-'СЕТ СН'!$I$21</f>
        <v>5300.1275874800003</v>
      </c>
      <c r="K137" s="36">
        <f>SUMIFS(СВЦЭМ!$D$39:$D$782,СВЦЭМ!$A$39:$A$782,$A137,СВЦЭМ!$B$39:$B$782,K$119)+'СЕТ СН'!$I$11+СВЦЭМ!$D$10+'СЕТ СН'!$I$5-'СЕТ СН'!$I$21</f>
        <v>5230.2183529600006</v>
      </c>
      <c r="L137" s="36">
        <f>SUMIFS(СВЦЭМ!$D$39:$D$782,СВЦЭМ!$A$39:$A$782,$A137,СВЦЭМ!$B$39:$B$782,L$119)+'СЕТ СН'!$I$11+СВЦЭМ!$D$10+'СЕТ СН'!$I$5-'СЕТ СН'!$I$21</f>
        <v>5186.2364656999998</v>
      </c>
      <c r="M137" s="36">
        <f>SUMIFS(СВЦЭМ!$D$39:$D$782,СВЦЭМ!$A$39:$A$782,$A137,СВЦЭМ!$B$39:$B$782,M$119)+'СЕТ СН'!$I$11+СВЦЭМ!$D$10+'СЕТ СН'!$I$5-'СЕТ СН'!$I$21</f>
        <v>5155.4598170300005</v>
      </c>
      <c r="N137" s="36">
        <f>SUMIFS(СВЦЭМ!$D$39:$D$782,СВЦЭМ!$A$39:$A$782,$A137,СВЦЭМ!$B$39:$B$782,N$119)+'СЕТ СН'!$I$11+СВЦЭМ!$D$10+'СЕТ СН'!$I$5-'СЕТ СН'!$I$21</f>
        <v>5161.3006453300004</v>
      </c>
      <c r="O137" s="36">
        <f>SUMIFS(СВЦЭМ!$D$39:$D$782,СВЦЭМ!$A$39:$A$782,$A137,СВЦЭМ!$B$39:$B$782,O$119)+'СЕТ СН'!$I$11+СВЦЭМ!$D$10+'СЕТ СН'!$I$5-'СЕТ СН'!$I$21</f>
        <v>5157.3892885400001</v>
      </c>
      <c r="P137" s="36">
        <f>SUMIFS(СВЦЭМ!$D$39:$D$782,СВЦЭМ!$A$39:$A$782,$A137,СВЦЭМ!$B$39:$B$782,P$119)+'СЕТ СН'!$I$11+СВЦЭМ!$D$10+'СЕТ СН'!$I$5-'СЕТ СН'!$I$21</f>
        <v>5153.4143688900003</v>
      </c>
      <c r="Q137" s="36">
        <f>SUMIFS(СВЦЭМ!$D$39:$D$782,СВЦЭМ!$A$39:$A$782,$A137,СВЦЭМ!$B$39:$B$782,Q$119)+'СЕТ СН'!$I$11+СВЦЭМ!$D$10+'СЕТ СН'!$I$5-'СЕТ СН'!$I$21</f>
        <v>5157.1543800600002</v>
      </c>
      <c r="R137" s="36">
        <f>SUMIFS(СВЦЭМ!$D$39:$D$782,СВЦЭМ!$A$39:$A$782,$A137,СВЦЭМ!$B$39:$B$782,R$119)+'СЕТ СН'!$I$11+СВЦЭМ!$D$10+'СЕТ СН'!$I$5-'СЕТ СН'!$I$21</f>
        <v>5145.3760717000005</v>
      </c>
      <c r="S137" s="36">
        <f>SUMIFS(СВЦЭМ!$D$39:$D$782,СВЦЭМ!$A$39:$A$782,$A137,СВЦЭМ!$B$39:$B$782,S$119)+'СЕТ СН'!$I$11+СВЦЭМ!$D$10+'СЕТ СН'!$I$5-'СЕТ СН'!$I$21</f>
        <v>5133.4821008600002</v>
      </c>
      <c r="T137" s="36">
        <f>SUMIFS(СВЦЭМ!$D$39:$D$782,СВЦЭМ!$A$39:$A$782,$A137,СВЦЭМ!$B$39:$B$782,T$119)+'СЕТ СН'!$I$11+СВЦЭМ!$D$10+'СЕТ СН'!$I$5-'СЕТ СН'!$I$21</f>
        <v>5176.2942510499997</v>
      </c>
      <c r="U137" s="36">
        <f>SUMIFS(СВЦЭМ!$D$39:$D$782,СВЦЭМ!$A$39:$A$782,$A137,СВЦЭМ!$B$39:$B$782,U$119)+'СЕТ СН'!$I$11+СВЦЭМ!$D$10+'СЕТ СН'!$I$5-'СЕТ СН'!$I$21</f>
        <v>5179.51814397</v>
      </c>
      <c r="V137" s="36">
        <f>SUMIFS(СВЦЭМ!$D$39:$D$782,СВЦЭМ!$A$39:$A$782,$A137,СВЦЭМ!$B$39:$B$782,V$119)+'СЕТ СН'!$I$11+СВЦЭМ!$D$10+'СЕТ СН'!$I$5-'СЕТ СН'!$I$21</f>
        <v>5162.3062113200003</v>
      </c>
      <c r="W137" s="36">
        <f>SUMIFS(СВЦЭМ!$D$39:$D$782,СВЦЭМ!$A$39:$A$782,$A137,СВЦЭМ!$B$39:$B$782,W$119)+'СЕТ СН'!$I$11+СВЦЭМ!$D$10+'СЕТ СН'!$I$5-'СЕТ СН'!$I$21</f>
        <v>5150.3514431599997</v>
      </c>
      <c r="X137" s="36">
        <f>SUMIFS(СВЦЭМ!$D$39:$D$782,СВЦЭМ!$A$39:$A$782,$A137,СВЦЭМ!$B$39:$B$782,X$119)+'СЕТ СН'!$I$11+СВЦЭМ!$D$10+'СЕТ СН'!$I$5-'СЕТ СН'!$I$21</f>
        <v>5215.4607809999998</v>
      </c>
      <c r="Y137" s="36">
        <f>SUMIFS(СВЦЭМ!$D$39:$D$782,СВЦЭМ!$A$39:$A$782,$A137,СВЦЭМ!$B$39:$B$782,Y$119)+'СЕТ СН'!$I$11+СВЦЭМ!$D$10+'СЕТ СН'!$I$5-'СЕТ СН'!$I$21</f>
        <v>5314.7181322100005</v>
      </c>
    </row>
    <row r="138" spans="1:25" ht="15.75" x14ac:dyDescent="0.2">
      <c r="A138" s="35">
        <f t="shared" si="3"/>
        <v>45157</v>
      </c>
      <c r="B138" s="36">
        <f>SUMIFS(СВЦЭМ!$D$39:$D$782,СВЦЭМ!$A$39:$A$782,$A138,СВЦЭМ!$B$39:$B$782,B$119)+'СЕТ СН'!$I$11+СВЦЭМ!$D$10+'СЕТ СН'!$I$5-'СЕТ СН'!$I$21</f>
        <v>5362.6713727100005</v>
      </c>
      <c r="C138" s="36">
        <f>SUMIFS(СВЦЭМ!$D$39:$D$782,СВЦЭМ!$A$39:$A$782,$A138,СВЦЭМ!$B$39:$B$782,C$119)+'СЕТ СН'!$I$11+СВЦЭМ!$D$10+'СЕТ СН'!$I$5-'СЕТ СН'!$I$21</f>
        <v>5441.7944928400002</v>
      </c>
      <c r="D138" s="36">
        <f>SUMIFS(СВЦЭМ!$D$39:$D$782,СВЦЭМ!$A$39:$A$782,$A138,СВЦЭМ!$B$39:$B$782,D$119)+'СЕТ СН'!$I$11+СВЦЭМ!$D$10+'СЕТ СН'!$I$5-'СЕТ СН'!$I$21</f>
        <v>5437.0640741799998</v>
      </c>
      <c r="E138" s="36">
        <f>SUMIFS(СВЦЭМ!$D$39:$D$782,СВЦЭМ!$A$39:$A$782,$A138,СВЦЭМ!$B$39:$B$782,E$119)+'СЕТ СН'!$I$11+СВЦЭМ!$D$10+'СЕТ СН'!$I$5-'СЕТ СН'!$I$21</f>
        <v>5397.2131548899997</v>
      </c>
      <c r="F138" s="36">
        <f>SUMIFS(СВЦЭМ!$D$39:$D$782,СВЦЭМ!$A$39:$A$782,$A138,СВЦЭМ!$B$39:$B$782,F$119)+'СЕТ СН'!$I$11+СВЦЭМ!$D$10+'СЕТ СН'!$I$5-'СЕТ СН'!$I$21</f>
        <v>5459.9990486100005</v>
      </c>
      <c r="G138" s="36">
        <f>SUMIFS(СВЦЭМ!$D$39:$D$782,СВЦЭМ!$A$39:$A$782,$A138,СВЦЭМ!$B$39:$B$782,G$119)+'СЕТ СН'!$I$11+СВЦЭМ!$D$10+'СЕТ СН'!$I$5-'СЕТ СН'!$I$21</f>
        <v>5468.4306523200003</v>
      </c>
      <c r="H138" s="36">
        <f>SUMIFS(СВЦЭМ!$D$39:$D$782,СВЦЭМ!$A$39:$A$782,$A138,СВЦЭМ!$B$39:$B$782,H$119)+'СЕТ СН'!$I$11+СВЦЭМ!$D$10+'СЕТ СН'!$I$5-'СЕТ СН'!$I$21</f>
        <v>5485.1786223600002</v>
      </c>
      <c r="I138" s="36">
        <f>SUMIFS(СВЦЭМ!$D$39:$D$782,СВЦЭМ!$A$39:$A$782,$A138,СВЦЭМ!$B$39:$B$782,I$119)+'СЕТ СН'!$I$11+СВЦЭМ!$D$10+'СЕТ СН'!$I$5-'СЕТ СН'!$I$21</f>
        <v>5454.9836610900002</v>
      </c>
      <c r="J138" s="36">
        <f>SUMIFS(СВЦЭМ!$D$39:$D$782,СВЦЭМ!$A$39:$A$782,$A138,СВЦЭМ!$B$39:$B$782,J$119)+'СЕТ СН'!$I$11+СВЦЭМ!$D$10+'СЕТ СН'!$I$5-'СЕТ СН'!$I$21</f>
        <v>5369.5386772800002</v>
      </c>
      <c r="K138" s="36">
        <f>SUMIFS(СВЦЭМ!$D$39:$D$782,СВЦЭМ!$A$39:$A$782,$A138,СВЦЭМ!$B$39:$B$782,K$119)+'СЕТ СН'!$I$11+СВЦЭМ!$D$10+'СЕТ СН'!$I$5-'СЕТ СН'!$I$21</f>
        <v>5258.8003582500005</v>
      </c>
      <c r="L138" s="36">
        <f>SUMIFS(СВЦЭМ!$D$39:$D$782,СВЦЭМ!$A$39:$A$782,$A138,СВЦЭМ!$B$39:$B$782,L$119)+'СЕТ СН'!$I$11+СВЦЭМ!$D$10+'СЕТ СН'!$I$5-'СЕТ СН'!$I$21</f>
        <v>5188.9176267500006</v>
      </c>
      <c r="M138" s="36">
        <f>SUMIFS(СВЦЭМ!$D$39:$D$782,СВЦЭМ!$A$39:$A$782,$A138,СВЦЭМ!$B$39:$B$782,M$119)+'СЕТ СН'!$I$11+СВЦЭМ!$D$10+'СЕТ СН'!$I$5-'СЕТ СН'!$I$21</f>
        <v>5156.7220689100004</v>
      </c>
      <c r="N138" s="36">
        <f>SUMIFS(СВЦЭМ!$D$39:$D$782,СВЦЭМ!$A$39:$A$782,$A138,СВЦЭМ!$B$39:$B$782,N$119)+'СЕТ СН'!$I$11+СВЦЭМ!$D$10+'СЕТ СН'!$I$5-'СЕТ СН'!$I$21</f>
        <v>5151.9333469700005</v>
      </c>
      <c r="O138" s="36">
        <f>SUMIFS(СВЦЭМ!$D$39:$D$782,СВЦЭМ!$A$39:$A$782,$A138,СВЦЭМ!$B$39:$B$782,O$119)+'СЕТ СН'!$I$11+СВЦЭМ!$D$10+'СЕТ СН'!$I$5-'СЕТ СН'!$I$21</f>
        <v>5164.0125427399998</v>
      </c>
      <c r="P138" s="36">
        <f>SUMIFS(СВЦЭМ!$D$39:$D$782,СВЦЭМ!$A$39:$A$782,$A138,СВЦЭМ!$B$39:$B$782,P$119)+'СЕТ СН'!$I$11+СВЦЭМ!$D$10+'СЕТ СН'!$I$5-'СЕТ СН'!$I$21</f>
        <v>5137.0717508600001</v>
      </c>
      <c r="Q138" s="36">
        <f>SUMIFS(СВЦЭМ!$D$39:$D$782,СВЦЭМ!$A$39:$A$782,$A138,СВЦЭМ!$B$39:$B$782,Q$119)+'СЕТ СН'!$I$11+СВЦЭМ!$D$10+'СЕТ СН'!$I$5-'СЕТ СН'!$I$21</f>
        <v>5134.6702290100002</v>
      </c>
      <c r="R138" s="36">
        <f>SUMIFS(СВЦЭМ!$D$39:$D$782,СВЦЭМ!$A$39:$A$782,$A138,СВЦЭМ!$B$39:$B$782,R$119)+'СЕТ СН'!$I$11+СВЦЭМ!$D$10+'СЕТ СН'!$I$5-'СЕТ СН'!$I$21</f>
        <v>5168.0523162600002</v>
      </c>
      <c r="S138" s="36">
        <f>SUMIFS(СВЦЭМ!$D$39:$D$782,СВЦЭМ!$A$39:$A$782,$A138,СВЦЭМ!$B$39:$B$782,S$119)+'СЕТ СН'!$I$11+СВЦЭМ!$D$10+'СЕТ СН'!$I$5-'СЕТ СН'!$I$21</f>
        <v>5166.9521895200005</v>
      </c>
      <c r="T138" s="36">
        <f>SUMIFS(СВЦЭМ!$D$39:$D$782,СВЦЭМ!$A$39:$A$782,$A138,СВЦЭМ!$B$39:$B$782,T$119)+'СЕТ СН'!$I$11+СВЦЭМ!$D$10+'СЕТ СН'!$I$5-'СЕТ СН'!$I$21</f>
        <v>5172.1936050500008</v>
      </c>
      <c r="U138" s="36">
        <f>SUMIFS(СВЦЭМ!$D$39:$D$782,СВЦЭМ!$A$39:$A$782,$A138,СВЦЭМ!$B$39:$B$782,U$119)+'СЕТ СН'!$I$11+СВЦЭМ!$D$10+'СЕТ СН'!$I$5-'СЕТ СН'!$I$21</f>
        <v>5193.7157875299999</v>
      </c>
      <c r="V138" s="36">
        <f>SUMIFS(СВЦЭМ!$D$39:$D$782,СВЦЭМ!$A$39:$A$782,$A138,СВЦЭМ!$B$39:$B$782,V$119)+'СЕТ СН'!$I$11+СВЦЭМ!$D$10+'СЕТ СН'!$I$5-'СЕТ СН'!$I$21</f>
        <v>5197.7360439200002</v>
      </c>
      <c r="W138" s="36">
        <f>SUMIFS(СВЦЭМ!$D$39:$D$782,СВЦЭМ!$A$39:$A$782,$A138,СВЦЭМ!$B$39:$B$782,W$119)+'СЕТ СН'!$I$11+СВЦЭМ!$D$10+'СЕТ СН'!$I$5-'СЕТ СН'!$I$21</f>
        <v>5186.2201175099999</v>
      </c>
      <c r="X138" s="36">
        <f>SUMIFS(СВЦЭМ!$D$39:$D$782,СВЦЭМ!$A$39:$A$782,$A138,СВЦЭМ!$B$39:$B$782,X$119)+'СЕТ СН'!$I$11+СВЦЭМ!$D$10+'СЕТ СН'!$I$5-'СЕТ СН'!$I$21</f>
        <v>5250.9676964700002</v>
      </c>
      <c r="Y138" s="36">
        <f>SUMIFS(СВЦЭМ!$D$39:$D$782,СВЦЭМ!$A$39:$A$782,$A138,СВЦЭМ!$B$39:$B$782,Y$119)+'СЕТ СН'!$I$11+СВЦЭМ!$D$10+'СЕТ СН'!$I$5-'СЕТ СН'!$I$21</f>
        <v>5339.7220209900006</v>
      </c>
    </row>
    <row r="139" spans="1:25" ht="15.75" x14ac:dyDescent="0.2">
      <c r="A139" s="35">
        <f t="shared" si="3"/>
        <v>45158</v>
      </c>
      <c r="B139" s="36">
        <f>SUMIFS(СВЦЭМ!$D$39:$D$782,СВЦЭМ!$A$39:$A$782,$A139,СВЦЭМ!$B$39:$B$782,B$119)+'СЕТ СН'!$I$11+СВЦЭМ!$D$10+'СЕТ СН'!$I$5-'СЕТ СН'!$I$21</f>
        <v>5386.4255950100005</v>
      </c>
      <c r="C139" s="36">
        <f>SUMIFS(СВЦЭМ!$D$39:$D$782,СВЦЭМ!$A$39:$A$782,$A139,СВЦЭМ!$B$39:$B$782,C$119)+'СЕТ СН'!$I$11+СВЦЭМ!$D$10+'СЕТ СН'!$I$5-'СЕТ СН'!$I$21</f>
        <v>5455.1262785700001</v>
      </c>
      <c r="D139" s="36">
        <f>SUMIFS(СВЦЭМ!$D$39:$D$782,СВЦЭМ!$A$39:$A$782,$A139,СВЦЭМ!$B$39:$B$782,D$119)+'СЕТ СН'!$I$11+СВЦЭМ!$D$10+'СЕТ СН'!$I$5-'СЕТ СН'!$I$21</f>
        <v>5467.0036672200004</v>
      </c>
      <c r="E139" s="36">
        <f>SUMIFS(СВЦЭМ!$D$39:$D$782,СВЦЭМ!$A$39:$A$782,$A139,СВЦЭМ!$B$39:$B$782,E$119)+'СЕТ СН'!$I$11+СВЦЭМ!$D$10+'СЕТ СН'!$I$5-'СЕТ СН'!$I$21</f>
        <v>5517.5805129099999</v>
      </c>
      <c r="F139" s="36">
        <f>SUMIFS(СВЦЭМ!$D$39:$D$782,СВЦЭМ!$A$39:$A$782,$A139,СВЦЭМ!$B$39:$B$782,F$119)+'СЕТ СН'!$I$11+СВЦЭМ!$D$10+'СЕТ СН'!$I$5-'СЕТ СН'!$I$21</f>
        <v>5545.7506114200005</v>
      </c>
      <c r="G139" s="36">
        <f>SUMIFS(СВЦЭМ!$D$39:$D$782,СВЦЭМ!$A$39:$A$782,$A139,СВЦЭМ!$B$39:$B$782,G$119)+'СЕТ СН'!$I$11+СВЦЭМ!$D$10+'СЕТ СН'!$I$5-'СЕТ СН'!$I$21</f>
        <v>5535.4636765600007</v>
      </c>
      <c r="H139" s="36">
        <f>SUMIFS(СВЦЭМ!$D$39:$D$782,СВЦЭМ!$A$39:$A$782,$A139,СВЦЭМ!$B$39:$B$782,H$119)+'СЕТ СН'!$I$11+СВЦЭМ!$D$10+'СЕТ СН'!$I$5-'СЕТ СН'!$I$21</f>
        <v>5533.6945569</v>
      </c>
      <c r="I139" s="36">
        <f>SUMIFS(СВЦЭМ!$D$39:$D$782,СВЦЭМ!$A$39:$A$782,$A139,СВЦЭМ!$B$39:$B$782,I$119)+'СЕТ СН'!$I$11+СВЦЭМ!$D$10+'СЕТ СН'!$I$5-'СЕТ СН'!$I$21</f>
        <v>5388.4649211599999</v>
      </c>
      <c r="J139" s="36">
        <f>SUMIFS(СВЦЭМ!$D$39:$D$782,СВЦЭМ!$A$39:$A$782,$A139,СВЦЭМ!$B$39:$B$782,J$119)+'СЕТ СН'!$I$11+СВЦЭМ!$D$10+'СЕТ СН'!$I$5-'СЕТ СН'!$I$21</f>
        <v>5360.9505478600004</v>
      </c>
      <c r="K139" s="36">
        <f>SUMIFS(СВЦЭМ!$D$39:$D$782,СВЦЭМ!$A$39:$A$782,$A139,СВЦЭМ!$B$39:$B$782,K$119)+'СЕТ СН'!$I$11+СВЦЭМ!$D$10+'СЕТ СН'!$I$5-'СЕТ СН'!$I$21</f>
        <v>5244.7241826500003</v>
      </c>
      <c r="L139" s="36">
        <f>SUMIFS(СВЦЭМ!$D$39:$D$782,СВЦЭМ!$A$39:$A$782,$A139,СВЦЭМ!$B$39:$B$782,L$119)+'СЕТ СН'!$I$11+СВЦЭМ!$D$10+'СЕТ СН'!$I$5-'СЕТ СН'!$I$21</f>
        <v>5184.3606449300005</v>
      </c>
      <c r="M139" s="36">
        <f>SUMIFS(СВЦЭМ!$D$39:$D$782,СВЦЭМ!$A$39:$A$782,$A139,СВЦЭМ!$B$39:$B$782,M$119)+'СЕТ СН'!$I$11+СВЦЭМ!$D$10+'СЕТ СН'!$I$5-'СЕТ СН'!$I$21</f>
        <v>5161.3921669000001</v>
      </c>
      <c r="N139" s="36">
        <f>SUMIFS(СВЦЭМ!$D$39:$D$782,СВЦЭМ!$A$39:$A$782,$A139,СВЦЭМ!$B$39:$B$782,N$119)+'СЕТ СН'!$I$11+СВЦЭМ!$D$10+'СЕТ СН'!$I$5-'СЕТ СН'!$I$21</f>
        <v>5165.2535694800008</v>
      </c>
      <c r="O139" s="36">
        <f>SUMIFS(СВЦЭМ!$D$39:$D$782,СВЦЭМ!$A$39:$A$782,$A139,СВЦЭМ!$B$39:$B$782,O$119)+'СЕТ СН'!$I$11+СВЦЭМ!$D$10+'СЕТ СН'!$I$5-'СЕТ СН'!$I$21</f>
        <v>5175.8844676000008</v>
      </c>
      <c r="P139" s="36">
        <f>SUMIFS(СВЦЭМ!$D$39:$D$782,СВЦЭМ!$A$39:$A$782,$A139,СВЦЭМ!$B$39:$B$782,P$119)+'СЕТ СН'!$I$11+СВЦЭМ!$D$10+'СЕТ СН'!$I$5-'СЕТ СН'!$I$21</f>
        <v>5172.8355232100002</v>
      </c>
      <c r="Q139" s="36">
        <f>SUMIFS(СВЦЭМ!$D$39:$D$782,СВЦЭМ!$A$39:$A$782,$A139,СВЦЭМ!$B$39:$B$782,Q$119)+'СЕТ СН'!$I$11+СВЦЭМ!$D$10+'СЕТ СН'!$I$5-'СЕТ СН'!$I$21</f>
        <v>5171.61867007</v>
      </c>
      <c r="R139" s="36">
        <f>SUMIFS(СВЦЭМ!$D$39:$D$782,СВЦЭМ!$A$39:$A$782,$A139,СВЦЭМ!$B$39:$B$782,R$119)+'СЕТ СН'!$I$11+СВЦЭМ!$D$10+'СЕТ СН'!$I$5-'СЕТ СН'!$I$21</f>
        <v>5194.7574812800003</v>
      </c>
      <c r="S139" s="36">
        <f>SUMIFS(СВЦЭМ!$D$39:$D$782,СВЦЭМ!$A$39:$A$782,$A139,СВЦЭМ!$B$39:$B$782,S$119)+'СЕТ СН'!$I$11+СВЦЭМ!$D$10+'СЕТ СН'!$I$5-'СЕТ СН'!$I$21</f>
        <v>5193.6701516900002</v>
      </c>
      <c r="T139" s="36">
        <f>SUMIFS(СВЦЭМ!$D$39:$D$782,СВЦЭМ!$A$39:$A$782,$A139,СВЦЭМ!$B$39:$B$782,T$119)+'СЕТ СН'!$I$11+СВЦЭМ!$D$10+'СЕТ СН'!$I$5-'СЕТ СН'!$I$21</f>
        <v>5180.6921093800001</v>
      </c>
      <c r="U139" s="36">
        <f>SUMIFS(СВЦЭМ!$D$39:$D$782,СВЦЭМ!$A$39:$A$782,$A139,СВЦЭМ!$B$39:$B$782,U$119)+'СЕТ СН'!$I$11+СВЦЭМ!$D$10+'СЕТ СН'!$I$5-'СЕТ СН'!$I$21</f>
        <v>5174.11749487</v>
      </c>
      <c r="V139" s="36">
        <f>SUMIFS(СВЦЭМ!$D$39:$D$782,СВЦЭМ!$A$39:$A$782,$A139,СВЦЭМ!$B$39:$B$782,V$119)+'СЕТ СН'!$I$11+СВЦЭМ!$D$10+'СЕТ СН'!$I$5-'СЕТ СН'!$I$21</f>
        <v>5184.4599867800007</v>
      </c>
      <c r="W139" s="36">
        <f>SUMIFS(СВЦЭМ!$D$39:$D$782,СВЦЭМ!$A$39:$A$782,$A139,СВЦЭМ!$B$39:$B$782,W$119)+'СЕТ СН'!$I$11+СВЦЭМ!$D$10+'СЕТ СН'!$I$5-'СЕТ СН'!$I$21</f>
        <v>5178.7433534400006</v>
      </c>
      <c r="X139" s="36">
        <f>SUMIFS(СВЦЭМ!$D$39:$D$782,СВЦЭМ!$A$39:$A$782,$A139,СВЦЭМ!$B$39:$B$782,X$119)+'СЕТ СН'!$I$11+СВЦЭМ!$D$10+'СЕТ СН'!$I$5-'СЕТ СН'!$I$21</f>
        <v>5233.88478106</v>
      </c>
      <c r="Y139" s="36">
        <f>SUMIFS(СВЦЭМ!$D$39:$D$782,СВЦЭМ!$A$39:$A$782,$A139,СВЦЭМ!$B$39:$B$782,Y$119)+'СЕТ СН'!$I$11+СВЦЭМ!$D$10+'СЕТ СН'!$I$5-'СЕТ СН'!$I$21</f>
        <v>5327.9031146100006</v>
      </c>
    </row>
    <row r="140" spans="1:25" ht="15.75" x14ac:dyDescent="0.2">
      <c r="A140" s="35">
        <f t="shared" si="3"/>
        <v>45159</v>
      </c>
      <c r="B140" s="36">
        <f>SUMIFS(СВЦЭМ!$D$39:$D$782,СВЦЭМ!$A$39:$A$782,$A140,СВЦЭМ!$B$39:$B$782,B$119)+'СЕТ СН'!$I$11+СВЦЭМ!$D$10+'СЕТ СН'!$I$5-'СЕТ СН'!$I$21</f>
        <v>5595.4372665700002</v>
      </c>
      <c r="C140" s="36">
        <f>SUMIFS(СВЦЭМ!$D$39:$D$782,СВЦЭМ!$A$39:$A$782,$A140,СВЦЭМ!$B$39:$B$782,C$119)+'СЕТ СН'!$I$11+СВЦЭМ!$D$10+'СЕТ СН'!$I$5-'СЕТ СН'!$I$21</f>
        <v>5626.6642784100004</v>
      </c>
      <c r="D140" s="36">
        <f>SUMIFS(СВЦЭМ!$D$39:$D$782,СВЦЭМ!$A$39:$A$782,$A140,СВЦЭМ!$B$39:$B$782,D$119)+'СЕТ СН'!$I$11+СВЦЭМ!$D$10+'СЕТ СН'!$I$5-'СЕТ СН'!$I$21</f>
        <v>5666.8979538700005</v>
      </c>
      <c r="E140" s="36">
        <f>SUMIFS(СВЦЭМ!$D$39:$D$782,СВЦЭМ!$A$39:$A$782,$A140,СВЦЭМ!$B$39:$B$782,E$119)+'СЕТ СН'!$I$11+СВЦЭМ!$D$10+'СЕТ СН'!$I$5-'СЕТ СН'!$I$21</f>
        <v>5679.6674269100004</v>
      </c>
      <c r="F140" s="36">
        <f>SUMIFS(СВЦЭМ!$D$39:$D$782,СВЦЭМ!$A$39:$A$782,$A140,СВЦЭМ!$B$39:$B$782,F$119)+'СЕТ СН'!$I$11+СВЦЭМ!$D$10+'СЕТ СН'!$I$5-'СЕТ СН'!$I$21</f>
        <v>5743.8336161100005</v>
      </c>
      <c r="G140" s="36">
        <f>SUMIFS(СВЦЭМ!$D$39:$D$782,СВЦЭМ!$A$39:$A$782,$A140,СВЦЭМ!$B$39:$B$782,G$119)+'СЕТ СН'!$I$11+СВЦЭМ!$D$10+'СЕТ СН'!$I$5-'СЕТ СН'!$I$21</f>
        <v>5746.0483724100004</v>
      </c>
      <c r="H140" s="36">
        <f>SUMIFS(СВЦЭМ!$D$39:$D$782,СВЦЭМ!$A$39:$A$782,$A140,СВЦЭМ!$B$39:$B$782,H$119)+'СЕТ СН'!$I$11+СВЦЭМ!$D$10+'СЕТ СН'!$I$5-'СЕТ СН'!$I$21</f>
        <v>5772.2841929299993</v>
      </c>
      <c r="I140" s="36">
        <f>SUMIFS(СВЦЭМ!$D$39:$D$782,СВЦЭМ!$A$39:$A$782,$A140,СВЦЭМ!$B$39:$B$782,I$119)+'СЕТ СН'!$I$11+СВЦЭМ!$D$10+'СЕТ СН'!$I$5-'СЕТ СН'!$I$21</f>
        <v>5638.7688917900005</v>
      </c>
      <c r="J140" s="36">
        <f>SUMIFS(СВЦЭМ!$D$39:$D$782,СВЦЭМ!$A$39:$A$782,$A140,СВЦЭМ!$B$39:$B$782,J$119)+'СЕТ СН'!$I$11+СВЦЭМ!$D$10+'СЕТ СН'!$I$5-'СЕТ СН'!$I$21</f>
        <v>5526.3609351800005</v>
      </c>
      <c r="K140" s="36">
        <f>SUMIFS(СВЦЭМ!$D$39:$D$782,СВЦЭМ!$A$39:$A$782,$A140,СВЦЭМ!$B$39:$B$782,K$119)+'СЕТ СН'!$I$11+СВЦЭМ!$D$10+'СЕТ СН'!$I$5-'СЕТ СН'!$I$21</f>
        <v>5448.1095048100005</v>
      </c>
      <c r="L140" s="36">
        <f>SUMIFS(СВЦЭМ!$D$39:$D$782,СВЦЭМ!$A$39:$A$782,$A140,СВЦЭМ!$B$39:$B$782,L$119)+'СЕТ СН'!$I$11+СВЦЭМ!$D$10+'СЕТ СН'!$I$5-'СЕТ СН'!$I$21</f>
        <v>5394.8652144500002</v>
      </c>
      <c r="M140" s="36">
        <f>SUMIFS(СВЦЭМ!$D$39:$D$782,СВЦЭМ!$A$39:$A$782,$A140,СВЦЭМ!$B$39:$B$782,M$119)+'СЕТ СН'!$I$11+СВЦЭМ!$D$10+'СЕТ СН'!$I$5-'СЕТ СН'!$I$21</f>
        <v>5383.8273864500006</v>
      </c>
      <c r="N140" s="36">
        <f>SUMIFS(СВЦЭМ!$D$39:$D$782,СВЦЭМ!$A$39:$A$782,$A140,СВЦЭМ!$B$39:$B$782,N$119)+'СЕТ СН'!$I$11+СВЦЭМ!$D$10+'СЕТ СН'!$I$5-'СЕТ СН'!$I$21</f>
        <v>5381.8019904299999</v>
      </c>
      <c r="O140" s="36">
        <f>SUMIFS(СВЦЭМ!$D$39:$D$782,СВЦЭМ!$A$39:$A$782,$A140,СВЦЭМ!$B$39:$B$782,O$119)+'СЕТ СН'!$I$11+СВЦЭМ!$D$10+'СЕТ СН'!$I$5-'СЕТ СН'!$I$21</f>
        <v>5391.1092774200006</v>
      </c>
      <c r="P140" s="36">
        <f>SUMIFS(СВЦЭМ!$D$39:$D$782,СВЦЭМ!$A$39:$A$782,$A140,СВЦЭМ!$B$39:$B$782,P$119)+'СЕТ СН'!$I$11+СВЦЭМ!$D$10+'СЕТ СН'!$I$5-'СЕТ СН'!$I$21</f>
        <v>5351.0066575199999</v>
      </c>
      <c r="Q140" s="36">
        <f>SUMIFS(СВЦЭМ!$D$39:$D$782,СВЦЭМ!$A$39:$A$782,$A140,СВЦЭМ!$B$39:$B$782,Q$119)+'СЕТ СН'!$I$11+СВЦЭМ!$D$10+'СЕТ СН'!$I$5-'СЕТ СН'!$I$21</f>
        <v>5364.4519309900006</v>
      </c>
      <c r="R140" s="36">
        <f>SUMIFS(СВЦЭМ!$D$39:$D$782,СВЦЭМ!$A$39:$A$782,$A140,СВЦЭМ!$B$39:$B$782,R$119)+'СЕТ СН'!$I$11+СВЦЭМ!$D$10+'СЕТ СН'!$I$5-'СЕТ СН'!$I$21</f>
        <v>5400.31650653</v>
      </c>
      <c r="S140" s="36">
        <f>SUMIFS(СВЦЭМ!$D$39:$D$782,СВЦЭМ!$A$39:$A$782,$A140,СВЦЭМ!$B$39:$B$782,S$119)+'СЕТ СН'!$I$11+СВЦЭМ!$D$10+'СЕТ СН'!$I$5-'СЕТ СН'!$I$21</f>
        <v>5387.3717395200001</v>
      </c>
      <c r="T140" s="36">
        <f>SUMIFS(СВЦЭМ!$D$39:$D$782,СВЦЭМ!$A$39:$A$782,$A140,СВЦЭМ!$B$39:$B$782,T$119)+'СЕТ СН'!$I$11+СВЦЭМ!$D$10+'СЕТ СН'!$I$5-'СЕТ СН'!$I$21</f>
        <v>5387.5774046000006</v>
      </c>
      <c r="U140" s="36">
        <f>SUMIFS(СВЦЭМ!$D$39:$D$782,СВЦЭМ!$A$39:$A$782,$A140,СВЦЭМ!$B$39:$B$782,U$119)+'СЕТ СН'!$I$11+СВЦЭМ!$D$10+'СЕТ СН'!$I$5-'СЕТ СН'!$I$21</f>
        <v>5394.96052065</v>
      </c>
      <c r="V140" s="36">
        <f>SUMIFS(СВЦЭМ!$D$39:$D$782,СВЦЭМ!$A$39:$A$782,$A140,СВЦЭМ!$B$39:$B$782,V$119)+'СЕТ СН'!$I$11+СВЦЭМ!$D$10+'СЕТ СН'!$I$5-'СЕТ СН'!$I$21</f>
        <v>5390.4237517399997</v>
      </c>
      <c r="W140" s="36">
        <f>SUMIFS(СВЦЭМ!$D$39:$D$782,СВЦЭМ!$A$39:$A$782,$A140,СВЦЭМ!$B$39:$B$782,W$119)+'СЕТ СН'!$I$11+СВЦЭМ!$D$10+'СЕТ СН'!$I$5-'СЕТ СН'!$I$21</f>
        <v>5370.08741543</v>
      </c>
      <c r="X140" s="36">
        <f>SUMIFS(СВЦЭМ!$D$39:$D$782,СВЦЭМ!$A$39:$A$782,$A140,СВЦЭМ!$B$39:$B$782,X$119)+'СЕТ СН'!$I$11+СВЦЭМ!$D$10+'СЕТ СН'!$I$5-'СЕТ СН'!$I$21</f>
        <v>5459.75229425</v>
      </c>
      <c r="Y140" s="36">
        <f>SUMIFS(СВЦЭМ!$D$39:$D$782,СВЦЭМ!$A$39:$A$782,$A140,СВЦЭМ!$B$39:$B$782,Y$119)+'СЕТ СН'!$I$11+СВЦЭМ!$D$10+'СЕТ СН'!$I$5-'СЕТ СН'!$I$21</f>
        <v>5563.0743081500004</v>
      </c>
    </row>
    <row r="141" spans="1:25" ht="15.75" x14ac:dyDescent="0.2">
      <c r="A141" s="35">
        <f t="shared" si="3"/>
        <v>45160</v>
      </c>
      <c r="B141" s="36">
        <f>SUMIFS(СВЦЭМ!$D$39:$D$782,СВЦЭМ!$A$39:$A$782,$A141,СВЦЭМ!$B$39:$B$782,B$119)+'СЕТ СН'!$I$11+СВЦЭМ!$D$10+'СЕТ СН'!$I$5-'СЕТ СН'!$I$21</f>
        <v>5494.3694628200001</v>
      </c>
      <c r="C141" s="36">
        <f>SUMIFS(СВЦЭМ!$D$39:$D$782,СВЦЭМ!$A$39:$A$782,$A141,СВЦЭМ!$B$39:$B$782,C$119)+'СЕТ СН'!$I$11+СВЦЭМ!$D$10+'СЕТ СН'!$I$5-'СЕТ СН'!$I$21</f>
        <v>5605.4747964800008</v>
      </c>
      <c r="D141" s="36">
        <f>SUMIFS(СВЦЭМ!$D$39:$D$782,СВЦЭМ!$A$39:$A$782,$A141,СВЦЭМ!$B$39:$B$782,D$119)+'СЕТ СН'!$I$11+СВЦЭМ!$D$10+'СЕТ СН'!$I$5-'СЕТ СН'!$I$21</f>
        <v>5641.6325839199999</v>
      </c>
      <c r="E141" s="36">
        <f>SUMIFS(СВЦЭМ!$D$39:$D$782,СВЦЭМ!$A$39:$A$782,$A141,СВЦЭМ!$B$39:$B$782,E$119)+'СЕТ СН'!$I$11+СВЦЭМ!$D$10+'СЕТ СН'!$I$5-'СЕТ СН'!$I$21</f>
        <v>5626.5480317199999</v>
      </c>
      <c r="F141" s="36">
        <f>SUMIFS(СВЦЭМ!$D$39:$D$782,СВЦЭМ!$A$39:$A$782,$A141,СВЦЭМ!$B$39:$B$782,F$119)+'СЕТ СН'!$I$11+СВЦЭМ!$D$10+'СЕТ СН'!$I$5-'СЕТ СН'!$I$21</f>
        <v>5654.45795043</v>
      </c>
      <c r="G141" s="36">
        <f>SUMIFS(СВЦЭМ!$D$39:$D$782,СВЦЭМ!$A$39:$A$782,$A141,СВЦЭМ!$B$39:$B$782,G$119)+'СЕТ СН'!$I$11+СВЦЭМ!$D$10+'СЕТ СН'!$I$5-'СЕТ СН'!$I$21</f>
        <v>5642.1552138700008</v>
      </c>
      <c r="H141" s="36">
        <f>SUMIFS(СВЦЭМ!$D$39:$D$782,СВЦЭМ!$A$39:$A$782,$A141,СВЦЭМ!$B$39:$B$782,H$119)+'СЕТ СН'!$I$11+СВЦЭМ!$D$10+'СЕТ СН'!$I$5-'СЕТ СН'!$I$21</f>
        <v>5566.1190755099997</v>
      </c>
      <c r="I141" s="36">
        <f>SUMIFS(СВЦЭМ!$D$39:$D$782,СВЦЭМ!$A$39:$A$782,$A141,СВЦЭМ!$B$39:$B$782,I$119)+'СЕТ СН'!$I$11+СВЦЭМ!$D$10+'СЕТ СН'!$I$5-'СЕТ СН'!$I$21</f>
        <v>5469.9267438300003</v>
      </c>
      <c r="J141" s="36">
        <f>SUMIFS(СВЦЭМ!$D$39:$D$782,СВЦЭМ!$A$39:$A$782,$A141,СВЦЭМ!$B$39:$B$782,J$119)+'СЕТ СН'!$I$11+СВЦЭМ!$D$10+'СЕТ СН'!$I$5-'СЕТ СН'!$I$21</f>
        <v>5418.6926540500008</v>
      </c>
      <c r="K141" s="36">
        <f>SUMIFS(СВЦЭМ!$D$39:$D$782,СВЦЭМ!$A$39:$A$782,$A141,СВЦЭМ!$B$39:$B$782,K$119)+'СЕТ СН'!$I$11+СВЦЭМ!$D$10+'СЕТ СН'!$I$5-'СЕТ СН'!$I$21</f>
        <v>5324.8536199400005</v>
      </c>
      <c r="L141" s="36">
        <f>SUMIFS(СВЦЭМ!$D$39:$D$782,СВЦЭМ!$A$39:$A$782,$A141,СВЦЭМ!$B$39:$B$782,L$119)+'СЕТ СН'!$I$11+СВЦЭМ!$D$10+'СЕТ СН'!$I$5-'СЕТ СН'!$I$21</f>
        <v>5296.7564531600001</v>
      </c>
      <c r="M141" s="36">
        <f>SUMIFS(СВЦЭМ!$D$39:$D$782,СВЦЭМ!$A$39:$A$782,$A141,СВЦЭМ!$B$39:$B$782,M$119)+'СЕТ СН'!$I$11+СВЦЭМ!$D$10+'СЕТ СН'!$I$5-'СЕТ СН'!$I$21</f>
        <v>5281.2147078200005</v>
      </c>
      <c r="N141" s="36">
        <f>SUMIFS(СВЦЭМ!$D$39:$D$782,СВЦЭМ!$A$39:$A$782,$A141,СВЦЭМ!$B$39:$B$782,N$119)+'СЕТ СН'!$I$11+СВЦЭМ!$D$10+'СЕТ СН'!$I$5-'СЕТ СН'!$I$21</f>
        <v>5276.3275425900001</v>
      </c>
      <c r="O141" s="36">
        <f>SUMIFS(СВЦЭМ!$D$39:$D$782,СВЦЭМ!$A$39:$A$782,$A141,СВЦЭМ!$B$39:$B$782,O$119)+'СЕТ СН'!$I$11+СВЦЭМ!$D$10+'СЕТ СН'!$I$5-'СЕТ СН'!$I$21</f>
        <v>5266.8463855400005</v>
      </c>
      <c r="P141" s="36">
        <f>SUMIFS(СВЦЭМ!$D$39:$D$782,СВЦЭМ!$A$39:$A$782,$A141,СВЦЭМ!$B$39:$B$782,P$119)+'СЕТ СН'!$I$11+СВЦЭМ!$D$10+'СЕТ СН'!$I$5-'СЕТ СН'!$I$21</f>
        <v>5233.3971634200007</v>
      </c>
      <c r="Q141" s="36">
        <f>SUMIFS(СВЦЭМ!$D$39:$D$782,СВЦЭМ!$A$39:$A$782,$A141,СВЦЭМ!$B$39:$B$782,Q$119)+'СЕТ СН'!$I$11+СВЦЭМ!$D$10+'СЕТ СН'!$I$5-'СЕТ СН'!$I$21</f>
        <v>5218.0916268999999</v>
      </c>
      <c r="R141" s="36">
        <f>SUMIFS(СВЦЭМ!$D$39:$D$782,СВЦЭМ!$A$39:$A$782,$A141,СВЦЭМ!$B$39:$B$782,R$119)+'СЕТ СН'!$I$11+СВЦЭМ!$D$10+'СЕТ СН'!$I$5-'СЕТ СН'!$I$21</f>
        <v>5236.1954028</v>
      </c>
      <c r="S141" s="36">
        <f>SUMIFS(СВЦЭМ!$D$39:$D$782,СВЦЭМ!$A$39:$A$782,$A141,СВЦЭМ!$B$39:$B$782,S$119)+'СЕТ СН'!$I$11+СВЦЭМ!$D$10+'СЕТ СН'!$I$5-'СЕТ СН'!$I$21</f>
        <v>5251.4630253200003</v>
      </c>
      <c r="T141" s="36">
        <f>SUMIFS(СВЦЭМ!$D$39:$D$782,СВЦЭМ!$A$39:$A$782,$A141,СВЦЭМ!$B$39:$B$782,T$119)+'СЕТ СН'!$I$11+СВЦЭМ!$D$10+'СЕТ СН'!$I$5-'СЕТ СН'!$I$21</f>
        <v>5261.6099111700005</v>
      </c>
      <c r="U141" s="36">
        <f>SUMIFS(СВЦЭМ!$D$39:$D$782,СВЦЭМ!$A$39:$A$782,$A141,СВЦЭМ!$B$39:$B$782,U$119)+'СЕТ СН'!$I$11+СВЦЭМ!$D$10+'СЕТ СН'!$I$5-'СЕТ СН'!$I$21</f>
        <v>5256.5318906000002</v>
      </c>
      <c r="V141" s="36">
        <f>SUMIFS(СВЦЭМ!$D$39:$D$782,СВЦЭМ!$A$39:$A$782,$A141,СВЦЭМ!$B$39:$B$782,V$119)+'СЕТ СН'!$I$11+СВЦЭМ!$D$10+'СЕТ СН'!$I$5-'СЕТ СН'!$I$21</f>
        <v>5263.2951888300004</v>
      </c>
      <c r="W141" s="36">
        <f>SUMIFS(СВЦЭМ!$D$39:$D$782,СВЦЭМ!$A$39:$A$782,$A141,СВЦЭМ!$B$39:$B$782,W$119)+'СЕТ СН'!$I$11+СВЦЭМ!$D$10+'СЕТ СН'!$I$5-'СЕТ СН'!$I$21</f>
        <v>5255.7085318899999</v>
      </c>
      <c r="X141" s="36">
        <f>SUMIFS(СВЦЭМ!$D$39:$D$782,СВЦЭМ!$A$39:$A$782,$A141,СВЦЭМ!$B$39:$B$782,X$119)+'СЕТ СН'!$I$11+СВЦЭМ!$D$10+'СЕТ СН'!$I$5-'СЕТ СН'!$I$21</f>
        <v>5333.5013524599999</v>
      </c>
      <c r="Y141" s="36">
        <f>SUMIFS(СВЦЭМ!$D$39:$D$782,СВЦЭМ!$A$39:$A$782,$A141,СВЦЭМ!$B$39:$B$782,Y$119)+'СЕТ СН'!$I$11+СВЦЭМ!$D$10+'СЕТ СН'!$I$5-'СЕТ СН'!$I$21</f>
        <v>5432.5894829400004</v>
      </c>
    </row>
    <row r="142" spans="1:25" ht="15.75" x14ac:dyDescent="0.2">
      <c r="A142" s="35">
        <f t="shared" si="3"/>
        <v>45161</v>
      </c>
      <c r="B142" s="36">
        <f>SUMIFS(СВЦЭМ!$D$39:$D$782,СВЦЭМ!$A$39:$A$782,$A142,СВЦЭМ!$B$39:$B$782,B$119)+'СЕТ СН'!$I$11+СВЦЭМ!$D$10+'СЕТ СН'!$I$5-'СЕТ СН'!$I$21</f>
        <v>5523.2467525800002</v>
      </c>
      <c r="C142" s="36">
        <f>SUMIFS(СВЦЭМ!$D$39:$D$782,СВЦЭМ!$A$39:$A$782,$A142,СВЦЭМ!$B$39:$B$782,C$119)+'СЕТ СН'!$I$11+СВЦЭМ!$D$10+'СЕТ СН'!$I$5-'СЕТ СН'!$I$21</f>
        <v>5597.6641854700001</v>
      </c>
      <c r="D142" s="36">
        <f>SUMIFS(СВЦЭМ!$D$39:$D$782,СВЦЭМ!$A$39:$A$782,$A142,СВЦЭМ!$B$39:$B$782,D$119)+'СЕТ СН'!$I$11+СВЦЭМ!$D$10+'СЕТ СН'!$I$5-'СЕТ СН'!$I$21</f>
        <v>5631.4222046300001</v>
      </c>
      <c r="E142" s="36">
        <f>SUMIFS(СВЦЭМ!$D$39:$D$782,СВЦЭМ!$A$39:$A$782,$A142,СВЦЭМ!$B$39:$B$782,E$119)+'СЕТ СН'!$I$11+СВЦЭМ!$D$10+'СЕТ СН'!$I$5-'СЕТ СН'!$I$21</f>
        <v>5648.1595324800001</v>
      </c>
      <c r="F142" s="36">
        <f>SUMIFS(СВЦЭМ!$D$39:$D$782,СВЦЭМ!$A$39:$A$782,$A142,СВЦЭМ!$B$39:$B$782,F$119)+'СЕТ СН'!$I$11+СВЦЭМ!$D$10+'СЕТ СН'!$I$5-'СЕТ СН'!$I$21</f>
        <v>5693.1462609600003</v>
      </c>
      <c r="G142" s="36">
        <f>SUMIFS(СВЦЭМ!$D$39:$D$782,СВЦЭМ!$A$39:$A$782,$A142,СВЦЭМ!$B$39:$B$782,G$119)+'СЕТ СН'!$I$11+СВЦЭМ!$D$10+'СЕТ СН'!$I$5-'СЕТ СН'!$I$21</f>
        <v>5658.9120237300003</v>
      </c>
      <c r="H142" s="36">
        <f>SUMIFS(СВЦЭМ!$D$39:$D$782,СВЦЭМ!$A$39:$A$782,$A142,СВЦЭМ!$B$39:$B$782,H$119)+'СЕТ СН'!$I$11+СВЦЭМ!$D$10+'СЕТ СН'!$I$5-'СЕТ СН'!$I$21</f>
        <v>5612.4919538100003</v>
      </c>
      <c r="I142" s="36">
        <f>SUMIFS(СВЦЭМ!$D$39:$D$782,СВЦЭМ!$A$39:$A$782,$A142,СВЦЭМ!$B$39:$B$782,I$119)+'СЕТ СН'!$I$11+СВЦЭМ!$D$10+'СЕТ СН'!$I$5-'СЕТ СН'!$I$21</f>
        <v>5490.11475797</v>
      </c>
      <c r="J142" s="36">
        <f>SUMIFS(СВЦЭМ!$D$39:$D$782,СВЦЭМ!$A$39:$A$782,$A142,СВЦЭМ!$B$39:$B$782,J$119)+'СЕТ СН'!$I$11+СВЦЭМ!$D$10+'СЕТ СН'!$I$5-'СЕТ СН'!$I$21</f>
        <v>5348.5842611500002</v>
      </c>
      <c r="K142" s="36">
        <f>SUMIFS(СВЦЭМ!$D$39:$D$782,СВЦЭМ!$A$39:$A$782,$A142,СВЦЭМ!$B$39:$B$782,K$119)+'СЕТ СН'!$I$11+СВЦЭМ!$D$10+'СЕТ СН'!$I$5-'СЕТ СН'!$I$21</f>
        <v>5299.1560609500002</v>
      </c>
      <c r="L142" s="36">
        <f>SUMIFS(СВЦЭМ!$D$39:$D$782,СВЦЭМ!$A$39:$A$782,$A142,СВЦЭМ!$B$39:$B$782,L$119)+'СЕТ СН'!$I$11+СВЦЭМ!$D$10+'СЕТ СН'!$I$5-'СЕТ СН'!$I$21</f>
        <v>5273.6779115300005</v>
      </c>
      <c r="M142" s="36">
        <f>SUMIFS(СВЦЭМ!$D$39:$D$782,СВЦЭМ!$A$39:$A$782,$A142,СВЦЭМ!$B$39:$B$782,M$119)+'СЕТ СН'!$I$11+СВЦЭМ!$D$10+'СЕТ СН'!$I$5-'СЕТ СН'!$I$21</f>
        <v>5261.1388256800001</v>
      </c>
      <c r="N142" s="36">
        <f>SUMIFS(СВЦЭМ!$D$39:$D$782,СВЦЭМ!$A$39:$A$782,$A142,СВЦЭМ!$B$39:$B$782,N$119)+'СЕТ СН'!$I$11+СВЦЭМ!$D$10+'СЕТ СН'!$I$5-'СЕТ СН'!$I$21</f>
        <v>5247.1328821200004</v>
      </c>
      <c r="O142" s="36">
        <f>SUMIFS(СВЦЭМ!$D$39:$D$782,СВЦЭМ!$A$39:$A$782,$A142,СВЦЭМ!$B$39:$B$782,O$119)+'СЕТ СН'!$I$11+СВЦЭМ!$D$10+'СЕТ СН'!$I$5-'СЕТ СН'!$I$21</f>
        <v>5249.14490647</v>
      </c>
      <c r="P142" s="36">
        <f>SUMIFS(СВЦЭМ!$D$39:$D$782,СВЦЭМ!$A$39:$A$782,$A142,СВЦЭМ!$B$39:$B$782,P$119)+'СЕТ СН'!$I$11+СВЦЭМ!$D$10+'СЕТ СН'!$I$5-'СЕТ СН'!$I$21</f>
        <v>5218.0642716800003</v>
      </c>
      <c r="Q142" s="36">
        <f>SUMIFS(СВЦЭМ!$D$39:$D$782,СВЦЭМ!$A$39:$A$782,$A142,СВЦЭМ!$B$39:$B$782,Q$119)+'СЕТ СН'!$I$11+СВЦЭМ!$D$10+'СЕТ СН'!$I$5-'СЕТ СН'!$I$21</f>
        <v>5219.7514433599999</v>
      </c>
      <c r="R142" s="36">
        <f>SUMIFS(СВЦЭМ!$D$39:$D$782,СВЦЭМ!$A$39:$A$782,$A142,СВЦЭМ!$B$39:$B$782,R$119)+'СЕТ СН'!$I$11+СВЦЭМ!$D$10+'СЕТ СН'!$I$5-'СЕТ СН'!$I$21</f>
        <v>5258.19252418</v>
      </c>
      <c r="S142" s="36">
        <f>SUMIFS(СВЦЭМ!$D$39:$D$782,СВЦЭМ!$A$39:$A$782,$A142,СВЦЭМ!$B$39:$B$782,S$119)+'СЕТ СН'!$I$11+СВЦЭМ!$D$10+'СЕТ СН'!$I$5-'СЕТ СН'!$I$21</f>
        <v>5263.6881452200005</v>
      </c>
      <c r="T142" s="36">
        <f>SUMIFS(СВЦЭМ!$D$39:$D$782,СВЦЭМ!$A$39:$A$782,$A142,СВЦЭМ!$B$39:$B$782,T$119)+'СЕТ СН'!$I$11+СВЦЭМ!$D$10+'СЕТ СН'!$I$5-'СЕТ СН'!$I$21</f>
        <v>5256.8894914000002</v>
      </c>
      <c r="U142" s="36">
        <f>SUMIFS(СВЦЭМ!$D$39:$D$782,СВЦЭМ!$A$39:$A$782,$A142,СВЦЭМ!$B$39:$B$782,U$119)+'СЕТ СН'!$I$11+СВЦЭМ!$D$10+'СЕТ СН'!$I$5-'СЕТ СН'!$I$21</f>
        <v>5270.2717523199999</v>
      </c>
      <c r="V142" s="36">
        <f>SUMIFS(СВЦЭМ!$D$39:$D$782,СВЦЭМ!$A$39:$A$782,$A142,СВЦЭМ!$B$39:$B$782,V$119)+'СЕТ СН'!$I$11+СВЦЭМ!$D$10+'СЕТ СН'!$I$5-'СЕТ СН'!$I$21</f>
        <v>5266.9944465500002</v>
      </c>
      <c r="W142" s="36">
        <f>SUMIFS(СВЦЭМ!$D$39:$D$782,СВЦЭМ!$A$39:$A$782,$A142,СВЦЭМ!$B$39:$B$782,W$119)+'СЕТ СН'!$I$11+СВЦЭМ!$D$10+'СЕТ СН'!$I$5-'СЕТ СН'!$I$21</f>
        <v>5259.2861918200006</v>
      </c>
      <c r="X142" s="36">
        <f>SUMIFS(СВЦЭМ!$D$39:$D$782,СВЦЭМ!$A$39:$A$782,$A142,СВЦЭМ!$B$39:$B$782,X$119)+'СЕТ СН'!$I$11+СВЦЭМ!$D$10+'СЕТ СН'!$I$5-'СЕТ СН'!$I$21</f>
        <v>5299.3902281299997</v>
      </c>
      <c r="Y142" s="36">
        <f>SUMIFS(СВЦЭМ!$D$39:$D$782,СВЦЭМ!$A$39:$A$782,$A142,СВЦЭМ!$B$39:$B$782,Y$119)+'СЕТ СН'!$I$11+СВЦЭМ!$D$10+'СЕТ СН'!$I$5-'СЕТ СН'!$I$21</f>
        <v>5385.6838217900004</v>
      </c>
    </row>
    <row r="143" spans="1:25" ht="15.75" x14ac:dyDescent="0.2">
      <c r="A143" s="35">
        <f t="shared" si="3"/>
        <v>45162</v>
      </c>
      <c r="B143" s="36">
        <f>SUMIFS(СВЦЭМ!$D$39:$D$782,СВЦЭМ!$A$39:$A$782,$A143,СВЦЭМ!$B$39:$B$782,B$119)+'СЕТ СН'!$I$11+СВЦЭМ!$D$10+'СЕТ СН'!$I$5-'СЕТ СН'!$I$21</f>
        <v>5420.44148855</v>
      </c>
      <c r="C143" s="36">
        <f>SUMIFS(СВЦЭМ!$D$39:$D$782,СВЦЭМ!$A$39:$A$782,$A143,СВЦЭМ!$B$39:$B$782,C$119)+'СЕТ СН'!$I$11+СВЦЭМ!$D$10+'СЕТ СН'!$I$5-'СЕТ СН'!$I$21</f>
        <v>5493.6875584500003</v>
      </c>
      <c r="D143" s="36">
        <f>SUMIFS(СВЦЭМ!$D$39:$D$782,СВЦЭМ!$A$39:$A$782,$A143,СВЦЭМ!$B$39:$B$782,D$119)+'СЕТ СН'!$I$11+СВЦЭМ!$D$10+'СЕТ СН'!$I$5-'СЕТ СН'!$I$21</f>
        <v>5513.8162669700005</v>
      </c>
      <c r="E143" s="36">
        <f>SUMIFS(СВЦЭМ!$D$39:$D$782,СВЦЭМ!$A$39:$A$782,$A143,СВЦЭМ!$B$39:$B$782,E$119)+'СЕТ СН'!$I$11+СВЦЭМ!$D$10+'СЕТ СН'!$I$5-'СЕТ СН'!$I$21</f>
        <v>5525.7990120300001</v>
      </c>
      <c r="F143" s="36">
        <f>SUMIFS(СВЦЭМ!$D$39:$D$782,СВЦЭМ!$A$39:$A$782,$A143,СВЦЭМ!$B$39:$B$782,F$119)+'СЕТ СН'!$I$11+СВЦЭМ!$D$10+'СЕТ СН'!$I$5-'СЕТ СН'!$I$21</f>
        <v>5564.4718468299998</v>
      </c>
      <c r="G143" s="36">
        <f>SUMIFS(СВЦЭМ!$D$39:$D$782,СВЦЭМ!$A$39:$A$782,$A143,СВЦЭМ!$B$39:$B$782,G$119)+'СЕТ СН'!$I$11+СВЦЭМ!$D$10+'СЕТ СН'!$I$5-'СЕТ СН'!$I$21</f>
        <v>5541.6730107200001</v>
      </c>
      <c r="H143" s="36">
        <f>SUMIFS(СВЦЭМ!$D$39:$D$782,СВЦЭМ!$A$39:$A$782,$A143,СВЦЭМ!$B$39:$B$782,H$119)+'СЕТ СН'!$I$11+СВЦЭМ!$D$10+'СЕТ СН'!$I$5-'СЕТ СН'!$I$21</f>
        <v>5462.9708043500004</v>
      </c>
      <c r="I143" s="36">
        <f>SUMIFS(СВЦЭМ!$D$39:$D$782,СВЦЭМ!$A$39:$A$782,$A143,СВЦЭМ!$B$39:$B$782,I$119)+'СЕТ СН'!$I$11+СВЦЭМ!$D$10+'СЕТ СН'!$I$5-'СЕТ СН'!$I$21</f>
        <v>5406.1917241700003</v>
      </c>
      <c r="J143" s="36">
        <f>SUMIFS(СВЦЭМ!$D$39:$D$782,СВЦЭМ!$A$39:$A$782,$A143,СВЦЭМ!$B$39:$B$782,J$119)+'СЕТ СН'!$I$11+СВЦЭМ!$D$10+'СЕТ СН'!$I$5-'СЕТ СН'!$I$21</f>
        <v>5304.9382561500006</v>
      </c>
      <c r="K143" s="36">
        <f>SUMIFS(СВЦЭМ!$D$39:$D$782,СВЦЭМ!$A$39:$A$782,$A143,СВЦЭМ!$B$39:$B$782,K$119)+'СЕТ СН'!$I$11+СВЦЭМ!$D$10+'СЕТ СН'!$I$5-'СЕТ СН'!$I$21</f>
        <v>5274.8975261200003</v>
      </c>
      <c r="L143" s="36">
        <f>SUMIFS(СВЦЭМ!$D$39:$D$782,СВЦЭМ!$A$39:$A$782,$A143,СВЦЭМ!$B$39:$B$782,L$119)+'СЕТ СН'!$I$11+СВЦЭМ!$D$10+'СЕТ СН'!$I$5-'СЕТ СН'!$I$21</f>
        <v>5279.8778951000004</v>
      </c>
      <c r="M143" s="36">
        <f>SUMIFS(СВЦЭМ!$D$39:$D$782,СВЦЭМ!$A$39:$A$782,$A143,СВЦЭМ!$B$39:$B$782,M$119)+'СЕТ СН'!$I$11+СВЦЭМ!$D$10+'СЕТ СН'!$I$5-'СЕТ СН'!$I$21</f>
        <v>5273.4615443900002</v>
      </c>
      <c r="N143" s="36">
        <f>SUMIFS(СВЦЭМ!$D$39:$D$782,СВЦЭМ!$A$39:$A$782,$A143,СВЦЭМ!$B$39:$B$782,N$119)+'СЕТ СН'!$I$11+СВЦЭМ!$D$10+'СЕТ СН'!$I$5-'СЕТ СН'!$I$21</f>
        <v>5269.7654053900005</v>
      </c>
      <c r="O143" s="36">
        <f>SUMIFS(СВЦЭМ!$D$39:$D$782,СВЦЭМ!$A$39:$A$782,$A143,СВЦЭМ!$B$39:$B$782,O$119)+'СЕТ СН'!$I$11+СВЦЭМ!$D$10+'СЕТ СН'!$I$5-'СЕТ СН'!$I$21</f>
        <v>5267.7411106500003</v>
      </c>
      <c r="P143" s="36">
        <f>SUMIFS(СВЦЭМ!$D$39:$D$782,СВЦЭМ!$A$39:$A$782,$A143,СВЦЭМ!$B$39:$B$782,P$119)+'СЕТ СН'!$I$11+СВЦЭМ!$D$10+'СЕТ СН'!$I$5-'СЕТ СН'!$I$21</f>
        <v>5232.6362741400008</v>
      </c>
      <c r="Q143" s="36">
        <f>SUMIFS(СВЦЭМ!$D$39:$D$782,СВЦЭМ!$A$39:$A$782,$A143,СВЦЭМ!$B$39:$B$782,Q$119)+'СЕТ СН'!$I$11+СВЦЭМ!$D$10+'СЕТ СН'!$I$5-'СЕТ СН'!$I$21</f>
        <v>5248.8727218500007</v>
      </c>
      <c r="R143" s="36">
        <f>SUMIFS(СВЦЭМ!$D$39:$D$782,СВЦЭМ!$A$39:$A$782,$A143,СВЦЭМ!$B$39:$B$782,R$119)+'СЕТ СН'!$I$11+СВЦЭМ!$D$10+'СЕТ СН'!$I$5-'СЕТ СН'!$I$21</f>
        <v>5275.9698501900002</v>
      </c>
      <c r="S143" s="36">
        <f>SUMIFS(СВЦЭМ!$D$39:$D$782,СВЦЭМ!$A$39:$A$782,$A143,СВЦЭМ!$B$39:$B$782,S$119)+'СЕТ СН'!$I$11+СВЦЭМ!$D$10+'СЕТ СН'!$I$5-'СЕТ СН'!$I$21</f>
        <v>5267.7250494700002</v>
      </c>
      <c r="T143" s="36">
        <f>SUMIFS(СВЦЭМ!$D$39:$D$782,СВЦЭМ!$A$39:$A$782,$A143,СВЦЭМ!$B$39:$B$782,T$119)+'СЕТ СН'!$I$11+СВЦЭМ!$D$10+'СЕТ СН'!$I$5-'СЕТ СН'!$I$21</f>
        <v>5275.46275255</v>
      </c>
      <c r="U143" s="36">
        <f>SUMIFS(СВЦЭМ!$D$39:$D$782,СВЦЭМ!$A$39:$A$782,$A143,СВЦЭМ!$B$39:$B$782,U$119)+'СЕТ СН'!$I$11+СВЦЭМ!$D$10+'СЕТ СН'!$I$5-'СЕТ СН'!$I$21</f>
        <v>5282.9545550100001</v>
      </c>
      <c r="V143" s="36">
        <f>SUMIFS(СВЦЭМ!$D$39:$D$782,СВЦЭМ!$A$39:$A$782,$A143,СВЦЭМ!$B$39:$B$782,V$119)+'СЕТ СН'!$I$11+СВЦЭМ!$D$10+'СЕТ СН'!$I$5-'СЕТ СН'!$I$21</f>
        <v>5269.2229268700003</v>
      </c>
      <c r="W143" s="36">
        <f>SUMIFS(СВЦЭМ!$D$39:$D$782,СВЦЭМ!$A$39:$A$782,$A143,СВЦЭМ!$B$39:$B$782,W$119)+'СЕТ СН'!$I$11+СВЦЭМ!$D$10+'СЕТ СН'!$I$5-'СЕТ СН'!$I$21</f>
        <v>5237.9491204300002</v>
      </c>
      <c r="X143" s="36">
        <f>SUMIFS(СВЦЭМ!$D$39:$D$782,СВЦЭМ!$A$39:$A$782,$A143,СВЦЭМ!$B$39:$B$782,X$119)+'СЕТ СН'!$I$11+СВЦЭМ!$D$10+'СЕТ СН'!$I$5-'СЕТ СН'!$I$21</f>
        <v>5286.4376308600004</v>
      </c>
      <c r="Y143" s="36">
        <f>SUMIFS(СВЦЭМ!$D$39:$D$782,СВЦЭМ!$A$39:$A$782,$A143,СВЦЭМ!$B$39:$B$782,Y$119)+'СЕТ СН'!$I$11+СВЦЭМ!$D$10+'СЕТ СН'!$I$5-'СЕТ СН'!$I$21</f>
        <v>5367.9027526400005</v>
      </c>
    </row>
    <row r="144" spans="1:25" ht="15.75" x14ac:dyDescent="0.2">
      <c r="A144" s="35">
        <f t="shared" si="3"/>
        <v>45163</v>
      </c>
      <c r="B144" s="36">
        <f>SUMIFS(СВЦЭМ!$D$39:$D$782,СВЦЭМ!$A$39:$A$782,$A144,СВЦЭМ!$B$39:$B$782,B$119)+'СЕТ СН'!$I$11+СВЦЭМ!$D$10+'СЕТ СН'!$I$5-'СЕТ СН'!$I$21</f>
        <v>5561.09174454</v>
      </c>
      <c r="C144" s="36">
        <f>SUMIFS(СВЦЭМ!$D$39:$D$782,СВЦЭМ!$A$39:$A$782,$A144,СВЦЭМ!$B$39:$B$782,C$119)+'СЕТ СН'!$I$11+СВЦЭМ!$D$10+'СЕТ СН'!$I$5-'СЕТ СН'!$I$21</f>
        <v>5639.2481317500005</v>
      </c>
      <c r="D144" s="36">
        <f>SUMIFS(СВЦЭМ!$D$39:$D$782,СВЦЭМ!$A$39:$A$782,$A144,СВЦЭМ!$B$39:$B$782,D$119)+'СЕТ СН'!$I$11+СВЦЭМ!$D$10+'СЕТ СН'!$I$5-'СЕТ СН'!$I$21</f>
        <v>5663.5967381500004</v>
      </c>
      <c r="E144" s="36">
        <f>SUMIFS(СВЦЭМ!$D$39:$D$782,СВЦЭМ!$A$39:$A$782,$A144,СВЦЭМ!$B$39:$B$782,E$119)+'СЕТ СН'!$I$11+СВЦЭМ!$D$10+'СЕТ СН'!$I$5-'СЕТ СН'!$I$21</f>
        <v>5699.3889527199999</v>
      </c>
      <c r="F144" s="36">
        <f>SUMIFS(СВЦЭМ!$D$39:$D$782,СВЦЭМ!$A$39:$A$782,$A144,СВЦЭМ!$B$39:$B$782,F$119)+'СЕТ СН'!$I$11+СВЦЭМ!$D$10+'СЕТ СН'!$I$5-'СЕТ СН'!$I$21</f>
        <v>5723.3577687400002</v>
      </c>
      <c r="G144" s="36">
        <f>SUMIFS(СВЦЭМ!$D$39:$D$782,СВЦЭМ!$A$39:$A$782,$A144,СВЦЭМ!$B$39:$B$782,G$119)+'СЕТ СН'!$I$11+СВЦЭМ!$D$10+'СЕТ СН'!$I$5-'СЕТ СН'!$I$21</f>
        <v>5703.5220335499998</v>
      </c>
      <c r="H144" s="36">
        <f>SUMIFS(СВЦЭМ!$D$39:$D$782,СВЦЭМ!$A$39:$A$782,$A144,СВЦЭМ!$B$39:$B$782,H$119)+'СЕТ СН'!$I$11+СВЦЭМ!$D$10+'СЕТ СН'!$I$5-'СЕТ СН'!$I$21</f>
        <v>5624.8357575500004</v>
      </c>
      <c r="I144" s="36">
        <f>SUMIFS(СВЦЭМ!$D$39:$D$782,СВЦЭМ!$A$39:$A$782,$A144,СВЦЭМ!$B$39:$B$782,I$119)+'СЕТ СН'!$I$11+СВЦЭМ!$D$10+'СЕТ СН'!$I$5-'СЕТ СН'!$I$21</f>
        <v>5516.3288827900005</v>
      </c>
      <c r="J144" s="36">
        <f>SUMIFS(СВЦЭМ!$D$39:$D$782,СВЦЭМ!$A$39:$A$782,$A144,СВЦЭМ!$B$39:$B$782,J$119)+'СЕТ СН'!$I$11+СВЦЭМ!$D$10+'СЕТ СН'!$I$5-'СЕТ СН'!$I$21</f>
        <v>5400.8264485400005</v>
      </c>
      <c r="K144" s="36">
        <f>SUMIFS(СВЦЭМ!$D$39:$D$782,СВЦЭМ!$A$39:$A$782,$A144,СВЦЭМ!$B$39:$B$782,K$119)+'СЕТ СН'!$I$11+СВЦЭМ!$D$10+'СЕТ СН'!$I$5-'СЕТ СН'!$I$21</f>
        <v>5351.6952711700005</v>
      </c>
      <c r="L144" s="36">
        <f>SUMIFS(СВЦЭМ!$D$39:$D$782,СВЦЭМ!$A$39:$A$782,$A144,СВЦЭМ!$B$39:$B$782,L$119)+'СЕТ СН'!$I$11+СВЦЭМ!$D$10+'СЕТ СН'!$I$5-'СЕТ СН'!$I$21</f>
        <v>5343.7774318299998</v>
      </c>
      <c r="M144" s="36">
        <f>SUMIFS(СВЦЭМ!$D$39:$D$782,СВЦЭМ!$A$39:$A$782,$A144,СВЦЭМ!$B$39:$B$782,M$119)+'СЕТ СН'!$I$11+СВЦЭМ!$D$10+'СЕТ СН'!$I$5-'СЕТ СН'!$I$21</f>
        <v>5323.0838555600003</v>
      </c>
      <c r="N144" s="36">
        <f>SUMIFS(СВЦЭМ!$D$39:$D$782,СВЦЭМ!$A$39:$A$782,$A144,СВЦЭМ!$B$39:$B$782,N$119)+'СЕТ СН'!$I$11+СВЦЭМ!$D$10+'СЕТ СН'!$I$5-'СЕТ СН'!$I$21</f>
        <v>5337.0983616000003</v>
      </c>
      <c r="O144" s="36">
        <f>SUMIFS(СВЦЭМ!$D$39:$D$782,СВЦЭМ!$A$39:$A$782,$A144,СВЦЭМ!$B$39:$B$782,O$119)+'СЕТ СН'!$I$11+СВЦЭМ!$D$10+'СЕТ СН'!$I$5-'СЕТ СН'!$I$21</f>
        <v>5320.9014905599997</v>
      </c>
      <c r="P144" s="36">
        <f>SUMIFS(СВЦЭМ!$D$39:$D$782,СВЦЭМ!$A$39:$A$782,$A144,СВЦЭМ!$B$39:$B$782,P$119)+'СЕТ СН'!$I$11+СВЦЭМ!$D$10+'СЕТ СН'!$I$5-'СЕТ СН'!$I$21</f>
        <v>5292.8518796500002</v>
      </c>
      <c r="Q144" s="36">
        <f>SUMIFS(СВЦЭМ!$D$39:$D$782,СВЦЭМ!$A$39:$A$782,$A144,СВЦЭМ!$B$39:$B$782,Q$119)+'СЕТ СН'!$I$11+СВЦЭМ!$D$10+'СЕТ СН'!$I$5-'СЕТ СН'!$I$21</f>
        <v>5259.8317704800002</v>
      </c>
      <c r="R144" s="36">
        <f>SUMIFS(СВЦЭМ!$D$39:$D$782,СВЦЭМ!$A$39:$A$782,$A144,СВЦЭМ!$B$39:$B$782,R$119)+'СЕТ СН'!$I$11+СВЦЭМ!$D$10+'СЕТ СН'!$I$5-'СЕТ СН'!$I$21</f>
        <v>5276.6236314899998</v>
      </c>
      <c r="S144" s="36">
        <f>SUMIFS(СВЦЭМ!$D$39:$D$782,СВЦЭМ!$A$39:$A$782,$A144,СВЦЭМ!$B$39:$B$782,S$119)+'СЕТ СН'!$I$11+СВЦЭМ!$D$10+'СЕТ СН'!$I$5-'СЕТ СН'!$I$21</f>
        <v>5279.0662658800002</v>
      </c>
      <c r="T144" s="36">
        <f>SUMIFS(СВЦЭМ!$D$39:$D$782,СВЦЭМ!$A$39:$A$782,$A144,СВЦЭМ!$B$39:$B$782,T$119)+'СЕТ СН'!$I$11+СВЦЭМ!$D$10+'СЕТ СН'!$I$5-'СЕТ СН'!$I$21</f>
        <v>5289.3538276100007</v>
      </c>
      <c r="U144" s="36">
        <f>SUMIFS(СВЦЭМ!$D$39:$D$782,СВЦЭМ!$A$39:$A$782,$A144,СВЦЭМ!$B$39:$B$782,U$119)+'СЕТ СН'!$I$11+СВЦЭМ!$D$10+'СЕТ СН'!$I$5-'СЕТ СН'!$I$21</f>
        <v>5297.5321766400002</v>
      </c>
      <c r="V144" s="36">
        <f>SUMIFS(СВЦЭМ!$D$39:$D$782,СВЦЭМ!$A$39:$A$782,$A144,СВЦЭМ!$B$39:$B$782,V$119)+'СЕТ СН'!$I$11+СВЦЭМ!$D$10+'СЕТ СН'!$I$5-'СЕТ СН'!$I$21</f>
        <v>5289.41437572</v>
      </c>
      <c r="W144" s="36">
        <f>SUMIFS(СВЦЭМ!$D$39:$D$782,СВЦЭМ!$A$39:$A$782,$A144,СВЦЭМ!$B$39:$B$782,W$119)+'СЕТ СН'!$I$11+СВЦЭМ!$D$10+'СЕТ СН'!$I$5-'СЕТ СН'!$I$21</f>
        <v>5288.1657843700004</v>
      </c>
      <c r="X144" s="36">
        <f>SUMIFS(СВЦЭМ!$D$39:$D$782,СВЦЭМ!$A$39:$A$782,$A144,СВЦЭМ!$B$39:$B$782,X$119)+'СЕТ СН'!$I$11+СВЦЭМ!$D$10+'СЕТ СН'!$I$5-'СЕТ СН'!$I$21</f>
        <v>5382.7523229400003</v>
      </c>
      <c r="Y144" s="36">
        <f>SUMIFS(СВЦЭМ!$D$39:$D$782,СВЦЭМ!$A$39:$A$782,$A144,СВЦЭМ!$B$39:$B$782,Y$119)+'СЕТ СН'!$I$11+СВЦЭМ!$D$10+'СЕТ СН'!$I$5-'СЕТ СН'!$I$21</f>
        <v>5516.6802150000003</v>
      </c>
    </row>
    <row r="145" spans="1:27" ht="15.75" x14ac:dyDescent="0.2">
      <c r="A145" s="35">
        <f t="shared" si="3"/>
        <v>45164</v>
      </c>
      <c r="B145" s="36">
        <f>SUMIFS(СВЦЭМ!$D$39:$D$782,СВЦЭМ!$A$39:$A$782,$A145,СВЦЭМ!$B$39:$B$782,B$119)+'СЕТ СН'!$I$11+СВЦЭМ!$D$10+'СЕТ СН'!$I$5-'СЕТ СН'!$I$21</f>
        <v>5403.0843110900005</v>
      </c>
      <c r="C145" s="36">
        <f>SUMIFS(СВЦЭМ!$D$39:$D$782,СВЦЭМ!$A$39:$A$782,$A145,СВЦЭМ!$B$39:$B$782,C$119)+'СЕТ СН'!$I$11+СВЦЭМ!$D$10+'СЕТ СН'!$I$5-'СЕТ СН'!$I$21</f>
        <v>5489.7151514300003</v>
      </c>
      <c r="D145" s="36">
        <f>SUMIFS(СВЦЭМ!$D$39:$D$782,СВЦЭМ!$A$39:$A$782,$A145,СВЦЭМ!$B$39:$B$782,D$119)+'СЕТ СН'!$I$11+СВЦЭМ!$D$10+'СЕТ СН'!$I$5-'СЕТ СН'!$I$21</f>
        <v>5561.0448275100007</v>
      </c>
      <c r="E145" s="36">
        <f>SUMIFS(СВЦЭМ!$D$39:$D$782,СВЦЭМ!$A$39:$A$782,$A145,СВЦЭМ!$B$39:$B$782,E$119)+'СЕТ СН'!$I$11+СВЦЭМ!$D$10+'СЕТ СН'!$I$5-'СЕТ СН'!$I$21</f>
        <v>5584.2964822499998</v>
      </c>
      <c r="F145" s="36">
        <f>SUMIFS(СВЦЭМ!$D$39:$D$782,СВЦЭМ!$A$39:$A$782,$A145,СВЦЭМ!$B$39:$B$782,F$119)+'СЕТ СН'!$I$11+СВЦЭМ!$D$10+'СЕТ СН'!$I$5-'СЕТ СН'!$I$21</f>
        <v>5632.5261487400003</v>
      </c>
      <c r="G145" s="36">
        <f>SUMIFS(СВЦЭМ!$D$39:$D$782,СВЦЭМ!$A$39:$A$782,$A145,СВЦЭМ!$B$39:$B$782,G$119)+'СЕТ СН'!$I$11+СВЦЭМ!$D$10+'СЕТ СН'!$I$5-'СЕТ СН'!$I$21</f>
        <v>5618.5436268400008</v>
      </c>
      <c r="H145" s="36">
        <f>SUMIFS(СВЦЭМ!$D$39:$D$782,СВЦЭМ!$A$39:$A$782,$A145,СВЦЭМ!$B$39:$B$782,H$119)+'СЕТ СН'!$I$11+СВЦЭМ!$D$10+'СЕТ СН'!$I$5-'СЕТ СН'!$I$21</f>
        <v>5578.0522429100001</v>
      </c>
      <c r="I145" s="36">
        <f>SUMIFS(СВЦЭМ!$D$39:$D$782,СВЦЭМ!$A$39:$A$782,$A145,СВЦЭМ!$B$39:$B$782,I$119)+'СЕТ СН'!$I$11+СВЦЭМ!$D$10+'СЕТ СН'!$I$5-'СЕТ СН'!$I$21</f>
        <v>5498.4623157799997</v>
      </c>
      <c r="J145" s="36">
        <f>SUMIFS(СВЦЭМ!$D$39:$D$782,СВЦЭМ!$A$39:$A$782,$A145,СВЦЭМ!$B$39:$B$782,J$119)+'СЕТ СН'!$I$11+СВЦЭМ!$D$10+'СЕТ СН'!$I$5-'СЕТ СН'!$I$21</f>
        <v>5390.7267021500002</v>
      </c>
      <c r="K145" s="36">
        <f>SUMIFS(СВЦЭМ!$D$39:$D$782,СВЦЭМ!$A$39:$A$782,$A145,СВЦЭМ!$B$39:$B$782,K$119)+'СЕТ СН'!$I$11+СВЦЭМ!$D$10+'СЕТ СН'!$I$5-'СЕТ СН'!$I$21</f>
        <v>5281.0396585899998</v>
      </c>
      <c r="L145" s="36">
        <f>SUMIFS(СВЦЭМ!$D$39:$D$782,СВЦЭМ!$A$39:$A$782,$A145,СВЦЭМ!$B$39:$B$782,L$119)+'СЕТ СН'!$I$11+СВЦЭМ!$D$10+'СЕТ СН'!$I$5-'СЕТ СН'!$I$21</f>
        <v>5227.2212159000001</v>
      </c>
      <c r="M145" s="36">
        <f>SUMIFS(СВЦЭМ!$D$39:$D$782,СВЦЭМ!$A$39:$A$782,$A145,СВЦЭМ!$B$39:$B$782,M$119)+'СЕТ СН'!$I$11+СВЦЭМ!$D$10+'СЕТ СН'!$I$5-'СЕТ СН'!$I$21</f>
        <v>5249.6178511899998</v>
      </c>
      <c r="N145" s="36">
        <f>SUMIFS(СВЦЭМ!$D$39:$D$782,СВЦЭМ!$A$39:$A$782,$A145,СВЦЭМ!$B$39:$B$782,N$119)+'СЕТ СН'!$I$11+СВЦЭМ!$D$10+'СЕТ СН'!$I$5-'СЕТ СН'!$I$21</f>
        <v>5231.6904541500007</v>
      </c>
      <c r="O145" s="36">
        <f>SUMIFS(СВЦЭМ!$D$39:$D$782,СВЦЭМ!$A$39:$A$782,$A145,СВЦЭМ!$B$39:$B$782,O$119)+'СЕТ СН'!$I$11+СВЦЭМ!$D$10+'СЕТ СН'!$I$5-'СЕТ СН'!$I$21</f>
        <v>5240.2222974400001</v>
      </c>
      <c r="P145" s="36">
        <f>SUMIFS(СВЦЭМ!$D$39:$D$782,СВЦЭМ!$A$39:$A$782,$A145,СВЦЭМ!$B$39:$B$782,P$119)+'СЕТ СН'!$I$11+СВЦЭМ!$D$10+'СЕТ СН'!$I$5-'СЕТ СН'!$I$21</f>
        <v>5220.3046784500002</v>
      </c>
      <c r="Q145" s="36">
        <f>SUMIFS(СВЦЭМ!$D$39:$D$782,СВЦЭМ!$A$39:$A$782,$A145,СВЦЭМ!$B$39:$B$782,Q$119)+'СЕТ СН'!$I$11+СВЦЭМ!$D$10+'СЕТ СН'!$I$5-'СЕТ СН'!$I$21</f>
        <v>5224.0606774600001</v>
      </c>
      <c r="R145" s="36">
        <f>SUMIFS(СВЦЭМ!$D$39:$D$782,СВЦЭМ!$A$39:$A$782,$A145,СВЦЭМ!$B$39:$B$782,R$119)+'СЕТ СН'!$I$11+СВЦЭМ!$D$10+'СЕТ СН'!$I$5-'СЕТ СН'!$I$21</f>
        <v>5238.7329089800005</v>
      </c>
      <c r="S145" s="36">
        <f>SUMIFS(СВЦЭМ!$D$39:$D$782,СВЦЭМ!$A$39:$A$782,$A145,СВЦЭМ!$B$39:$B$782,S$119)+'СЕТ СН'!$I$11+СВЦЭМ!$D$10+'СЕТ СН'!$I$5-'СЕТ СН'!$I$21</f>
        <v>5239.1310484400001</v>
      </c>
      <c r="T145" s="36">
        <f>SUMIFS(СВЦЭМ!$D$39:$D$782,СВЦЭМ!$A$39:$A$782,$A145,СВЦЭМ!$B$39:$B$782,T$119)+'СЕТ СН'!$I$11+СВЦЭМ!$D$10+'СЕТ СН'!$I$5-'СЕТ СН'!$I$21</f>
        <v>5245.9245761399998</v>
      </c>
      <c r="U145" s="36">
        <f>SUMIFS(СВЦЭМ!$D$39:$D$782,СВЦЭМ!$A$39:$A$782,$A145,СВЦЭМ!$B$39:$B$782,U$119)+'СЕТ СН'!$I$11+СВЦЭМ!$D$10+'СЕТ СН'!$I$5-'СЕТ СН'!$I$21</f>
        <v>5247.2881697499997</v>
      </c>
      <c r="V145" s="36">
        <f>SUMIFS(СВЦЭМ!$D$39:$D$782,СВЦЭМ!$A$39:$A$782,$A145,СВЦЭМ!$B$39:$B$782,V$119)+'СЕТ СН'!$I$11+СВЦЭМ!$D$10+'СЕТ СН'!$I$5-'СЕТ СН'!$I$21</f>
        <v>5256.4100446400007</v>
      </c>
      <c r="W145" s="36">
        <f>SUMIFS(СВЦЭМ!$D$39:$D$782,СВЦЭМ!$A$39:$A$782,$A145,СВЦЭМ!$B$39:$B$782,W$119)+'СЕТ СН'!$I$11+СВЦЭМ!$D$10+'СЕТ СН'!$I$5-'СЕТ СН'!$I$21</f>
        <v>5247.2145716800005</v>
      </c>
      <c r="X145" s="36">
        <f>SUMIFS(СВЦЭМ!$D$39:$D$782,СВЦЭМ!$A$39:$A$782,$A145,СВЦЭМ!$B$39:$B$782,X$119)+'СЕТ СН'!$I$11+СВЦЭМ!$D$10+'СЕТ СН'!$I$5-'СЕТ СН'!$I$21</f>
        <v>5325.1204054300006</v>
      </c>
      <c r="Y145" s="36">
        <f>SUMIFS(СВЦЭМ!$D$39:$D$782,СВЦЭМ!$A$39:$A$782,$A145,СВЦЭМ!$B$39:$B$782,Y$119)+'СЕТ СН'!$I$11+СВЦЭМ!$D$10+'СЕТ СН'!$I$5-'СЕТ СН'!$I$21</f>
        <v>5468.2955246300007</v>
      </c>
    </row>
    <row r="146" spans="1:27" ht="15.75" x14ac:dyDescent="0.2">
      <c r="A146" s="35">
        <f t="shared" si="3"/>
        <v>45165</v>
      </c>
      <c r="B146" s="36">
        <f>SUMIFS(СВЦЭМ!$D$39:$D$782,СВЦЭМ!$A$39:$A$782,$A146,СВЦЭМ!$B$39:$B$782,B$119)+'СЕТ СН'!$I$11+СВЦЭМ!$D$10+'СЕТ СН'!$I$5-'СЕТ СН'!$I$21</f>
        <v>5617.8653239000005</v>
      </c>
      <c r="C146" s="36">
        <f>SUMIFS(СВЦЭМ!$D$39:$D$782,СВЦЭМ!$A$39:$A$782,$A146,СВЦЭМ!$B$39:$B$782,C$119)+'СЕТ СН'!$I$11+СВЦЭМ!$D$10+'СЕТ СН'!$I$5-'СЕТ СН'!$I$21</f>
        <v>5698.0876074000007</v>
      </c>
      <c r="D146" s="36">
        <f>SUMIFS(СВЦЭМ!$D$39:$D$782,СВЦЭМ!$A$39:$A$782,$A146,СВЦЭМ!$B$39:$B$782,D$119)+'СЕТ СН'!$I$11+СВЦЭМ!$D$10+'СЕТ СН'!$I$5-'СЕТ СН'!$I$21</f>
        <v>5743.2952161800004</v>
      </c>
      <c r="E146" s="36">
        <f>SUMIFS(СВЦЭМ!$D$39:$D$782,СВЦЭМ!$A$39:$A$782,$A146,СВЦЭМ!$B$39:$B$782,E$119)+'СЕТ СН'!$I$11+СВЦЭМ!$D$10+'СЕТ СН'!$I$5-'СЕТ СН'!$I$21</f>
        <v>5778.3166140400008</v>
      </c>
      <c r="F146" s="36">
        <f>SUMIFS(СВЦЭМ!$D$39:$D$782,СВЦЭМ!$A$39:$A$782,$A146,СВЦЭМ!$B$39:$B$782,F$119)+'СЕТ СН'!$I$11+СВЦЭМ!$D$10+'СЕТ СН'!$I$5-'СЕТ СН'!$I$21</f>
        <v>5812.9260926500001</v>
      </c>
      <c r="G146" s="36">
        <f>SUMIFS(СВЦЭМ!$D$39:$D$782,СВЦЭМ!$A$39:$A$782,$A146,СВЦЭМ!$B$39:$B$782,G$119)+'СЕТ СН'!$I$11+СВЦЭМ!$D$10+'СЕТ СН'!$I$5-'СЕТ СН'!$I$21</f>
        <v>5804.4799880499995</v>
      </c>
      <c r="H146" s="36">
        <f>SUMIFS(СВЦЭМ!$D$39:$D$782,СВЦЭМ!$A$39:$A$782,$A146,СВЦЭМ!$B$39:$B$782,H$119)+'СЕТ СН'!$I$11+СВЦЭМ!$D$10+'СЕТ СН'!$I$5-'СЕТ СН'!$I$21</f>
        <v>5748.8586935800004</v>
      </c>
      <c r="I146" s="36">
        <f>SUMIFS(СВЦЭМ!$D$39:$D$782,СВЦЭМ!$A$39:$A$782,$A146,СВЦЭМ!$B$39:$B$782,I$119)+'СЕТ СН'!$I$11+СВЦЭМ!$D$10+'СЕТ СН'!$I$5-'СЕТ СН'!$I$21</f>
        <v>5713.0285869300005</v>
      </c>
      <c r="J146" s="36">
        <f>SUMIFS(СВЦЭМ!$D$39:$D$782,СВЦЭМ!$A$39:$A$782,$A146,СВЦЭМ!$B$39:$B$782,J$119)+'СЕТ СН'!$I$11+СВЦЭМ!$D$10+'СЕТ СН'!$I$5-'СЕТ СН'!$I$21</f>
        <v>5585.0267033800001</v>
      </c>
      <c r="K146" s="36">
        <f>SUMIFS(СВЦЭМ!$D$39:$D$782,СВЦЭМ!$A$39:$A$782,$A146,СВЦЭМ!$B$39:$B$782,K$119)+'СЕТ СН'!$I$11+СВЦЭМ!$D$10+'СЕТ СН'!$I$5-'СЕТ СН'!$I$21</f>
        <v>5465.1729668200005</v>
      </c>
      <c r="L146" s="36">
        <f>SUMIFS(СВЦЭМ!$D$39:$D$782,СВЦЭМ!$A$39:$A$782,$A146,СВЦЭМ!$B$39:$B$782,L$119)+'СЕТ СН'!$I$11+СВЦЭМ!$D$10+'СЕТ СН'!$I$5-'СЕТ СН'!$I$21</f>
        <v>5407.3227731500001</v>
      </c>
      <c r="M146" s="36">
        <f>SUMIFS(СВЦЭМ!$D$39:$D$782,СВЦЭМ!$A$39:$A$782,$A146,СВЦЭМ!$B$39:$B$782,M$119)+'СЕТ СН'!$I$11+СВЦЭМ!$D$10+'СЕТ СН'!$I$5-'СЕТ СН'!$I$21</f>
        <v>5375.4957674400002</v>
      </c>
      <c r="N146" s="36">
        <f>SUMIFS(СВЦЭМ!$D$39:$D$782,СВЦЭМ!$A$39:$A$782,$A146,СВЦЭМ!$B$39:$B$782,N$119)+'СЕТ СН'!$I$11+СВЦЭМ!$D$10+'СЕТ СН'!$I$5-'СЕТ СН'!$I$21</f>
        <v>5360.8322453800001</v>
      </c>
      <c r="O146" s="36">
        <f>SUMIFS(СВЦЭМ!$D$39:$D$782,СВЦЭМ!$A$39:$A$782,$A146,СВЦЭМ!$B$39:$B$782,O$119)+'СЕТ СН'!$I$11+СВЦЭМ!$D$10+'СЕТ СН'!$I$5-'СЕТ СН'!$I$21</f>
        <v>5367.2291590700006</v>
      </c>
      <c r="P146" s="36">
        <f>SUMIFS(СВЦЭМ!$D$39:$D$782,СВЦЭМ!$A$39:$A$782,$A146,СВЦЭМ!$B$39:$B$782,P$119)+'СЕТ СН'!$I$11+СВЦЭМ!$D$10+'СЕТ СН'!$I$5-'СЕТ СН'!$I$21</f>
        <v>5335.5106975100007</v>
      </c>
      <c r="Q146" s="36">
        <f>SUMIFS(СВЦЭМ!$D$39:$D$782,СВЦЭМ!$A$39:$A$782,$A146,СВЦЭМ!$B$39:$B$782,Q$119)+'СЕТ СН'!$I$11+СВЦЭМ!$D$10+'СЕТ СН'!$I$5-'СЕТ СН'!$I$21</f>
        <v>5338.0618898400007</v>
      </c>
      <c r="R146" s="36">
        <f>SUMIFS(СВЦЭМ!$D$39:$D$782,СВЦЭМ!$A$39:$A$782,$A146,СВЦЭМ!$B$39:$B$782,R$119)+'СЕТ СН'!$I$11+СВЦЭМ!$D$10+'СЕТ СН'!$I$5-'СЕТ СН'!$I$21</f>
        <v>5374.3986063400007</v>
      </c>
      <c r="S146" s="36">
        <f>SUMIFS(СВЦЭМ!$D$39:$D$782,СВЦЭМ!$A$39:$A$782,$A146,СВЦЭМ!$B$39:$B$782,S$119)+'СЕТ СН'!$I$11+СВЦЭМ!$D$10+'СЕТ СН'!$I$5-'СЕТ СН'!$I$21</f>
        <v>5377.2298921000001</v>
      </c>
      <c r="T146" s="36">
        <f>SUMIFS(СВЦЭМ!$D$39:$D$782,СВЦЭМ!$A$39:$A$782,$A146,СВЦЭМ!$B$39:$B$782,T$119)+'СЕТ СН'!$I$11+СВЦЭМ!$D$10+'СЕТ СН'!$I$5-'СЕТ СН'!$I$21</f>
        <v>5382.6474400300003</v>
      </c>
      <c r="U146" s="36">
        <f>SUMIFS(СВЦЭМ!$D$39:$D$782,СВЦЭМ!$A$39:$A$782,$A146,СВЦЭМ!$B$39:$B$782,U$119)+'СЕТ СН'!$I$11+СВЦЭМ!$D$10+'СЕТ СН'!$I$5-'СЕТ СН'!$I$21</f>
        <v>5387.3546747700002</v>
      </c>
      <c r="V146" s="36">
        <f>SUMIFS(СВЦЭМ!$D$39:$D$782,СВЦЭМ!$A$39:$A$782,$A146,СВЦЭМ!$B$39:$B$782,V$119)+'СЕТ СН'!$I$11+СВЦЭМ!$D$10+'СЕТ СН'!$I$5-'СЕТ СН'!$I$21</f>
        <v>5373.0743170300002</v>
      </c>
      <c r="W146" s="36">
        <f>SUMIFS(СВЦЭМ!$D$39:$D$782,СВЦЭМ!$A$39:$A$782,$A146,СВЦЭМ!$B$39:$B$782,W$119)+'СЕТ СН'!$I$11+СВЦЭМ!$D$10+'СЕТ СН'!$I$5-'СЕТ СН'!$I$21</f>
        <v>5373.4786564000005</v>
      </c>
      <c r="X146" s="36">
        <f>SUMIFS(СВЦЭМ!$D$39:$D$782,СВЦЭМ!$A$39:$A$782,$A146,СВЦЭМ!$B$39:$B$782,X$119)+'СЕТ СН'!$I$11+СВЦЭМ!$D$10+'СЕТ СН'!$I$5-'СЕТ СН'!$I$21</f>
        <v>5453.1127889500003</v>
      </c>
      <c r="Y146" s="36">
        <f>SUMIFS(СВЦЭМ!$D$39:$D$782,СВЦЭМ!$A$39:$A$782,$A146,СВЦЭМ!$B$39:$B$782,Y$119)+'СЕТ СН'!$I$11+СВЦЭМ!$D$10+'СЕТ СН'!$I$5-'СЕТ СН'!$I$21</f>
        <v>5525.8048178900008</v>
      </c>
    </row>
    <row r="147" spans="1:27" ht="15.75" x14ac:dyDescent="0.2">
      <c r="A147" s="35">
        <f t="shared" si="3"/>
        <v>45166</v>
      </c>
      <c r="B147" s="36">
        <f>SUMIFS(СВЦЭМ!$D$39:$D$782,СВЦЭМ!$A$39:$A$782,$A147,СВЦЭМ!$B$39:$B$782,B$119)+'СЕТ СН'!$I$11+СВЦЭМ!$D$10+'СЕТ СН'!$I$5-'СЕТ СН'!$I$21</f>
        <v>5477.8221693800006</v>
      </c>
      <c r="C147" s="36">
        <f>SUMIFS(СВЦЭМ!$D$39:$D$782,СВЦЭМ!$A$39:$A$782,$A147,СВЦЭМ!$B$39:$B$782,C$119)+'СЕТ СН'!$I$11+СВЦЭМ!$D$10+'СЕТ СН'!$I$5-'СЕТ СН'!$I$21</f>
        <v>5562.8492853799999</v>
      </c>
      <c r="D147" s="36">
        <f>SUMIFS(СВЦЭМ!$D$39:$D$782,СВЦЭМ!$A$39:$A$782,$A147,СВЦЭМ!$B$39:$B$782,D$119)+'СЕТ СН'!$I$11+СВЦЭМ!$D$10+'СЕТ СН'!$I$5-'СЕТ СН'!$I$21</f>
        <v>5601.7324119800005</v>
      </c>
      <c r="E147" s="36">
        <f>SUMIFS(СВЦЭМ!$D$39:$D$782,СВЦЭМ!$A$39:$A$782,$A147,СВЦЭМ!$B$39:$B$782,E$119)+'СЕТ СН'!$I$11+СВЦЭМ!$D$10+'СЕТ СН'!$I$5-'СЕТ СН'!$I$21</f>
        <v>5638.2823145300008</v>
      </c>
      <c r="F147" s="36">
        <f>SUMIFS(СВЦЭМ!$D$39:$D$782,СВЦЭМ!$A$39:$A$782,$A147,СВЦЭМ!$B$39:$B$782,F$119)+'СЕТ СН'!$I$11+СВЦЭМ!$D$10+'СЕТ СН'!$I$5-'СЕТ СН'!$I$21</f>
        <v>5685.9112202699998</v>
      </c>
      <c r="G147" s="36">
        <f>SUMIFS(СВЦЭМ!$D$39:$D$782,СВЦЭМ!$A$39:$A$782,$A147,СВЦЭМ!$B$39:$B$782,G$119)+'СЕТ СН'!$I$11+СВЦЭМ!$D$10+'СЕТ СН'!$I$5-'СЕТ СН'!$I$21</f>
        <v>5694.4178358099998</v>
      </c>
      <c r="H147" s="36">
        <f>SUMIFS(СВЦЭМ!$D$39:$D$782,СВЦЭМ!$A$39:$A$782,$A147,СВЦЭМ!$B$39:$B$782,H$119)+'СЕТ СН'!$I$11+СВЦЭМ!$D$10+'СЕТ СН'!$I$5-'СЕТ СН'!$I$21</f>
        <v>5703.1502048399998</v>
      </c>
      <c r="I147" s="36">
        <f>SUMIFS(СВЦЭМ!$D$39:$D$782,СВЦЭМ!$A$39:$A$782,$A147,СВЦЭМ!$B$39:$B$782,I$119)+'СЕТ СН'!$I$11+СВЦЭМ!$D$10+'СЕТ СН'!$I$5-'СЕТ СН'!$I$21</f>
        <v>5484.7438755900002</v>
      </c>
      <c r="J147" s="36">
        <f>SUMIFS(СВЦЭМ!$D$39:$D$782,СВЦЭМ!$A$39:$A$782,$A147,СВЦЭМ!$B$39:$B$782,J$119)+'СЕТ СН'!$I$11+СВЦЭМ!$D$10+'СЕТ СН'!$I$5-'СЕТ СН'!$I$21</f>
        <v>5359.4640873400003</v>
      </c>
      <c r="K147" s="36">
        <f>SUMIFS(СВЦЭМ!$D$39:$D$782,СВЦЭМ!$A$39:$A$782,$A147,СВЦЭМ!$B$39:$B$782,K$119)+'СЕТ СН'!$I$11+СВЦЭМ!$D$10+'СЕТ СН'!$I$5-'СЕТ СН'!$I$21</f>
        <v>5292.4527153400004</v>
      </c>
      <c r="L147" s="36">
        <f>SUMIFS(СВЦЭМ!$D$39:$D$782,СВЦЭМ!$A$39:$A$782,$A147,СВЦЭМ!$B$39:$B$782,L$119)+'СЕТ СН'!$I$11+СВЦЭМ!$D$10+'СЕТ СН'!$I$5-'СЕТ СН'!$I$21</f>
        <v>5222.6390853800003</v>
      </c>
      <c r="M147" s="36">
        <f>SUMIFS(СВЦЭМ!$D$39:$D$782,СВЦЭМ!$A$39:$A$782,$A147,СВЦЭМ!$B$39:$B$782,M$119)+'СЕТ СН'!$I$11+СВЦЭМ!$D$10+'СЕТ СН'!$I$5-'СЕТ СН'!$I$21</f>
        <v>5211.3330219500003</v>
      </c>
      <c r="N147" s="36">
        <f>SUMIFS(СВЦЭМ!$D$39:$D$782,СВЦЭМ!$A$39:$A$782,$A147,СВЦЭМ!$B$39:$B$782,N$119)+'СЕТ СН'!$I$11+СВЦЭМ!$D$10+'СЕТ СН'!$I$5-'СЕТ СН'!$I$21</f>
        <v>5200.6205140300008</v>
      </c>
      <c r="O147" s="36">
        <f>SUMIFS(СВЦЭМ!$D$39:$D$782,СВЦЭМ!$A$39:$A$782,$A147,СВЦЭМ!$B$39:$B$782,O$119)+'СЕТ СН'!$I$11+СВЦЭМ!$D$10+'СЕТ СН'!$I$5-'СЕТ СН'!$I$21</f>
        <v>5196.1269619800005</v>
      </c>
      <c r="P147" s="36">
        <f>SUMIFS(СВЦЭМ!$D$39:$D$782,СВЦЭМ!$A$39:$A$782,$A147,СВЦЭМ!$B$39:$B$782,P$119)+'СЕТ СН'!$I$11+СВЦЭМ!$D$10+'СЕТ СН'!$I$5-'СЕТ СН'!$I$21</f>
        <v>5164.7095919900003</v>
      </c>
      <c r="Q147" s="36">
        <f>SUMIFS(СВЦЭМ!$D$39:$D$782,СВЦЭМ!$A$39:$A$782,$A147,СВЦЭМ!$B$39:$B$782,Q$119)+'СЕТ СН'!$I$11+СВЦЭМ!$D$10+'СЕТ СН'!$I$5-'СЕТ СН'!$I$21</f>
        <v>5189.4941651999998</v>
      </c>
      <c r="R147" s="36">
        <f>SUMIFS(СВЦЭМ!$D$39:$D$782,СВЦЭМ!$A$39:$A$782,$A147,СВЦЭМ!$B$39:$B$782,R$119)+'СЕТ СН'!$I$11+СВЦЭМ!$D$10+'СЕТ СН'!$I$5-'СЕТ СН'!$I$21</f>
        <v>5227.2031048999997</v>
      </c>
      <c r="S147" s="36">
        <f>SUMIFS(СВЦЭМ!$D$39:$D$782,СВЦЭМ!$A$39:$A$782,$A147,СВЦЭМ!$B$39:$B$782,S$119)+'СЕТ СН'!$I$11+СВЦЭМ!$D$10+'СЕТ СН'!$I$5-'СЕТ СН'!$I$21</f>
        <v>5225.7325516199999</v>
      </c>
      <c r="T147" s="36">
        <f>SUMIFS(СВЦЭМ!$D$39:$D$782,СВЦЭМ!$A$39:$A$782,$A147,СВЦЭМ!$B$39:$B$782,T$119)+'СЕТ СН'!$I$11+СВЦЭМ!$D$10+'СЕТ СН'!$I$5-'СЕТ СН'!$I$21</f>
        <v>5236.5074235400007</v>
      </c>
      <c r="U147" s="36">
        <f>SUMIFS(СВЦЭМ!$D$39:$D$782,СВЦЭМ!$A$39:$A$782,$A147,СВЦЭМ!$B$39:$B$782,U$119)+'СЕТ СН'!$I$11+СВЦЭМ!$D$10+'СЕТ СН'!$I$5-'СЕТ СН'!$I$21</f>
        <v>5259.5167534800003</v>
      </c>
      <c r="V147" s="36">
        <f>SUMIFS(СВЦЭМ!$D$39:$D$782,СВЦЭМ!$A$39:$A$782,$A147,СВЦЭМ!$B$39:$B$782,V$119)+'СЕТ СН'!$I$11+СВЦЭМ!$D$10+'СЕТ СН'!$I$5-'СЕТ СН'!$I$21</f>
        <v>5239.4296459899997</v>
      </c>
      <c r="W147" s="36">
        <f>SUMIFS(СВЦЭМ!$D$39:$D$782,СВЦЭМ!$A$39:$A$782,$A147,СВЦЭМ!$B$39:$B$782,W$119)+'СЕТ СН'!$I$11+СВЦЭМ!$D$10+'СЕТ СН'!$I$5-'СЕТ СН'!$I$21</f>
        <v>5240.1984819700001</v>
      </c>
      <c r="X147" s="36">
        <f>SUMIFS(СВЦЭМ!$D$39:$D$782,СВЦЭМ!$A$39:$A$782,$A147,СВЦЭМ!$B$39:$B$782,X$119)+'СЕТ СН'!$I$11+СВЦЭМ!$D$10+'СЕТ СН'!$I$5-'СЕТ СН'!$I$21</f>
        <v>5324.3935542300005</v>
      </c>
      <c r="Y147" s="36">
        <f>SUMIFS(СВЦЭМ!$D$39:$D$782,СВЦЭМ!$A$39:$A$782,$A147,СВЦЭМ!$B$39:$B$782,Y$119)+'СЕТ СН'!$I$11+СВЦЭМ!$D$10+'СЕТ СН'!$I$5-'СЕТ СН'!$I$21</f>
        <v>5405.44370918</v>
      </c>
    </row>
    <row r="148" spans="1:27" ht="15.75" x14ac:dyDescent="0.2">
      <c r="A148" s="35">
        <f t="shared" si="3"/>
        <v>45167</v>
      </c>
      <c r="B148" s="36">
        <f>SUMIFS(СВЦЭМ!$D$39:$D$782,СВЦЭМ!$A$39:$A$782,$A148,СВЦЭМ!$B$39:$B$782,B$119)+'СЕТ СН'!$I$11+СВЦЭМ!$D$10+'СЕТ СН'!$I$5-'СЕТ СН'!$I$21</f>
        <v>5405.4990936100003</v>
      </c>
      <c r="C148" s="36">
        <f>SUMIFS(СВЦЭМ!$D$39:$D$782,СВЦЭМ!$A$39:$A$782,$A148,СВЦЭМ!$B$39:$B$782,C$119)+'СЕТ СН'!$I$11+СВЦЭМ!$D$10+'СЕТ СН'!$I$5-'СЕТ СН'!$I$21</f>
        <v>5486.0518051199997</v>
      </c>
      <c r="D148" s="36">
        <f>SUMIFS(СВЦЭМ!$D$39:$D$782,СВЦЭМ!$A$39:$A$782,$A148,СВЦЭМ!$B$39:$B$782,D$119)+'СЕТ СН'!$I$11+СВЦЭМ!$D$10+'СЕТ СН'!$I$5-'СЕТ СН'!$I$21</f>
        <v>5527.49603217</v>
      </c>
      <c r="E148" s="36">
        <f>SUMIFS(СВЦЭМ!$D$39:$D$782,СВЦЭМ!$A$39:$A$782,$A148,СВЦЭМ!$B$39:$B$782,E$119)+'СЕТ СН'!$I$11+СВЦЭМ!$D$10+'СЕТ СН'!$I$5-'СЕТ СН'!$I$21</f>
        <v>5546.8285007000004</v>
      </c>
      <c r="F148" s="36">
        <f>SUMIFS(СВЦЭМ!$D$39:$D$782,СВЦЭМ!$A$39:$A$782,$A148,СВЦЭМ!$B$39:$B$782,F$119)+'СЕТ СН'!$I$11+СВЦЭМ!$D$10+'СЕТ СН'!$I$5-'СЕТ СН'!$I$21</f>
        <v>5552.3841384400002</v>
      </c>
      <c r="G148" s="36">
        <f>SUMIFS(СВЦЭМ!$D$39:$D$782,СВЦЭМ!$A$39:$A$782,$A148,СВЦЭМ!$B$39:$B$782,G$119)+'СЕТ СН'!$I$11+СВЦЭМ!$D$10+'СЕТ СН'!$I$5-'СЕТ СН'!$I$21</f>
        <v>5567.6839897099999</v>
      </c>
      <c r="H148" s="36">
        <f>SUMIFS(СВЦЭМ!$D$39:$D$782,СВЦЭМ!$A$39:$A$782,$A148,СВЦЭМ!$B$39:$B$782,H$119)+'СЕТ СН'!$I$11+СВЦЭМ!$D$10+'СЕТ СН'!$I$5-'СЕТ СН'!$I$21</f>
        <v>5506.9265687799998</v>
      </c>
      <c r="I148" s="36">
        <f>SUMIFS(СВЦЭМ!$D$39:$D$782,СВЦЭМ!$A$39:$A$782,$A148,СВЦЭМ!$B$39:$B$782,I$119)+'СЕТ СН'!$I$11+СВЦЭМ!$D$10+'СЕТ СН'!$I$5-'СЕТ СН'!$I$21</f>
        <v>5422.7617027800006</v>
      </c>
      <c r="J148" s="36">
        <f>SUMIFS(СВЦЭМ!$D$39:$D$782,СВЦЭМ!$A$39:$A$782,$A148,СВЦЭМ!$B$39:$B$782,J$119)+'СЕТ СН'!$I$11+СВЦЭМ!$D$10+'СЕТ СН'!$I$5-'СЕТ СН'!$I$21</f>
        <v>5285.8316798900005</v>
      </c>
      <c r="K148" s="36">
        <f>SUMIFS(СВЦЭМ!$D$39:$D$782,СВЦЭМ!$A$39:$A$782,$A148,СВЦЭМ!$B$39:$B$782,K$119)+'СЕТ СН'!$I$11+СВЦЭМ!$D$10+'СЕТ СН'!$I$5-'СЕТ СН'!$I$21</f>
        <v>5198.3834287099999</v>
      </c>
      <c r="L148" s="36">
        <f>SUMIFS(СВЦЭМ!$D$39:$D$782,СВЦЭМ!$A$39:$A$782,$A148,СВЦЭМ!$B$39:$B$782,L$119)+'СЕТ СН'!$I$11+СВЦЭМ!$D$10+'СЕТ СН'!$I$5-'СЕТ СН'!$I$21</f>
        <v>5151.1093094600001</v>
      </c>
      <c r="M148" s="36">
        <f>SUMIFS(СВЦЭМ!$D$39:$D$782,СВЦЭМ!$A$39:$A$782,$A148,СВЦЭМ!$B$39:$B$782,M$119)+'СЕТ СН'!$I$11+СВЦЭМ!$D$10+'СЕТ СН'!$I$5-'СЕТ СН'!$I$21</f>
        <v>5132.9490658100003</v>
      </c>
      <c r="N148" s="36">
        <f>SUMIFS(СВЦЭМ!$D$39:$D$782,СВЦЭМ!$A$39:$A$782,$A148,СВЦЭМ!$B$39:$B$782,N$119)+'СЕТ СН'!$I$11+СВЦЭМ!$D$10+'СЕТ СН'!$I$5-'СЕТ СН'!$I$21</f>
        <v>5132.4923885000007</v>
      </c>
      <c r="O148" s="36">
        <f>SUMIFS(СВЦЭМ!$D$39:$D$782,СВЦЭМ!$A$39:$A$782,$A148,СВЦЭМ!$B$39:$B$782,O$119)+'СЕТ СН'!$I$11+СВЦЭМ!$D$10+'СЕТ СН'!$I$5-'СЕТ СН'!$I$21</f>
        <v>5114.8319828200001</v>
      </c>
      <c r="P148" s="36">
        <f>SUMIFS(СВЦЭМ!$D$39:$D$782,СВЦЭМ!$A$39:$A$782,$A148,СВЦЭМ!$B$39:$B$782,P$119)+'СЕТ СН'!$I$11+СВЦЭМ!$D$10+'СЕТ СН'!$I$5-'СЕТ СН'!$I$21</f>
        <v>5101.3635959500007</v>
      </c>
      <c r="Q148" s="36">
        <f>SUMIFS(СВЦЭМ!$D$39:$D$782,СВЦЭМ!$A$39:$A$782,$A148,СВЦЭМ!$B$39:$B$782,Q$119)+'СЕТ СН'!$I$11+СВЦЭМ!$D$10+'СЕТ СН'!$I$5-'СЕТ СН'!$I$21</f>
        <v>5106.0465859400001</v>
      </c>
      <c r="R148" s="36">
        <f>SUMIFS(СВЦЭМ!$D$39:$D$782,СВЦЭМ!$A$39:$A$782,$A148,СВЦЭМ!$B$39:$B$782,R$119)+'СЕТ СН'!$I$11+СВЦЭМ!$D$10+'СЕТ СН'!$I$5-'СЕТ СН'!$I$21</f>
        <v>5133.5255921600001</v>
      </c>
      <c r="S148" s="36">
        <f>SUMIFS(СВЦЭМ!$D$39:$D$782,СВЦЭМ!$A$39:$A$782,$A148,СВЦЭМ!$B$39:$B$782,S$119)+'СЕТ СН'!$I$11+СВЦЭМ!$D$10+'СЕТ СН'!$I$5-'СЕТ СН'!$I$21</f>
        <v>5141.7103438900003</v>
      </c>
      <c r="T148" s="36">
        <f>SUMIFS(СВЦЭМ!$D$39:$D$782,СВЦЭМ!$A$39:$A$782,$A148,СВЦЭМ!$B$39:$B$782,T$119)+'СЕТ СН'!$I$11+СВЦЭМ!$D$10+'СЕТ СН'!$I$5-'СЕТ СН'!$I$21</f>
        <v>5146.9221765100001</v>
      </c>
      <c r="U148" s="36">
        <f>SUMIFS(СВЦЭМ!$D$39:$D$782,СВЦЭМ!$A$39:$A$782,$A148,СВЦЭМ!$B$39:$B$782,U$119)+'СЕТ СН'!$I$11+СВЦЭМ!$D$10+'СЕТ СН'!$I$5-'СЕТ СН'!$I$21</f>
        <v>5142.4502094100008</v>
      </c>
      <c r="V148" s="36">
        <f>SUMIFS(СВЦЭМ!$D$39:$D$782,СВЦЭМ!$A$39:$A$782,$A148,СВЦЭМ!$B$39:$B$782,V$119)+'СЕТ СН'!$I$11+СВЦЭМ!$D$10+'СЕТ СН'!$I$5-'СЕТ СН'!$I$21</f>
        <v>5143.0214718799998</v>
      </c>
      <c r="W148" s="36">
        <f>SUMIFS(СВЦЭМ!$D$39:$D$782,СВЦЭМ!$A$39:$A$782,$A148,СВЦЭМ!$B$39:$B$782,W$119)+'СЕТ СН'!$I$11+СВЦЭМ!$D$10+'СЕТ СН'!$I$5-'СЕТ СН'!$I$21</f>
        <v>5139.0002036599999</v>
      </c>
      <c r="X148" s="36">
        <f>SUMIFS(СВЦЭМ!$D$39:$D$782,СВЦЭМ!$A$39:$A$782,$A148,СВЦЭМ!$B$39:$B$782,X$119)+'СЕТ СН'!$I$11+СВЦЭМ!$D$10+'СЕТ СН'!$I$5-'СЕТ СН'!$I$21</f>
        <v>5211.8795414699998</v>
      </c>
      <c r="Y148" s="36">
        <f>SUMIFS(СВЦЭМ!$D$39:$D$782,СВЦЭМ!$A$39:$A$782,$A148,СВЦЭМ!$B$39:$B$782,Y$119)+'СЕТ СН'!$I$11+СВЦЭМ!$D$10+'СЕТ СН'!$I$5-'СЕТ СН'!$I$21</f>
        <v>5306.6087066300006</v>
      </c>
    </row>
    <row r="149" spans="1:27" ht="15.75" x14ac:dyDescent="0.2">
      <c r="A149" s="35">
        <f t="shared" si="3"/>
        <v>45168</v>
      </c>
      <c r="B149" s="36">
        <f>SUMIFS(СВЦЭМ!$D$39:$D$782,СВЦЭМ!$A$39:$A$782,$A149,СВЦЭМ!$B$39:$B$782,B$119)+'СЕТ СН'!$I$11+СВЦЭМ!$D$10+'СЕТ СН'!$I$5-'СЕТ СН'!$I$21</f>
        <v>5436.9846176800002</v>
      </c>
      <c r="C149" s="36">
        <f>SUMIFS(СВЦЭМ!$D$39:$D$782,СВЦЭМ!$A$39:$A$782,$A149,СВЦЭМ!$B$39:$B$782,C$119)+'СЕТ СН'!$I$11+СВЦЭМ!$D$10+'СЕТ СН'!$I$5-'СЕТ СН'!$I$21</f>
        <v>5507.4117533000008</v>
      </c>
      <c r="D149" s="36">
        <f>SUMIFS(СВЦЭМ!$D$39:$D$782,СВЦЭМ!$A$39:$A$782,$A149,СВЦЭМ!$B$39:$B$782,D$119)+'СЕТ СН'!$I$11+СВЦЭМ!$D$10+'СЕТ СН'!$I$5-'СЕТ СН'!$I$21</f>
        <v>5553.7219773300003</v>
      </c>
      <c r="E149" s="36">
        <f>SUMIFS(СВЦЭМ!$D$39:$D$782,СВЦЭМ!$A$39:$A$782,$A149,СВЦЭМ!$B$39:$B$782,E$119)+'СЕТ СН'!$I$11+СВЦЭМ!$D$10+'СЕТ СН'!$I$5-'СЕТ СН'!$I$21</f>
        <v>5581.4909261499997</v>
      </c>
      <c r="F149" s="36">
        <f>SUMIFS(СВЦЭМ!$D$39:$D$782,СВЦЭМ!$A$39:$A$782,$A149,СВЦЭМ!$B$39:$B$782,F$119)+'СЕТ СН'!$I$11+СВЦЭМ!$D$10+'СЕТ СН'!$I$5-'СЕТ СН'!$I$21</f>
        <v>5633.7449211399999</v>
      </c>
      <c r="G149" s="36">
        <f>SUMIFS(СВЦЭМ!$D$39:$D$782,СВЦЭМ!$A$39:$A$782,$A149,СВЦЭМ!$B$39:$B$782,G$119)+'СЕТ СН'!$I$11+СВЦЭМ!$D$10+'СЕТ СН'!$I$5-'СЕТ СН'!$I$21</f>
        <v>5605.1178789700007</v>
      </c>
      <c r="H149" s="36">
        <f>SUMIFS(СВЦЭМ!$D$39:$D$782,СВЦЭМ!$A$39:$A$782,$A149,СВЦЭМ!$B$39:$B$782,H$119)+'СЕТ СН'!$I$11+СВЦЭМ!$D$10+'СЕТ СН'!$I$5-'СЕТ СН'!$I$21</f>
        <v>5529.6595422200007</v>
      </c>
      <c r="I149" s="36">
        <f>SUMIFS(СВЦЭМ!$D$39:$D$782,СВЦЭМ!$A$39:$A$782,$A149,СВЦЭМ!$B$39:$B$782,I$119)+'СЕТ СН'!$I$11+СВЦЭМ!$D$10+'СЕТ СН'!$I$5-'СЕТ СН'!$I$21</f>
        <v>5419.9068784200008</v>
      </c>
      <c r="J149" s="36">
        <f>SUMIFS(СВЦЭМ!$D$39:$D$782,СВЦЭМ!$A$39:$A$782,$A149,СВЦЭМ!$B$39:$B$782,J$119)+'СЕТ СН'!$I$11+СВЦЭМ!$D$10+'СЕТ СН'!$I$5-'СЕТ СН'!$I$21</f>
        <v>5326.6015573100003</v>
      </c>
      <c r="K149" s="36">
        <f>SUMIFS(СВЦЭМ!$D$39:$D$782,СВЦЭМ!$A$39:$A$782,$A149,СВЦЭМ!$B$39:$B$782,K$119)+'СЕТ СН'!$I$11+СВЦЭМ!$D$10+'СЕТ СН'!$I$5-'СЕТ СН'!$I$21</f>
        <v>5253.5246144299999</v>
      </c>
      <c r="L149" s="36">
        <f>SUMIFS(СВЦЭМ!$D$39:$D$782,СВЦЭМ!$A$39:$A$782,$A149,СВЦЭМ!$B$39:$B$782,L$119)+'СЕТ СН'!$I$11+СВЦЭМ!$D$10+'СЕТ СН'!$I$5-'СЕТ СН'!$I$21</f>
        <v>5215.5370072900005</v>
      </c>
      <c r="M149" s="36">
        <f>SUMIFS(СВЦЭМ!$D$39:$D$782,СВЦЭМ!$A$39:$A$782,$A149,СВЦЭМ!$B$39:$B$782,M$119)+'СЕТ СН'!$I$11+СВЦЭМ!$D$10+'СЕТ СН'!$I$5-'СЕТ СН'!$I$21</f>
        <v>5195.0009423900001</v>
      </c>
      <c r="N149" s="36">
        <f>SUMIFS(СВЦЭМ!$D$39:$D$782,СВЦЭМ!$A$39:$A$782,$A149,СВЦЭМ!$B$39:$B$782,N$119)+'СЕТ СН'!$I$11+СВЦЭМ!$D$10+'СЕТ СН'!$I$5-'СЕТ СН'!$I$21</f>
        <v>5198.3944977400006</v>
      </c>
      <c r="O149" s="36">
        <f>SUMIFS(СВЦЭМ!$D$39:$D$782,СВЦЭМ!$A$39:$A$782,$A149,СВЦЭМ!$B$39:$B$782,O$119)+'СЕТ СН'!$I$11+СВЦЭМ!$D$10+'СЕТ СН'!$I$5-'СЕТ СН'!$I$21</f>
        <v>5215.4870171500006</v>
      </c>
      <c r="P149" s="36">
        <f>SUMIFS(СВЦЭМ!$D$39:$D$782,СВЦЭМ!$A$39:$A$782,$A149,СВЦЭМ!$B$39:$B$782,P$119)+'СЕТ СН'!$I$11+СВЦЭМ!$D$10+'СЕТ СН'!$I$5-'СЕТ СН'!$I$21</f>
        <v>5182.55218264</v>
      </c>
      <c r="Q149" s="36">
        <f>SUMIFS(СВЦЭМ!$D$39:$D$782,СВЦЭМ!$A$39:$A$782,$A149,СВЦЭМ!$B$39:$B$782,Q$119)+'СЕТ СН'!$I$11+СВЦЭМ!$D$10+'СЕТ СН'!$I$5-'СЕТ СН'!$I$21</f>
        <v>5190.7009335500006</v>
      </c>
      <c r="R149" s="36">
        <f>SUMIFS(СВЦЭМ!$D$39:$D$782,СВЦЭМ!$A$39:$A$782,$A149,СВЦЭМ!$B$39:$B$782,R$119)+'СЕТ СН'!$I$11+СВЦЭМ!$D$10+'СЕТ СН'!$I$5-'СЕТ СН'!$I$21</f>
        <v>5222.1869733599997</v>
      </c>
      <c r="S149" s="36">
        <f>SUMIFS(СВЦЭМ!$D$39:$D$782,СВЦЭМ!$A$39:$A$782,$A149,СВЦЭМ!$B$39:$B$782,S$119)+'СЕТ СН'!$I$11+СВЦЭМ!$D$10+'СЕТ СН'!$I$5-'СЕТ СН'!$I$21</f>
        <v>5204.9343514900002</v>
      </c>
      <c r="T149" s="36">
        <f>SUMIFS(СВЦЭМ!$D$39:$D$782,СВЦЭМ!$A$39:$A$782,$A149,СВЦЭМ!$B$39:$B$782,T$119)+'СЕТ СН'!$I$11+СВЦЭМ!$D$10+'СЕТ СН'!$I$5-'СЕТ СН'!$I$21</f>
        <v>5200.96376693</v>
      </c>
      <c r="U149" s="36">
        <f>SUMIFS(СВЦЭМ!$D$39:$D$782,СВЦЭМ!$A$39:$A$782,$A149,СВЦЭМ!$B$39:$B$782,U$119)+'СЕТ СН'!$I$11+СВЦЭМ!$D$10+'СЕТ СН'!$I$5-'СЕТ СН'!$I$21</f>
        <v>5206.8656125899997</v>
      </c>
      <c r="V149" s="36">
        <f>SUMIFS(СВЦЭМ!$D$39:$D$782,СВЦЭМ!$A$39:$A$782,$A149,СВЦЭМ!$B$39:$B$782,V$119)+'СЕТ СН'!$I$11+СВЦЭМ!$D$10+'СЕТ СН'!$I$5-'СЕТ СН'!$I$21</f>
        <v>5182.3225375600005</v>
      </c>
      <c r="W149" s="36">
        <f>SUMIFS(СВЦЭМ!$D$39:$D$782,СВЦЭМ!$A$39:$A$782,$A149,СВЦЭМ!$B$39:$B$782,W$119)+'СЕТ СН'!$I$11+СВЦЭМ!$D$10+'СЕТ СН'!$I$5-'СЕТ СН'!$I$21</f>
        <v>5188.5073843600003</v>
      </c>
      <c r="X149" s="36">
        <f>SUMIFS(СВЦЭМ!$D$39:$D$782,СВЦЭМ!$A$39:$A$782,$A149,СВЦЭМ!$B$39:$B$782,X$119)+'СЕТ СН'!$I$11+СВЦЭМ!$D$10+'СЕТ СН'!$I$5-'СЕТ СН'!$I$21</f>
        <v>5237.4447340700008</v>
      </c>
      <c r="Y149" s="36">
        <f>SUMIFS(СВЦЭМ!$D$39:$D$782,СВЦЭМ!$A$39:$A$782,$A149,СВЦЭМ!$B$39:$B$782,Y$119)+'СЕТ СН'!$I$11+СВЦЭМ!$D$10+'СЕТ СН'!$I$5-'СЕТ СН'!$I$21</f>
        <v>5343.5723907299998</v>
      </c>
    </row>
    <row r="150" spans="1:27" ht="15.75" x14ac:dyDescent="0.2">
      <c r="A150" s="35">
        <f t="shared" si="3"/>
        <v>45169</v>
      </c>
      <c r="B150" s="36">
        <f>SUMIFS(СВЦЭМ!$D$39:$D$782,СВЦЭМ!$A$39:$A$782,$A150,СВЦЭМ!$B$39:$B$782,B$119)+'СЕТ СН'!$I$11+СВЦЭМ!$D$10+'СЕТ СН'!$I$5-'СЕТ СН'!$I$21</f>
        <v>5440.1465807700006</v>
      </c>
      <c r="C150" s="36">
        <f>SUMIFS(СВЦЭМ!$D$39:$D$782,СВЦЭМ!$A$39:$A$782,$A150,СВЦЭМ!$B$39:$B$782,C$119)+'СЕТ СН'!$I$11+СВЦЭМ!$D$10+'СЕТ СН'!$I$5-'СЕТ СН'!$I$21</f>
        <v>5507.6316249800002</v>
      </c>
      <c r="D150" s="36">
        <f>SUMIFS(СВЦЭМ!$D$39:$D$782,СВЦЭМ!$A$39:$A$782,$A150,СВЦЭМ!$B$39:$B$782,D$119)+'СЕТ СН'!$I$11+СВЦЭМ!$D$10+'СЕТ СН'!$I$5-'СЕТ СН'!$I$21</f>
        <v>5556.18388564</v>
      </c>
      <c r="E150" s="36">
        <f>SUMIFS(СВЦЭМ!$D$39:$D$782,СВЦЭМ!$A$39:$A$782,$A150,СВЦЭМ!$B$39:$B$782,E$119)+'СЕТ СН'!$I$11+СВЦЭМ!$D$10+'СЕТ СН'!$I$5-'СЕТ СН'!$I$21</f>
        <v>5589.2829900300003</v>
      </c>
      <c r="F150" s="36">
        <f>SUMIFS(СВЦЭМ!$D$39:$D$782,СВЦЭМ!$A$39:$A$782,$A150,СВЦЭМ!$B$39:$B$782,F$119)+'СЕТ СН'!$I$11+СВЦЭМ!$D$10+'СЕТ СН'!$I$5-'СЕТ СН'!$I$21</f>
        <v>5555.3254200700003</v>
      </c>
      <c r="G150" s="36">
        <f>SUMIFS(СВЦЭМ!$D$39:$D$782,СВЦЭМ!$A$39:$A$782,$A150,СВЦЭМ!$B$39:$B$782,G$119)+'СЕТ СН'!$I$11+СВЦЭМ!$D$10+'СЕТ СН'!$I$5-'СЕТ СН'!$I$21</f>
        <v>5568.6910836000006</v>
      </c>
      <c r="H150" s="36">
        <f>SUMIFS(СВЦЭМ!$D$39:$D$782,СВЦЭМ!$A$39:$A$782,$A150,СВЦЭМ!$B$39:$B$782,H$119)+'СЕТ СН'!$I$11+СВЦЭМ!$D$10+'СЕТ СН'!$I$5-'СЕТ СН'!$I$21</f>
        <v>5468.64360665</v>
      </c>
      <c r="I150" s="36">
        <f>SUMIFS(СВЦЭМ!$D$39:$D$782,СВЦЭМ!$A$39:$A$782,$A150,СВЦЭМ!$B$39:$B$782,I$119)+'СЕТ СН'!$I$11+СВЦЭМ!$D$10+'СЕТ СН'!$I$5-'СЕТ СН'!$I$21</f>
        <v>5413.2641900300005</v>
      </c>
      <c r="J150" s="36">
        <f>SUMIFS(СВЦЭМ!$D$39:$D$782,СВЦЭМ!$A$39:$A$782,$A150,СВЦЭМ!$B$39:$B$782,J$119)+'СЕТ СН'!$I$11+СВЦЭМ!$D$10+'СЕТ СН'!$I$5-'СЕТ СН'!$I$21</f>
        <v>5310.8804231499998</v>
      </c>
      <c r="K150" s="36">
        <f>SUMIFS(СВЦЭМ!$D$39:$D$782,СВЦЭМ!$A$39:$A$782,$A150,СВЦЭМ!$B$39:$B$782,K$119)+'СЕТ СН'!$I$11+СВЦЭМ!$D$10+'СЕТ СН'!$I$5-'СЕТ СН'!$I$21</f>
        <v>5230.7715664000007</v>
      </c>
      <c r="L150" s="36">
        <f>SUMIFS(СВЦЭМ!$D$39:$D$782,СВЦЭМ!$A$39:$A$782,$A150,СВЦЭМ!$B$39:$B$782,L$119)+'СЕТ СН'!$I$11+СВЦЭМ!$D$10+'СЕТ СН'!$I$5-'СЕТ СН'!$I$21</f>
        <v>5204.3204689300001</v>
      </c>
      <c r="M150" s="36">
        <f>SUMIFS(СВЦЭМ!$D$39:$D$782,СВЦЭМ!$A$39:$A$782,$A150,СВЦЭМ!$B$39:$B$782,M$119)+'СЕТ СН'!$I$11+СВЦЭМ!$D$10+'СЕТ СН'!$I$5-'СЕТ СН'!$I$21</f>
        <v>5189.6796589100004</v>
      </c>
      <c r="N150" s="36">
        <f>SUMIFS(СВЦЭМ!$D$39:$D$782,СВЦЭМ!$A$39:$A$782,$A150,СВЦЭМ!$B$39:$B$782,N$119)+'СЕТ СН'!$I$11+СВЦЭМ!$D$10+'СЕТ СН'!$I$5-'СЕТ СН'!$I$21</f>
        <v>5191.8931158900004</v>
      </c>
      <c r="O150" s="36">
        <f>SUMIFS(СВЦЭМ!$D$39:$D$782,СВЦЭМ!$A$39:$A$782,$A150,СВЦЭМ!$B$39:$B$782,O$119)+'СЕТ СН'!$I$11+СВЦЭМ!$D$10+'СЕТ СН'!$I$5-'СЕТ СН'!$I$21</f>
        <v>5195.7100587499999</v>
      </c>
      <c r="P150" s="36">
        <f>SUMIFS(СВЦЭМ!$D$39:$D$782,СВЦЭМ!$A$39:$A$782,$A150,СВЦЭМ!$B$39:$B$782,P$119)+'СЕТ СН'!$I$11+СВЦЭМ!$D$10+'СЕТ СН'!$I$5-'СЕТ СН'!$I$21</f>
        <v>5174.1176340900001</v>
      </c>
      <c r="Q150" s="36">
        <f>SUMIFS(СВЦЭМ!$D$39:$D$782,СВЦЭМ!$A$39:$A$782,$A150,СВЦЭМ!$B$39:$B$782,Q$119)+'СЕТ СН'!$I$11+СВЦЭМ!$D$10+'СЕТ СН'!$I$5-'СЕТ СН'!$I$21</f>
        <v>5188.6125241200007</v>
      </c>
      <c r="R150" s="36">
        <f>SUMIFS(СВЦЭМ!$D$39:$D$782,СВЦЭМ!$A$39:$A$782,$A150,СВЦЭМ!$B$39:$B$782,R$119)+'СЕТ СН'!$I$11+СВЦЭМ!$D$10+'СЕТ СН'!$I$5-'СЕТ СН'!$I$21</f>
        <v>5216.9220149800003</v>
      </c>
      <c r="S150" s="36">
        <f>SUMIFS(СВЦЭМ!$D$39:$D$782,СВЦЭМ!$A$39:$A$782,$A150,СВЦЭМ!$B$39:$B$782,S$119)+'СЕТ СН'!$I$11+СВЦЭМ!$D$10+'СЕТ СН'!$I$5-'СЕТ СН'!$I$21</f>
        <v>5212.5744892700004</v>
      </c>
      <c r="T150" s="36">
        <f>SUMIFS(СВЦЭМ!$D$39:$D$782,СВЦЭМ!$A$39:$A$782,$A150,СВЦЭМ!$B$39:$B$782,T$119)+'СЕТ СН'!$I$11+СВЦЭМ!$D$10+'СЕТ СН'!$I$5-'СЕТ СН'!$I$21</f>
        <v>5213.5888197200002</v>
      </c>
      <c r="U150" s="36">
        <f>SUMIFS(СВЦЭМ!$D$39:$D$782,СВЦЭМ!$A$39:$A$782,$A150,СВЦЭМ!$B$39:$B$782,U$119)+'СЕТ СН'!$I$11+СВЦЭМ!$D$10+'СЕТ СН'!$I$5-'СЕТ СН'!$I$21</f>
        <v>5217.5777906100002</v>
      </c>
      <c r="V150" s="36">
        <f>SUMIFS(СВЦЭМ!$D$39:$D$782,СВЦЭМ!$A$39:$A$782,$A150,СВЦЭМ!$B$39:$B$782,V$119)+'СЕТ СН'!$I$11+СВЦЭМ!$D$10+'СЕТ СН'!$I$5-'СЕТ СН'!$I$21</f>
        <v>5200.0153707999998</v>
      </c>
      <c r="W150" s="36">
        <f>SUMIFS(СВЦЭМ!$D$39:$D$782,СВЦЭМ!$A$39:$A$782,$A150,СВЦЭМ!$B$39:$B$782,W$119)+'СЕТ СН'!$I$11+СВЦЭМ!$D$10+'СЕТ СН'!$I$5-'СЕТ СН'!$I$21</f>
        <v>5205.9115686499999</v>
      </c>
      <c r="X150" s="36">
        <f>SUMIFS(СВЦЭМ!$D$39:$D$782,СВЦЭМ!$A$39:$A$782,$A150,СВЦЭМ!$B$39:$B$782,X$119)+'СЕТ СН'!$I$11+СВЦЭМ!$D$10+'СЕТ СН'!$I$5-'СЕТ СН'!$I$21</f>
        <v>5278.1527071199998</v>
      </c>
      <c r="Y150" s="36">
        <f>SUMIFS(СВЦЭМ!$D$39:$D$782,СВЦЭМ!$A$39:$A$782,$A150,СВЦЭМ!$B$39:$B$782,Y$119)+'СЕТ СН'!$I$11+СВЦЭМ!$D$10+'СЕТ СН'!$I$5-'СЕТ СН'!$I$21</f>
        <v>5379.8976307900002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СН'!$F$12</f>
        <v>152.86056980999999</v>
      </c>
      <c r="C156" s="36">
        <f>SUMIFS(СВЦЭМ!$E$39:$E$782,СВЦЭМ!$A$39:$A$782,$A156,СВЦЭМ!$B$39:$B$782,C$155)+'СЕТ СН'!$F$12</f>
        <v>169.76644117999999</v>
      </c>
      <c r="D156" s="36">
        <f>SUMIFS(СВЦЭМ!$E$39:$E$782,СВЦЭМ!$A$39:$A$782,$A156,СВЦЭМ!$B$39:$B$782,D$155)+'СЕТ СН'!$F$12</f>
        <v>174.53116005999999</v>
      </c>
      <c r="E156" s="36">
        <f>SUMIFS(СВЦЭМ!$E$39:$E$782,СВЦЭМ!$A$39:$A$782,$A156,СВЦЭМ!$B$39:$B$782,E$155)+'СЕТ СН'!$F$12</f>
        <v>178.38120366999999</v>
      </c>
      <c r="F156" s="36">
        <f>SUMIFS(СВЦЭМ!$E$39:$E$782,СВЦЭМ!$A$39:$A$782,$A156,СВЦЭМ!$B$39:$B$782,F$155)+'СЕТ СН'!$F$12</f>
        <v>179.76559961999999</v>
      </c>
      <c r="G156" s="36">
        <f>SUMIFS(СВЦЭМ!$E$39:$E$782,СВЦЭМ!$A$39:$A$782,$A156,СВЦЭМ!$B$39:$B$782,G$155)+'СЕТ СН'!$F$12</f>
        <v>180.45094829999999</v>
      </c>
      <c r="H156" s="36">
        <f>SUMIFS(СВЦЭМ!$E$39:$E$782,СВЦЭМ!$A$39:$A$782,$A156,СВЦЭМ!$B$39:$B$782,H$155)+'СЕТ СН'!$F$12</f>
        <v>175.71485274</v>
      </c>
      <c r="I156" s="36">
        <f>SUMIFS(СВЦЭМ!$E$39:$E$782,СВЦЭМ!$A$39:$A$782,$A156,СВЦЭМ!$B$39:$B$782,I$155)+'СЕТ СН'!$F$12</f>
        <v>158.67952234000001</v>
      </c>
      <c r="J156" s="36">
        <f>SUMIFS(СВЦЭМ!$E$39:$E$782,СВЦЭМ!$A$39:$A$782,$A156,СВЦЭМ!$B$39:$B$782,J$155)+'СЕТ СН'!$F$12</f>
        <v>144.9290116</v>
      </c>
      <c r="K156" s="36">
        <f>SUMIFS(СВЦЭМ!$E$39:$E$782,СВЦЭМ!$A$39:$A$782,$A156,СВЦЭМ!$B$39:$B$782,K$155)+'СЕТ СН'!$F$12</f>
        <v>143.61944154</v>
      </c>
      <c r="L156" s="36">
        <f>SUMIFS(СВЦЭМ!$E$39:$E$782,СВЦЭМ!$A$39:$A$782,$A156,СВЦЭМ!$B$39:$B$782,L$155)+'СЕТ СН'!$F$12</f>
        <v>139.08668197</v>
      </c>
      <c r="M156" s="36">
        <f>SUMIFS(СВЦЭМ!$E$39:$E$782,СВЦЭМ!$A$39:$A$782,$A156,СВЦЭМ!$B$39:$B$782,M$155)+'СЕТ СН'!$F$12</f>
        <v>136.76000181000001</v>
      </c>
      <c r="N156" s="36">
        <f>SUMIFS(СВЦЭМ!$E$39:$E$782,СВЦЭМ!$A$39:$A$782,$A156,СВЦЭМ!$B$39:$B$782,N$155)+'СЕТ СН'!$F$12</f>
        <v>137.5426458</v>
      </c>
      <c r="O156" s="36">
        <f>SUMIFS(СВЦЭМ!$E$39:$E$782,СВЦЭМ!$A$39:$A$782,$A156,СВЦЭМ!$B$39:$B$782,O$155)+'СЕТ СН'!$F$12</f>
        <v>136.91999490000001</v>
      </c>
      <c r="P156" s="36">
        <f>SUMIFS(СВЦЭМ!$E$39:$E$782,СВЦЭМ!$A$39:$A$782,$A156,СВЦЭМ!$B$39:$B$782,P$155)+'СЕТ СН'!$F$12</f>
        <v>136.23260565000001</v>
      </c>
      <c r="Q156" s="36">
        <f>SUMIFS(СВЦЭМ!$E$39:$E$782,СВЦЭМ!$A$39:$A$782,$A156,СВЦЭМ!$B$39:$B$782,Q$155)+'СЕТ СН'!$F$12</f>
        <v>134.55718435</v>
      </c>
      <c r="R156" s="36">
        <f>SUMIFS(СВЦЭМ!$E$39:$E$782,СВЦЭМ!$A$39:$A$782,$A156,СВЦЭМ!$B$39:$B$782,R$155)+'СЕТ СН'!$F$12</f>
        <v>135.67520074999999</v>
      </c>
      <c r="S156" s="36">
        <f>SUMIFS(СВЦЭМ!$E$39:$E$782,СВЦЭМ!$A$39:$A$782,$A156,СВЦЭМ!$B$39:$B$782,S$155)+'СЕТ СН'!$F$12</f>
        <v>135.85137721999999</v>
      </c>
      <c r="T156" s="36">
        <f>SUMIFS(СВЦЭМ!$E$39:$E$782,СВЦЭМ!$A$39:$A$782,$A156,СВЦЭМ!$B$39:$B$782,T$155)+'СЕТ СН'!$F$12</f>
        <v>138.56047885000001</v>
      </c>
      <c r="U156" s="36">
        <f>SUMIFS(СВЦЭМ!$E$39:$E$782,СВЦЭМ!$A$39:$A$782,$A156,СВЦЭМ!$B$39:$B$782,U$155)+'СЕТ СН'!$F$12</f>
        <v>139.03380826</v>
      </c>
      <c r="V156" s="36">
        <f>SUMIFS(СВЦЭМ!$E$39:$E$782,СВЦЭМ!$A$39:$A$782,$A156,СВЦЭМ!$B$39:$B$782,V$155)+'СЕТ СН'!$F$12</f>
        <v>139.78329024999999</v>
      </c>
      <c r="W156" s="36">
        <f>SUMIFS(СВЦЭМ!$E$39:$E$782,СВЦЭМ!$A$39:$A$782,$A156,СВЦЭМ!$B$39:$B$782,W$155)+'СЕТ СН'!$F$12</f>
        <v>138.62953653</v>
      </c>
      <c r="X156" s="36">
        <f>SUMIFS(СВЦЭМ!$E$39:$E$782,СВЦЭМ!$A$39:$A$782,$A156,СВЦЭМ!$B$39:$B$782,X$155)+'СЕТ СН'!$F$12</f>
        <v>145.32571179000001</v>
      </c>
      <c r="Y156" s="36">
        <f>SUMIFS(СВЦЭМ!$E$39:$E$782,СВЦЭМ!$A$39:$A$782,$A156,СВЦЭМ!$B$39:$B$782,Y$155)+'СЕТ СН'!$F$12</f>
        <v>152.62479210000001</v>
      </c>
      <c r="AA156" s="45"/>
    </row>
    <row r="157" spans="1:27" ht="15.75" x14ac:dyDescent="0.2">
      <c r="A157" s="35">
        <f>A156+1</f>
        <v>45140</v>
      </c>
      <c r="B157" s="36">
        <f>SUMIFS(СВЦЭМ!$E$39:$E$782,СВЦЭМ!$A$39:$A$782,$A157,СВЦЭМ!$B$39:$B$782,B$155)+'СЕТ СН'!$F$12</f>
        <v>150.77352045000001</v>
      </c>
      <c r="C157" s="36">
        <f>SUMIFS(СВЦЭМ!$E$39:$E$782,СВЦЭМ!$A$39:$A$782,$A157,СВЦЭМ!$B$39:$B$782,C$155)+'СЕТ СН'!$F$12</f>
        <v>159.17347989000001</v>
      </c>
      <c r="D157" s="36">
        <f>SUMIFS(СВЦЭМ!$E$39:$E$782,СВЦЭМ!$A$39:$A$782,$A157,СВЦЭМ!$B$39:$B$782,D$155)+'СЕТ СН'!$F$12</f>
        <v>167.35519980999999</v>
      </c>
      <c r="E157" s="36">
        <f>SUMIFS(СВЦЭМ!$E$39:$E$782,СВЦЭМ!$A$39:$A$782,$A157,СВЦЭМ!$B$39:$B$782,E$155)+'СЕТ СН'!$F$12</f>
        <v>173.67324310999999</v>
      </c>
      <c r="F157" s="36">
        <f>SUMIFS(СВЦЭМ!$E$39:$E$782,СВЦЭМ!$A$39:$A$782,$A157,СВЦЭМ!$B$39:$B$782,F$155)+'СЕТ СН'!$F$12</f>
        <v>176.40230407999999</v>
      </c>
      <c r="G157" s="36">
        <f>SUMIFS(СВЦЭМ!$E$39:$E$782,СВЦЭМ!$A$39:$A$782,$A157,СВЦЭМ!$B$39:$B$782,G$155)+'СЕТ СН'!$F$12</f>
        <v>174.90758131999999</v>
      </c>
      <c r="H157" s="36">
        <f>SUMIFS(СВЦЭМ!$E$39:$E$782,СВЦЭМ!$A$39:$A$782,$A157,СВЦЭМ!$B$39:$B$782,H$155)+'СЕТ СН'!$F$12</f>
        <v>169.11171798999999</v>
      </c>
      <c r="I157" s="36">
        <f>SUMIFS(СВЦЭМ!$E$39:$E$782,СВЦЭМ!$A$39:$A$782,$A157,СВЦЭМ!$B$39:$B$782,I$155)+'СЕТ СН'!$F$12</f>
        <v>155.87509151</v>
      </c>
      <c r="J157" s="36">
        <f>SUMIFS(СВЦЭМ!$E$39:$E$782,СВЦЭМ!$A$39:$A$782,$A157,СВЦЭМ!$B$39:$B$782,J$155)+'СЕТ СН'!$F$12</f>
        <v>144.35537941999999</v>
      </c>
      <c r="K157" s="36">
        <f>SUMIFS(СВЦЭМ!$E$39:$E$782,СВЦЭМ!$A$39:$A$782,$A157,СВЦЭМ!$B$39:$B$782,K$155)+'СЕТ СН'!$F$12</f>
        <v>143.02420018000001</v>
      </c>
      <c r="L157" s="36">
        <f>SUMIFS(СВЦЭМ!$E$39:$E$782,СВЦЭМ!$A$39:$A$782,$A157,СВЦЭМ!$B$39:$B$782,L$155)+'СЕТ СН'!$F$12</f>
        <v>141.11242300000001</v>
      </c>
      <c r="M157" s="36">
        <f>SUMIFS(СВЦЭМ!$E$39:$E$782,СВЦЭМ!$A$39:$A$782,$A157,СВЦЭМ!$B$39:$B$782,M$155)+'СЕТ СН'!$F$12</f>
        <v>138.47216308</v>
      </c>
      <c r="N157" s="36">
        <f>SUMIFS(СВЦЭМ!$E$39:$E$782,СВЦЭМ!$A$39:$A$782,$A157,СВЦЭМ!$B$39:$B$782,N$155)+'СЕТ СН'!$F$12</f>
        <v>135.83381047</v>
      </c>
      <c r="O157" s="36">
        <f>SUMIFS(СВЦЭМ!$E$39:$E$782,СВЦЭМ!$A$39:$A$782,$A157,СВЦЭМ!$B$39:$B$782,O$155)+'СЕТ СН'!$F$12</f>
        <v>125.90120487</v>
      </c>
      <c r="P157" s="36">
        <f>SUMIFS(СВЦЭМ!$E$39:$E$782,СВЦЭМ!$A$39:$A$782,$A157,СВЦЭМ!$B$39:$B$782,P$155)+'СЕТ СН'!$F$12</f>
        <v>130.45413138999999</v>
      </c>
      <c r="Q157" s="36">
        <f>SUMIFS(СВЦЭМ!$E$39:$E$782,СВЦЭМ!$A$39:$A$782,$A157,СВЦЭМ!$B$39:$B$782,Q$155)+'СЕТ СН'!$F$12</f>
        <v>132.88015799999999</v>
      </c>
      <c r="R157" s="36">
        <f>SUMIFS(СВЦЭМ!$E$39:$E$782,СВЦЭМ!$A$39:$A$782,$A157,СВЦЭМ!$B$39:$B$782,R$155)+'СЕТ СН'!$F$12</f>
        <v>134.66642981000001</v>
      </c>
      <c r="S157" s="36">
        <f>SUMIFS(СВЦЭМ!$E$39:$E$782,СВЦЭМ!$A$39:$A$782,$A157,СВЦЭМ!$B$39:$B$782,S$155)+'СЕТ СН'!$F$12</f>
        <v>135.73410964000001</v>
      </c>
      <c r="T157" s="36">
        <f>SUMIFS(СВЦЭМ!$E$39:$E$782,СВЦЭМ!$A$39:$A$782,$A157,СВЦЭМ!$B$39:$B$782,T$155)+'СЕТ СН'!$F$12</f>
        <v>138.22238415000001</v>
      </c>
      <c r="U157" s="36">
        <f>SUMIFS(СВЦЭМ!$E$39:$E$782,СВЦЭМ!$A$39:$A$782,$A157,СВЦЭМ!$B$39:$B$782,U$155)+'СЕТ СН'!$F$12</f>
        <v>139.8886602</v>
      </c>
      <c r="V157" s="36">
        <f>SUMIFS(СВЦЭМ!$E$39:$E$782,СВЦЭМ!$A$39:$A$782,$A157,СВЦЭМ!$B$39:$B$782,V$155)+'СЕТ СН'!$F$12</f>
        <v>143.13424352999999</v>
      </c>
      <c r="W157" s="36">
        <f>SUMIFS(СВЦЭМ!$E$39:$E$782,СВЦЭМ!$A$39:$A$782,$A157,СВЦЭМ!$B$39:$B$782,W$155)+'СЕТ СН'!$F$12</f>
        <v>141.44795209</v>
      </c>
      <c r="X157" s="36">
        <f>SUMIFS(СВЦЭМ!$E$39:$E$782,СВЦЭМ!$A$39:$A$782,$A157,СВЦЭМ!$B$39:$B$782,X$155)+'СЕТ СН'!$F$12</f>
        <v>140.26454074</v>
      </c>
      <c r="Y157" s="36">
        <f>SUMIFS(СВЦЭМ!$E$39:$E$782,СВЦЭМ!$A$39:$A$782,$A157,СВЦЭМ!$B$39:$B$782,Y$155)+'СЕТ СН'!$F$12</f>
        <v>145.80315107999999</v>
      </c>
    </row>
    <row r="158" spans="1:27" ht="15.75" x14ac:dyDescent="0.2">
      <c r="A158" s="35">
        <f t="shared" ref="A158:A186" si="4">A157+1</f>
        <v>45141</v>
      </c>
      <c r="B158" s="36">
        <f>SUMIFS(СВЦЭМ!$E$39:$E$782,СВЦЭМ!$A$39:$A$782,$A158,СВЦЭМ!$B$39:$B$782,B$155)+'СЕТ СН'!$F$12</f>
        <v>160.2878054</v>
      </c>
      <c r="C158" s="36">
        <f>SUMIFS(СВЦЭМ!$E$39:$E$782,СВЦЭМ!$A$39:$A$782,$A158,СВЦЭМ!$B$39:$B$782,C$155)+'СЕТ СН'!$F$12</f>
        <v>169.59098961000001</v>
      </c>
      <c r="D158" s="36">
        <f>SUMIFS(СВЦЭМ!$E$39:$E$782,СВЦЭМ!$A$39:$A$782,$A158,СВЦЭМ!$B$39:$B$782,D$155)+'СЕТ СН'!$F$12</f>
        <v>171.22694082999999</v>
      </c>
      <c r="E158" s="36">
        <f>SUMIFS(СВЦЭМ!$E$39:$E$782,СВЦЭМ!$A$39:$A$782,$A158,СВЦЭМ!$B$39:$B$782,E$155)+'СЕТ СН'!$F$12</f>
        <v>173.37144318</v>
      </c>
      <c r="F158" s="36">
        <f>SUMIFS(СВЦЭМ!$E$39:$E$782,СВЦЭМ!$A$39:$A$782,$A158,СВЦЭМ!$B$39:$B$782,F$155)+'СЕТ СН'!$F$12</f>
        <v>173.72390338</v>
      </c>
      <c r="G158" s="36">
        <f>SUMIFS(СВЦЭМ!$E$39:$E$782,СВЦЭМ!$A$39:$A$782,$A158,СВЦЭМ!$B$39:$B$782,G$155)+'СЕТ СН'!$F$12</f>
        <v>173.85035711</v>
      </c>
      <c r="H158" s="36">
        <f>SUMIFS(СВЦЭМ!$E$39:$E$782,СВЦЭМ!$A$39:$A$782,$A158,СВЦЭМ!$B$39:$B$782,H$155)+'СЕТ СН'!$F$12</f>
        <v>168.87992180000001</v>
      </c>
      <c r="I158" s="36">
        <f>SUMIFS(СВЦЭМ!$E$39:$E$782,СВЦЭМ!$A$39:$A$782,$A158,СВЦЭМ!$B$39:$B$782,I$155)+'СЕТ СН'!$F$12</f>
        <v>158.90450963999999</v>
      </c>
      <c r="J158" s="36">
        <f>SUMIFS(СВЦЭМ!$E$39:$E$782,СВЦЭМ!$A$39:$A$782,$A158,СВЦЭМ!$B$39:$B$782,J$155)+'СЕТ СН'!$F$12</f>
        <v>147.10038509</v>
      </c>
      <c r="K158" s="36">
        <f>SUMIFS(СВЦЭМ!$E$39:$E$782,СВЦЭМ!$A$39:$A$782,$A158,СВЦЭМ!$B$39:$B$782,K$155)+'СЕТ СН'!$F$12</f>
        <v>146.56407064000001</v>
      </c>
      <c r="L158" s="36">
        <f>SUMIFS(СВЦЭМ!$E$39:$E$782,СВЦЭМ!$A$39:$A$782,$A158,СВЦЭМ!$B$39:$B$782,L$155)+'СЕТ СН'!$F$12</f>
        <v>143.90004556</v>
      </c>
      <c r="M158" s="36">
        <f>SUMIFS(СВЦЭМ!$E$39:$E$782,СВЦЭМ!$A$39:$A$782,$A158,СВЦЭМ!$B$39:$B$782,M$155)+'СЕТ СН'!$F$12</f>
        <v>142.43283743000001</v>
      </c>
      <c r="N158" s="36">
        <f>SUMIFS(СВЦЭМ!$E$39:$E$782,СВЦЭМ!$A$39:$A$782,$A158,СВЦЭМ!$B$39:$B$782,N$155)+'СЕТ СН'!$F$12</f>
        <v>143.19453969</v>
      </c>
      <c r="O158" s="36">
        <f>SUMIFS(СВЦЭМ!$E$39:$E$782,СВЦЭМ!$A$39:$A$782,$A158,СВЦЭМ!$B$39:$B$782,O$155)+'СЕТ СН'!$F$12</f>
        <v>143.01980176999999</v>
      </c>
      <c r="P158" s="36">
        <f>SUMIFS(СВЦЭМ!$E$39:$E$782,СВЦЭМ!$A$39:$A$782,$A158,СВЦЭМ!$B$39:$B$782,P$155)+'СЕТ СН'!$F$12</f>
        <v>142.82508611</v>
      </c>
      <c r="Q158" s="36">
        <f>SUMIFS(СВЦЭМ!$E$39:$E$782,СВЦЭМ!$A$39:$A$782,$A158,СВЦЭМ!$B$39:$B$782,Q$155)+'СЕТ СН'!$F$12</f>
        <v>143.32236338000001</v>
      </c>
      <c r="R158" s="36">
        <f>SUMIFS(СВЦЭМ!$E$39:$E$782,СВЦЭМ!$A$39:$A$782,$A158,СВЦЭМ!$B$39:$B$782,R$155)+'СЕТ СН'!$F$12</f>
        <v>143.50203316</v>
      </c>
      <c r="S158" s="36">
        <f>SUMIFS(СВЦЭМ!$E$39:$E$782,СВЦЭМ!$A$39:$A$782,$A158,СВЦЭМ!$B$39:$B$782,S$155)+'СЕТ СН'!$F$12</f>
        <v>142.61539346000001</v>
      </c>
      <c r="T158" s="36">
        <f>SUMIFS(СВЦЭМ!$E$39:$E$782,СВЦЭМ!$A$39:$A$782,$A158,СВЦЭМ!$B$39:$B$782,T$155)+'СЕТ СН'!$F$12</f>
        <v>145.14172214999999</v>
      </c>
      <c r="U158" s="36">
        <f>SUMIFS(СВЦЭМ!$E$39:$E$782,СВЦЭМ!$A$39:$A$782,$A158,СВЦЭМ!$B$39:$B$782,U$155)+'СЕТ СН'!$F$12</f>
        <v>146.66464925</v>
      </c>
      <c r="V158" s="36">
        <f>SUMIFS(СВЦЭМ!$E$39:$E$782,СВЦЭМ!$A$39:$A$782,$A158,СВЦЭМ!$B$39:$B$782,V$155)+'СЕТ СН'!$F$12</f>
        <v>146.84174153000001</v>
      </c>
      <c r="W158" s="36">
        <f>SUMIFS(СВЦЭМ!$E$39:$E$782,СВЦЭМ!$A$39:$A$782,$A158,СВЦЭМ!$B$39:$B$782,W$155)+'СЕТ СН'!$F$12</f>
        <v>143.48070614</v>
      </c>
      <c r="X158" s="36">
        <f>SUMIFS(СВЦЭМ!$E$39:$E$782,СВЦЭМ!$A$39:$A$782,$A158,СВЦЭМ!$B$39:$B$782,X$155)+'СЕТ СН'!$F$12</f>
        <v>149.39506127999999</v>
      </c>
      <c r="Y158" s="36">
        <f>SUMIFS(СВЦЭМ!$E$39:$E$782,СВЦЭМ!$A$39:$A$782,$A158,СВЦЭМ!$B$39:$B$782,Y$155)+'СЕТ СН'!$F$12</f>
        <v>161.26837456999999</v>
      </c>
    </row>
    <row r="159" spans="1:27" ht="15.75" x14ac:dyDescent="0.2">
      <c r="A159" s="35">
        <f t="shared" si="4"/>
        <v>45142</v>
      </c>
      <c r="B159" s="36">
        <f>SUMIFS(СВЦЭМ!$E$39:$E$782,СВЦЭМ!$A$39:$A$782,$A159,СВЦЭМ!$B$39:$B$782,B$155)+'СЕТ СН'!$F$12</f>
        <v>163.36027279000001</v>
      </c>
      <c r="C159" s="36">
        <f>SUMIFS(СВЦЭМ!$E$39:$E$782,СВЦЭМ!$A$39:$A$782,$A159,СВЦЭМ!$B$39:$B$782,C$155)+'СЕТ СН'!$F$12</f>
        <v>172.38980966</v>
      </c>
      <c r="D159" s="36">
        <f>SUMIFS(СВЦЭМ!$E$39:$E$782,СВЦЭМ!$A$39:$A$782,$A159,СВЦЭМ!$B$39:$B$782,D$155)+'СЕТ СН'!$F$12</f>
        <v>176.39408703999999</v>
      </c>
      <c r="E159" s="36">
        <f>SUMIFS(СВЦЭМ!$E$39:$E$782,СВЦЭМ!$A$39:$A$782,$A159,СВЦЭМ!$B$39:$B$782,E$155)+'СЕТ СН'!$F$12</f>
        <v>182.42881818999999</v>
      </c>
      <c r="F159" s="36">
        <f>SUMIFS(СВЦЭМ!$E$39:$E$782,СВЦЭМ!$A$39:$A$782,$A159,СВЦЭМ!$B$39:$B$782,F$155)+'СЕТ СН'!$F$12</f>
        <v>183.23229237999999</v>
      </c>
      <c r="G159" s="36">
        <f>SUMIFS(СВЦЭМ!$E$39:$E$782,СВЦЭМ!$A$39:$A$782,$A159,СВЦЭМ!$B$39:$B$782,G$155)+'СЕТ СН'!$F$12</f>
        <v>182.87734954999999</v>
      </c>
      <c r="H159" s="36">
        <f>SUMIFS(СВЦЭМ!$E$39:$E$782,СВЦЭМ!$A$39:$A$782,$A159,СВЦЭМ!$B$39:$B$782,H$155)+'СЕТ СН'!$F$12</f>
        <v>177.80984981</v>
      </c>
      <c r="I159" s="36">
        <f>SUMIFS(СВЦЭМ!$E$39:$E$782,СВЦЭМ!$A$39:$A$782,$A159,СВЦЭМ!$B$39:$B$782,I$155)+'СЕТ СН'!$F$12</f>
        <v>164.17694947000001</v>
      </c>
      <c r="J159" s="36">
        <f>SUMIFS(СВЦЭМ!$E$39:$E$782,СВЦЭМ!$A$39:$A$782,$A159,СВЦЭМ!$B$39:$B$782,J$155)+'СЕТ СН'!$F$12</f>
        <v>153.49667233</v>
      </c>
      <c r="K159" s="36">
        <f>SUMIFS(СВЦЭМ!$E$39:$E$782,СВЦЭМ!$A$39:$A$782,$A159,СВЦЭМ!$B$39:$B$782,K$155)+'СЕТ СН'!$F$12</f>
        <v>149.62951483000001</v>
      </c>
      <c r="L159" s="36">
        <f>SUMIFS(СВЦЭМ!$E$39:$E$782,СВЦЭМ!$A$39:$A$782,$A159,СВЦЭМ!$B$39:$B$782,L$155)+'СЕТ СН'!$F$12</f>
        <v>144.46408793000001</v>
      </c>
      <c r="M159" s="36">
        <f>SUMIFS(СВЦЭМ!$E$39:$E$782,СВЦЭМ!$A$39:$A$782,$A159,СВЦЭМ!$B$39:$B$782,M$155)+'СЕТ СН'!$F$12</f>
        <v>143.64805976</v>
      </c>
      <c r="N159" s="36">
        <f>SUMIFS(СВЦЭМ!$E$39:$E$782,СВЦЭМ!$A$39:$A$782,$A159,СВЦЭМ!$B$39:$B$782,N$155)+'СЕТ СН'!$F$12</f>
        <v>143.29426545999999</v>
      </c>
      <c r="O159" s="36">
        <f>SUMIFS(СВЦЭМ!$E$39:$E$782,СВЦЭМ!$A$39:$A$782,$A159,СВЦЭМ!$B$39:$B$782,O$155)+'СЕТ СН'!$F$12</f>
        <v>140.22764069999999</v>
      </c>
      <c r="P159" s="36">
        <f>SUMIFS(СВЦЭМ!$E$39:$E$782,СВЦЭМ!$A$39:$A$782,$A159,СВЦЭМ!$B$39:$B$782,P$155)+'СЕТ СН'!$F$12</f>
        <v>139.10477978</v>
      </c>
      <c r="Q159" s="36">
        <f>SUMIFS(СВЦЭМ!$E$39:$E$782,СВЦЭМ!$A$39:$A$782,$A159,СВЦЭМ!$B$39:$B$782,Q$155)+'СЕТ СН'!$F$12</f>
        <v>139.37557914000001</v>
      </c>
      <c r="R159" s="36">
        <f>SUMIFS(СВЦЭМ!$E$39:$E$782,СВЦЭМ!$A$39:$A$782,$A159,СВЦЭМ!$B$39:$B$782,R$155)+'СЕТ СН'!$F$12</f>
        <v>141.20303329999999</v>
      </c>
      <c r="S159" s="36">
        <f>SUMIFS(СВЦЭМ!$E$39:$E$782,СВЦЭМ!$A$39:$A$782,$A159,СВЦЭМ!$B$39:$B$782,S$155)+'СЕТ СН'!$F$12</f>
        <v>138.98976055</v>
      </c>
      <c r="T159" s="36">
        <f>SUMIFS(СВЦЭМ!$E$39:$E$782,СВЦЭМ!$A$39:$A$782,$A159,СВЦЭМ!$B$39:$B$782,T$155)+'СЕТ СН'!$F$12</f>
        <v>140.87725885</v>
      </c>
      <c r="U159" s="36">
        <f>SUMIFS(СВЦЭМ!$E$39:$E$782,СВЦЭМ!$A$39:$A$782,$A159,СВЦЭМ!$B$39:$B$782,U$155)+'СЕТ СН'!$F$12</f>
        <v>142.17606541999999</v>
      </c>
      <c r="V159" s="36">
        <f>SUMIFS(СВЦЭМ!$E$39:$E$782,СВЦЭМ!$A$39:$A$782,$A159,СВЦЭМ!$B$39:$B$782,V$155)+'СЕТ СН'!$F$12</f>
        <v>143.24772769</v>
      </c>
      <c r="W159" s="36">
        <f>SUMIFS(СВЦЭМ!$E$39:$E$782,СВЦЭМ!$A$39:$A$782,$A159,СВЦЭМ!$B$39:$B$782,W$155)+'СЕТ СН'!$F$12</f>
        <v>140.75212719000001</v>
      </c>
      <c r="X159" s="36">
        <f>SUMIFS(СВЦЭМ!$E$39:$E$782,СВЦЭМ!$A$39:$A$782,$A159,СВЦЭМ!$B$39:$B$782,X$155)+'СЕТ СН'!$F$12</f>
        <v>146.69754492000001</v>
      </c>
      <c r="Y159" s="36">
        <f>SUMIFS(СВЦЭМ!$E$39:$E$782,СВЦЭМ!$A$39:$A$782,$A159,СВЦЭМ!$B$39:$B$782,Y$155)+'СЕТ СН'!$F$12</f>
        <v>168.69011207</v>
      </c>
    </row>
    <row r="160" spans="1:27" ht="15.75" x14ac:dyDescent="0.2">
      <c r="A160" s="35">
        <f t="shared" si="4"/>
        <v>45143</v>
      </c>
      <c r="B160" s="36">
        <f>SUMIFS(СВЦЭМ!$E$39:$E$782,СВЦЭМ!$A$39:$A$782,$A160,СВЦЭМ!$B$39:$B$782,B$155)+'СЕТ СН'!$F$12</f>
        <v>161.17549556</v>
      </c>
      <c r="C160" s="36">
        <f>SUMIFS(СВЦЭМ!$E$39:$E$782,СВЦЭМ!$A$39:$A$782,$A160,СВЦЭМ!$B$39:$B$782,C$155)+'СЕТ СН'!$F$12</f>
        <v>168.54683168</v>
      </c>
      <c r="D160" s="36">
        <f>SUMIFS(СВЦЭМ!$E$39:$E$782,СВЦЭМ!$A$39:$A$782,$A160,СВЦЭМ!$B$39:$B$782,D$155)+'СЕТ СН'!$F$12</f>
        <v>173.51186752999999</v>
      </c>
      <c r="E160" s="36">
        <f>SUMIFS(СВЦЭМ!$E$39:$E$782,СВЦЭМ!$A$39:$A$782,$A160,СВЦЭМ!$B$39:$B$782,E$155)+'СЕТ СН'!$F$12</f>
        <v>177.47321069</v>
      </c>
      <c r="F160" s="36">
        <f>SUMIFS(СВЦЭМ!$E$39:$E$782,СВЦЭМ!$A$39:$A$782,$A160,СВЦЭМ!$B$39:$B$782,F$155)+'СЕТ СН'!$F$12</f>
        <v>177.79417515</v>
      </c>
      <c r="G160" s="36">
        <f>SUMIFS(СВЦЭМ!$E$39:$E$782,СВЦЭМ!$A$39:$A$782,$A160,СВЦЭМ!$B$39:$B$782,G$155)+'СЕТ СН'!$F$12</f>
        <v>176.91870876999999</v>
      </c>
      <c r="H160" s="36">
        <f>SUMIFS(СВЦЭМ!$E$39:$E$782,СВЦЭМ!$A$39:$A$782,$A160,СВЦЭМ!$B$39:$B$782,H$155)+'СЕТ СН'!$F$12</f>
        <v>174.69015304000001</v>
      </c>
      <c r="I160" s="36">
        <f>SUMIFS(СВЦЭМ!$E$39:$E$782,СВЦЭМ!$A$39:$A$782,$A160,СВЦЭМ!$B$39:$B$782,I$155)+'СЕТ СН'!$F$12</f>
        <v>165.34303306999999</v>
      </c>
      <c r="J160" s="36">
        <f>SUMIFS(СВЦЭМ!$E$39:$E$782,СВЦЭМ!$A$39:$A$782,$A160,СВЦЭМ!$B$39:$B$782,J$155)+'СЕТ СН'!$F$12</f>
        <v>155.01473626999999</v>
      </c>
      <c r="K160" s="36">
        <f>SUMIFS(СВЦЭМ!$E$39:$E$782,СВЦЭМ!$A$39:$A$782,$A160,СВЦЭМ!$B$39:$B$782,K$155)+'СЕТ СН'!$F$12</f>
        <v>147.46675341</v>
      </c>
      <c r="L160" s="36">
        <f>SUMIFS(СВЦЭМ!$E$39:$E$782,СВЦЭМ!$A$39:$A$782,$A160,СВЦЭМ!$B$39:$B$782,L$155)+'СЕТ СН'!$F$12</f>
        <v>141.32622923</v>
      </c>
      <c r="M160" s="36">
        <f>SUMIFS(СВЦЭМ!$E$39:$E$782,СВЦЭМ!$A$39:$A$782,$A160,СВЦЭМ!$B$39:$B$782,M$155)+'СЕТ СН'!$F$12</f>
        <v>137.59941628999999</v>
      </c>
      <c r="N160" s="36">
        <f>SUMIFS(СВЦЭМ!$E$39:$E$782,СВЦЭМ!$A$39:$A$782,$A160,СВЦЭМ!$B$39:$B$782,N$155)+'СЕТ СН'!$F$12</f>
        <v>137.17851651999999</v>
      </c>
      <c r="O160" s="36">
        <f>SUMIFS(СВЦЭМ!$E$39:$E$782,СВЦЭМ!$A$39:$A$782,$A160,СВЦЭМ!$B$39:$B$782,O$155)+'СЕТ СН'!$F$12</f>
        <v>137.44562228000001</v>
      </c>
      <c r="P160" s="36">
        <f>SUMIFS(СВЦЭМ!$E$39:$E$782,СВЦЭМ!$A$39:$A$782,$A160,СВЦЭМ!$B$39:$B$782,P$155)+'СЕТ СН'!$F$12</f>
        <v>138.26386015</v>
      </c>
      <c r="Q160" s="36">
        <f>SUMIFS(СВЦЭМ!$E$39:$E$782,СВЦЭМ!$A$39:$A$782,$A160,СВЦЭМ!$B$39:$B$782,Q$155)+'СЕТ СН'!$F$12</f>
        <v>139.39079813999999</v>
      </c>
      <c r="R160" s="36">
        <f>SUMIFS(СВЦЭМ!$E$39:$E$782,СВЦЭМ!$A$39:$A$782,$A160,СВЦЭМ!$B$39:$B$782,R$155)+'СЕТ СН'!$F$12</f>
        <v>138.52676724</v>
      </c>
      <c r="S160" s="36">
        <f>SUMIFS(СВЦЭМ!$E$39:$E$782,СВЦЭМ!$A$39:$A$782,$A160,СВЦЭМ!$B$39:$B$782,S$155)+'СЕТ СН'!$F$12</f>
        <v>136.58953478999999</v>
      </c>
      <c r="T160" s="36">
        <f>SUMIFS(СВЦЭМ!$E$39:$E$782,СВЦЭМ!$A$39:$A$782,$A160,СВЦЭМ!$B$39:$B$782,T$155)+'СЕТ СН'!$F$12</f>
        <v>138.51446084</v>
      </c>
      <c r="U160" s="36">
        <f>SUMIFS(СВЦЭМ!$E$39:$E$782,СВЦЭМ!$A$39:$A$782,$A160,СВЦЭМ!$B$39:$B$782,U$155)+'СЕТ СН'!$F$12</f>
        <v>140.08160559999999</v>
      </c>
      <c r="V160" s="36">
        <f>SUMIFS(СВЦЭМ!$E$39:$E$782,СВЦЭМ!$A$39:$A$782,$A160,СВЦЭМ!$B$39:$B$782,V$155)+'СЕТ СН'!$F$12</f>
        <v>141.31937432999999</v>
      </c>
      <c r="W160" s="36">
        <f>SUMIFS(СВЦЭМ!$E$39:$E$782,СВЦЭМ!$A$39:$A$782,$A160,СВЦЭМ!$B$39:$B$782,W$155)+'СЕТ СН'!$F$12</f>
        <v>138.86318283</v>
      </c>
      <c r="X160" s="36">
        <f>SUMIFS(СВЦЭМ!$E$39:$E$782,СВЦЭМ!$A$39:$A$782,$A160,СВЦЭМ!$B$39:$B$782,X$155)+'СЕТ СН'!$F$12</f>
        <v>144.00416806000001</v>
      </c>
      <c r="Y160" s="36">
        <f>SUMIFS(СВЦЭМ!$E$39:$E$782,СВЦЭМ!$A$39:$A$782,$A160,СВЦЭМ!$B$39:$B$782,Y$155)+'СЕТ СН'!$F$12</f>
        <v>150.98901137999999</v>
      </c>
    </row>
    <row r="161" spans="1:25" ht="15.75" x14ac:dyDescent="0.2">
      <c r="A161" s="35">
        <f t="shared" si="4"/>
        <v>45144</v>
      </c>
      <c r="B161" s="36">
        <f>SUMIFS(СВЦЭМ!$E$39:$E$782,СВЦЭМ!$A$39:$A$782,$A161,СВЦЭМ!$B$39:$B$782,B$155)+'СЕТ СН'!$F$12</f>
        <v>159.34031461000001</v>
      </c>
      <c r="C161" s="36">
        <f>SUMIFS(СВЦЭМ!$E$39:$E$782,СВЦЭМ!$A$39:$A$782,$A161,СВЦЭМ!$B$39:$B$782,C$155)+'СЕТ СН'!$F$12</f>
        <v>160.30519117</v>
      </c>
      <c r="D161" s="36">
        <f>SUMIFS(СВЦЭМ!$E$39:$E$782,СВЦЭМ!$A$39:$A$782,$A161,СВЦЭМ!$B$39:$B$782,D$155)+'СЕТ СН'!$F$12</f>
        <v>163.2585047</v>
      </c>
      <c r="E161" s="36">
        <f>SUMIFS(СВЦЭМ!$E$39:$E$782,СВЦЭМ!$A$39:$A$782,$A161,СВЦЭМ!$B$39:$B$782,E$155)+'СЕТ СН'!$F$12</f>
        <v>172.92961303999999</v>
      </c>
      <c r="F161" s="36">
        <f>SUMIFS(СВЦЭМ!$E$39:$E$782,СВЦЭМ!$A$39:$A$782,$A161,СВЦЭМ!$B$39:$B$782,F$155)+'СЕТ СН'!$F$12</f>
        <v>175.50180312000001</v>
      </c>
      <c r="G161" s="36">
        <f>SUMIFS(СВЦЭМ!$E$39:$E$782,СВЦЭМ!$A$39:$A$782,$A161,СВЦЭМ!$B$39:$B$782,G$155)+'СЕТ СН'!$F$12</f>
        <v>168.95067551</v>
      </c>
      <c r="H161" s="36">
        <f>SUMIFS(СВЦЭМ!$E$39:$E$782,СВЦЭМ!$A$39:$A$782,$A161,СВЦЭМ!$B$39:$B$782,H$155)+'СЕТ СН'!$F$12</f>
        <v>173.44154248000001</v>
      </c>
      <c r="I161" s="36">
        <f>SUMIFS(СВЦЭМ!$E$39:$E$782,СВЦЭМ!$A$39:$A$782,$A161,СВЦЭМ!$B$39:$B$782,I$155)+'СЕТ СН'!$F$12</f>
        <v>166.143192</v>
      </c>
      <c r="J161" s="36">
        <f>SUMIFS(СВЦЭМ!$E$39:$E$782,СВЦЭМ!$A$39:$A$782,$A161,СВЦЭМ!$B$39:$B$782,J$155)+'СЕТ СН'!$F$12</f>
        <v>159.88070384</v>
      </c>
      <c r="K161" s="36">
        <f>SUMIFS(СВЦЭМ!$E$39:$E$782,СВЦЭМ!$A$39:$A$782,$A161,СВЦЭМ!$B$39:$B$782,K$155)+'СЕТ СН'!$F$12</f>
        <v>149.79621864999999</v>
      </c>
      <c r="L161" s="36">
        <f>SUMIFS(СВЦЭМ!$E$39:$E$782,СВЦЭМ!$A$39:$A$782,$A161,СВЦЭМ!$B$39:$B$782,L$155)+'СЕТ СН'!$F$12</f>
        <v>143.02571949</v>
      </c>
      <c r="M161" s="36">
        <f>SUMIFS(СВЦЭМ!$E$39:$E$782,СВЦЭМ!$A$39:$A$782,$A161,СВЦЭМ!$B$39:$B$782,M$155)+'СЕТ СН'!$F$12</f>
        <v>139.64995300000001</v>
      </c>
      <c r="N161" s="36">
        <f>SUMIFS(СВЦЭМ!$E$39:$E$782,СВЦЭМ!$A$39:$A$782,$A161,СВЦЭМ!$B$39:$B$782,N$155)+'СЕТ СН'!$F$12</f>
        <v>137.92089625</v>
      </c>
      <c r="O161" s="36">
        <f>SUMIFS(СВЦЭМ!$E$39:$E$782,СВЦЭМ!$A$39:$A$782,$A161,СВЦЭМ!$B$39:$B$782,O$155)+'СЕТ СН'!$F$12</f>
        <v>139.96708436</v>
      </c>
      <c r="P161" s="36">
        <f>SUMIFS(СВЦЭМ!$E$39:$E$782,СВЦЭМ!$A$39:$A$782,$A161,СВЦЭМ!$B$39:$B$782,P$155)+'СЕТ СН'!$F$12</f>
        <v>140.18306213</v>
      </c>
      <c r="Q161" s="36">
        <f>SUMIFS(СВЦЭМ!$E$39:$E$782,СВЦЭМ!$A$39:$A$782,$A161,СВЦЭМ!$B$39:$B$782,Q$155)+'СЕТ СН'!$F$12</f>
        <v>140.92115190000001</v>
      </c>
      <c r="R161" s="36">
        <f>SUMIFS(СВЦЭМ!$E$39:$E$782,СВЦЭМ!$A$39:$A$782,$A161,СВЦЭМ!$B$39:$B$782,R$155)+'СЕТ СН'!$F$12</f>
        <v>139.41661027000001</v>
      </c>
      <c r="S161" s="36">
        <f>SUMIFS(СВЦЭМ!$E$39:$E$782,СВЦЭМ!$A$39:$A$782,$A161,СВЦЭМ!$B$39:$B$782,S$155)+'СЕТ СН'!$F$12</f>
        <v>137.65436801000001</v>
      </c>
      <c r="T161" s="36">
        <f>SUMIFS(СВЦЭМ!$E$39:$E$782,СВЦЭМ!$A$39:$A$782,$A161,СВЦЭМ!$B$39:$B$782,T$155)+'СЕТ СН'!$F$12</f>
        <v>139.03535550999999</v>
      </c>
      <c r="U161" s="36">
        <f>SUMIFS(СВЦЭМ!$E$39:$E$782,СВЦЭМ!$A$39:$A$782,$A161,СВЦЭМ!$B$39:$B$782,U$155)+'СЕТ СН'!$F$12</f>
        <v>139.70508798</v>
      </c>
      <c r="V161" s="36">
        <f>SUMIFS(СВЦЭМ!$E$39:$E$782,СВЦЭМ!$A$39:$A$782,$A161,СВЦЭМ!$B$39:$B$782,V$155)+'СЕТ СН'!$F$12</f>
        <v>140.65190967999999</v>
      </c>
      <c r="W161" s="36">
        <f>SUMIFS(СВЦЭМ!$E$39:$E$782,СВЦЭМ!$A$39:$A$782,$A161,СВЦЭМ!$B$39:$B$782,W$155)+'СЕТ СН'!$F$12</f>
        <v>139.11860621</v>
      </c>
      <c r="X161" s="36">
        <f>SUMIFS(СВЦЭМ!$E$39:$E$782,СВЦЭМ!$A$39:$A$782,$A161,СВЦЭМ!$B$39:$B$782,X$155)+'СЕТ СН'!$F$12</f>
        <v>144.98420053000001</v>
      </c>
      <c r="Y161" s="36">
        <f>SUMIFS(СВЦЭМ!$E$39:$E$782,СВЦЭМ!$A$39:$A$782,$A161,СВЦЭМ!$B$39:$B$782,Y$155)+'СЕТ СН'!$F$12</f>
        <v>153.33912931</v>
      </c>
    </row>
    <row r="162" spans="1:25" ht="15.75" x14ac:dyDescent="0.2">
      <c r="A162" s="35">
        <f t="shared" si="4"/>
        <v>45145</v>
      </c>
      <c r="B162" s="36">
        <f>SUMIFS(СВЦЭМ!$E$39:$E$782,СВЦЭМ!$A$39:$A$782,$A162,СВЦЭМ!$B$39:$B$782,B$155)+'СЕТ СН'!$F$12</f>
        <v>153.42760063</v>
      </c>
      <c r="C162" s="36">
        <f>SUMIFS(СВЦЭМ!$E$39:$E$782,СВЦЭМ!$A$39:$A$782,$A162,СВЦЭМ!$B$39:$B$782,C$155)+'СЕТ СН'!$F$12</f>
        <v>163.19915551</v>
      </c>
      <c r="D162" s="36">
        <f>SUMIFS(СВЦЭМ!$E$39:$E$782,СВЦЭМ!$A$39:$A$782,$A162,СВЦЭМ!$B$39:$B$782,D$155)+'СЕТ СН'!$F$12</f>
        <v>167.18981467</v>
      </c>
      <c r="E162" s="36">
        <f>SUMIFS(СВЦЭМ!$E$39:$E$782,СВЦЭМ!$A$39:$A$782,$A162,СВЦЭМ!$B$39:$B$782,E$155)+'СЕТ СН'!$F$12</f>
        <v>171.50703249</v>
      </c>
      <c r="F162" s="36">
        <f>SUMIFS(СВЦЭМ!$E$39:$E$782,СВЦЭМ!$A$39:$A$782,$A162,СВЦЭМ!$B$39:$B$782,F$155)+'СЕТ СН'!$F$12</f>
        <v>171.35758124</v>
      </c>
      <c r="G162" s="36">
        <f>SUMIFS(СВЦЭМ!$E$39:$E$782,СВЦЭМ!$A$39:$A$782,$A162,СВЦЭМ!$B$39:$B$782,G$155)+'СЕТ СН'!$F$12</f>
        <v>171.61561472</v>
      </c>
      <c r="H162" s="36">
        <f>SUMIFS(СВЦЭМ!$E$39:$E$782,СВЦЭМ!$A$39:$A$782,$A162,СВЦЭМ!$B$39:$B$782,H$155)+'СЕТ СН'!$F$12</f>
        <v>175.85799539999999</v>
      </c>
      <c r="I162" s="36">
        <f>SUMIFS(СВЦЭМ!$E$39:$E$782,СВЦЭМ!$A$39:$A$782,$A162,СВЦЭМ!$B$39:$B$782,I$155)+'СЕТ СН'!$F$12</f>
        <v>155.44140626000001</v>
      </c>
      <c r="J162" s="36">
        <f>SUMIFS(СВЦЭМ!$E$39:$E$782,СВЦЭМ!$A$39:$A$782,$A162,СВЦЭМ!$B$39:$B$782,J$155)+'СЕТ СН'!$F$12</f>
        <v>144.64040394</v>
      </c>
      <c r="K162" s="36">
        <f>SUMIFS(СВЦЭМ!$E$39:$E$782,СВЦЭМ!$A$39:$A$782,$A162,СВЦЭМ!$B$39:$B$782,K$155)+'СЕТ СН'!$F$12</f>
        <v>139.24439641999999</v>
      </c>
      <c r="L162" s="36">
        <f>SUMIFS(СВЦЭМ!$E$39:$E$782,СВЦЭМ!$A$39:$A$782,$A162,СВЦЭМ!$B$39:$B$782,L$155)+'СЕТ СН'!$F$12</f>
        <v>133.98852493999999</v>
      </c>
      <c r="M162" s="36">
        <f>SUMIFS(СВЦЭМ!$E$39:$E$782,СВЦЭМ!$A$39:$A$782,$A162,СВЦЭМ!$B$39:$B$782,M$155)+'СЕТ СН'!$F$12</f>
        <v>131.47262993999999</v>
      </c>
      <c r="N162" s="36">
        <f>SUMIFS(СВЦЭМ!$E$39:$E$782,СВЦЭМ!$A$39:$A$782,$A162,СВЦЭМ!$B$39:$B$782,N$155)+'СЕТ СН'!$F$12</f>
        <v>131.55814592999999</v>
      </c>
      <c r="O162" s="36">
        <f>SUMIFS(СВЦЭМ!$E$39:$E$782,СВЦЭМ!$A$39:$A$782,$A162,СВЦЭМ!$B$39:$B$782,O$155)+'СЕТ СН'!$F$12</f>
        <v>131.94854899000001</v>
      </c>
      <c r="P162" s="36">
        <f>SUMIFS(СВЦЭМ!$E$39:$E$782,СВЦЭМ!$A$39:$A$782,$A162,СВЦЭМ!$B$39:$B$782,P$155)+'СЕТ СН'!$F$12</f>
        <v>132.10353813</v>
      </c>
      <c r="Q162" s="36">
        <f>SUMIFS(СВЦЭМ!$E$39:$E$782,СВЦЭМ!$A$39:$A$782,$A162,СВЦЭМ!$B$39:$B$782,Q$155)+'СЕТ СН'!$F$12</f>
        <v>132.54486704999999</v>
      </c>
      <c r="R162" s="36">
        <f>SUMIFS(СВЦЭМ!$E$39:$E$782,СВЦЭМ!$A$39:$A$782,$A162,СВЦЭМ!$B$39:$B$782,R$155)+'СЕТ СН'!$F$12</f>
        <v>133.38249324</v>
      </c>
      <c r="S162" s="36">
        <f>SUMIFS(СВЦЭМ!$E$39:$E$782,СВЦЭМ!$A$39:$A$782,$A162,СВЦЭМ!$B$39:$B$782,S$155)+'СЕТ СН'!$F$12</f>
        <v>132.17685312</v>
      </c>
      <c r="T162" s="36">
        <f>SUMIFS(СВЦЭМ!$E$39:$E$782,СВЦЭМ!$A$39:$A$782,$A162,СВЦЭМ!$B$39:$B$782,T$155)+'СЕТ СН'!$F$12</f>
        <v>133.11278899999999</v>
      </c>
      <c r="U162" s="36">
        <f>SUMIFS(СВЦЭМ!$E$39:$E$782,СВЦЭМ!$A$39:$A$782,$A162,СВЦЭМ!$B$39:$B$782,U$155)+'СЕТ СН'!$F$12</f>
        <v>133.28821406</v>
      </c>
      <c r="V162" s="36">
        <f>SUMIFS(СВЦЭМ!$E$39:$E$782,СВЦЭМ!$A$39:$A$782,$A162,СВЦЭМ!$B$39:$B$782,V$155)+'СЕТ СН'!$F$12</f>
        <v>134.31146261999999</v>
      </c>
      <c r="W162" s="36">
        <f>SUMIFS(СВЦЭМ!$E$39:$E$782,СВЦЭМ!$A$39:$A$782,$A162,СВЦЭМ!$B$39:$B$782,W$155)+'СЕТ СН'!$F$12</f>
        <v>132.08559278000001</v>
      </c>
      <c r="X162" s="36">
        <f>SUMIFS(СВЦЭМ!$E$39:$E$782,СВЦЭМ!$A$39:$A$782,$A162,СВЦЭМ!$B$39:$B$782,X$155)+'СЕТ СН'!$F$12</f>
        <v>138.43617834</v>
      </c>
      <c r="Y162" s="36">
        <f>SUMIFS(СВЦЭМ!$E$39:$E$782,СВЦЭМ!$A$39:$A$782,$A162,СВЦЭМ!$B$39:$B$782,Y$155)+'СЕТ СН'!$F$12</f>
        <v>146.72325389</v>
      </c>
    </row>
    <row r="163" spans="1:25" ht="15.75" x14ac:dyDescent="0.2">
      <c r="A163" s="35">
        <f t="shared" si="4"/>
        <v>45146</v>
      </c>
      <c r="B163" s="36">
        <f>SUMIFS(СВЦЭМ!$E$39:$E$782,СВЦЭМ!$A$39:$A$782,$A163,СВЦЭМ!$B$39:$B$782,B$155)+'СЕТ СН'!$F$12</f>
        <v>152.07707644999999</v>
      </c>
      <c r="C163" s="36">
        <f>SUMIFS(СВЦЭМ!$E$39:$E$782,СВЦЭМ!$A$39:$A$782,$A163,СВЦЭМ!$B$39:$B$782,C$155)+'СЕТ СН'!$F$12</f>
        <v>162.03591696000001</v>
      </c>
      <c r="D163" s="36">
        <f>SUMIFS(СВЦЭМ!$E$39:$E$782,СВЦЭМ!$A$39:$A$782,$A163,СВЦЭМ!$B$39:$B$782,D$155)+'СЕТ СН'!$F$12</f>
        <v>164.48961323</v>
      </c>
      <c r="E163" s="36">
        <f>SUMIFS(СВЦЭМ!$E$39:$E$782,СВЦЭМ!$A$39:$A$782,$A163,СВЦЭМ!$B$39:$B$782,E$155)+'СЕТ СН'!$F$12</f>
        <v>169.76117237</v>
      </c>
      <c r="F163" s="36">
        <f>SUMIFS(СВЦЭМ!$E$39:$E$782,СВЦЭМ!$A$39:$A$782,$A163,СВЦЭМ!$B$39:$B$782,F$155)+'СЕТ СН'!$F$12</f>
        <v>171.27255778</v>
      </c>
      <c r="G163" s="36">
        <f>SUMIFS(СВЦЭМ!$E$39:$E$782,СВЦЭМ!$A$39:$A$782,$A163,СВЦЭМ!$B$39:$B$782,G$155)+'СЕТ СН'!$F$12</f>
        <v>168.81602932000001</v>
      </c>
      <c r="H163" s="36">
        <f>SUMIFS(СВЦЭМ!$E$39:$E$782,СВЦЭМ!$A$39:$A$782,$A163,СВЦЭМ!$B$39:$B$782,H$155)+'СЕТ СН'!$F$12</f>
        <v>166.20099952000001</v>
      </c>
      <c r="I163" s="36">
        <f>SUMIFS(СВЦЭМ!$E$39:$E$782,СВЦЭМ!$A$39:$A$782,$A163,СВЦЭМ!$B$39:$B$782,I$155)+'СЕТ СН'!$F$12</f>
        <v>157.94650558999999</v>
      </c>
      <c r="J163" s="36">
        <f>SUMIFS(СВЦЭМ!$E$39:$E$782,СВЦЭМ!$A$39:$A$782,$A163,СВЦЭМ!$B$39:$B$782,J$155)+'СЕТ СН'!$F$12</f>
        <v>153.61101578</v>
      </c>
      <c r="K163" s="36">
        <f>SUMIFS(СВЦЭМ!$E$39:$E$782,СВЦЭМ!$A$39:$A$782,$A163,СВЦЭМ!$B$39:$B$782,K$155)+'СЕТ СН'!$F$12</f>
        <v>145.81150546000001</v>
      </c>
      <c r="L163" s="36">
        <f>SUMIFS(СВЦЭМ!$E$39:$E$782,СВЦЭМ!$A$39:$A$782,$A163,СВЦЭМ!$B$39:$B$782,L$155)+'СЕТ СН'!$F$12</f>
        <v>141.5281751</v>
      </c>
      <c r="M163" s="36">
        <f>SUMIFS(СВЦЭМ!$E$39:$E$782,СВЦЭМ!$A$39:$A$782,$A163,СВЦЭМ!$B$39:$B$782,M$155)+'СЕТ СН'!$F$12</f>
        <v>139.45940408000001</v>
      </c>
      <c r="N163" s="36">
        <f>SUMIFS(СВЦЭМ!$E$39:$E$782,СВЦЭМ!$A$39:$A$782,$A163,СВЦЭМ!$B$39:$B$782,N$155)+'СЕТ СН'!$F$12</f>
        <v>138.89243490000001</v>
      </c>
      <c r="O163" s="36">
        <f>SUMIFS(СВЦЭМ!$E$39:$E$782,СВЦЭМ!$A$39:$A$782,$A163,СВЦЭМ!$B$39:$B$782,O$155)+'СЕТ СН'!$F$12</f>
        <v>138.62653825000001</v>
      </c>
      <c r="P163" s="36">
        <f>SUMIFS(СВЦЭМ!$E$39:$E$782,СВЦЭМ!$A$39:$A$782,$A163,СВЦЭМ!$B$39:$B$782,P$155)+'СЕТ СН'!$F$12</f>
        <v>138.43849531000001</v>
      </c>
      <c r="Q163" s="36">
        <f>SUMIFS(СВЦЭМ!$E$39:$E$782,СВЦЭМ!$A$39:$A$782,$A163,СВЦЭМ!$B$39:$B$782,Q$155)+'СЕТ СН'!$F$12</f>
        <v>138.15850051999999</v>
      </c>
      <c r="R163" s="36">
        <f>SUMIFS(СВЦЭМ!$E$39:$E$782,СВЦЭМ!$A$39:$A$782,$A163,СВЦЭМ!$B$39:$B$782,R$155)+'СЕТ СН'!$F$12</f>
        <v>136.28381490999999</v>
      </c>
      <c r="S163" s="36">
        <f>SUMIFS(СВЦЭМ!$E$39:$E$782,СВЦЭМ!$A$39:$A$782,$A163,СВЦЭМ!$B$39:$B$782,S$155)+'СЕТ СН'!$F$12</f>
        <v>136.59498876000001</v>
      </c>
      <c r="T163" s="36">
        <f>SUMIFS(СВЦЭМ!$E$39:$E$782,СВЦЭМ!$A$39:$A$782,$A163,СВЦЭМ!$B$39:$B$782,T$155)+'СЕТ СН'!$F$12</f>
        <v>141.29896484</v>
      </c>
      <c r="U163" s="36">
        <f>SUMIFS(СВЦЭМ!$E$39:$E$782,СВЦЭМ!$A$39:$A$782,$A163,СВЦЭМ!$B$39:$B$782,U$155)+'СЕТ СН'!$F$12</f>
        <v>140.8374378</v>
      </c>
      <c r="V163" s="36">
        <f>SUMIFS(СВЦЭМ!$E$39:$E$782,СВЦЭМ!$A$39:$A$782,$A163,СВЦЭМ!$B$39:$B$782,V$155)+'СЕТ СН'!$F$12</f>
        <v>141.01690872</v>
      </c>
      <c r="W163" s="36">
        <f>SUMIFS(СВЦЭМ!$E$39:$E$782,СВЦЭМ!$A$39:$A$782,$A163,СВЦЭМ!$B$39:$B$782,W$155)+'СЕТ СН'!$F$12</f>
        <v>138.90013418000001</v>
      </c>
      <c r="X163" s="36">
        <f>SUMIFS(СВЦЭМ!$E$39:$E$782,СВЦЭМ!$A$39:$A$782,$A163,СВЦЭМ!$B$39:$B$782,X$155)+'СЕТ СН'!$F$12</f>
        <v>144.5257172</v>
      </c>
      <c r="Y163" s="36">
        <f>SUMIFS(СВЦЭМ!$E$39:$E$782,СВЦЭМ!$A$39:$A$782,$A163,СВЦЭМ!$B$39:$B$782,Y$155)+'СЕТ СН'!$F$12</f>
        <v>153.62917046999999</v>
      </c>
    </row>
    <row r="164" spans="1:25" ht="15.75" x14ac:dyDescent="0.2">
      <c r="A164" s="35">
        <f t="shared" si="4"/>
        <v>45147</v>
      </c>
      <c r="B164" s="36">
        <f>SUMIFS(СВЦЭМ!$E$39:$E$782,СВЦЭМ!$A$39:$A$782,$A164,СВЦЭМ!$B$39:$B$782,B$155)+'СЕТ СН'!$F$12</f>
        <v>163.38824072</v>
      </c>
      <c r="C164" s="36">
        <f>SUMIFS(СВЦЭМ!$E$39:$E$782,СВЦЭМ!$A$39:$A$782,$A164,СВЦЭМ!$B$39:$B$782,C$155)+'СЕТ СН'!$F$12</f>
        <v>174.12273501000001</v>
      </c>
      <c r="D164" s="36">
        <f>SUMIFS(СВЦЭМ!$E$39:$E$782,СВЦЭМ!$A$39:$A$782,$A164,СВЦЭМ!$B$39:$B$782,D$155)+'СЕТ СН'!$F$12</f>
        <v>181.32050477000001</v>
      </c>
      <c r="E164" s="36">
        <f>SUMIFS(СВЦЭМ!$E$39:$E$782,СВЦЭМ!$A$39:$A$782,$A164,СВЦЭМ!$B$39:$B$782,E$155)+'СЕТ СН'!$F$12</f>
        <v>183.98245473</v>
      </c>
      <c r="F164" s="36">
        <f>SUMIFS(СВЦЭМ!$E$39:$E$782,СВЦЭМ!$A$39:$A$782,$A164,СВЦЭМ!$B$39:$B$782,F$155)+'СЕТ СН'!$F$12</f>
        <v>186.04359865999999</v>
      </c>
      <c r="G164" s="36">
        <f>SUMIFS(СВЦЭМ!$E$39:$E$782,СВЦЭМ!$A$39:$A$782,$A164,СВЦЭМ!$B$39:$B$782,G$155)+'СЕТ СН'!$F$12</f>
        <v>186.42242590000001</v>
      </c>
      <c r="H164" s="36">
        <f>SUMIFS(СВЦЭМ!$E$39:$E$782,СВЦЭМ!$A$39:$A$782,$A164,СВЦЭМ!$B$39:$B$782,H$155)+'СЕТ СН'!$F$12</f>
        <v>181.07686953999999</v>
      </c>
      <c r="I164" s="36">
        <f>SUMIFS(СВЦЭМ!$E$39:$E$782,СВЦЭМ!$A$39:$A$782,$A164,СВЦЭМ!$B$39:$B$782,I$155)+'СЕТ СН'!$F$12</f>
        <v>171.1757254</v>
      </c>
      <c r="J164" s="36">
        <f>SUMIFS(СВЦЭМ!$E$39:$E$782,СВЦЭМ!$A$39:$A$782,$A164,СВЦЭМ!$B$39:$B$782,J$155)+'СЕТ СН'!$F$12</f>
        <v>162.20223731999999</v>
      </c>
      <c r="K164" s="36">
        <f>SUMIFS(СВЦЭМ!$E$39:$E$782,СВЦЭМ!$A$39:$A$782,$A164,СВЦЭМ!$B$39:$B$782,K$155)+'СЕТ СН'!$F$12</f>
        <v>156.18250563000001</v>
      </c>
      <c r="L164" s="36">
        <f>SUMIFS(СВЦЭМ!$E$39:$E$782,СВЦЭМ!$A$39:$A$782,$A164,СВЦЭМ!$B$39:$B$782,L$155)+'СЕТ СН'!$F$12</f>
        <v>151.56777026</v>
      </c>
      <c r="M164" s="36">
        <f>SUMIFS(СВЦЭМ!$E$39:$E$782,СВЦЭМ!$A$39:$A$782,$A164,СВЦЭМ!$B$39:$B$782,M$155)+'СЕТ СН'!$F$12</f>
        <v>149.81261369000001</v>
      </c>
      <c r="N164" s="36">
        <f>SUMIFS(СВЦЭМ!$E$39:$E$782,СВЦЭМ!$A$39:$A$782,$A164,СВЦЭМ!$B$39:$B$782,N$155)+'СЕТ СН'!$F$12</f>
        <v>149.56733749</v>
      </c>
      <c r="O164" s="36">
        <f>SUMIFS(СВЦЭМ!$E$39:$E$782,СВЦЭМ!$A$39:$A$782,$A164,СВЦЭМ!$B$39:$B$782,O$155)+'СЕТ СН'!$F$12</f>
        <v>149.92325262</v>
      </c>
      <c r="P164" s="36">
        <f>SUMIFS(СВЦЭМ!$E$39:$E$782,СВЦЭМ!$A$39:$A$782,$A164,СВЦЭМ!$B$39:$B$782,P$155)+'СЕТ СН'!$F$12</f>
        <v>149.98450241</v>
      </c>
      <c r="Q164" s="36">
        <f>SUMIFS(СВЦЭМ!$E$39:$E$782,СВЦЭМ!$A$39:$A$782,$A164,СВЦЭМ!$B$39:$B$782,Q$155)+'СЕТ СН'!$F$12</f>
        <v>151.50461680999999</v>
      </c>
      <c r="R164" s="36">
        <f>SUMIFS(СВЦЭМ!$E$39:$E$782,СВЦЭМ!$A$39:$A$782,$A164,СВЦЭМ!$B$39:$B$782,R$155)+'СЕТ СН'!$F$12</f>
        <v>148.78836496</v>
      </c>
      <c r="S164" s="36">
        <f>SUMIFS(СВЦЭМ!$E$39:$E$782,СВЦЭМ!$A$39:$A$782,$A164,СВЦЭМ!$B$39:$B$782,S$155)+'СЕТ СН'!$F$12</f>
        <v>148.58121535999999</v>
      </c>
      <c r="T164" s="36">
        <f>SUMIFS(СВЦЭМ!$E$39:$E$782,СВЦЭМ!$A$39:$A$782,$A164,СВЦЭМ!$B$39:$B$782,T$155)+'СЕТ СН'!$F$12</f>
        <v>151.71741119000001</v>
      </c>
      <c r="U164" s="36">
        <f>SUMIFS(СВЦЭМ!$E$39:$E$782,СВЦЭМ!$A$39:$A$782,$A164,СВЦЭМ!$B$39:$B$782,U$155)+'СЕТ СН'!$F$12</f>
        <v>152.05014333</v>
      </c>
      <c r="V164" s="36">
        <f>SUMIFS(СВЦЭМ!$E$39:$E$782,СВЦЭМ!$A$39:$A$782,$A164,СВЦЭМ!$B$39:$B$782,V$155)+'СЕТ СН'!$F$12</f>
        <v>152.4001911</v>
      </c>
      <c r="W164" s="36">
        <f>SUMIFS(СВЦЭМ!$E$39:$E$782,СВЦЭМ!$A$39:$A$782,$A164,СВЦЭМ!$B$39:$B$782,W$155)+'СЕТ СН'!$F$12</f>
        <v>152.20352283</v>
      </c>
      <c r="X164" s="36">
        <f>SUMIFS(СВЦЭМ!$E$39:$E$782,СВЦЭМ!$A$39:$A$782,$A164,СВЦЭМ!$B$39:$B$782,X$155)+'СЕТ СН'!$F$12</f>
        <v>157.66933051000001</v>
      </c>
      <c r="Y164" s="36">
        <f>SUMIFS(СВЦЭМ!$E$39:$E$782,СВЦЭМ!$A$39:$A$782,$A164,СВЦЭМ!$B$39:$B$782,Y$155)+'СЕТ СН'!$F$12</f>
        <v>165.66969933999999</v>
      </c>
    </row>
    <row r="165" spans="1:25" ht="15.75" x14ac:dyDescent="0.2">
      <c r="A165" s="35">
        <f t="shared" si="4"/>
        <v>45148</v>
      </c>
      <c r="B165" s="36">
        <f>SUMIFS(СВЦЭМ!$E$39:$E$782,СВЦЭМ!$A$39:$A$782,$A165,СВЦЭМ!$B$39:$B$782,B$155)+'СЕТ СН'!$F$12</f>
        <v>183.85698618000001</v>
      </c>
      <c r="C165" s="36">
        <f>SUMIFS(СВЦЭМ!$E$39:$E$782,СВЦЭМ!$A$39:$A$782,$A165,СВЦЭМ!$B$39:$B$782,C$155)+'СЕТ СН'!$F$12</f>
        <v>191.71205979999999</v>
      </c>
      <c r="D165" s="36">
        <f>SUMIFS(СВЦЭМ!$E$39:$E$782,СВЦЭМ!$A$39:$A$782,$A165,СВЦЭМ!$B$39:$B$782,D$155)+'СЕТ СН'!$F$12</f>
        <v>182.93856452</v>
      </c>
      <c r="E165" s="36">
        <f>SUMIFS(СВЦЭМ!$E$39:$E$782,СВЦЭМ!$A$39:$A$782,$A165,СВЦЭМ!$B$39:$B$782,E$155)+'СЕТ СН'!$F$12</f>
        <v>194.81286915999999</v>
      </c>
      <c r="F165" s="36">
        <f>SUMIFS(СВЦЭМ!$E$39:$E$782,СВЦЭМ!$A$39:$A$782,$A165,СВЦЭМ!$B$39:$B$782,F$155)+'СЕТ СН'!$F$12</f>
        <v>198.78546897999999</v>
      </c>
      <c r="G165" s="36">
        <f>SUMIFS(СВЦЭМ!$E$39:$E$782,СВЦЭМ!$A$39:$A$782,$A165,СВЦЭМ!$B$39:$B$782,G$155)+'СЕТ СН'!$F$12</f>
        <v>196.60376873000001</v>
      </c>
      <c r="H165" s="36">
        <f>SUMIFS(СВЦЭМ!$E$39:$E$782,СВЦЭМ!$A$39:$A$782,$A165,СВЦЭМ!$B$39:$B$782,H$155)+'СЕТ СН'!$F$12</f>
        <v>190.69859765999999</v>
      </c>
      <c r="I165" s="36">
        <f>SUMIFS(СВЦЭМ!$E$39:$E$782,СВЦЭМ!$A$39:$A$782,$A165,СВЦЭМ!$B$39:$B$782,I$155)+'СЕТ СН'!$F$12</f>
        <v>180.29808442999999</v>
      </c>
      <c r="J165" s="36">
        <f>SUMIFS(СВЦЭМ!$E$39:$E$782,СВЦЭМ!$A$39:$A$782,$A165,СВЦЭМ!$B$39:$B$782,J$155)+'СЕТ СН'!$F$12</f>
        <v>170.40728661</v>
      </c>
      <c r="K165" s="36">
        <f>SUMIFS(СВЦЭМ!$E$39:$E$782,СВЦЭМ!$A$39:$A$782,$A165,СВЦЭМ!$B$39:$B$782,K$155)+'СЕТ СН'!$F$12</f>
        <v>161.90897676</v>
      </c>
      <c r="L165" s="36">
        <f>SUMIFS(СВЦЭМ!$E$39:$E$782,СВЦЭМ!$A$39:$A$782,$A165,СВЦЭМ!$B$39:$B$782,L$155)+'СЕТ СН'!$F$12</f>
        <v>158.32457285999999</v>
      </c>
      <c r="M165" s="36">
        <f>SUMIFS(СВЦЭМ!$E$39:$E$782,СВЦЭМ!$A$39:$A$782,$A165,СВЦЭМ!$B$39:$B$782,M$155)+'СЕТ СН'!$F$12</f>
        <v>157.32854767000001</v>
      </c>
      <c r="N165" s="36">
        <f>SUMIFS(СВЦЭМ!$E$39:$E$782,СВЦЭМ!$A$39:$A$782,$A165,СВЦЭМ!$B$39:$B$782,N$155)+'СЕТ СН'!$F$12</f>
        <v>157.28959415</v>
      </c>
      <c r="O165" s="36">
        <f>SUMIFS(СВЦЭМ!$E$39:$E$782,СВЦЭМ!$A$39:$A$782,$A165,СВЦЭМ!$B$39:$B$782,O$155)+'СЕТ СН'!$F$12</f>
        <v>156.65056827999999</v>
      </c>
      <c r="P165" s="36">
        <f>SUMIFS(СВЦЭМ!$E$39:$E$782,СВЦЭМ!$A$39:$A$782,$A165,СВЦЭМ!$B$39:$B$782,P$155)+'СЕТ СН'!$F$12</f>
        <v>156.58540217999999</v>
      </c>
      <c r="Q165" s="36">
        <f>SUMIFS(СВЦЭМ!$E$39:$E$782,СВЦЭМ!$A$39:$A$782,$A165,СВЦЭМ!$B$39:$B$782,Q$155)+'СЕТ СН'!$F$12</f>
        <v>156.89132524999999</v>
      </c>
      <c r="R165" s="36">
        <f>SUMIFS(СВЦЭМ!$E$39:$E$782,СВЦЭМ!$A$39:$A$782,$A165,СВЦЭМ!$B$39:$B$782,R$155)+'СЕТ СН'!$F$12</f>
        <v>153.91553911</v>
      </c>
      <c r="S165" s="36">
        <f>SUMIFS(СВЦЭМ!$E$39:$E$782,СВЦЭМ!$A$39:$A$782,$A165,СВЦЭМ!$B$39:$B$782,S$155)+'СЕТ СН'!$F$12</f>
        <v>153.40374994000001</v>
      </c>
      <c r="T165" s="36">
        <f>SUMIFS(СВЦЭМ!$E$39:$E$782,СВЦЭМ!$A$39:$A$782,$A165,СВЦЭМ!$B$39:$B$782,T$155)+'СЕТ СН'!$F$12</f>
        <v>157.76600024000001</v>
      </c>
      <c r="U165" s="36">
        <f>SUMIFS(СВЦЭМ!$E$39:$E$782,СВЦЭМ!$A$39:$A$782,$A165,СВЦЭМ!$B$39:$B$782,U$155)+'СЕТ СН'!$F$12</f>
        <v>158.6065845</v>
      </c>
      <c r="V165" s="36">
        <f>SUMIFS(СВЦЭМ!$E$39:$E$782,СВЦЭМ!$A$39:$A$782,$A165,СВЦЭМ!$B$39:$B$782,V$155)+'СЕТ СН'!$F$12</f>
        <v>157.98028765999999</v>
      </c>
      <c r="W165" s="36">
        <f>SUMIFS(СВЦЭМ!$E$39:$E$782,СВЦЭМ!$A$39:$A$782,$A165,СВЦЭМ!$B$39:$B$782,W$155)+'СЕТ СН'!$F$12</f>
        <v>155.62966127999999</v>
      </c>
      <c r="X165" s="36">
        <f>SUMIFS(СВЦЭМ!$E$39:$E$782,СВЦЭМ!$A$39:$A$782,$A165,СВЦЭМ!$B$39:$B$782,X$155)+'СЕТ СН'!$F$12</f>
        <v>163.43366913</v>
      </c>
      <c r="Y165" s="36">
        <f>SUMIFS(СВЦЭМ!$E$39:$E$782,СВЦЭМ!$A$39:$A$782,$A165,СВЦЭМ!$B$39:$B$782,Y$155)+'СЕТ СН'!$F$12</f>
        <v>174.87950354</v>
      </c>
    </row>
    <row r="166" spans="1:25" ht="15.75" x14ac:dyDescent="0.2">
      <c r="A166" s="35">
        <f t="shared" si="4"/>
        <v>45149</v>
      </c>
      <c r="B166" s="36">
        <f>SUMIFS(СВЦЭМ!$E$39:$E$782,СВЦЭМ!$A$39:$A$782,$A166,СВЦЭМ!$B$39:$B$782,B$155)+'СЕТ СН'!$F$12</f>
        <v>172.89993018000001</v>
      </c>
      <c r="C166" s="36">
        <f>SUMIFS(СВЦЭМ!$E$39:$E$782,СВЦЭМ!$A$39:$A$782,$A166,СВЦЭМ!$B$39:$B$782,C$155)+'СЕТ СН'!$F$12</f>
        <v>182.31533156</v>
      </c>
      <c r="D166" s="36">
        <f>SUMIFS(СВЦЭМ!$E$39:$E$782,СВЦЭМ!$A$39:$A$782,$A166,СВЦЭМ!$B$39:$B$782,D$155)+'СЕТ СН'!$F$12</f>
        <v>181.64618254000001</v>
      </c>
      <c r="E166" s="36">
        <f>SUMIFS(СВЦЭМ!$E$39:$E$782,СВЦЭМ!$A$39:$A$782,$A166,СВЦЭМ!$B$39:$B$782,E$155)+'СЕТ СН'!$F$12</f>
        <v>184.82574959999999</v>
      </c>
      <c r="F166" s="36">
        <f>SUMIFS(СВЦЭМ!$E$39:$E$782,СВЦЭМ!$A$39:$A$782,$A166,СВЦЭМ!$B$39:$B$782,F$155)+'СЕТ СН'!$F$12</f>
        <v>191.20205944</v>
      </c>
      <c r="G166" s="36">
        <f>SUMIFS(СВЦЭМ!$E$39:$E$782,СВЦЭМ!$A$39:$A$782,$A166,СВЦЭМ!$B$39:$B$782,G$155)+'СЕТ СН'!$F$12</f>
        <v>189.32875730999999</v>
      </c>
      <c r="H166" s="36">
        <f>SUMIFS(СВЦЭМ!$E$39:$E$782,СВЦЭМ!$A$39:$A$782,$A166,СВЦЭМ!$B$39:$B$782,H$155)+'СЕТ СН'!$F$12</f>
        <v>183.00830194</v>
      </c>
      <c r="I166" s="36">
        <f>SUMIFS(СВЦЭМ!$E$39:$E$782,СВЦЭМ!$A$39:$A$782,$A166,СВЦЭМ!$B$39:$B$782,I$155)+'СЕТ СН'!$F$12</f>
        <v>170.34440099</v>
      </c>
      <c r="J166" s="36">
        <f>SUMIFS(СВЦЭМ!$E$39:$E$782,СВЦЭМ!$A$39:$A$782,$A166,СВЦЭМ!$B$39:$B$782,J$155)+'СЕТ СН'!$F$12</f>
        <v>160.10601757000001</v>
      </c>
      <c r="K166" s="36">
        <f>SUMIFS(СВЦЭМ!$E$39:$E$782,СВЦЭМ!$A$39:$A$782,$A166,СВЦЭМ!$B$39:$B$782,K$155)+'СЕТ СН'!$F$12</f>
        <v>153.38819573000001</v>
      </c>
      <c r="L166" s="36">
        <f>SUMIFS(СВЦЭМ!$E$39:$E$782,СВЦЭМ!$A$39:$A$782,$A166,СВЦЭМ!$B$39:$B$782,L$155)+'СЕТ СН'!$F$12</f>
        <v>148.44128054999999</v>
      </c>
      <c r="M166" s="36">
        <f>SUMIFS(СВЦЭМ!$E$39:$E$782,СВЦЭМ!$A$39:$A$782,$A166,СВЦЭМ!$B$39:$B$782,M$155)+'СЕТ СН'!$F$12</f>
        <v>145.79153102000001</v>
      </c>
      <c r="N166" s="36">
        <f>SUMIFS(СВЦЭМ!$E$39:$E$782,СВЦЭМ!$A$39:$A$782,$A166,СВЦЭМ!$B$39:$B$782,N$155)+'СЕТ СН'!$F$12</f>
        <v>145.76146309000001</v>
      </c>
      <c r="O166" s="36">
        <f>SUMIFS(СВЦЭМ!$E$39:$E$782,СВЦЭМ!$A$39:$A$782,$A166,СВЦЭМ!$B$39:$B$782,O$155)+'СЕТ СН'!$F$12</f>
        <v>145.59366646000001</v>
      </c>
      <c r="P166" s="36">
        <f>SUMIFS(СВЦЭМ!$E$39:$E$782,СВЦЭМ!$A$39:$A$782,$A166,СВЦЭМ!$B$39:$B$782,P$155)+'СЕТ СН'!$F$12</f>
        <v>145.05219029</v>
      </c>
      <c r="Q166" s="36">
        <f>SUMIFS(СВЦЭМ!$E$39:$E$782,СВЦЭМ!$A$39:$A$782,$A166,СВЦЭМ!$B$39:$B$782,Q$155)+'СЕТ СН'!$F$12</f>
        <v>146.49908013000001</v>
      </c>
      <c r="R166" s="36">
        <f>SUMIFS(СВЦЭМ!$E$39:$E$782,СВЦЭМ!$A$39:$A$782,$A166,СВЦЭМ!$B$39:$B$782,R$155)+'СЕТ СН'!$F$12</f>
        <v>143.93125781000001</v>
      </c>
      <c r="S166" s="36">
        <f>SUMIFS(СВЦЭМ!$E$39:$E$782,СВЦЭМ!$A$39:$A$782,$A166,СВЦЭМ!$B$39:$B$782,S$155)+'СЕТ СН'!$F$12</f>
        <v>146.64627114000001</v>
      </c>
      <c r="T166" s="36">
        <f>SUMIFS(СВЦЭМ!$E$39:$E$782,СВЦЭМ!$A$39:$A$782,$A166,СВЦЭМ!$B$39:$B$782,T$155)+'СЕТ СН'!$F$12</f>
        <v>154.27068818999999</v>
      </c>
      <c r="U166" s="36">
        <f>SUMIFS(СВЦЭМ!$E$39:$E$782,СВЦЭМ!$A$39:$A$782,$A166,СВЦЭМ!$B$39:$B$782,U$155)+'СЕТ СН'!$F$12</f>
        <v>153.85721724999999</v>
      </c>
      <c r="V166" s="36">
        <f>SUMIFS(СВЦЭМ!$E$39:$E$782,СВЦЭМ!$A$39:$A$782,$A166,СВЦЭМ!$B$39:$B$782,V$155)+'СЕТ СН'!$F$12</f>
        <v>153.33374563000001</v>
      </c>
      <c r="W166" s="36">
        <f>SUMIFS(СВЦЭМ!$E$39:$E$782,СВЦЭМ!$A$39:$A$782,$A166,СВЦЭМ!$B$39:$B$782,W$155)+'СЕТ СН'!$F$12</f>
        <v>153.05857503999999</v>
      </c>
      <c r="X166" s="36">
        <f>SUMIFS(СВЦЭМ!$E$39:$E$782,СВЦЭМ!$A$39:$A$782,$A166,СВЦЭМ!$B$39:$B$782,X$155)+'СЕТ СН'!$F$12</f>
        <v>160.38740301999999</v>
      </c>
      <c r="Y166" s="36">
        <f>SUMIFS(СВЦЭМ!$E$39:$E$782,СВЦЭМ!$A$39:$A$782,$A166,СВЦЭМ!$B$39:$B$782,Y$155)+'СЕТ СН'!$F$12</f>
        <v>175.47884089999999</v>
      </c>
    </row>
    <row r="167" spans="1:25" ht="15.75" x14ac:dyDescent="0.2">
      <c r="A167" s="35">
        <f t="shared" si="4"/>
        <v>45150</v>
      </c>
      <c r="B167" s="36">
        <f>SUMIFS(СВЦЭМ!$E$39:$E$782,СВЦЭМ!$A$39:$A$782,$A167,СВЦЭМ!$B$39:$B$782,B$155)+'СЕТ СН'!$F$12</f>
        <v>171.95350622000001</v>
      </c>
      <c r="C167" s="36">
        <f>SUMIFS(СВЦЭМ!$E$39:$E$782,СВЦЭМ!$A$39:$A$782,$A167,СВЦЭМ!$B$39:$B$782,C$155)+'СЕТ СН'!$F$12</f>
        <v>168.93070223999999</v>
      </c>
      <c r="D167" s="36">
        <f>SUMIFS(СВЦЭМ!$E$39:$E$782,СВЦЭМ!$A$39:$A$782,$A167,СВЦЭМ!$B$39:$B$782,D$155)+'СЕТ СН'!$F$12</f>
        <v>168.27131552</v>
      </c>
      <c r="E167" s="36">
        <f>SUMIFS(СВЦЭМ!$E$39:$E$782,СВЦЭМ!$A$39:$A$782,$A167,СВЦЭМ!$B$39:$B$782,E$155)+'СЕТ СН'!$F$12</f>
        <v>172.81210325999999</v>
      </c>
      <c r="F167" s="36">
        <f>SUMIFS(СВЦЭМ!$E$39:$E$782,СВЦЭМ!$A$39:$A$782,$A167,СВЦЭМ!$B$39:$B$782,F$155)+'СЕТ СН'!$F$12</f>
        <v>174.01271029</v>
      </c>
      <c r="G167" s="36">
        <f>SUMIFS(СВЦЭМ!$E$39:$E$782,СВЦЭМ!$A$39:$A$782,$A167,СВЦЭМ!$B$39:$B$782,G$155)+'СЕТ СН'!$F$12</f>
        <v>172.79721038</v>
      </c>
      <c r="H167" s="36">
        <f>SUMIFS(СВЦЭМ!$E$39:$E$782,СВЦЭМ!$A$39:$A$782,$A167,СВЦЭМ!$B$39:$B$782,H$155)+'СЕТ СН'!$F$12</f>
        <v>172.37869664999999</v>
      </c>
      <c r="I167" s="36">
        <f>SUMIFS(СВЦЭМ!$E$39:$E$782,СВЦЭМ!$A$39:$A$782,$A167,СВЦЭМ!$B$39:$B$782,I$155)+'СЕТ СН'!$F$12</f>
        <v>166.28110333999999</v>
      </c>
      <c r="J167" s="36">
        <f>SUMIFS(СВЦЭМ!$E$39:$E$782,СВЦЭМ!$A$39:$A$782,$A167,СВЦЭМ!$B$39:$B$782,J$155)+'СЕТ СН'!$F$12</f>
        <v>155.47308000000001</v>
      </c>
      <c r="K167" s="36">
        <f>SUMIFS(СВЦЭМ!$E$39:$E$782,СВЦЭМ!$A$39:$A$782,$A167,СВЦЭМ!$B$39:$B$782,K$155)+'СЕТ СН'!$F$12</f>
        <v>146.36334518000001</v>
      </c>
      <c r="L167" s="36">
        <f>SUMIFS(СВЦЭМ!$E$39:$E$782,СВЦЭМ!$A$39:$A$782,$A167,СВЦЭМ!$B$39:$B$782,L$155)+'СЕТ СН'!$F$12</f>
        <v>140.59550281</v>
      </c>
      <c r="M167" s="36">
        <f>SUMIFS(СВЦЭМ!$E$39:$E$782,СВЦЭМ!$A$39:$A$782,$A167,СВЦЭМ!$B$39:$B$782,M$155)+'СЕТ СН'!$F$12</f>
        <v>137.35207667</v>
      </c>
      <c r="N167" s="36">
        <f>SUMIFS(СВЦЭМ!$E$39:$E$782,СВЦЭМ!$A$39:$A$782,$A167,СВЦЭМ!$B$39:$B$782,N$155)+'СЕТ СН'!$F$12</f>
        <v>136.17732072000001</v>
      </c>
      <c r="O167" s="36">
        <f>SUMIFS(СВЦЭМ!$E$39:$E$782,СВЦЭМ!$A$39:$A$782,$A167,СВЦЭМ!$B$39:$B$782,O$155)+'СЕТ СН'!$F$12</f>
        <v>137.82907030999999</v>
      </c>
      <c r="P167" s="36">
        <f>SUMIFS(СВЦЭМ!$E$39:$E$782,СВЦЭМ!$A$39:$A$782,$A167,СВЦЭМ!$B$39:$B$782,P$155)+'СЕТ СН'!$F$12</f>
        <v>138.72898613000001</v>
      </c>
      <c r="Q167" s="36">
        <f>SUMIFS(СВЦЭМ!$E$39:$E$782,СВЦЭМ!$A$39:$A$782,$A167,СВЦЭМ!$B$39:$B$782,Q$155)+'СЕТ СН'!$F$12</f>
        <v>138.54555851000001</v>
      </c>
      <c r="R167" s="36">
        <f>SUMIFS(СВЦЭМ!$E$39:$E$782,СВЦЭМ!$A$39:$A$782,$A167,СВЦЭМ!$B$39:$B$782,R$155)+'СЕТ СН'!$F$12</f>
        <v>137.98067270999999</v>
      </c>
      <c r="S167" s="36">
        <f>SUMIFS(СВЦЭМ!$E$39:$E$782,СВЦЭМ!$A$39:$A$782,$A167,СВЦЭМ!$B$39:$B$782,S$155)+'СЕТ СН'!$F$12</f>
        <v>134.05711328999999</v>
      </c>
      <c r="T167" s="36">
        <f>SUMIFS(СВЦЭМ!$E$39:$E$782,СВЦЭМ!$A$39:$A$782,$A167,СВЦЭМ!$B$39:$B$782,T$155)+'СЕТ СН'!$F$12</f>
        <v>137.46069728000001</v>
      </c>
      <c r="U167" s="36">
        <f>SUMIFS(СВЦЭМ!$E$39:$E$782,СВЦЭМ!$A$39:$A$782,$A167,СВЦЭМ!$B$39:$B$782,U$155)+'СЕТ СН'!$F$12</f>
        <v>137.73411053000001</v>
      </c>
      <c r="V167" s="36">
        <f>SUMIFS(СВЦЭМ!$E$39:$E$782,СВЦЭМ!$A$39:$A$782,$A167,СВЦЭМ!$B$39:$B$782,V$155)+'СЕТ СН'!$F$12</f>
        <v>138.80233844</v>
      </c>
      <c r="W167" s="36">
        <f>SUMIFS(СВЦЭМ!$E$39:$E$782,СВЦЭМ!$A$39:$A$782,$A167,СВЦЭМ!$B$39:$B$782,W$155)+'СЕТ СН'!$F$12</f>
        <v>138.87592309999999</v>
      </c>
      <c r="X167" s="36">
        <f>SUMIFS(СВЦЭМ!$E$39:$E$782,СВЦЭМ!$A$39:$A$782,$A167,СВЦЭМ!$B$39:$B$782,X$155)+'СЕТ СН'!$F$12</f>
        <v>144.8439472</v>
      </c>
      <c r="Y167" s="36">
        <f>SUMIFS(СВЦЭМ!$E$39:$E$782,СВЦЭМ!$A$39:$A$782,$A167,СВЦЭМ!$B$39:$B$782,Y$155)+'СЕТ СН'!$F$12</f>
        <v>152.17618021999999</v>
      </c>
    </row>
    <row r="168" spans="1:25" ht="15.75" x14ac:dyDescent="0.2">
      <c r="A168" s="35">
        <f t="shared" si="4"/>
        <v>45151</v>
      </c>
      <c r="B168" s="36">
        <f>SUMIFS(СВЦЭМ!$E$39:$E$782,СВЦЭМ!$A$39:$A$782,$A168,СВЦЭМ!$B$39:$B$782,B$155)+'СЕТ СН'!$F$12</f>
        <v>151.59385900999999</v>
      </c>
      <c r="C168" s="36">
        <f>SUMIFS(СВЦЭМ!$E$39:$E$782,СВЦЭМ!$A$39:$A$782,$A168,СВЦЭМ!$B$39:$B$782,C$155)+'СЕТ СН'!$F$12</f>
        <v>158.31627019999999</v>
      </c>
      <c r="D168" s="36">
        <f>SUMIFS(СВЦЭМ!$E$39:$E$782,СВЦЭМ!$A$39:$A$782,$A168,СВЦЭМ!$B$39:$B$782,D$155)+'СЕТ СН'!$F$12</f>
        <v>157.82426351999999</v>
      </c>
      <c r="E168" s="36">
        <f>SUMIFS(СВЦЭМ!$E$39:$E$782,СВЦЭМ!$A$39:$A$782,$A168,СВЦЭМ!$B$39:$B$782,E$155)+'СЕТ СН'!$F$12</f>
        <v>165.81146085</v>
      </c>
      <c r="F168" s="36">
        <f>SUMIFS(СВЦЭМ!$E$39:$E$782,СВЦЭМ!$A$39:$A$782,$A168,СВЦЭМ!$B$39:$B$782,F$155)+'СЕТ СН'!$F$12</f>
        <v>166.66206106000001</v>
      </c>
      <c r="G168" s="36">
        <f>SUMIFS(СВЦЭМ!$E$39:$E$782,СВЦЭМ!$A$39:$A$782,$A168,СВЦЭМ!$B$39:$B$782,G$155)+'СЕТ СН'!$F$12</f>
        <v>164.72512297</v>
      </c>
      <c r="H168" s="36">
        <f>SUMIFS(СВЦЭМ!$E$39:$E$782,СВЦЭМ!$A$39:$A$782,$A168,СВЦЭМ!$B$39:$B$782,H$155)+'СЕТ СН'!$F$12</f>
        <v>163.89671998</v>
      </c>
      <c r="I168" s="36">
        <f>SUMIFS(СВЦЭМ!$E$39:$E$782,СВЦЭМ!$A$39:$A$782,$A168,СВЦЭМ!$B$39:$B$782,I$155)+'СЕТ СН'!$F$12</f>
        <v>157.67941103000001</v>
      </c>
      <c r="J168" s="36">
        <f>SUMIFS(СВЦЭМ!$E$39:$E$782,СВЦЭМ!$A$39:$A$782,$A168,СВЦЭМ!$B$39:$B$782,J$155)+'СЕТ СН'!$F$12</f>
        <v>147.16778052000001</v>
      </c>
      <c r="K168" s="36">
        <f>SUMIFS(СВЦЭМ!$E$39:$E$782,СВЦЭМ!$A$39:$A$782,$A168,СВЦЭМ!$B$39:$B$782,K$155)+'СЕТ СН'!$F$12</f>
        <v>138.35337493</v>
      </c>
      <c r="L168" s="36">
        <f>SUMIFS(СВЦЭМ!$E$39:$E$782,СВЦЭМ!$A$39:$A$782,$A168,СВЦЭМ!$B$39:$B$782,L$155)+'СЕТ СН'!$F$12</f>
        <v>132.32812276000001</v>
      </c>
      <c r="M168" s="36">
        <f>SUMIFS(СВЦЭМ!$E$39:$E$782,СВЦЭМ!$A$39:$A$782,$A168,СВЦЭМ!$B$39:$B$782,M$155)+'СЕТ СН'!$F$12</f>
        <v>129.90704647000001</v>
      </c>
      <c r="N168" s="36">
        <f>SUMIFS(СВЦЭМ!$E$39:$E$782,СВЦЭМ!$A$39:$A$782,$A168,СВЦЭМ!$B$39:$B$782,N$155)+'СЕТ СН'!$F$12</f>
        <v>129.33331465000001</v>
      </c>
      <c r="O168" s="36">
        <f>SUMIFS(СВЦЭМ!$E$39:$E$782,СВЦЭМ!$A$39:$A$782,$A168,СВЦЭМ!$B$39:$B$782,O$155)+'СЕТ СН'!$F$12</f>
        <v>130.66949313999999</v>
      </c>
      <c r="P168" s="36">
        <f>SUMIFS(СВЦЭМ!$E$39:$E$782,СВЦЭМ!$A$39:$A$782,$A168,СВЦЭМ!$B$39:$B$782,P$155)+'СЕТ СН'!$F$12</f>
        <v>131.41147719</v>
      </c>
      <c r="Q168" s="36">
        <f>SUMIFS(СВЦЭМ!$E$39:$E$782,СВЦЭМ!$A$39:$A$782,$A168,СВЦЭМ!$B$39:$B$782,Q$155)+'СЕТ СН'!$F$12</f>
        <v>131.24354029</v>
      </c>
      <c r="R168" s="36">
        <f>SUMIFS(СВЦЭМ!$E$39:$E$782,СВЦЭМ!$A$39:$A$782,$A168,СВЦЭМ!$B$39:$B$782,R$155)+'СЕТ СН'!$F$12</f>
        <v>130.46456158000001</v>
      </c>
      <c r="S168" s="36">
        <f>SUMIFS(СВЦЭМ!$E$39:$E$782,СВЦЭМ!$A$39:$A$782,$A168,СВЦЭМ!$B$39:$B$782,S$155)+'СЕТ СН'!$F$12</f>
        <v>126.35855895</v>
      </c>
      <c r="T168" s="36">
        <f>SUMIFS(СВЦЭМ!$E$39:$E$782,СВЦЭМ!$A$39:$A$782,$A168,СВЦЭМ!$B$39:$B$782,T$155)+'СЕТ СН'!$F$12</f>
        <v>129.30537742999999</v>
      </c>
      <c r="U168" s="36">
        <f>SUMIFS(СВЦЭМ!$E$39:$E$782,СВЦЭМ!$A$39:$A$782,$A168,СВЦЭМ!$B$39:$B$782,U$155)+'СЕТ СН'!$F$12</f>
        <v>128.65165056999999</v>
      </c>
      <c r="V168" s="36">
        <f>SUMIFS(СВЦЭМ!$E$39:$E$782,СВЦЭМ!$A$39:$A$782,$A168,СВЦЭМ!$B$39:$B$782,V$155)+'СЕТ СН'!$F$12</f>
        <v>127.99786984000001</v>
      </c>
      <c r="W168" s="36">
        <f>SUMIFS(СВЦЭМ!$E$39:$E$782,СВЦЭМ!$A$39:$A$782,$A168,СВЦЭМ!$B$39:$B$782,W$155)+'СЕТ СН'!$F$12</f>
        <v>128.56764138</v>
      </c>
      <c r="X168" s="36">
        <f>SUMIFS(СВЦЭМ!$E$39:$E$782,СВЦЭМ!$A$39:$A$782,$A168,СВЦЭМ!$B$39:$B$782,X$155)+'СЕТ СН'!$F$12</f>
        <v>134.96784335000001</v>
      </c>
      <c r="Y168" s="36">
        <f>SUMIFS(СВЦЭМ!$E$39:$E$782,СВЦЭМ!$A$39:$A$782,$A168,СВЦЭМ!$B$39:$B$782,Y$155)+'СЕТ СН'!$F$12</f>
        <v>143.16041896999999</v>
      </c>
    </row>
    <row r="169" spans="1:25" ht="15.75" x14ac:dyDescent="0.2">
      <c r="A169" s="35">
        <f t="shared" si="4"/>
        <v>45152</v>
      </c>
      <c r="B169" s="36">
        <f>SUMIFS(СВЦЭМ!$E$39:$E$782,СВЦЭМ!$A$39:$A$782,$A169,СВЦЭМ!$B$39:$B$782,B$155)+'СЕТ СН'!$F$12</f>
        <v>159.95875079999999</v>
      </c>
      <c r="C169" s="36">
        <f>SUMIFS(СВЦЭМ!$E$39:$E$782,СВЦЭМ!$A$39:$A$782,$A169,СВЦЭМ!$B$39:$B$782,C$155)+'СЕТ СН'!$F$12</f>
        <v>169.63288631</v>
      </c>
      <c r="D169" s="36">
        <f>SUMIFS(СВЦЭМ!$E$39:$E$782,СВЦЭМ!$A$39:$A$782,$A169,СВЦЭМ!$B$39:$B$782,D$155)+'СЕТ СН'!$F$12</f>
        <v>170.39288134</v>
      </c>
      <c r="E169" s="36">
        <f>SUMIFS(СВЦЭМ!$E$39:$E$782,СВЦЭМ!$A$39:$A$782,$A169,СВЦЭМ!$B$39:$B$782,E$155)+'СЕТ СН'!$F$12</f>
        <v>177.46974152999999</v>
      </c>
      <c r="F169" s="36">
        <f>SUMIFS(СВЦЭМ!$E$39:$E$782,СВЦЭМ!$A$39:$A$782,$A169,СВЦЭМ!$B$39:$B$782,F$155)+'СЕТ СН'!$F$12</f>
        <v>178.34801843</v>
      </c>
      <c r="G169" s="36">
        <f>SUMIFS(СВЦЭМ!$E$39:$E$782,СВЦЭМ!$A$39:$A$782,$A169,СВЦЭМ!$B$39:$B$782,G$155)+'СЕТ СН'!$F$12</f>
        <v>177.26598770999999</v>
      </c>
      <c r="H169" s="36">
        <f>SUMIFS(СВЦЭМ!$E$39:$E$782,СВЦЭМ!$A$39:$A$782,$A169,СВЦЭМ!$B$39:$B$782,H$155)+'СЕТ СН'!$F$12</f>
        <v>173.95250322999999</v>
      </c>
      <c r="I169" s="36">
        <f>SUMIFS(СВЦЭМ!$E$39:$E$782,СВЦЭМ!$A$39:$A$782,$A169,СВЦЭМ!$B$39:$B$782,I$155)+'СЕТ СН'!$F$12</f>
        <v>159.93223141000001</v>
      </c>
      <c r="J169" s="36">
        <f>SUMIFS(СВЦЭМ!$E$39:$E$782,СВЦЭМ!$A$39:$A$782,$A169,СВЦЭМ!$B$39:$B$782,J$155)+'СЕТ СН'!$F$12</f>
        <v>146.19703251999999</v>
      </c>
      <c r="K169" s="36">
        <f>SUMIFS(СВЦЭМ!$E$39:$E$782,СВЦЭМ!$A$39:$A$782,$A169,СВЦЭМ!$B$39:$B$782,K$155)+'СЕТ СН'!$F$12</f>
        <v>139.34427271000001</v>
      </c>
      <c r="L169" s="36">
        <f>SUMIFS(СВЦЭМ!$E$39:$E$782,СВЦЭМ!$A$39:$A$782,$A169,СВЦЭМ!$B$39:$B$782,L$155)+'СЕТ СН'!$F$12</f>
        <v>135.9735508</v>
      </c>
      <c r="M169" s="36">
        <f>SUMIFS(СВЦЭМ!$E$39:$E$782,СВЦЭМ!$A$39:$A$782,$A169,СВЦЭМ!$B$39:$B$782,M$155)+'СЕТ СН'!$F$12</f>
        <v>135.72816700000001</v>
      </c>
      <c r="N169" s="36">
        <f>SUMIFS(СВЦЭМ!$E$39:$E$782,СВЦЭМ!$A$39:$A$782,$A169,СВЦЭМ!$B$39:$B$782,N$155)+'СЕТ СН'!$F$12</f>
        <v>141.39001684999999</v>
      </c>
      <c r="O169" s="36">
        <f>SUMIFS(СВЦЭМ!$E$39:$E$782,СВЦЭМ!$A$39:$A$782,$A169,СВЦЭМ!$B$39:$B$782,O$155)+'СЕТ СН'!$F$12</f>
        <v>145.17323037</v>
      </c>
      <c r="P169" s="36">
        <f>SUMIFS(СВЦЭМ!$E$39:$E$782,СВЦЭМ!$A$39:$A$782,$A169,СВЦЭМ!$B$39:$B$782,P$155)+'СЕТ СН'!$F$12</f>
        <v>145.2599094</v>
      </c>
      <c r="Q169" s="36">
        <f>SUMIFS(СВЦЭМ!$E$39:$E$782,СВЦЭМ!$A$39:$A$782,$A169,СВЦЭМ!$B$39:$B$782,Q$155)+'СЕТ СН'!$F$12</f>
        <v>146.62388899999999</v>
      </c>
      <c r="R169" s="36">
        <f>SUMIFS(СВЦЭМ!$E$39:$E$782,СВЦЭМ!$A$39:$A$782,$A169,СВЦЭМ!$B$39:$B$782,R$155)+'СЕТ СН'!$F$12</f>
        <v>146.47096273</v>
      </c>
      <c r="S169" s="36">
        <f>SUMIFS(СВЦЭМ!$E$39:$E$782,СВЦЭМ!$A$39:$A$782,$A169,СВЦЭМ!$B$39:$B$782,S$155)+'СЕТ СН'!$F$12</f>
        <v>142.91982365999999</v>
      </c>
      <c r="T169" s="36">
        <f>SUMIFS(СВЦЭМ!$E$39:$E$782,СВЦЭМ!$A$39:$A$782,$A169,СВЦЭМ!$B$39:$B$782,T$155)+'СЕТ СН'!$F$12</f>
        <v>145.34579805000001</v>
      </c>
      <c r="U169" s="36">
        <f>SUMIFS(СВЦЭМ!$E$39:$E$782,СВЦЭМ!$A$39:$A$782,$A169,СВЦЭМ!$B$39:$B$782,U$155)+'СЕТ СН'!$F$12</f>
        <v>145.78708809</v>
      </c>
      <c r="V169" s="36">
        <f>SUMIFS(СВЦЭМ!$E$39:$E$782,СВЦЭМ!$A$39:$A$782,$A169,СВЦЭМ!$B$39:$B$782,V$155)+'СЕТ СН'!$F$12</f>
        <v>145.52596825000001</v>
      </c>
      <c r="W169" s="36">
        <f>SUMIFS(СВЦЭМ!$E$39:$E$782,СВЦЭМ!$A$39:$A$782,$A169,СВЦЭМ!$B$39:$B$782,W$155)+'СЕТ СН'!$F$12</f>
        <v>144.91231495</v>
      </c>
      <c r="X169" s="36">
        <f>SUMIFS(СВЦЭМ!$E$39:$E$782,СВЦЭМ!$A$39:$A$782,$A169,СВЦЭМ!$B$39:$B$782,X$155)+'СЕТ СН'!$F$12</f>
        <v>152.21057912000001</v>
      </c>
      <c r="Y169" s="36">
        <f>SUMIFS(СВЦЭМ!$E$39:$E$782,СВЦЭМ!$A$39:$A$782,$A169,СВЦЭМ!$B$39:$B$782,Y$155)+'СЕТ СН'!$F$12</f>
        <v>161.98508018999999</v>
      </c>
    </row>
    <row r="170" spans="1:25" ht="15.75" x14ac:dyDescent="0.2">
      <c r="A170" s="35">
        <f t="shared" si="4"/>
        <v>45153</v>
      </c>
      <c r="B170" s="36">
        <f>SUMIFS(СВЦЭМ!$E$39:$E$782,СВЦЭМ!$A$39:$A$782,$A170,СВЦЭМ!$B$39:$B$782,B$155)+'СЕТ СН'!$F$12</f>
        <v>164.82255936999999</v>
      </c>
      <c r="C170" s="36">
        <f>SUMIFS(СВЦЭМ!$E$39:$E$782,СВЦЭМ!$A$39:$A$782,$A170,СВЦЭМ!$B$39:$B$782,C$155)+'СЕТ СН'!$F$12</f>
        <v>174.33307325999999</v>
      </c>
      <c r="D170" s="36">
        <f>SUMIFS(СВЦЭМ!$E$39:$E$782,СВЦЭМ!$A$39:$A$782,$A170,СВЦЭМ!$B$39:$B$782,D$155)+'СЕТ СН'!$F$12</f>
        <v>183.82878735</v>
      </c>
      <c r="E170" s="36">
        <f>SUMIFS(СВЦЭМ!$E$39:$E$782,СВЦЭМ!$A$39:$A$782,$A170,СВЦЭМ!$B$39:$B$782,E$155)+'СЕТ СН'!$F$12</f>
        <v>189.98529693</v>
      </c>
      <c r="F170" s="36">
        <f>SUMIFS(СВЦЭМ!$E$39:$E$782,СВЦЭМ!$A$39:$A$782,$A170,СВЦЭМ!$B$39:$B$782,F$155)+'СЕТ СН'!$F$12</f>
        <v>192.00786263000001</v>
      </c>
      <c r="G170" s="36">
        <f>SUMIFS(СВЦЭМ!$E$39:$E$782,СВЦЭМ!$A$39:$A$782,$A170,СВЦЭМ!$B$39:$B$782,G$155)+'СЕТ СН'!$F$12</f>
        <v>191.34996573999999</v>
      </c>
      <c r="H170" s="36">
        <f>SUMIFS(СВЦЭМ!$E$39:$E$782,СВЦЭМ!$A$39:$A$782,$A170,СВЦЭМ!$B$39:$B$782,H$155)+'СЕТ СН'!$F$12</f>
        <v>181.92721331999999</v>
      </c>
      <c r="I170" s="36">
        <f>SUMIFS(СВЦЭМ!$E$39:$E$782,СВЦЭМ!$A$39:$A$782,$A170,СВЦЭМ!$B$39:$B$782,I$155)+'СЕТ СН'!$F$12</f>
        <v>170.63363150999999</v>
      </c>
      <c r="J170" s="36">
        <f>SUMIFS(СВЦЭМ!$E$39:$E$782,СВЦЭМ!$A$39:$A$782,$A170,СВЦЭМ!$B$39:$B$782,J$155)+'СЕТ СН'!$F$12</f>
        <v>160.24788946000001</v>
      </c>
      <c r="K170" s="36">
        <f>SUMIFS(СВЦЭМ!$E$39:$E$782,СВЦЭМ!$A$39:$A$782,$A170,СВЦЭМ!$B$39:$B$782,K$155)+'СЕТ СН'!$F$12</f>
        <v>150.98830509999999</v>
      </c>
      <c r="L170" s="36">
        <f>SUMIFS(СВЦЭМ!$E$39:$E$782,СВЦЭМ!$A$39:$A$782,$A170,СВЦЭМ!$B$39:$B$782,L$155)+'СЕТ СН'!$F$12</f>
        <v>149.53454373</v>
      </c>
      <c r="M170" s="36">
        <f>SUMIFS(СВЦЭМ!$E$39:$E$782,СВЦЭМ!$A$39:$A$782,$A170,СВЦЭМ!$B$39:$B$782,M$155)+'СЕТ СН'!$F$12</f>
        <v>148.53160972000001</v>
      </c>
      <c r="N170" s="36">
        <f>SUMIFS(СВЦЭМ!$E$39:$E$782,СВЦЭМ!$A$39:$A$782,$A170,СВЦЭМ!$B$39:$B$782,N$155)+'СЕТ СН'!$F$12</f>
        <v>147.88995621000001</v>
      </c>
      <c r="O170" s="36">
        <f>SUMIFS(СВЦЭМ!$E$39:$E$782,СВЦЭМ!$A$39:$A$782,$A170,СВЦЭМ!$B$39:$B$782,O$155)+'СЕТ СН'!$F$12</f>
        <v>146.57133184</v>
      </c>
      <c r="P170" s="36">
        <f>SUMIFS(СВЦЭМ!$E$39:$E$782,СВЦЭМ!$A$39:$A$782,$A170,СВЦЭМ!$B$39:$B$782,P$155)+'СЕТ СН'!$F$12</f>
        <v>146.59974502</v>
      </c>
      <c r="Q170" s="36">
        <f>SUMIFS(СВЦЭМ!$E$39:$E$782,СВЦЭМ!$A$39:$A$782,$A170,СВЦЭМ!$B$39:$B$782,Q$155)+'СЕТ СН'!$F$12</f>
        <v>146.69807908000001</v>
      </c>
      <c r="R170" s="36">
        <f>SUMIFS(СВЦЭМ!$E$39:$E$782,СВЦЭМ!$A$39:$A$782,$A170,СВЦЭМ!$B$39:$B$782,R$155)+'СЕТ СН'!$F$12</f>
        <v>142.23459363000001</v>
      </c>
      <c r="S170" s="36">
        <f>SUMIFS(СВЦЭМ!$E$39:$E$782,СВЦЭМ!$A$39:$A$782,$A170,СВЦЭМ!$B$39:$B$782,S$155)+'СЕТ СН'!$F$12</f>
        <v>141.92533276</v>
      </c>
      <c r="T170" s="36">
        <f>SUMIFS(СВЦЭМ!$E$39:$E$782,СВЦЭМ!$A$39:$A$782,$A170,СВЦЭМ!$B$39:$B$782,T$155)+'СЕТ СН'!$F$12</f>
        <v>146.35519002999999</v>
      </c>
      <c r="U170" s="36">
        <f>SUMIFS(СВЦЭМ!$E$39:$E$782,СВЦЭМ!$A$39:$A$782,$A170,СВЦЭМ!$B$39:$B$782,U$155)+'СЕТ СН'!$F$12</f>
        <v>145.51927621999999</v>
      </c>
      <c r="V170" s="36">
        <f>SUMIFS(СВЦЭМ!$E$39:$E$782,СВЦЭМ!$A$39:$A$782,$A170,СВЦЭМ!$B$39:$B$782,V$155)+'СЕТ СН'!$F$12</f>
        <v>145.39435763</v>
      </c>
      <c r="W170" s="36">
        <f>SUMIFS(СВЦЭМ!$E$39:$E$782,СВЦЭМ!$A$39:$A$782,$A170,СВЦЭМ!$B$39:$B$782,W$155)+'СЕТ СН'!$F$12</f>
        <v>145.34462447999999</v>
      </c>
      <c r="X170" s="36">
        <f>SUMIFS(СВЦЭМ!$E$39:$E$782,СВЦЭМ!$A$39:$A$782,$A170,СВЦЭМ!$B$39:$B$782,X$155)+'СЕТ СН'!$F$12</f>
        <v>154.32049148999999</v>
      </c>
      <c r="Y170" s="36">
        <f>SUMIFS(СВЦЭМ!$E$39:$E$782,СВЦЭМ!$A$39:$A$782,$A170,СВЦЭМ!$B$39:$B$782,Y$155)+'СЕТ СН'!$F$12</f>
        <v>162.32437591999999</v>
      </c>
    </row>
    <row r="171" spans="1:25" ht="15.75" x14ac:dyDescent="0.2">
      <c r="A171" s="35">
        <f t="shared" si="4"/>
        <v>45154</v>
      </c>
      <c r="B171" s="36">
        <f>SUMIFS(СВЦЭМ!$E$39:$E$782,СВЦЭМ!$A$39:$A$782,$A171,СВЦЭМ!$B$39:$B$782,B$155)+'СЕТ СН'!$F$12</f>
        <v>174.54768078999999</v>
      </c>
      <c r="C171" s="36">
        <f>SUMIFS(СВЦЭМ!$E$39:$E$782,СВЦЭМ!$A$39:$A$782,$A171,СВЦЭМ!$B$39:$B$782,C$155)+'СЕТ СН'!$F$12</f>
        <v>179.10661451000001</v>
      </c>
      <c r="D171" s="36">
        <f>SUMIFS(СВЦЭМ!$E$39:$E$782,СВЦЭМ!$A$39:$A$782,$A171,СВЦЭМ!$B$39:$B$782,D$155)+'СЕТ СН'!$F$12</f>
        <v>182.63852335000001</v>
      </c>
      <c r="E171" s="36">
        <f>SUMIFS(СВЦЭМ!$E$39:$E$782,СВЦЭМ!$A$39:$A$782,$A171,СВЦЭМ!$B$39:$B$782,E$155)+'СЕТ СН'!$F$12</f>
        <v>184.45336807000001</v>
      </c>
      <c r="F171" s="36">
        <f>SUMIFS(СВЦЭМ!$E$39:$E$782,СВЦЭМ!$A$39:$A$782,$A171,СВЦЭМ!$B$39:$B$782,F$155)+'СЕТ СН'!$F$12</f>
        <v>187.53904234000001</v>
      </c>
      <c r="G171" s="36">
        <f>SUMIFS(СВЦЭМ!$E$39:$E$782,СВЦЭМ!$A$39:$A$782,$A171,СВЦЭМ!$B$39:$B$782,G$155)+'СЕТ СН'!$F$12</f>
        <v>184.63099267999999</v>
      </c>
      <c r="H171" s="36">
        <f>SUMIFS(СВЦЭМ!$E$39:$E$782,СВЦЭМ!$A$39:$A$782,$A171,СВЦЭМ!$B$39:$B$782,H$155)+'СЕТ СН'!$F$12</f>
        <v>182.22462995000001</v>
      </c>
      <c r="I171" s="36">
        <f>SUMIFS(СВЦЭМ!$E$39:$E$782,СВЦЭМ!$A$39:$A$782,$A171,СВЦЭМ!$B$39:$B$782,I$155)+'СЕТ СН'!$F$12</f>
        <v>170.81039032000001</v>
      </c>
      <c r="J171" s="36">
        <f>SUMIFS(СВЦЭМ!$E$39:$E$782,СВЦЭМ!$A$39:$A$782,$A171,СВЦЭМ!$B$39:$B$782,J$155)+'СЕТ СН'!$F$12</f>
        <v>163.76062554999999</v>
      </c>
      <c r="K171" s="36">
        <f>SUMIFS(СВЦЭМ!$E$39:$E$782,СВЦЭМ!$A$39:$A$782,$A171,СВЦЭМ!$B$39:$B$782,K$155)+'СЕТ СН'!$F$12</f>
        <v>156.58328417000001</v>
      </c>
      <c r="L171" s="36">
        <f>SUMIFS(СВЦЭМ!$E$39:$E$782,СВЦЭМ!$A$39:$A$782,$A171,СВЦЭМ!$B$39:$B$782,L$155)+'СЕТ СН'!$F$12</f>
        <v>152.97620791</v>
      </c>
      <c r="M171" s="36">
        <f>SUMIFS(СВЦЭМ!$E$39:$E$782,СВЦЭМ!$A$39:$A$782,$A171,СВЦЭМ!$B$39:$B$782,M$155)+'СЕТ СН'!$F$12</f>
        <v>150.64704011000001</v>
      </c>
      <c r="N171" s="36">
        <f>SUMIFS(СВЦЭМ!$E$39:$E$782,СВЦЭМ!$A$39:$A$782,$A171,СВЦЭМ!$B$39:$B$782,N$155)+'СЕТ СН'!$F$12</f>
        <v>151.63378526</v>
      </c>
      <c r="O171" s="36">
        <f>SUMIFS(СВЦЭМ!$E$39:$E$782,СВЦЭМ!$A$39:$A$782,$A171,СВЦЭМ!$B$39:$B$782,O$155)+'СЕТ СН'!$F$12</f>
        <v>152.22698070000001</v>
      </c>
      <c r="P171" s="36">
        <f>SUMIFS(СВЦЭМ!$E$39:$E$782,СВЦЭМ!$A$39:$A$782,$A171,СВЦЭМ!$B$39:$B$782,P$155)+'СЕТ СН'!$F$12</f>
        <v>150.22209953999999</v>
      </c>
      <c r="Q171" s="36">
        <f>SUMIFS(СВЦЭМ!$E$39:$E$782,СВЦЭМ!$A$39:$A$782,$A171,СВЦЭМ!$B$39:$B$782,Q$155)+'СЕТ СН'!$F$12</f>
        <v>151.36676875000001</v>
      </c>
      <c r="R171" s="36">
        <f>SUMIFS(СВЦЭМ!$E$39:$E$782,СВЦЭМ!$A$39:$A$782,$A171,СВЦЭМ!$B$39:$B$782,R$155)+'СЕТ СН'!$F$12</f>
        <v>146.62804650999999</v>
      </c>
      <c r="S171" s="36">
        <f>SUMIFS(СВЦЭМ!$E$39:$E$782,СВЦЭМ!$A$39:$A$782,$A171,СВЦЭМ!$B$39:$B$782,S$155)+'СЕТ СН'!$F$12</f>
        <v>145.47827376999999</v>
      </c>
      <c r="T171" s="36">
        <f>SUMIFS(СВЦЭМ!$E$39:$E$782,СВЦЭМ!$A$39:$A$782,$A171,СВЦЭМ!$B$39:$B$782,T$155)+'СЕТ СН'!$F$12</f>
        <v>149.11065359</v>
      </c>
      <c r="U171" s="36">
        <f>SUMIFS(СВЦЭМ!$E$39:$E$782,СВЦЭМ!$A$39:$A$782,$A171,СВЦЭМ!$B$39:$B$782,U$155)+'СЕТ СН'!$F$12</f>
        <v>149.05985251999999</v>
      </c>
      <c r="V171" s="36">
        <f>SUMIFS(СВЦЭМ!$E$39:$E$782,СВЦЭМ!$A$39:$A$782,$A171,СВЦЭМ!$B$39:$B$782,V$155)+'СЕТ СН'!$F$12</f>
        <v>149.19517483000001</v>
      </c>
      <c r="W171" s="36">
        <f>SUMIFS(СВЦЭМ!$E$39:$E$782,СВЦЭМ!$A$39:$A$782,$A171,СВЦЭМ!$B$39:$B$782,W$155)+'СЕТ СН'!$F$12</f>
        <v>148.85501755999999</v>
      </c>
      <c r="X171" s="36">
        <f>SUMIFS(СВЦЭМ!$E$39:$E$782,СВЦЭМ!$A$39:$A$782,$A171,СВЦЭМ!$B$39:$B$782,X$155)+'СЕТ СН'!$F$12</f>
        <v>155.29395159000001</v>
      </c>
      <c r="Y171" s="36">
        <f>SUMIFS(СВЦЭМ!$E$39:$E$782,СВЦЭМ!$A$39:$A$782,$A171,СВЦЭМ!$B$39:$B$782,Y$155)+'СЕТ СН'!$F$12</f>
        <v>165.51326696000001</v>
      </c>
    </row>
    <row r="172" spans="1:25" ht="15.75" x14ac:dyDescent="0.2">
      <c r="A172" s="35">
        <f t="shared" si="4"/>
        <v>45155</v>
      </c>
      <c r="B172" s="36">
        <f>SUMIFS(СВЦЭМ!$E$39:$E$782,СВЦЭМ!$A$39:$A$782,$A172,СВЦЭМ!$B$39:$B$782,B$155)+'СЕТ СН'!$F$12</f>
        <v>160.36044899999999</v>
      </c>
      <c r="C172" s="36">
        <f>SUMIFS(СВЦЭМ!$E$39:$E$782,СВЦЭМ!$A$39:$A$782,$A172,СВЦЭМ!$B$39:$B$782,C$155)+'СЕТ СН'!$F$12</f>
        <v>167.61429459999999</v>
      </c>
      <c r="D172" s="36">
        <f>SUMIFS(СВЦЭМ!$E$39:$E$782,СВЦЭМ!$A$39:$A$782,$A172,СВЦЭМ!$B$39:$B$782,D$155)+'СЕТ СН'!$F$12</f>
        <v>169.58450730000001</v>
      </c>
      <c r="E172" s="36">
        <f>SUMIFS(СВЦЭМ!$E$39:$E$782,СВЦЭМ!$A$39:$A$782,$A172,СВЦЭМ!$B$39:$B$782,E$155)+'СЕТ СН'!$F$12</f>
        <v>169.86266703000001</v>
      </c>
      <c r="F172" s="36">
        <f>SUMIFS(СВЦЭМ!$E$39:$E$782,СВЦЭМ!$A$39:$A$782,$A172,СВЦЭМ!$B$39:$B$782,F$155)+'СЕТ СН'!$F$12</f>
        <v>171.93301728</v>
      </c>
      <c r="G172" s="36">
        <f>SUMIFS(СВЦЭМ!$E$39:$E$782,СВЦЭМ!$A$39:$A$782,$A172,СВЦЭМ!$B$39:$B$782,G$155)+'СЕТ СН'!$F$12</f>
        <v>170.84241632000001</v>
      </c>
      <c r="H172" s="36">
        <f>SUMIFS(СВЦЭМ!$E$39:$E$782,СВЦЭМ!$A$39:$A$782,$A172,СВЦЭМ!$B$39:$B$782,H$155)+'СЕТ СН'!$F$12</f>
        <v>163.10491569000001</v>
      </c>
      <c r="I172" s="36">
        <f>SUMIFS(СВЦЭМ!$E$39:$E$782,СВЦЭМ!$A$39:$A$782,$A172,СВЦЭМ!$B$39:$B$782,I$155)+'СЕТ СН'!$F$12</f>
        <v>155.00584423999999</v>
      </c>
      <c r="J172" s="36">
        <f>SUMIFS(СВЦЭМ!$E$39:$E$782,СВЦЭМ!$A$39:$A$782,$A172,СВЦЭМ!$B$39:$B$782,J$155)+'СЕТ СН'!$F$12</f>
        <v>144.72061173</v>
      </c>
      <c r="K172" s="36">
        <f>SUMIFS(СВЦЭМ!$E$39:$E$782,СВЦЭМ!$A$39:$A$782,$A172,СВЦЭМ!$B$39:$B$782,K$155)+'СЕТ СН'!$F$12</f>
        <v>139.23806013000001</v>
      </c>
      <c r="L172" s="36">
        <f>SUMIFS(СВЦЭМ!$E$39:$E$782,СВЦЭМ!$A$39:$A$782,$A172,СВЦЭМ!$B$39:$B$782,L$155)+'СЕТ СН'!$F$12</f>
        <v>135.56886585999999</v>
      </c>
      <c r="M172" s="36">
        <f>SUMIFS(СВЦЭМ!$E$39:$E$782,СВЦЭМ!$A$39:$A$782,$A172,СВЦЭМ!$B$39:$B$782,M$155)+'СЕТ СН'!$F$12</f>
        <v>132.68759395000001</v>
      </c>
      <c r="N172" s="36">
        <f>SUMIFS(СВЦЭМ!$E$39:$E$782,СВЦЭМ!$A$39:$A$782,$A172,СВЦЭМ!$B$39:$B$782,N$155)+'СЕТ СН'!$F$12</f>
        <v>135.27970465000001</v>
      </c>
      <c r="O172" s="36">
        <f>SUMIFS(СВЦЭМ!$E$39:$E$782,СВЦЭМ!$A$39:$A$782,$A172,СВЦЭМ!$B$39:$B$782,O$155)+'СЕТ СН'!$F$12</f>
        <v>135.08909524000001</v>
      </c>
      <c r="P172" s="36">
        <f>SUMIFS(СВЦЭМ!$E$39:$E$782,СВЦЭМ!$A$39:$A$782,$A172,СВЦЭМ!$B$39:$B$782,P$155)+'СЕТ СН'!$F$12</f>
        <v>134.93973154</v>
      </c>
      <c r="Q172" s="36">
        <f>SUMIFS(СВЦЭМ!$E$39:$E$782,СВЦЭМ!$A$39:$A$782,$A172,СВЦЭМ!$B$39:$B$782,Q$155)+'СЕТ СН'!$F$12</f>
        <v>136.74795392999999</v>
      </c>
      <c r="R172" s="36">
        <f>SUMIFS(СВЦЭМ!$E$39:$E$782,СВЦЭМ!$A$39:$A$782,$A172,СВЦЭМ!$B$39:$B$782,R$155)+'СЕТ СН'!$F$12</f>
        <v>132.85800189</v>
      </c>
      <c r="S172" s="36">
        <f>SUMIFS(СВЦЭМ!$E$39:$E$782,СВЦЭМ!$A$39:$A$782,$A172,СВЦЭМ!$B$39:$B$782,S$155)+'СЕТ СН'!$F$12</f>
        <v>132.66153704000001</v>
      </c>
      <c r="T172" s="36">
        <f>SUMIFS(СВЦЭМ!$E$39:$E$782,СВЦЭМ!$A$39:$A$782,$A172,СВЦЭМ!$B$39:$B$782,T$155)+'СЕТ СН'!$F$12</f>
        <v>135.86971174000001</v>
      </c>
      <c r="U172" s="36">
        <f>SUMIFS(СВЦЭМ!$E$39:$E$782,СВЦЭМ!$A$39:$A$782,$A172,СВЦЭМ!$B$39:$B$782,U$155)+'СЕТ СН'!$F$12</f>
        <v>136.76584822000001</v>
      </c>
      <c r="V172" s="36">
        <f>SUMIFS(СВЦЭМ!$E$39:$E$782,СВЦЭМ!$A$39:$A$782,$A172,СВЦЭМ!$B$39:$B$782,V$155)+'СЕТ СН'!$F$12</f>
        <v>137.27059792</v>
      </c>
      <c r="W172" s="36">
        <f>SUMIFS(СВЦЭМ!$E$39:$E$782,СВЦЭМ!$A$39:$A$782,$A172,СВЦЭМ!$B$39:$B$782,W$155)+'СЕТ СН'!$F$12</f>
        <v>136.41494384999999</v>
      </c>
      <c r="X172" s="36">
        <f>SUMIFS(СВЦЭМ!$E$39:$E$782,СВЦЭМ!$A$39:$A$782,$A172,СВЦЭМ!$B$39:$B$782,X$155)+'СЕТ СН'!$F$12</f>
        <v>142.11108815</v>
      </c>
      <c r="Y172" s="36">
        <f>SUMIFS(СВЦЭМ!$E$39:$E$782,СВЦЭМ!$A$39:$A$782,$A172,СВЦЭМ!$B$39:$B$782,Y$155)+'СЕТ СН'!$F$12</f>
        <v>151.84561643999999</v>
      </c>
    </row>
    <row r="173" spans="1:25" ht="15.75" x14ac:dyDescent="0.2">
      <c r="A173" s="35">
        <f t="shared" si="4"/>
        <v>45156</v>
      </c>
      <c r="B173" s="36">
        <f>SUMIFS(СВЦЭМ!$E$39:$E$782,СВЦЭМ!$A$39:$A$782,$A173,СВЦЭМ!$B$39:$B$782,B$155)+'СЕТ СН'!$F$12</f>
        <v>163.41001151</v>
      </c>
      <c r="C173" s="36">
        <f>SUMIFS(СВЦЭМ!$E$39:$E$782,СВЦЭМ!$A$39:$A$782,$A173,СВЦЭМ!$B$39:$B$782,C$155)+'СЕТ СН'!$F$12</f>
        <v>172.53731084</v>
      </c>
      <c r="D173" s="36">
        <f>SUMIFS(СВЦЭМ!$E$39:$E$782,СВЦЭМ!$A$39:$A$782,$A173,СВЦЭМ!$B$39:$B$782,D$155)+'СЕТ СН'!$F$12</f>
        <v>174.71430272000001</v>
      </c>
      <c r="E173" s="36">
        <f>SUMIFS(СВЦЭМ!$E$39:$E$782,СВЦЭМ!$A$39:$A$782,$A173,СВЦЭМ!$B$39:$B$782,E$155)+'СЕТ СН'!$F$12</f>
        <v>176.94108362</v>
      </c>
      <c r="F173" s="36">
        <f>SUMIFS(СВЦЭМ!$E$39:$E$782,СВЦЭМ!$A$39:$A$782,$A173,СВЦЭМ!$B$39:$B$782,F$155)+'СЕТ СН'!$F$12</f>
        <v>181.64276828000001</v>
      </c>
      <c r="G173" s="36">
        <f>SUMIFS(СВЦЭМ!$E$39:$E$782,СВЦЭМ!$A$39:$A$782,$A173,СВЦЭМ!$B$39:$B$782,G$155)+'СЕТ СН'!$F$12</f>
        <v>179.6606213</v>
      </c>
      <c r="H173" s="36">
        <f>SUMIFS(СВЦЭМ!$E$39:$E$782,СВЦЭМ!$A$39:$A$782,$A173,СВЦЭМ!$B$39:$B$782,H$155)+'СЕТ СН'!$F$12</f>
        <v>173.33722582999999</v>
      </c>
      <c r="I173" s="36">
        <f>SUMIFS(СВЦЭМ!$E$39:$E$782,СВЦЭМ!$A$39:$A$782,$A173,СВЦЭМ!$B$39:$B$782,I$155)+'СЕТ СН'!$F$12</f>
        <v>162.10735278000001</v>
      </c>
      <c r="J173" s="36">
        <f>SUMIFS(СВЦЭМ!$E$39:$E$782,СВЦЭМ!$A$39:$A$782,$A173,СВЦЭМ!$B$39:$B$782,J$155)+'СЕТ СН'!$F$12</f>
        <v>150.83521834000001</v>
      </c>
      <c r="K173" s="36">
        <f>SUMIFS(СВЦЭМ!$E$39:$E$782,СВЦЭМ!$A$39:$A$782,$A173,СВЦЭМ!$B$39:$B$782,K$155)+'СЕТ СН'!$F$12</f>
        <v>143.96644280999999</v>
      </c>
      <c r="L173" s="36">
        <f>SUMIFS(СВЦЭМ!$E$39:$E$782,СВЦЭМ!$A$39:$A$782,$A173,СВЦЭМ!$B$39:$B$782,L$155)+'СЕТ СН'!$F$12</f>
        <v>139.64510082000001</v>
      </c>
      <c r="M173" s="36">
        <f>SUMIFS(СВЦЭМ!$E$39:$E$782,СВЦЭМ!$A$39:$A$782,$A173,СВЦЭМ!$B$39:$B$782,M$155)+'СЕТ СН'!$F$12</f>
        <v>136.62121002000001</v>
      </c>
      <c r="N173" s="36">
        <f>SUMIFS(СВЦЭМ!$E$39:$E$782,СВЦЭМ!$A$39:$A$782,$A173,СВЦЭМ!$B$39:$B$782,N$155)+'СЕТ СН'!$F$12</f>
        <v>137.19508754</v>
      </c>
      <c r="O173" s="36">
        <f>SUMIFS(СВЦЭМ!$E$39:$E$782,СВЦЭМ!$A$39:$A$782,$A173,СВЦЭМ!$B$39:$B$782,O$155)+'СЕТ СН'!$F$12</f>
        <v>136.81078592</v>
      </c>
      <c r="P173" s="36">
        <f>SUMIFS(СВЦЭМ!$E$39:$E$782,СВЦЭМ!$A$39:$A$782,$A173,СВЦЭМ!$B$39:$B$782,P$155)+'СЕТ СН'!$F$12</f>
        <v>136.42023907999999</v>
      </c>
      <c r="Q173" s="36">
        <f>SUMIFS(СВЦЭМ!$E$39:$E$782,СВЦЭМ!$A$39:$A$782,$A173,СВЦЭМ!$B$39:$B$782,Q$155)+'СЕТ СН'!$F$12</f>
        <v>136.78770552</v>
      </c>
      <c r="R173" s="36">
        <f>SUMIFS(СВЦЭМ!$E$39:$E$782,СВЦЭМ!$A$39:$A$782,$A173,СВЦЭМ!$B$39:$B$782,R$155)+'СЕТ СН'!$F$12</f>
        <v>135.63045416</v>
      </c>
      <c r="S173" s="36">
        <f>SUMIFS(СВЦЭМ!$E$39:$E$782,СВЦЭМ!$A$39:$A$782,$A173,СВЦЭМ!$B$39:$B$782,S$155)+'СЕТ СН'!$F$12</f>
        <v>134.46183865</v>
      </c>
      <c r="T173" s="36">
        <f>SUMIFS(СВЦЭМ!$E$39:$E$782,СВЦЭМ!$A$39:$A$782,$A173,СВЦЭМ!$B$39:$B$782,T$155)+'СЕТ СН'!$F$12</f>
        <v>138.66825075</v>
      </c>
      <c r="U173" s="36">
        <f>SUMIFS(СВЦЭМ!$E$39:$E$782,СВЦЭМ!$A$39:$A$782,$A173,СВЦЭМ!$B$39:$B$782,U$155)+'СЕТ СН'!$F$12</f>
        <v>138.98500713999999</v>
      </c>
      <c r="V173" s="36">
        <f>SUMIFS(СВЦЭМ!$E$39:$E$782,СВЦЭМ!$A$39:$A$782,$A173,СВЦЭМ!$B$39:$B$782,V$155)+'СЕТ СН'!$F$12</f>
        <v>137.29388718000001</v>
      </c>
      <c r="W173" s="36">
        <f>SUMIFS(СВЦЭМ!$E$39:$E$782,СВЦЭМ!$A$39:$A$782,$A173,СВЦЭМ!$B$39:$B$782,W$155)+'СЕТ СН'!$F$12</f>
        <v>136.11929816</v>
      </c>
      <c r="X173" s="36">
        <f>SUMIFS(СВЦЭМ!$E$39:$E$782,СВЦЭМ!$A$39:$A$782,$A173,СВЦЭМ!$B$39:$B$782,X$155)+'СЕТ СН'!$F$12</f>
        <v>142.51647057</v>
      </c>
      <c r="Y173" s="36">
        <f>SUMIFS(СВЦЭМ!$E$39:$E$782,СВЦЭМ!$A$39:$A$782,$A173,СВЦЭМ!$B$39:$B$782,Y$155)+'СЕТ СН'!$F$12</f>
        <v>152.26877969</v>
      </c>
    </row>
    <row r="174" spans="1:25" ht="15.75" x14ac:dyDescent="0.2">
      <c r="A174" s="35">
        <f t="shared" si="4"/>
        <v>45157</v>
      </c>
      <c r="B174" s="36">
        <f>SUMIFS(СВЦЭМ!$E$39:$E$782,СВЦЭМ!$A$39:$A$782,$A174,СВЦЭМ!$B$39:$B$782,B$155)+'СЕТ СН'!$F$12</f>
        <v>156.98031811000001</v>
      </c>
      <c r="C174" s="36">
        <f>SUMIFS(СВЦЭМ!$E$39:$E$782,СВЦЭМ!$A$39:$A$782,$A174,СВЦЭМ!$B$39:$B$782,C$155)+'СЕТ СН'!$F$12</f>
        <v>164.75438337</v>
      </c>
      <c r="D174" s="36">
        <f>SUMIFS(СВЦЭМ!$E$39:$E$782,СВЦЭМ!$A$39:$A$782,$A174,СВЦЭМ!$B$39:$B$782,D$155)+'СЕТ СН'!$F$12</f>
        <v>164.28960666</v>
      </c>
      <c r="E174" s="36">
        <f>SUMIFS(СВЦЭМ!$E$39:$E$782,СВЦЭМ!$A$39:$A$782,$A174,СВЦЭМ!$B$39:$B$782,E$155)+'СЕТ СН'!$F$12</f>
        <v>160.37414369000001</v>
      </c>
      <c r="F174" s="36">
        <f>SUMIFS(СВЦЭМ!$E$39:$E$782,СВЦЭМ!$A$39:$A$782,$A174,СВЦЭМ!$B$39:$B$782,F$155)+'СЕТ СН'!$F$12</f>
        <v>166.54303128999999</v>
      </c>
      <c r="G174" s="36">
        <f>SUMIFS(СВЦЭМ!$E$39:$E$782,СВЦЭМ!$A$39:$A$782,$A174,СВЦЭМ!$B$39:$B$782,G$155)+'СЕТ СН'!$F$12</f>
        <v>167.37145966</v>
      </c>
      <c r="H174" s="36">
        <f>SUMIFS(СВЦЭМ!$E$39:$E$782,СВЦЭМ!$A$39:$A$782,$A174,СВЦЭМ!$B$39:$B$782,H$155)+'СЕТ СН'!$F$12</f>
        <v>169.01699400999999</v>
      </c>
      <c r="I174" s="36">
        <f>SUMIFS(СВЦЭМ!$E$39:$E$782,СВЦЭМ!$A$39:$A$782,$A174,СВЦЭМ!$B$39:$B$782,I$155)+'СЕТ СН'!$F$12</f>
        <v>166.05025560000001</v>
      </c>
      <c r="J174" s="36">
        <f>SUMIFS(СВЦЭМ!$E$39:$E$782,СВЦЭМ!$A$39:$A$782,$A174,СВЦЭМ!$B$39:$B$782,J$155)+'СЕТ СН'!$F$12</f>
        <v>157.65504977000001</v>
      </c>
      <c r="K174" s="36">
        <f>SUMIFS(СВЦЭМ!$E$39:$E$782,СВЦЭМ!$A$39:$A$782,$A174,СВЦЭМ!$B$39:$B$782,K$155)+'СЕТ СН'!$F$12</f>
        <v>146.77470382999999</v>
      </c>
      <c r="L174" s="36">
        <f>SUMIFS(СВЦЭМ!$E$39:$E$782,СВЦЭМ!$A$39:$A$782,$A174,СВЦЭМ!$B$39:$B$782,L$155)+'СЕТ СН'!$F$12</f>
        <v>139.90853229999999</v>
      </c>
      <c r="M174" s="36">
        <f>SUMIFS(СВЦЭМ!$E$39:$E$782,СВЦЭМ!$A$39:$A$782,$A174,СВЦЭМ!$B$39:$B$782,M$155)+'СЕТ СН'!$F$12</f>
        <v>136.74522974999999</v>
      </c>
      <c r="N174" s="36">
        <f>SUMIFS(СВЦЭМ!$E$39:$E$782,СВЦЭМ!$A$39:$A$782,$A174,СВЦЭМ!$B$39:$B$782,N$155)+'СЕТ СН'!$F$12</f>
        <v>136.27472459000001</v>
      </c>
      <c r="O174" s="36">
        <f>SUMIFS(СВЦЭМ!$E$39:$E$782,СВЦЭМ!$A$39:$A$782,$A174,СВЦЭМ!$B$39:$B$782,O$155)+'СЕТ СН'!$F$12</f>
        <v>137.46153896000001</v>
      </c>
      <c r="P174" s="36">
        <f>SUMIFS(СВЦЭМ!$E$39:$E$782,СВЦЭМ!$A$39:$A$782,$A174,СВЦЭМ!$B$39:$B$782,P$155)+'СЕТ СН'!$F$12</f>
        <v>134.81453169</v>
      </c>
      <c r="Q174" s="36">
        <f>SUMIFS(СВЦЭМ!$E$39:$E$782,СВЦЭМ!$A$39:$A$782,$A174,СВЦЭМ!$B$39:$B$782,Q$155)+'СЕТ СН'!$F$12</f>
        <v>134.57857552999999</v>
      </c>
      <c r="R174" s="36">
        <f>SUMIFS(СВЦЭМ!$E$39:$E$782,СВЦЭМ!$A$39:$A$782,$A174,СВЦЭМ!$B$39:$B$782,R$155)+'СЕТ СН'!$F$12</f>
        <v>137.85845787</v>
      </c>
      <c r="S174" s="36">
        <f>SUMIFS(СВЦЭМ!$E$39:$E$782,СВЦЭМ!$A$39:$A$782,$A174,СВЦЭМ!$B$39:$B$782,S$155)+'СЕТ СН'!$F$12</f>
        <v>137.75036738</v>
      </c>
      <c r="T174" s="36">
        <f>SUMIFS(СВЦЭМ!$E$39:$E$782,СВЦЭМ!$A$39:$A$782,$A174,СВЦЭМ!$B$39:$B$782,T$155)+'СЕТ СН'!$F$12</f>
        <v>138.26535093999999</v>
      </c>
      <c r="U174" s="36">
        <f>SUMIFS(СВЦЭМ!$E$39:$E$782,СВЦЭМ!$A$39:$A$782,$A174,СВЦЭМ!$B$39:$B$782,U$155)+'СЕТ СН'!$F$12</f>
        <v>140.37996486</v>
      </c>
      <c r="V174" s="36">
        <f>SUMIFS(СВЦЭМ!$E$39:$E$782,СВЦЭМ!$A$39:$A$782,$A174,СВЦЭМ!$B$39:$B$782,V$155)+'СЕТ СН'!$F$12</f>
        <v>140.77496615999999</v>
      </c>
      <c r="W174" s="36">
        <f>SUMIFS(СВЦЭМ!$E$39:$E$782,СВЦЭМ!$A$39:$A$782,$A174,СВЦЭМ!$B$39:$B$782,W$155)+'СЕТ СН'!$F$12</f>
        <v>139.64349455999999</v>
      </c>
      <c r="X174" s="36">
        <f>SUMIFS(СВЦЭМ!$E$39:$E$782,СВЦЭМ!$A$39:$A$782,$A174,СВЦЭМ!$B$39:$B$782,X$155)+'СЕТ СН'!$F$12</f>
        <v>146.00512316000001</v>
      </c>
      <c r="Y174" s="36">
        <f>SUMIFS(СВЦЭМ!$E$39:$E$782,СВЦЭМ!$A$39:$A$782,$A174,СВЦЭМ!$B$39:$B$782,Y$155)+'СЕТ СН'!$F$12</f>
        <v>154.72548087000001</v>
      </c>
    </row>
    <row r="175" spans="1:25" ht="15.75" x14ac:dyDescent="0.2">
      <c r="A175" s="35">
        <f t="shared" si="4"/>
        <v>45158</v>
      </c>
      <c r="B175" s="36">
        <f>SUMIFS(СВЦЭМ!$E$39:$E$782,СВЦЭМ!$A$39:$A$782,$A175,СВЦЭМ!$B$39:$B$782,B$155)+'СЕТ СН'!$F$12</f>
        <v>159.31423611</v>
      </c>
      <c r="C175" s="36">
        <f>SUMIFS(СВЦЭМ!$E$39:$E$782,СВЦЭМ!$A$39:$A$782,$A175,СВЦЭМ!$B$39:$B$782,C$155)+'СЕТ СН'!$F$12</f>
        <v>166.06426816999999</v>
      </c>
      <c r="D175" s="36">
        <f>SUMIFS(СВЦЭМ!$E$39:$E$782,СВЦЭМ!$A$39:$A$782,$A175,СВЦЭМ!$B$39:$B$782,D$155)+'СЕТ СН'!$F$12</f>
        <v>167.23125443000001</v>
      </c>
      <c r="E175" s="36">
        <f>SUMIFS(СВЦЭМ!$E$39:$E$782,СВЦЭМ!$A$39:$A$782,$A175,СВЦЭМ!$B$39:$B$782,E$155)+'СЕТ СН'!$F$12</f>
        <v>172.20056932</v>
      </c>
      <c r="F175" s="36">
        <f>SUMIFS(СВЦЭМ!$E$39:$E$782,СВЦЭМ!$A$39:$A$782,$A175,СВЦЭМ!$B$39:$B$782,F$155)+'СЕТ СН'!$F$12</f>
        <v>174.96835935999999</v>
      </c>
      <c r="G175" s="36">
        <f>SUMIFS(СВЦЭМ!$E$39:$E$782,СВЦЭМ!$A$39:$A$782,$A175,СВЦЭМ!$B$39:$B$782,G$155)+'СЕТ СН'!$F$12</f>
        <v>173.95763958000001</v>
      </c>
      <c r="H175" s="36">
        <f>SUMIFS(СВЦЭМ!$E$39:$E$782,СВЦЭМ!$A$39:$A$782,$A175,СВЦЭМ!$B$39:$B$782,H$155)+'СЕТ СН'!$F$12</f>
        <v>173.78381868</v>
      </c>
      <c r="I175" s="36">
        <f>SUMIFS(СВЦЭМ!$E$39:$E$782,СВЦЭМ!$A$39:$A$782,$A175,СВЦЭМ!$B$39:$B$782,I$155)+'СЕТ СН'!$F$12</f>
        <v>159.51460553999999</v>
      </c>
      <c r="J175" s="36">
        <f>SUMIFS(СВЦЭМ!$E$39:$E$782,СВЦЭМ!$A$39:$A$782,$A175,СВЦЭМ!$B$39:$B$782,J$155)+'СЕТ СН'!$F$12</f>
        <v>156.81124231000001</v>
      </c>
      <c r="K175" s="36">
        <f>SUMIFS(СВЦЭМ!$E$39:$E$782,СВЦЭМ!$A$39:$A$782,$A175,СВЦЭМ!$B$39:$B$782,K$155)+'СЕТ СН'!$F$12</f>
        <v>145.39168067</v>
      </c>
      <c r="L175" s="36">
        <f>SUMIFS(СВЦЭМ!$E$39:$E$782,СВЦЭМ!$A$39:$A$782,$A175,СВЦЭМ!$B$39:$B$782,L$155)+'СЕТ СН'!$F$12</f>
        <v>139.46079624000001</v>
      </c>
      <c r="M175" s="36">
        <f>SUMIFS(СВЦЭМ!$E$39:$E$782,СВЦЭМ!$A$39:$A$782,$A175,СВЦЭМ!$B$39:$B$782,M$155)+'СЕТ СН'!$F$12</f>
        <v>137.20407979000001</v>
      </c>
      <c r="N175" s="36">
        <f>SUMIFS(СВЦЭМ!$E$39:$E$782,СВЦЭМ!$A$39:$A$782,$A175,СВЦЭМ!$B$39:$B$782,N$155)+'СЕТ СН'!$F$12</f>
        <v>137.58347326000001</v>
      </c>
      <c r="O175" s="36">
        <f>SUMIFS(СВЦЭМ!$E$39:$E$782,СВЦЭМ!$A$39:$A$782,$A175,СВЦЭМ!$B$39:$B$782,O$155)+'СЕТ СН'!$F$12</f>
        <v>138.62798839000001</v>
      </c>
      <c r="P175" s="36">
        <f>SUMIFS(СВЦЭМ!$E$39:$E$782,СВЦЭМ!$A$39:$A$782,$A175,СВЦЭМ!$B$39:$B$782,P$155)+'СЕТ СН'!$F$12</f>
        <v>138.32842117999999</v>
      </c>
      <c r="Q175" s="36">
        <f>SUMIFS(СВЦЭМ!$E$39:$E$782,СВЦЭМ!$A$39:$A$782,$A175,СВЦЭМ!$B$39:$B$782,Q$155)+'СЕТ СН'!$F$12</f>
        <v>138.20886199</v>
      </c>
      <c r="R175" s="36">
        <f>SUMIFS(СВЦЭМ!$E$39:$E$782,СВЦЭМ!$A$39:$A$782,$A175,СВЦЭМ!$B$39:$B$782,R$155)+'СЕТ СН'!$F$12</f>
        <v>140.48231415000001</v>
      </c>
      <c r="S175" s="36">
        <f>SUMIFS(СВЦЭМ!$E$39:$E$782,СВЦЭМ!$A$39:$A$782,$A175,СВЦЭМ!$B$39:$B$782,S$155)+'СЕТ СН'!$F$12</f>
        <v>140.37548100999999</v>
      </c>
      <c r="T175" s="36">
        <f>SUMIFS(СВЦЭМ!$E$39:$E$782,СВЦЭМ!$A$39:$A$782,$A175,СВЦЭМ!$B$39:$B$782,T$155)+'СЕТ СН'!$F$12</f>
        <v>139.10035248</v>
      </c>
      <c r="U175" s="36">
        <f>SUMIFS(СВЦЭМ!$E$39:$E$782,СВЦЭМ!$A$39:$A$782,$A175,СВЦЭМ!$B$39:$B$782,U$155)+'СЕТ СН'!$F$12</f>
        <v>138.45437844</v>
      </c>
      <c r="V175" s="36">
        <f>SUMIFS(СВЦЭМ!$E$39:$E$782,СВЦЭМ!$A$39:$A$782,$A175,СВЦЭМ!$B$39:$B$782,V$155)+'СЕТ СН'!$F$12</f>
        <v>139.47055685000001</v>
      </c>
      <c r="W175" s="36">
        <f>SUMIFS(СВЦЭМ!$E$39:$E$782,СВЦЭМ!$A$39:$A$782,$A175,СВЦЭМ!$B$39:$B$782,W$155)+'СЕТ СН'!$F$12</f>
        <v>138.90888183000001</v>
      </c>
      <c r="X175" s="36">
        <f>SUMIFS(СВЦЭМ!$E$39:$E$782,СВЦЭМ!$A$39:$A$782,$A175,СВЦЭМ!$B$39:$B$782,X$155)+'СЕТ СН'!$F$12</f>
        <v>144.32667950999999</v>
      </c>
      <c r="Y175" s="36">
        <f>SUMIFS(СВЦЭМ!$E$39:$E$782,СВЦЭМ!$A$39:$A$782,$A175,СВЦЭМ!$B$39:$B$782,Y$155)+'СЕТ СН'!$F$12</f>
        <v>153.56424064999999</v>
      </c>
    </row>
    <row r="176" spans="1:25" ht="15.75" x14ac:dyDescent="0.2">
      <c r="A176" s="35">
        <f t="shared" si="4"/>
        <v>45159</v>
      </c>
      <c r="B176" s="36">
        <f>SUMIFS(СВЦЭМ!$E$39:$E$782,СВЦЭМ!$A$39:$A$782,$A176,СВЦЭМ!$B$39:$B$782,B$155)+'СЕТ СН'!$F$12</f>
        <v>179.85021057</v>
      </c>
      <c r="C176" s="36">
        <f>SUMIFS(СВЦЭМ!$E$39:$E$782,СВЦЭМ!$A$39:$A$782,$A176,СВЦЭМ!$B$39:$B$782,C$155)+'СЕТ СН'!$F$12</f>
        <v>182.91835080000001</v>
      </c>
      <c r="D176" s="36">
        <f>SUMIFS(СВЦЭМ!$E$39:$E$782,СВЦЭМ!$A$39:$A$782,$A176,СВЦЭМ!$B$39:$B$782,D$155)+'СЕТ СН'!$F$12</f>
        <v>186.87142062000001</v>
      </c>
      <c r="E176" s="36">
        <f>SUMIFS(СВЦЭМ!$E$39:$E$782,СВЦЭМ!$A$39:$A$782,$A176,СВЦЭМ!$B$39:$B$782,E$155)+'СЕТ СН'!$F$12</f>
        <v>188.12605664</v>
      </c>
      <c r="F176" s="36">
        <f>SUMIFS(СВЦЭМ!$E$39:$E$782,СВЦЭМ!$A$39:$A$782,$A176,СВЦЭМ!$B$39:$B$782,F$155)+'СЕТ СН'!$F$12</f>
        <v>194.43056209</v>
      </c>
      <c r="G176" s="36">
        <f>SUMIFS(СВЦЭМ!$E$39:$E$782,СВЦЭМ!$A$39:$A$782,$A176,СВЦЭМ!$B$39:$B$782,G$155)+'СЕТ СН'!$F$12</f>
        <v>194.64816802000001</v>
      </c>
      <c r="H176" s="36">
        <f>SUMIFS(СВЦЭМ!$E$39:$E$782,СВЦЭМ!$A$39:$A$782,$A176,СВЦЭМ!$B$39:$B$782,H$155)+'СЕТ СН'!$F$12</f>
        <v>197.2259099</v>
      </c>
      <c r="I176" s="36">
        <f>SUMIFS(СВЦЭМ!$E$39:$E$782,СВЦЭМ!$A$39:$A$782,$A176,СВЦЭМ!$B$39:$B$782,I$155)+'СЕТ СН'!$F$12</f>
        <v>184.10766251999999</v>
      </c>
      <c r="J176" s="36">
        <f>SUMIFS(СВЦЭМ!$E$39:$E$782,СВЦЭМ!$A$39:$A$782,$A176,СВЦЭМ!$B$39:$B$782,J$155)+'СЕТ СН'!$F$12</f>
        <v>173.06327008</v>
      </c>
      <c r="K176" s="36">
        <f>SUMIFS(СВЦЭМ!$E$39:$E$782,СВЦЭМ!$A$39:$A$782,$A176,СВЦЭМ!$B$39:$B$782,K$155)+'СЕТ СН'!$F$12</f>
        <v>165.37485075000001</v>
      </c>
      <c r="L176" s="36">
        <f>SUMIFS(СВЦЭМ!$E$39:$E$782,СВЦЭМ!$A$39:$A$782,$A176,СВЦЭМ!$B$39:$B$782,L$155)+'СЕТ СН'!$F$12</f>
        <v>160.14345205000001</v>
      </c>
      <c r="M176" s="36">
        <f>SUMIFS(СВЦЭМ!$E$39:$E$782,СВЦЭМ!$A$39:$A$782,$A176,СВЦЭМ!$B$39:$B$782,M$155)+'СЕТ СН'!$F$12</f>
        <v>159.05895494000001</v>
      </c>
      <c r="N176" s="36">
        <f>SUMIFS(СВЦЭМ!$E$39:$E$782,СВЦЭМ!$A$39:$A$782,$A176,СВЦЭМ!$B$39:$B$782,N$155)+'СЕТ СН'!$F$12</f>
        <v>158.85995417999999</v>
      </c>
      <c r="O176" s="36">
        <f>SUMIFS(СВЦЭМ!$E$39:$E$782,СВЦЭМ!$A$39:$A$782,$A176,СВЦЭМ!$B$39:$B$782,O$155)+'СЕТ СН'!$F$12</f>
        <v>159.77442085000001</v>
      </c>
      <c r="P176" s="36">
        <f>SUMIFS(СВЦЭМ!$E$39:$E$782,СВЦЭМ!$A$39:$A$782,$A176,СВЦЭМ!$B$39:$B$782,P$155)+'СЕТ СН'!$F$12</f>
        <v>155.83422759999999</v>
      </c>
      <c r="Q176" s="36">
        <f>SUMIFS(СВЦЭМ!$E$39:$E$782,СВЦЭМ!$A$39:$A$782,$A176,СВЦЭМ!$B$39:$B$782,Q$155)+'СЕТ СН'!$F$12</f>
        <v>157.15526288000001</v>
      </c>
      <c r="R176" s="36">
        <f>SUMIFS(СВЦЭМ!$E$39:$E$782,СВЦЭМ!$A$39:$A$782,$A176,СВЦЭМ!$B$39:$B$782,R$155)+'СЕТ СН'!$F$12</f>
        <v>160.67905655999999</v>
      </c>
      <c r="S176" s="36">
        <f>SUMIFS(СВЦЭМ!$E$39:$E$782,СВЦЭМ!$A$39:$A$782,$A176,СВЦЭМ!$B$39:$B$782,S$155)+'СЕТ СН'!$F$12</f>
        <v>159.40719741999999</v>
      </c>
      <c r="T176" s="36">
        <f>SUMIFS(СВЦЭМ!$E$39:$E$782,СВЦЭМ!$A$39:$A$782,$A176,СВЦЭМ!$B$39:$B$782,T$155)+'СЕТ СН'!$F$12</f>
        <v>159.42740459000001</v>
      </c>
      <c r="U176" s="36">
        <f>SUMIFS(СВЦЭМ!$E$39:$E$782,СВЦЭМ!$A$39:$A$782,$A176,СВЦЭМ!$B$39:$B$782,U$155)+'СЕТ СН'!$F$12</f>
        <v>160.15281615000001</v>
      </c>
      <c r="V176" s="36">
        <f>SUMIFS(СВЦЭМ!$E$39:$E$782,СВЦЭМ!$A$39:$A$782,$A176,СВЦЭМ!$B$39:$B$782,V$155)+'СЕТ СН'!$F$12</f>
        <v>159.70706605999999</v>
      </c>
      <c r="W176" s="36">
        <f>SUMIFS(СВЦЭМ!$E$39:$E$782,СВЦЭМ!$A$39:$A$782,$A176,СВЦЭМ!$B$39:$B$782,W$155)+'СЕТ СН'!$F$12</f>
        <v>157.70896481</v>
      </c>
      <c r="X176" s="36">
        <f>SUMIFS(СВЦЭМ!$E$39:$E$782,СВЦЭМ!$A$39:$A$782,$A176,СВЦЭМ!$B$39:$B$782,X$155)+'СЕТ СН'!$F$12</f>
        <v>166.51878699</v>
      </c>
      <c r="Y176" s="36">
        <f>SUMIFS(СВЦЭМ!$E$39:$E$782,СВЦЭМ!$A$39:$A$782,$A176,СВЦЭМ!$B$39:$B$782,Y$155)+'СЕТ СН'!$F$12</f>
        <v>176.67046045000001</v>
      </c>
    </row>
    <row r="177" spans="1:27" ht="15.75" x14ac:dyDescent="0.2">
      <c r="A177" s="35">
        <f t="shared" si="4"/>
        <v>45160</v>
      </c>
      <c r="B177" s="36">
        <f>SUMIFS(СВЦЭМ!$E$39:$E$782,СВЦЭМ!$A$39:$A$782,$A177,СВЦЭМ!$B$39:$B$782,B$155)+'СЕТ СН'!$F$12</f>
        <v>169.92001948999999</v>
      </c>
      <c r="C177" s="36">
        <f>SUMIFS(СВЦЭМ!$E$39:$E$782,СВЦЭМ!$A$39:$A$782,$A177,СВЦЭМ!$B$39:$B$782,C$155)+'СЕТ СН'!$F$12</f>
        <v>180.83642563000001</v>
      </c>
      <c r="D177" s="36">
        <f>SUMIFS(СВЦЭМ!$E$39:$E$782,СВЦЭМ!$A$39:$A$782,$A177,СВЦЭМ!$B$39:$B$782,D$155)+'СЕТ СН'!$F$12</f>
        <v>184.38902819</v>
      </c>
      <c r="E177" s="36">
        <f>SUMIFS(СВЦЭМ!$E$39:$E$782,СВЦЭМ!$A$39:$A$782,$A177,СВЦЭМ!$B$39:$B$782,E$155)+'СЕТ СН'!$F$12</f>
        <v>182.90692924000001</v>
      </c>
      <c r="F177" s="36">
        <f>SUMIFS(СВЦЭМ!$E$39:$E$782,СВЦЭМ!$A$39:$A$782,$A177,СВЦЭМ!$B$39:$B$782,F$155)+'СЕТ СН'!$F$12</f>
        <v>185.64915590000001</v>
      </c>
      <c r="G177" s="36">
        <f>SUMIFS(СВЦЭМ!$E$39:$E$782,СВЦЭМ!$A$39:$A$782,$A177,СВЦЭМ!$B$39:$B$782,G$155)+'СЕТ СН'!$F$12</f>
        <v>184.44037802</v>
      </c>
      <c r="H177" s="36">
        <f>SUMIFS(СВЦЭМ!$E$39:$E$782,СВЦЭМ!$A$39:$A$782,$A177,СВЦЭМ!$B$39:$B$782,H$155)+'СЕТ СН'!$F$12</f>
        <v>176.96961726000001</v>
      </c>
      <c r="I177" s="36">
        <f>SUMIFS(СВЦЭМ!$E$39:$E$782,СВЦЭМ!$A$39:$A$782,$A177,СВЦЭМ!$B$39:$B$782,I$155)+'СЕТ СН'!$F$12</f>
        <v>167.51845478999999</v>
      </c>
      <c r="J177" s="36">
        <f>SUMIFS(СВЦЭМ!$E$39:$E$782,СВЦЭМ!$A$39:$A$782,$A177,СВЦЭМ!$B$39:$B$782,J$155)+'СЕТ СН'!$F$12</f>
        <v>162.48456385</v>
      </c>
      <c r="K177" s="36">
        <f>SUMIFS(СВЦЭМ!$E$39:$E$782,СВЦЭМ!$A$39:$A$782,$A177,СВЦЭМ!$B$39:$B$782,K$155)+'СЕТ СН'!$F$12</f>
        <v>153.26461936999999</v>
      </c>
      <c r="L177" s="36">
        <f>SUMIFS(СВЦЭМ!$E$39:$E$782,СВЦЭМ!$A$39:$A$782,$A177,СВЦЭМ!$B$39:$B$782,L$155)+'СЕТ СН'!$F$12</f>
        <v>150.50399507</v>
      </c>
      <c r="M177" s="36">
        <f>SUMIFS(СВЦЭМ!$E$39:$E$782,СВЦЭМ!$A$39:$A$782,$A177,СВЦЭМ!$B$39:$B$782,M$155)+'СЕТ СН'!$F$12</f>
        <v>148.97697563</v>
      </c>
      <c r="N177" s="36">
        <f>SUMIFS(СВЦЭМ!$E$39:$E$782,СВЦЭМ!$A$39:$A$782,$A177,СВЦЭМ!$B$39:$B$782,N$155)+'СЕТ СН'!$F$12</f>
        <v>148.49679814000001</v>
      </c>
      <c r="O177" s="36">
        <f>SUMIFS(СВЦЭМ!$E$39:$E$782,СВЦЭМ!$A$39:$A$782,$A177,СВЦЭМ!$B$39:$B$782,O$155)+'СЕТ СН'!$F$12</f>
        <v>147.56524825</v>
      </c>
      <c r="P177" s="36">
        <f>SUMIFS(СВЦЭМ!$E$39:$E$782,СВЦЭМ!$A$39:$A$782,$A177,СВЦЭМ!$B$39:$B$782,P$155)+'СЕТ СН'!$F$12</f>
        <v>144.27876972000001</v>
      </c>
      <c r="Q177" s="36">
        <f>SUMIFS(СВЦЭМ!$E$39:$E$782,СВЦЭМ!$A$39:$A$782,$A177,СВЦЭМ!$B$39:$B$782,Q$155)+'СЕТ СН'!$F$12</f>
        <v>142.77495845999999</v>
      </c>
      <c r="R177" s="36">
        <f>SUMIFS(СВЦЭМ!$E$39:$E$782,СВЦЭМ!$A$39:$A$782,$A177,СВЦЭМ!$B$39:$B$782,R$155)+'СЕТ СН'!$F$12</f>
        <v>144.55370447999999</v>
      </c>
      <c r="S177" s="36">
        <f>SUMIFS(СВЦЭМ!$E$39:$E$782,СВЦЭМ!$A$39:$A$782,$A177,СВЦЭМ!$B$39:$B$782,S$155)+'СЕТ СН'!$F$12</f>
        <v>146.05379059000001</v>
      </c>
      <c r="T177" s="36">
        <f>SUMIFS(СВЦЭМ!$E$39:$E$782,СВЦЭМ!$A$39:$A$782,$A177,СВЦЭМ!$B$39:$B$782,T$155)+'СЕТ СН'!$F$12</f>
        <v>147.05075016999999</v>
      </c>
      <c r="U177" s="36">
        <f>SUMIFS(СВЦЭМ!$E$39:$E$782,СВЦЭМ!$A$39:$A$782,$A177,СВЦЭМ!$B$39:$B$782,U$155)+'СЕТ СН'!$F$12</f>
        <v>146.55182062</v>
      </c>
      <c r="V177" s="36">
        <f>SUMIFS(СВЦЭМ!$E$39:$E$782,СВЦЭМ!$A$39:$A$782,$A177,СВЦЭМ!$B$39:$B$782,V$155)+'СЕТ СН'!$F$12</f>
        <v>147.21633335999999</v>
      </c>
      <c r="W177" s="36">
        <f>SUMIFS(СВЦЭМ!$E$39:$E$782,СВЦЭМ!$A$39:$A$782,$A177,СВЦЭМ!$B$39:$B$782,W$155)+'СЕТ СН'!$F$12</f>
        <v>146.47092334999999</v>
      </c>
      <c r="X177" s="36">
        <f>SUMIFS(СВЦЭМ!$E$39:$E$782,СВЦЭМ!$A$39:$A$782,$A177,СВЦЭМ!$B$39:$B$782,X$155)+'СЕТ СН'!$F$12</f>
        <v>154.11428298999999</v>
      </c>
      <c r="Y177" s="36">
        <f>SUMIFS(СВЦЭМ!$E$39:$E$782,СВЦЭМ!$A$39:$A$782,$A177,СВЦЭМ!$B$39:$B$782,Y$155)+'СЕТ СН'!$F$12</f>
        <v>163.84996570000001</v>
      </c>
    </row>
    <row r="178" spans="1:27" ht="15.75" x14ac:dyDescent="0.2">
      <c r="A178" s="35">
        <f t="shared" si="4"/>
        <v>45161</v>
      </c>
      <c r="B178" s="36">
        <f>SUMIFS(СВЦЭМ!$E$39:$E$782,СВЦЭМ!$A$39:$A$782,$A178,СВЦЭМ!$B$39:$B$782,B$155)+'СЕТ СН'!$F$12</f>
        <v>172.75729303</v>
      </c>
      <c r="C178" s="36">
        <f>SUMIFS(СВЦЭМ!$E$39:$E$782,СВЦЭМ!$A$39:$A$782,$A178,СВЦЭМ!$B$39:$B$782,C$155)+'СЕТ СН'!$F$12</f>
        <v>180.06901151</v>
      </c>
      <c r="D178" s="36">
        <f>SUMIFS(СВЦЭМ!$E$39:$E$782,СВЦЭМ!$A$39:$A$782,$A178,СВЦЭМ!$B$39:$B$782,D$155)+'СЕТ СН'!$F$12</f>
        <v>183.38583019999999</v>
      </c>
      <c r="E178" s="36">
        <f>SUMIFS(СВЦЭМ!$E$39:$E$782,СВЦЭМ!$A$39:$A$782,$A178,СВЦЭМ!$B$39:$B$782,E$155)+'СЕТ СН'!$F$12</f>
        <v>185.03031892000001</v>
      </c>
      <c r="F178" s="36">
        <f>SUMIFS(СВЦЭМ!$E$39:$E$782,СВЦЭМ!$A$39:$A$782,$A178,СВЦЭМ!$B$39:$B$782,F$155)+'СЕТ СН'!$F$12</f>
        <v>189.45038933999999</v>
      </c>
      <c r="G178" s="36">
        <f>SUMIFS(СВЦЭМ!$E$39:$E$782,СВЦЭМ!$A$39:$A$782,$A178,СВЦЭМ!$B$39:$B$782,G$155)+'СЕТ СН'!$F$12</f>
        <v>186.08678090999999</v>
      </c>
      <c r="H178" s="36">
        <f>SUMIFS(СВЦЭМ!$E$39:$E$782,СВЦЭМ!$A$39:$A$782,$A178,СВЦЭМ!$B$39:$B$782,H$155)+'СЕТ СН'!$F$12</f>
        <v>181.52588073000001</v>
      </c>
      <c r="I178" s="36">
        <f>SUMIFS(СВЦЭМ!$E$39:$E$782,СВЦЭМ!$A$39:$A$782,$A178,СВЦЭМ!$B$39:$B$782,I$155)+'СЕТ СН'!$F$12</f>
        <v>169.50198298000001</v>
      </c>
      <c r="J178" s="36">
        <f>SUMIFS(СВЦЭМ!$E$39:$E$782,СВЦЭМ!$A$39:$A$782,$A178,СВЦЭМ!$B$39:$B$782,J$155)+'СЕТ СН'!$F$12</f>
        <v>155.59622046000001</v>
      </c>
      <c r="K178" s="36">
        <f>SUMIFS(СВЦЭМ!$E$39:$E$782,СВЦЭМ!$A$39:$A$782,$A178,СВЦЭМ!$B$39:$B$782,K$155)+'СЕТ СН'!$F$12</f>
        <v>150.73976317</v>
      </c>
      <c r="L178" s="36">
        <f>SUMIFS(СВЦЭМ!$E$39:$E$782,СВЦЭМ!$A$39:$A$782,$A178,СВЦЭМ!$B$39:$B$782,L$155)+'СЕТ СН'!$F$12</f>
        <v>148.23646457000001</v>
      </c>
      <c r="M178" s="36">
        <f>SUMIFS(СВЦЭМ!$E$39:$E$782,СВЦЭМ!$A$39:$A$782,$A178,СВЦЭМ!$B$39:$B$782,M$155)+'СЕТ СН'!$F$12</f>
        <v>147.00446471999999</v>
      </c>
      <c r="N178" s="36">
        <f>SUMIFS(СВЦЭМ!$E$39:$E$782,СВЦЭМ!$A$39:$A$782,$A178,СВЦЭМ!$B$39:$B$782,N$155)+'СЕТ СН'!$F$12</f>
        <v>145.62834204999999</v>
      </c>
      <c r="O178" s="36">
        <f>SUMIFS(СВЦЭМ!$E$39:$E$782,СВЦЭМ!$A$39:$A$782,$A178,СВЦЭМ!$B$39:$B$782,O$155)+'СЕТ СН'!$F$12</f>
        <v>145.82602901000001</v>
      </c>
      <c r="P178" s="36">
        <f>SUMIFS(СВЦЭМ!$E$39:$E$782,СВЦЭМ!$A$39:$A$782,$A178,СВЦЭМ!$B$39:$B$782,P$155)+'СЕТ СН'!$F$12</f>
        <v>142.77227073</v>
      </c>
      <c r="Q178" s="36">
        <f>SUMIFS(СВЦЭМ!$E$39:$E$782,СВЦЭМ!$A$39:$A$782,$A178,СВЦЭМ!$B$39:$B$782,Q$155)+'СЕТ СН'!$F$12</f>
        <v>142.93804001000001</v>
      </c>
      <c r="R178" s="36">
        <f>SUMIFS(СВЦЭМ!$E$39:$E$782,СВЦЭМ!$A$39:$A$782,$A178,СВЦЭМ!$B$39:$B$782,R$155)+'СЕТ СН'!$F$12</f>
        <v>146.71498245999999</v>
      </c>
      <c r="S178" s="36">
        <f>SUMIFS(СВЦЭМ!$E$39:$E$782,СВЦЭМ!$A$39:$A$782,$A178,СВЦЭМ!$B$39:$B$782,S$155)+'СЕТ СН'!$F$12</f>
        <v>147.25494241000001</v>
      </c>
      <c r="T178" s="36">
        <f>SUMIFS(СВЦЭМ!$E$39:$E$782,СВЦЭМ!$A$39:$A$782,$A178,СВЦЭМ!$B$39:$B$782,T$155)+'СЕТ СН'!$F$12</f>
        <v>146.58695588</v>
      </c>
      <c r="U178" s="36">
        <f>SUMIFS(СВЦЭМ!$E$39:$E$782,СВЦЭМ!$A$39:$A$782,$A178,СВЦЭМ!$B$39:$B$782,U$155)+'СЕТ СН'!$F$12</f>
        <v>147.90180000999999</v>
      </c>
      <c r="V178" s="36">
        <f>SUMIFS(СВЦЭМ!$E$39:$E$782,СВЦЭМ!$A$39:$A$782,$A178,СВЦЭМ!$B$39:$B$782,V$155)+'СЕТ СН'!$F$12</f>
        <v>147.57979566</v>
      </c>
      <c r="W178" s="36">
        <f>SUMIFS(СВЦЭМ!$E$39:$E$782,СВЦЭМ!$A$39:$A$782,$A178,СВЦЭМ!$B$39:$B$782,W$155)+'СЕТ СН'!$F$12</f>
        <v>146.82243832</v>
      </c>
      <c r="X178" s="36">
        <f>SUMIFS(СВЦЭМ!$E$39:$E$782,СВЦЭМ!$A$39:$A$782,$A178,СВЦЭМ!$B$39:$B$782,X$155)+'СЕТ СН'!$F$12</f>
        <v>150.76277074000001</v>
      </c>
      <c r="Y178" s="36">
        <f>SUMIFS(СВЦЭМ!$E$39:$E$782,СВЦЭМ!$A$39:$A$782,$A178,СВЦЭМ!$B$39:$B$782,Y$155)+'СЕТ СН'!$F$12</f>
        <v>159.24135484000001</v>
      </c>
    </row>
    <row r="179" spans="1:27" ht="15.75" x14ac:dyDescent="0.2">
      <c r="A179" s="35">
        <f t="shared" si="4"/>
        <v>45162</v>
      </c>
      <c r="B179" s="36">
        <f>SUMIFS(СВЦЭМ!$E$39:$E$782,СВЦЭМ!$A$39:$A$782,$A179,СВЦЭМ!$B$39:$B$782,B$155)+'СЕТ СН'!$F$12</f>
        <v>162.65639167</v>
      </c>
      <c r="C179" s="36">
        <f>SUMIFS(СВЦЭМ!$E$39:$E$782,СВЦЭМ!$A$39:$A$782,$A179,СВЦЭМ!$B$39:$B$782,C$155)+'СЕТ СН'!$F$12</f>
        <v>169.85302050000001</v>
      </c>
      <c r="D179" s="36">
        <f>SUMIFS(СВЦЭМ!$E$39:$E$782,СВЦЭМ!$A$39:$A$782,$A179,СВЦЭМ!$B$39:$B$782,D$155)+'СЕТ СН'!$F$12</f>
        <v>171.83072175000001</v>
      </c>
      <c r="E179" s="36">
        <f>SUMIFS(СВЦЭМ!$E$39:$E$782,СВЦЭМ!$A$39:$A$782,$A179,СВЦЭМ!$B$39:$B$782,E$155)+'СЕТ СН'!$F$12</f>
        <v>173.00805957</v>
      </c>
      <c r="F179" s="36">
        <f>SUMIFS(СВЦЭМ!$E$39:$E$782,СВЦЭМ!$A$39:$A$782,$A179,СВЦЭМ!$B$39:$B$782,F$155)+'СЕТ СН'!$F$12</f>
        <v>176.80777248999999</v>
      </c>
      <c r="G179" s="36">
        <f>SUMIFS(СВЦЭМ!$E$39:$E$782,СВЦЭМ!$A$39:$A$782,$A179,СВЦЭМ!$B$39:$B$782,G$155)+'СЕТ СН'!$F$12</f>
        <v>174.56772382</v>
      </c>
      <c r="H179" s="36">
        <f>SUMIFS(СВЦЭМ!$E$39:$E$782,СВЦЭМ!$A$39:$A$782,$A179,СВЦЭМ!$B$39:$B$782,H$155)+'СЕТ СН'!$F$12</f>
        <v>166.83501451000001</v>
      </c>
      <c r="I179" s="36">
        <f>SUMIFS(СВЦЭМ!$E$39:$E$782,СВЦЭМ!$A$39:$A$782,$A179,СВЦЭМ!$B$39:$B$782,I$155)+'СЕТ СН'!$F$12</f>
        <v>161.25631293999999</v>
      </c>
      <c r="J179" s="36">
        <f>SUMIFS(СВЦЭМ!$E$39:$E$782,СВЦЭМ!$A$39:$A$782,$A179,СВЦЭМ!$B$39:$B$782,J$155)+'СЕТ СН'!$F$12</f>
        <v>151.30787982999999</v>
      </c>
      <c r="K179" s="36">
        <f>SUMIFS(СВЦЭМ!$E$39:$E$782,СВЦЭМ!$A$39:$A$782,$A179,СВЦЭМ!$B$39:$B$782,K$155)+'СЕТ СН'!$F$12</f>
        <v>148.35629506999999</v>
      </c>
      <c r="L179" s="36">
        <f>SUMIFS(СВЦЭМ!$E$39:$E$782,СВЦЭМ!$A$39:$A$782,$A179,СВЦЭМ!$B$39:$B$782,L$155)+'СЕТ СН'!$F$12</f>
        <v>148.84563008999999</v>
      </c>
      <c r="M179" s="36">
        <f>SUMIFS(СВЦЭМ!$E$39:$E$782,СВЦЭМ!$A$39:$A$782,$A179,СВЦЭМ!$B$39:$B$782,M$155)+'СЕТ СН'!$F$12</f>
        <v>148.2152059</v>
      </c>
      <c r="N179" s="36">
        <f>SUMIFS(СВЦЭМ!$E$39:$E$782,СВЦЭМ!$A$39:$A$782,$A179,СВЦЭМ!$B$39:$B$782,N$155)+'СЕТ СН'!$F$12</f>
        <v>147.85205002000001</v>
      </c>
      <c r="O179" s="36">
        <f>SUMIFS(СВЦЭМ!$E$39:$E$782,СВЦЭМ!$A$39:$A$782,$A179,СВЦЭМ!$B$39:$B$782,O$155)+'СЕТ СН'!$F$12</f>
        <v>147.65315747</v>
      </c>
      <c r="P179" s="36">
        <f>SUMIFS(СВЦЭМ!$E$39:$E$782,СВЦЭМ!$A$39:$A$782,$A179,СВЦЭМ!$B$39:$B$782,P$155)+'СЕТ СН'!$F$12</f>
        <v>144.20401025000001</v>
      </c>
      <c r="Q179" s="36">
        <f>SUMIFS(СВЦЭМ!$E$39:$E$782,СВЦЭМ!$A$39:$A$782,$A179,СВЦЭМ!$B$39:$B$782,Q$155)+'СЕТ СН'!$F$12</f>
        <v>145.79928612</v>
      </c>
      <c r="R179" s="36">
        <f>SUMIFS(СВЦЭМ!$E$39:$E$782,СВЦЭМ!$A$39:$A$782,$A179,СВЦЭМ!$B$39:$B$782,R$155)+'СЕТ СН'!$F$12</f>
        <v>148.46165386999999</v>
      </c>
      <c r="S179" s="36">
        <f>SUMIFS(СВЦЭМ!$E$39:$E$782,СВЦЭМ!$A$39:$A$782,$A179,СВЦЭМ!$B$39:$B$782,S$155)+'СЕТ СН'!$F$12</f>
        <v>147.65157941000001</v>
      </c>
      <c r="T179" s="36">
        <f>SUMIFS(СВЦЭМ!$E$39:$E$782,СВЦЭМ!$A$39:$A$782,$A179,СВЦЭМ!$B$39:$B$782,T$155)+'СЕТ СН'!$F$12</f>
        <v>148.41183013</v>
      </c>
      <c r="U179" s="36">
        <f>SUMIFS(СВЦЭМ!$E$39:$E$782,СВЦЭМ!$A$39:$A$782,$A179,СВЦЭМ!$B$39:$B$782,U$155)+'СЕТ СН'!$F$12</f>
        <v>149.14792043</v>
      </c>
      <c r="V179" s="36">
        <f>SUMIFS(СВЦЭМ!$E$39:$E$782,СВЦЭМ!$A$39:$A$782,$A179,СВЦЭМ!$B$39:$B$782,V$155)+'СЕТ СН'!$F$12</f>
        <v>147.79875000999999</v>
      </c>
      <c r="W179" s="36">
        <f>SUMIFS(СВЦЭМ!$E$39:$E$782,СВЦЭМ!$A$39:$A$782,$A179,СВЦЭМ!$B$39:$B$782,W$155)+'СЕТ СН'!$F$12</f>
        <v>144.72601208</v>
      </c>
      <c r="X179" s="36">
        <f>SUMIFS(СВЦЭМ!$E$39:$E$782,СВЦЭМ!$A$39:$A$782,$A179,СВЦЭМ!$B$39:$B$782,X$155)+'СЕТ СН'!$F$12</f>
        <v>149.49014226</v>
      </c>
      <c r="Y179" s="36">
        <f>SUMIFS(СВЦЭМ!$E$39:$E$782,СВЦЭМ!$A$39:$A$782,$A179,СВЦЭМ!$B$39:$B$782,Y$155)+'СЕТ СН'!$F$12</f>
        <v>157.49431565</v>
      </c>
    </row>
    <row r="180" spans="1:27" ht="15.75" x14ac:dyDescent="0.2">
      <c r="A180" s="35">
        <f t="shared" si="4"/>
        <v>45163</v>
      </c>
      <c r="B180" s="36">
        <f>SUMIFS(СВЦЭМ!$E$39:$E$782,СВЦЭМ!$A$39:$A$782,$A180,СВЦЭМ!$B$39:$B$782,B$155)+'СЕТ СН'!$F$12</f>
        <v>176.47566809</v>
      </c>
      <c r="C180" s="36">
        <f>SUMIFS(СВЦЭМ!$E$39:$E$782,СВЦЭМ!$A$39:$A$782,$A180,СВЦЭМ!$B$39:$B$782,C$155)+'СЕТ СН'!$F$12</f>
        <v>184.15474917</v>
      </c>
      <c r="D180" s="36">
        <f>SUMIFS(СВЦЭМ!$E$39:$E$782,СВЦЭМ!$A$39:$A$782,$A180,СВЦЭМ!$B$39:$B$782,D$155)+'СЕТ СН'!$F$12</f>
        <v>186.54706705000001</v>
      </c>
      <c r="E180" s="36">
        <f>SUMIFS(СВЦЭМ!$E$39:$E$782,СВЦЭМ!$A$39:$A$782,$A180,СВЦЭМ!$B$39:$B$782,E$155)+'СЕТ СН'!$F$12</f>
        <v>190.06375105999999</v>
      </c>
      <c r="F180" s="36">
        <f>SUMIFS(СВЦЭМ!$E$39:$E$782,СВЦЭМ!$A$39:$A$782,$A180,СВЦЭМ!$B$39:$B$782,F$155)+'СЕТ СН'!$F$12</f>
        <v>192.41875349</v>
      </c>
      <c r="G180" s="36">
        <f>SUMIFS(СВЦЭМ!$E$39:$E$782,СВЦЭМ!$A$39:$A$782,$A180,СВЦЭМ!$B$39:$B$782,G$155)+'СЕТ СН'!$F$12</f>
        <v>190.46983768000001</v>
      </c>
      <c r="H180" s="36">
        <f>SUMIFS(СВЦЭМ!$E$39:$E$782,СВЦЭМ!$A$39:$A$782,$A180,СВЦЭМ!$B$39:$B$782,H$155)+'СЕТ СН'!$F$12</f>
        <v>182.73869357000001</v>
      </c>
      <c r="I180" s="36">
        <f>SUMIFS(СВЦЭМ!$E$39:$E$782,СВЦЭМ!$A$39:$A$782,$A180,СВЦЭМ!$B$39:$B$782,I$155)+'СЕТ СН'!$F$12</f>
        <v>172.0775932</v>
      </c>
      <c r="J180" s="36">
        <f>SUMIFS(СВЦЭМ!$E$39:$E$782,СВЦЭМ!$A$39:$A$782,$A180,СВЦЭМ!$B$39:$B$782,J$155)+'СЕТ СН'!$F$12</f>
        <v>160.72915978</v>
      </c>
      <c r="K180" s="36">
        <f>SUMIFS(СВЦЭМ!$E$39:$E$782,СВЦЭМ!$A$39:$A$782,$A180,СВЦЭМ!$B$39:$B$782,K$155)+'СЕТ СН'!$F$12</f>
        <v>155.9018858</v>
      </c>
      <c r="L180" s="36">
        <f>SUMIFS(СВЦЭМ!$E$39:$E$782,СВЦЭМ!$A$39:$A$782,$A180,СВЦЭМ!$B$39:$B$782,L$155)+'СЕТ СН'!$F$12</f>
        <v>155.1239362</v>
      </c>
      <c r="M180" s="36">
        <f>SUMIFS(СВЦЭМ!$E$39:$E$782,СВЦЭМ!$A$39:$A$782,$A180,СВЦЭМ!$B$39:$B$782,M$155)+'СЕТ СН'!$F$12</f>
        <v>153.09073513000001</v>
      </c>
      <c r="N180" s="36">
        <f>SUMIFS(СВЦЭМ!$E$39:$E$782,СВЦЭМ!$A$39:$A$782,$A180,СВЦЭМ!$B$39:$B$782,N$155)+'СЕТ СН'!$F$12</f>
        <v>154.46769907999999</v>
      </c>
      <c r="O180" s="36">
        <f>SUMIFS(СВЦЭМ!$E$39:$E$782,СВЦЭМ!$A$39:$A$782,$A180,СВЦЭМ!$B$39:$B$782,O$155)+'СЕТ СН'!$F$12</f>
        <v>152.87631173</v>
      </c>
      <c r="P180" s="36">
        <f>SUMIFS(СВЦЭМ!$E$39:$E$782,СВЦЭМ!$A$39:$A$782,$A180,СВЦЭМ!$B$39:$B$782,P$155)+'СЕТ СН'!$F$12</f>
        <v>150.12035993000001</v>
      </c>
      <c r="Q180" s="36">
        <f>SUMIFS(СВЦЭМ!$E$39:$E$782,СВЦЭМ!$A$39:$A$782,$A180,СВЦЭМ!$B$39:$B$782,Q$155)+'СЕТ СН'!$F$12</f>
        <v>146.87604293999999</v>
      </c>
      <c r="R180" s="36">
        <f>SUMIFS(СВЦЭМ!$E$39:$E$782,СВЦЭМ!$A$39:$A$782,$A180,СВЦЭМ!$B$39:$B$782,R$155)+'СЕТ СН'!$F$12</f>
        <v>148.52588969000001</v>
      </c>
      <c r="S180" s="36">
        <f>SUMIFS(СВЦЭМ!$E$39:$E$782,СВЦЭМ!$A$39:$A$782,$A180,СВЦЭМ!$B$39:$B$782,S$155)+'СЕТ СН'!$F$12</f>
        <v>148.76588527000001</v>
      </c>
      <c r="T180" s="36">
        <f>SUMIFS(СВЦЭМ!$E$39:$E$782,СВЦЭМ!$A$39:$A$782,$A180,СВЦЭМ!$B$39:$B$782,T$155)+'СЕТ СН'!$F$12</f>
        <v>149.77666665000001</v>
      </c>
      <c r="U180" s="36">
        <f>SUMIFS(СВЦЭМ!$E$39:$E$782,СВЦЭМ!$A$39:$A$782,$A180,СВЦЭМ!$B$39:$B$782,U$155)+'СЕТ СН'!$F$12</f>
        <v>150.58021205</v>
      </c>
      <c r="V180" s="36">
        <f>SUMIFS(СВЦЭМ!$E$39:$E$782,СВЦЭМ!$A$39:$A$782,$A180,СВЦЭМ!$B$39:$B$782,V$155)+'СЕТ СН'!$F$12</f>
        <v>149.78261567000001</v>
      </c>
      <c r="W180" s="36">
        <f>SUMIFS(СВЦЭМ!$E$39:$E$782,СВЦЭМ!$A$39:$A$782,$A180,СВЦЭМ!$B$39:$B$782,W$155)+'СЕТ СН'!$F$12</f>
        <v>149.65993811999999</v>
      </c>
      <c r="X180" s="36">
        <f>SUMIFS(СВЦЭМ!$E$39:$E$782,СВЦЭМ!$A$39:$A$782,$A180,СВЦЭМ!$B$39:$B$782,X$155)+'СЕТ СН'!$F$12</f>
        <v>158.95332698000001</v>
      </c>
      <c r="Y180" s="36">
        <f>SUMIFS(СВЦЭМ!$E$39:$E$782,СВЦЭМ!$A$39:$A$782,$A180,СВЦЭМ!$B$39:$B$782,Y$155)+'СЕТ СН'!$F$12</f>
        <v>172.11211256000001</v>
      </c>
    </row>
    <row r="181" spans="1:27" ht="15.75" x14ac:dyDescent="0.2">
      <c r="A181" s="35">
        <f t="shared" si="4"/>
        <v>45164</v>
      </c>
      <c r="B181" s="36">
        <f>SUMIFS(СВЦЭМ!$E$39:$E$782,СВЦЭМ!$A$39:$A$782,$A181,СВЦЭМ!$B$39:$B$782,B$155)+'СЕТ СН'!$F$12</f>
        <v>160.95100101</v>
      </c>
      <c r="C181" s="36">
        <f>SUMIFS(СВЦЭМ!$E$39:$E$782,СВЦЭМ!$A$39:$A$782,$A181,СВЦЭМ!$B$39:$B$782,C$155)+'СЕТ СН'!$F$12</f>
        <v>169.46272053000001</v>
      </c>
      <c r="D181" s="36">
        <f>SUMIFS(СВЦЭМ!$E$39:$E$782,СВЦЭМ!$A$39:$A$782,$A181,СВЦЭМ!$B$39:$B$782,D$155)+'СЕТ СН'!$F$12</f>
        <v>176.47105837000001</v>
      </c>
      <c r="E181" s="36">
        <f>SUMIFS(СВЦЭМ!$E$39:$E$782,СВЦЭМ!$A$39:$A$782,$A181,СВЦЭМ!$B$39:$B$782,E$155)+'СЕТ СН'!$F$12</f>
        <v>178.75559770999999</v>
      </c>
      <c r="F181" s="36">
        <f>SUMIFS(СВЦЭМ!$E$39:$E$782,СВЦЭМ!$A$39:$A$782,$A181,СВЦЭМ!$B$39:$B$782,F$155)+'СЕТ СН'!$F$12</f>
        <v>183.49429576</v>
      </c>
      <c r="G181" s="36">
        <f>SUMIFS(СВЦЭМ!$E$39:$E$782,СВЦЭМ!$A$39:$A$782,$A181,СВЦЭМ!$B$39:$B$782,G$155)+'СЕТ СН'!$F$12</f>
        <v>182.12047433000001</v>
      </c>
      <c r="H181" s="36">
        <f>SUMIFS(СВЦЭМ!$E$39:$E$782,СВЦЭМ!$A$39:$A$782,$A181,СВЦЭМ!$B$39:$B$782,H$155)+'СЕТ СН'!$F$12</f>
        <v>178.14208393999999</v>
      </c>
      <c r="I181" s="36">
        <f>SUMIFS(СВЦЭМ!$E$39:$E$782,СВЦЭМ!$A$39:$A$782,$A181,СВЦЭМ!$B$39:$B$782,I$155)+'СЕТ СН'!$F$12</f>
        <v>170.32215360999999</v>
      </c>
      <c r="J181" s="36">
        <f>SUMIFS(СВЦЭМ!$E$39:$E$782,СВЦЭМ!$A$39:$A$782,$A181,СВЦЭМ!$B$39:$B$782,J$155)+'СЕТ СН'!$F$12</f>
        <v>159.73683177999999</v>
      </c>
      <c r="K181" s="36">
        <f>SUMIFS(СВЦЭМ!$E$39:$E$782,СВЦЭМ!$A$39:$A$782,$A181,СВЦЭМ!$B$39:$B$782,K$155)+'СЕТ СН'!$F$12</f>
        <v>148.95977655999999</v>
      </c>
      <c r="L181" s="36">
        <f>SUMIFS(СВЦЭМ!$E$39:$E$782,СВЦЭМ!$A$39:$A$782,$A181,СВЦЭМ!$B$39:$B$782,L$155)+'СЕТ СН'!$F$12</f>
        <v>143.67196580999999</v>
      </c>
      <c r="M181" s="36">
        <f>SUMIFS(СВЦЭМ!$E$39:$E$782,СВЦЭМ!$A$39:$A$782,$A181,СВЦЭМ!$B$39:$B$782,M$155)+'СЕТ СН'!$F$12</f>
        <v>145.87249713</v>
      </c>
      <c r="N181" s="36">
        <f>SUMIFS(СВЦЭМ!$E$39:$E$782,СВЦЭМ!$A$39:$A$782,$A181,СВЦЭМ!$B$39:$B$782,N$155)+'СЕТ СН'!$F$12</f>
        <v>144.11108082000001</v>
      </c>
      <c r="O181" s="36">
        <f>SUMIFS(СВЦЭМ!$E$39:$E$782,СВЦЭМ!$A$39:$A$782,$A181,СВЦЭМ!$B$39:$B$782,O$155)+'СЕТ СН'!$F$12</f>
        <v>144.94935801</v>
      </c>
      <c r="P181" s="36">
        <f>SUMIFS(СВЦЭМ!$E$39:$E$782,СВЦЭМ!$A$39:$A$782,$A181,СВЦЭМ!$B$39:$B$782,P$155)+'СЕТ СН'!$F$12</f>
        <v>142.99239689000001</v>
      </c>
      <c r="Q181" s="36">
        <f>SUMIFS(СВЦЭМ!$E$39:$E$782,СВЦЭМ!$A$39:$A$782,$A181,СВЦЭМ!$B$39:$B$782,Q$155)+'СЕТ СН'!$F$12</f>
        <v>143.36143417</v>
      </c>
      <c r="R181" s="36">
        <f>SUMIFS(СВЦЭМ!$E$39:$E$782,СВЦЭМ!$A$39:$A$782,$A181,СВЦЭМ!$B$39:$B$782,R$155)+'СЕТ СН'!$F$12</f>
        <v>144.80302147</v>
      </c>
      <c r="S181" s="36">
        <f>SUMIFS(СВЦЭМ!$E$39:$E$782,СВЦЭМ!$A$39:$A$782,$A181,СВЦЭМ!$B$39:$B$782,S$155)+'СЕТ СН'!$F$12</f>
        <v>144.84213978</v>
      </c>
      <c r="T181" s="36">
        <f>SUMIFS(СВЦЭМ!$E$39:$E$782,СВЦЭМ!$A$39:$A$782,$A181,СВЦЭМ!$B$39:$B$782,T$155)+'СЕТ СН'!$F$12</f>
        <v>145.50962265000001</v>
      </c>
      <c r="U181" s="36">
        <f>SUMIFS(СВЦЭМ!$E$39:$E$782,СВЦЭМ!$A$39:$A$782,$A181,СВЦЭМ!$B$39:$B$782,U$155)+'СЕТ СН'!$F$12</f>
        <v>145.64359949000001</v>
      </c>
      <c r="V181" s="36">
        <f>SUMIFS(СВЦЭМ!$E$39:$E$782,СВЦЭМ!$A$39:$A$782,$A181,СВЦЭМ!$B$39:$B$782,V$155)+'СЕТ СН'!$F$12</f>
        <v>146.53984890999999</v>
      </c>
      <c r="W181" s="36">
        <f>SUMIFS(СВЦЭМ!$E$39:$E$782,СВЦЭМ!$A$39:$A$782,$A181,СВЦЭМ!$B$39:$B$782,W$155)+'СЕТ СН'!$F$12</f>
        <v>145.63636828</v>
      </c>
      <c r="X181" s="36">
        <f>SUMIFS(СВЦЭМ!$E$39:$E$782,СВЦЭМ!$A$39:$A$782,$A181,СВЦЭМ!$B$39:$B$782,X$155)+'СЕТ СН'!$F$12</f>
        <v>153.29083177999999</v>
      </c>
      <c r="Y181" s="36">
        <f>SUMIFS(СВЦЭМ!$E$39:$E$782,СВЦЭМ!$A$39:$A$782,$A181,СВЦЭМ!$B$39:$B$782,Y$155)+'СЕТ СН'!$F$12</f>
        <v>167.35818298999999</v>
      </c>
    </row>
    <row r="182" spans="1:27" ht="15.75" x14ac:dyDescent="0.2">
      <c r="A182" s="35">
        <f t="shared" si="4"/>
        <v>45165</v>
      </c>
      <c r="B182" s="36">
        <f>SUMIFS(СВЦЭМ!$E$39:$E$782,СВЦЭМ!$A$39:$A$782,$A182,СВЦЭМ!$B$39:$B$782,B$155)+'СЕТ СН'!$F$12</f>
        <v>182.05382918999999</v>
      </c>
      <c r="C182" s="36">
        <f>SUMIFS(СВЦЭМ!$E$39:$E$782,СВЦЭМ!$A$39:$A$782,$A182,СВЦЭМ!$B$39:$B$782,C$155)+'СЕТ СН'!$F$12</f>
        <v>189.93589029</v>
      </c>
      <c r="D182" s="36">
        <f>SUMIFS(СВЦЭМ!$E$39:$E$782,СВЦЭМ!$A$39:$A$782,$A182,СВЦЭМ!$B$39:$B$782,D$155)+'СЕТ СН'!$F$12</f>
        <v>194.37766281</v>
      </c>
      <c r="E182" s="36">
        <f>SUMIFS(СВЦЭМ!$E$39:$E$782,СВЦЭМ!$A$39:$A$782,$A182,СВЦЭМ!$B$39:$B$782,E$155)+'СЕТ СН'!$F$12</f>
        <v>197.81861194999999</v>
      </c>
      <c r="F182" s="36">
        <f>SUMIFS(СВЦЭМ!$E$39:$E$782,СВЦЭМ!$A$39:$A$782,$A182,СВЦЭМ!$B$39:$B$782,F$155)+'СЕТ СН'!$F$12</f>
        <v>201.21908888999999</v>
      </c>
      <c r="G182" s="36">
        <f>SUMIFS(СВЦЭМ!$E$39:$E$782,СВЦЭМ!$A$39:$A$782,$A182,СВЦЭМ!$B$39:$B$782,G$155)+'СЕТ СН'!$F$12</f>
        <v>200.38923577</v>
      </c>
      <c r="H182" s="36">
        <f>SUMIFS(СВЦЭМ!$E$39:$E$782,СВЦЭМ!$A$39:$A$782,$A182,СВЦЭМ!$B$39:$B$782,H$155)+'СЕТ СН'!$F$12</f>
        <v>194.92428984</v>
      </c>
      <c r="I182" s="36">
        <f>SUMIFS(СВЦЭМ!$E$39:$E$782,СВЦЭМ!$A$39:$A$782,$A182,СВЦЭМ!$B$39:$B$782,I$155)+'СЕТ СН'!$F$12</f>
        <v>191.40388282999999</v>
      </c>
      <c r="J182" s="36">
        <f>SUMIFS(СВЦЭМ!$E$39:$E$782,СВЦЭМ!$A$39:$A$782,$A182,СВЦЭМ!$B$39:$B$782,J$155)+'СЕТ СН'!$F$12</f>
        <v>178.82734396000001</v>
      </c>
      <c r="K182" s="36">
        <f>SUMIFS(СВЦЭМ!$E$39:$E$782,СВЦЭМ!$A$39:$A$782,$A182,СВЦЭМ!$B$39:$B$782,K$155)+'СЕТ СН'!$F$12</f>
        <v>167.05138306000001</v>
      </c>
      <c r="L182" s="36">
        <f>SUMIFS(СВЦЭМ!$E$39:$E$782,СВЦЭМ!$A$39:$A$782,$A182,СВЦЭМ!$B$39:$B$782,L$155)+'СЕТ СН'!$F$12</f>
        <v>161.36744163</v>
      </c>
      <c r="M182" s="36">
        <f>SUMIFS(СВЦЭМ!$E$39:$E$782,СВЦЭМ!$A$39:$A$782,$A182,СВЦЭМ!$B$39:$B$782,M$155)+'СЕТ СН'!$F$12</f>
        <v>158.24035033999999</v>
      </c>
      <c r="N182" s="36">
        <f>SUMIFS(СВЦЭМ!$E$39:$E$782,СВЦЭМ!$A$39:$A$782,$A182,СВЦЭМ!$B$39:$B$782,N$155)+'СЕТ СН'!$F$12</f>
        <v>156.79961877</v>
      </c>
      <c r="O182" s="36">
        <f>SUMIFS(СВЦЭМ!$E$39:$E$782,СВЦЭМ!$A$39:$A$782,$A182,СВЦЭМ!$B$39:$B$782,O$155)+'СЕТ СН'!$F$12</f>
        <v>157.42813322000001</v>
      </c>
      <c r="P182" s="36">
        <f>SUMIFS(СВЦЭМ!$E$39:$E$782,СВЦЭМ!$A$39:$A$782,$A182,СВЦЭМ!$B$39:$B$782,P$155)+'СЕТ СН'!$F$12</f>
        <v>154.3117067</v>
      </c>
      <c r="Q182" s="36">
        <f>SUMIFS(СВЦЭМ!$E$39:$E$782,СВЦЭМ!$A$39:$A$782,$A182,СВЦЭМ!$B$39:$B$782,Q$155)+'СЕТ СН'!$F$12</f>
        <v>154.5623684</v>
      </c>
      <c r="R182" s="36">
        <f>SUMIFS(СВЦЭМ!$E$39:$E$782,СВЦЭМ!$A$39:$A$782,$A182,СВЦЭМ!$B$39:$B$782,R$155)+'СЕТ СН'!$F$12</f>
        <v>158.13255122999999</v>
      </c>
      <c r="S182" s="36">
        <f>SUMIFS(СВЦЭМ!$E$39:$E$782,СВЦЭМ!$A$39:$A$782,$A182,СВЦЭМ!$B$39:$B$782,S$155)+'СЕТ СН'!$F$12</f>
        <v>158.41073288000001</v>
      </c>
      <c r="T182" s="36">
        <f>SUMIFS(СВЦЭМ!$E$39:$E$782,СВЦЭМ!$A$39:$A$782,$A182,СВЦЭМ!$B$39:$B$782,T$155)+'СЕТ СН'!$F$12</f>
        <v>158.94302193999999</v>
      </c>
      <c r="U182" s="36">
        <f>SUMIFS(СВЦЭМ!$E$39:$E$782,СВЦЭМ!$A$39:$A$782,$A182,СВЦЭМ!$B$39:$B$782,U$155)+'СЕТ СН'!$F$12</f>
        <v>159.40552077000001</v>
      </c>
      <c r="V182" s="36">
        <f>SUMIFS(СВЦЭМ!$E$39:$E$782,СВЦЭМ!$A$39:$A$782,$A182,СВЦЭМ!$B$39:$B$782,V$155)+'СЕТ СН'!$F$12</f>
        <v>158.00243614999999</v>
      </c>
      <c r="W182" s="36">
        <f>SUMIFS(СВЦЭМ!$E$39:$E$782,СВЦЭМ!$A$39:$A$782,$A182,СВЦЭМ!$B$39:$B$782,W$155)+'СЕТ СН'!$F$12</f>
        <v>158.04216360999999</v>
      </c>
      <c r="X182" s="36">
        <f>SUMIFS(СВЦЭМ!$E$39:$E$782,СВЦЭМ!$A$39:$A$782,$A182,СВЦЭМ!$B$39:$B$782,X$155)+'СЕТ СН'!$F$12</f>
        <v>165.86643724000001</v>
      </c>
      <c r="Y182" s="36">
        <f>SUMIFS(СВЦЭМ!$E$39:$E$782,СВЦЭМ!$A$39:$A$782,$A182,СВЦЭМ!$B$39:$B$782,Y$155)+'СЕТ СН'!$F$12</f>
        <v>173.00863002</v>
      </c>
    </row>
    <row r="183" spans="1:27" ht="15.75" x14ac:dyDescent="0.2">
      <c r="A183" s="35">
        <f t="shared" si="4"/>
        <v>45166</v>
      </c>
      <c r="B183" s="36">
        <f>SUMIFS(СВЦЭМ!$E$39:$E$782,СВЦЭМ!$A$39:$A$782,$A183,СВЦЭМ!$B$39:$B$782,B$155)+'СЕТ СН'!$F$12</f>
        <v>168.29420217000001</v>
      </c>
      <c r="C183" s="36">
        <f>SUMIFS(СВЦЭМ!$E$39:$E$782,СВЦЭМ!$A$39:$A$782,$A183,СВЦЭМ!$B$39:$B$782,C$155)+'СЕТ СН'!$F$12</f>
        <v>176.64835134</v>
      </c>
      <c r="D183" s="36">
        <f>SUMIFS(СВЦЭМ!$E$39:$E$782,СВЦЭМ!$A$39:$A$782,$A183,СВЦЭМ!$B$39:$B$782,D$155)+'СЕТ СН'!$F$12</f>
        <v>180.468726</v>
      </c>
      <c r="E183" s="36">
        <f>SUMIFS(СВЦЭМ!$E$39:$E$782,СВЦЭМ!$A$39:$A$782,$A183,СВЦЭМ!$B$39:$B$782,E$155)+'СЕТ СН'!$F$12</f>
        <v>184.05985496</v>
      </c>
      <c r="F183" s="36">
        <f>SUMIFS(СВЦЭМ!$E$39:$E$782,СВЦЭМ!$A$39:$A$782,$A183,СВЦЭМ!$B$39:$B$782,F$155)+'СЕТ СН'!$F$12</f>
        <v>188.7395266</v>
      </c>
      <c r="G183" s="36">
        <f>SUMIFS(СВЦЭМ!$E$39:$E$782,СВЦЭМ!$A$39:$A$782,$A183,СВЦЭМ!$B$39:$B$782,G$155)+'СЕТ СН'!$F$12</f>
        <v>189.57532509000001</v>
      </c>
      <c r="H183" s="36">
        <f>SUMIFS(СВЦЭМ!$E$39:$E$782,СВЦЭМ!$A$39:$A$782,$A183,СВЦЭМ!$B$39:$B$782,H$155)+'СЕТ СН'!$F$12</f>
        <v>190.43330448</v>
      </c>
      <c r="I183" s="36">
        <f>SUMIFS(СВЦЭМ!$E$39:$E$782,СВЦЭМ!$A$39:$A$782,$A183,СВЦЭМ!$B$39:$B$782,I$155)+'СЕТ СН'!$F$12</f>
        <v>168.97427894</v>
      </c>
      <c r="J183" s="36">
        <f>SUMIFS(СВЦЭМ!$E$39:$E$782,СВЦЭМ!$A$39:$A$782,$A183,СВЦЭМ!$B$39:$B$782,J$155)+'СЕТ СН'!$F$12</f>
        <v>156.66519346000001</v>
      </c>
      <c r="K183" s="36">
        <f>SUMIFS(СВЦЭМ!$E$39:$E$782,СВЦЭМ!$A$39:$A$782,$A183,СВЦЭМ!$B$39:$B$782,K$155)+'СЕТ СН'!$F$12</f>
        <v>150.08114093</v>
      </c>
      <c r="L183" s="36">
        <f>SUMIFS(СВЦЭМ!$E$39:$E$782,СВЦЭМ!$A$39:$A$782,$A183,СВЦЭМ!$B$39:$B$782,L$155)+'СЕТ СН'!$F$12</f>
        <v>143.22175881999999</v>
      </c>
      <c r="M183" s="36">
        <f>SUMIFS(СВЦЭМ!$E$39:$E$782,СВЦЭМ!$A$39:$A$782,$A183,СВЦЭМ!$B$39:$B$782,M$155)+'СЕТ СН'!$F$12</f>
        <v>142.11090684000001</v>
      </c>
      <c r="N183" s="36">
        <f>SUMIFS(СВЦЭМ!$E$39:$E$782,СВЦЭМ!$A$39:$A$782,$A183,СВЦЭМ!$B$39:$B$782,N$155)+'СЕТ СН'!$F$12</f>
        <v>141.05837331999999</v>
      </c>
      <c r="O183" s="36">
        <f>SUMIFS(СВЦЭМ!$E$39:$E$782,СВЦЭМ!$A$39:$A$782,$A183,СВЦЭМ!$B$39:$B$782,O$155)+'СЕТ СН'!$F$12</f>
        <v>140.61686940999999</v>
      </c>
      <c r="P183" s="36">
        <f>SUMIFS(СВЦЭМ!$E$39:$E$782,СВЦЭМ!$A$39:$A$782,$A183,СВЦЭМ!$B$39:$B$782,P$155)+'СЕТ СН'!$F$12</f>
        <v>137.53002597</v>
      </c>
      <c r="Q183" s="36">
        <f>SUMIFS(СВЦЭМ!$E$39:$E$782,СВЦЭМ!$A$39:$A$782,$A183,СВЦЭМ!$B$39:$B$782,Q$155)+'СЕТ СН'!$F$12</f>
        <v>139.96517879999999</v>
      </c>
      <c r="R183" s="36">
        <f>SUMIFS(СВЦЭМ!$E$39:$E$782,СВЦЭМ!$A$39:$A$782,$A183,СВЦЭМ!$B$39:$B$782,R$155)+'СЕТ СН'!$F$12</f>
        <v>143.67018634999999</v>
      </c>
      <c r="S183" s="36">
        <f>SUMIFS(СВЦЭМ!$E$39:$E$782,СВЦЭМ!$A$39:$A$782,$A183,СВЦЭМ!$B$39:$B$782,S$155)+'СЕТ СН'!$F$12</f>
        <v>143.52570043</v>
      </c>
      <c r="T183" s="36">
        <f>SUMIFS(СВЦЭМ!$E$39:$E$782,СВЦЭМ!$A$39:$A$782,$A183,СВЦЭМ!$B$39:$B$782,T$155)+'СЕТ СН'!$F$12</f>
        <v>144.58436137999999</v>
      </c>
      <c r="U183" s="36">
        <f>SUMIFS(СВЦЭМ!$E$39:$E$782,СВЦЭМ!$A$39:$A$782,$A183,СВЦЭМ!$B$39:$B$782,U$155)+'СЕТ СН'!$F$12</f>
        <v>146.84509163999999</v>
      </c>
      <c r="V183" s="36">
        <f>SUMIFS(СВЦЭМ!$E$39:$E$782,СВЦЭМ!$A$39:$A$782,$A183,СВЦЭМ!$B$39:$B$782,V$155)+'СЕТ СН'!$F$12</f>
        <v>144.87147780999999</v>
      </c>
      <c r="W183" s="36">
        <f>SUMIFS(СВЦЭМ!$E$39:$E$782,СВЦЭМ!$A$39:$A$782,$A183,СВЦЭМ!$B$39:$B$782,W$155)+'СЕТ СН'!$F$12</f>
        <v>144.94701807000001</v>
      </c>
      <c r="X183" s="36">
        <f>SUMIFS(СВЦЭМ!$E$39:$E$782,СВЦЭМ!$A$39:$A$782,$A183,СВЦЭМ!$B$39:$B$782,X$155)+'СЕТ СН'!$F$12</f>
        <v>153.21941663999999</v>
      </c>
      <c r="Y183" s="36">
        <f>SUMIFS(СВЦЭМ!$E$39:$E$782,СВЦЭМ!$A$39:$A$782,$A183,СВЦЭМ!$B$39:$B$782,Y$155)+'СЕТ СН'!$F$12</f>
        <v>161.1828184</v>
      </c>
    </row>
    <row r="184" spans="1:27" ht="15.75" x14ac:dyDescent="0.2">
      <c r="A184" s="35">
        <f t="shared" si="4"/>
        <v>45167</v>
      </c>
      <c r="B184" s="36">
        <f>SUMIFS(СВЦЭМ!$E$39:$E$782,СВЦЭМ!$A$39:$A$782,$A184,СВЦЭМ!$B$39:$B$782,B$155)+'СЕТ СН'!$F$12</f>
        <v>161.18826007000001</v>
      </c>
      <c r="C184" s="36">
        <f>SUMIFS(СВЦЭМ!$E$39:$E$782,СВЦЭМ!$A$39:$A$782,$A184,СВЦЭМ!$B$39:$B$782,C$155)+'СЕТ СН'!$F$12</f>
        <v>169.10278663</v>
      </c>
      <c r="D184" s="36">
        <f>SUMIFS(СВЦЭМ!$E$39:$E$782,СВЦЭМ!$A$39:$A$782,$A184,СВЦЭМ!$B$39:$B$782,D$155)+'СЕТ СН'!$F$12</f>
        <v>173.17479649000001</v>
      </c>
      <c r="E184" s="36">
        <f>SUMIFS(СВЦЭМ!$E$39:$E$782,СВЦЭМ!$A$39:$A$782,$A184,СВЦЭМ!$B$39:$B$782,E$155)+'СЕТ СН'!$F$12</f>
        <v>175.07426495999999</v>
      </c>
      <c r="F184" s="36">
        <f>SUMIFS(СВЦЭМ!$E$39:$E$782,СВЦЭМ!$A$39:$A$782,$A184,СВЦЭМ!$B$39:$B$782,F$155)+'СЕТ СН'!$F$12</f>
        <v>175.62012172999999</v>
      </c>
      <c r="G184" s="36">
        <f>SUMIFS(СВЦЭМ!$E$39:$E$782,СВЦЭМ!$A$39:$A$782,$A184,СВЦЭМ!$B$39:$B$782,G$155)+'СЕТ СН'!$F$12</f>
        <v>177.12337439999999</v>
      </c>
      <c r="H184" s="36">
        <f>SUMIFS(СВЦЭМ!$E$39:$E$782,СВЦЭМ!$A$39:$A$782,$A184,СВЦЭМ!$B$39:$B$782,H$155)+'СЕТ СН'!$F$12</f>
        <v>171.15378985999999</v>
      </c>
      <c r="I184" s="36">
        <f>SUMIFS(СВЦЭМ!$E$39:$E$782,СВЦЭМ!$A$39:$A$782,$A184,СВЦЭМ!$B$39:$B$782,I$155)+'СЕТ СН'!$F$12</f>
        <v>162.88435913999999</v>
      </c>
      <c r="J184" s="36">
        <f>SUMIFS(СВЦЭМ!$E$39:$E$782,СВЦЭМ!$A$39:$A$782,$A184,СВЦЭМ!$B$39:$B$782,J$155)+'СЕТ СН'!$F$12</f>
        <v>149.43060589999999</v>
      </c>
      <c r="K184" s="36">
        <f>SUMIFS(СВЦЭМ!$E$39:$E$782,СВЦЭМ!$A$39:$A$782,$A184,СВЦЭМ!$B$39:$B$782,K$155)+'СЕТ СН'!$F$12</f>
        <v>140.83857351</v>
      </c>
      <c r="L184" s="36">
        <f>SUMIFS(СВЦЭМ!$E$39:$E$782,СВЦЭМ!$A$39:$A$782,$A184,СВЦЭМ!$B$39:$B$782,L$155)+'СЕТ СН'!$F$12</f>
        <v>136.19376062000001</v>
      </c>
      <c r="M184" s="36">
        <f>SUMIFS(СВЦЭМ!$E$39:$E$782,СВЦЭМ!$A$39:$A$782,$A184,СВЦЭМ!$B$39:$B$782,M$155)+'СЕТ СН'!$F$12</f>
        <v>134.40946649</v>
      </c>
      <c r="N184" s="36">
        <f>SUMIFS(СВЦЭМ!$E$39:$E$782,СВЦЭМ!$A$39:$A$782,$A184,СВЦЭМ!$B$39:$B$782,N$155)+'СЕТ СН'!$F$12</f>
        <v>134.36459668000001</v>
      </c>
      <c r="O184" s="36">
        <f>SUMIFS(СВЦЭМ!$E$39:$E$782,СВЦЭМ!$A$39:$A$782,$A184,СВЦЭМ!$B$39:$B$782,O$155)+'СЕТ СН'!$F$12</f>
        <v>132.62941301000001</v>
      </c>
      <c r="P184" s="36">
        <f>SUMIFS(СВЦЭМ!$E$39:$E$782,СВЦЭМ!$A$39:$A$782,$A184,СВЦЭМ!$B$39:$B$782,P$155)+'СЕТ СН'!$F$12</f>
        <v>131.30610677000001</v>
      </c>
      <c r="Q184" s="36">
        <f>SUMIFS(СВЦЭМ!$E$39:$E$782,СВЦЭМ!$A$39:$A$782,$A184,СВЦЭМ!$B$39:$B$782,Q$155)+'СЕТ СН'!$F$12</f>
        <v>131.76622348000001</v>
      </c>
      <c r="R184" s="36">
        <f>SUMIFS(СВЦЭМ!$E$39:$E$782,СВЦЭМ!$A$39:$A$782,$A184,СВЦЭМ!$B$39:$B$782,R$155)+'СЕТ СН'!$F$12</f>
        <v>134.46611179000001</v>
      </c>
      <c r="S184" s="36">
        <f>SUMIFS(СВЦЭМ!$E$39:$E$782,СВЦЭМ!$A$39:$A$782,$A184,СВЦЭМ!$B$39:$B$782,S$155)+'СЕТ СН'!$F$12</f>
        <v>135.27028627999999</v>
      </c>
      <c r="T184" s="36">
        <f>SUMIFS(СВЦЭМ!$E$39:$E$782,СВЦЭМ!$A$39:$A$782,$A184,СВЦЭМ!$B$39:$B$782,T$155)+'СЕТ СН'!$F$12</f>
        <v>135.78236324</v>
      </c>
      <c r="U184" s="36">
        <f>SUMIFS(СВЦЭМ!$E$39:$E$782,СВЦЭМ!$A$39:$A$782,$A184,СВЦЭМ!$B$39:$B$782,U$155)+'СЕТ СН'!$F$12</f>
        <v>135.34298011000001</v>
      </c>
      <c r="V184" s="36">
        <f>SUMIFS(СВЦЭМ!$E$39:$E$782,СВЦЭМ!$A$39:$A$782,$A184,СВЦЭМ!$B$39:$B$782,V$155)+'СЕТ СН'!$F$12</f>
        <v>135.39910821999999</v>
      </c>
      <c r="W184" s="36">
        <f>SUMIFS(СВЦЭМ!$E$39:$E$782,СВЦЭМ!$A$39:$A$782,$A184,СВЦЭМ!$B$39:$B$782,W$155)+'СЕТ СН'!$F$12</f>
        <v>135.00400751000001</v>
      </c>
      <c r="X184" s="36">
        <f>SUMIFS(СВЦЭМ!$E$39:$E$782,СВЦЭМ!$A$39:$A$782,$A184,СВЦЭМ!$B$39:$B$782,X$155)+'СЕТ СН'!$F$12</f>
        <v>142.16460389</v>
      </c>
      <c r="Y184" s="36">
        <f>SUMIFS(СВЦЭМ!$E$39:$E$782,СВЦЭМ!$A$39:$A$782,$A184,СВЦЭМ!$B$39:$B$782,Y$155)+'СЕТ СН'!$F$12</f>
        <v>151.47200620999999</v>
      </c>
    </row>
    <row r="185" spans="1:27" ht="15.75" x14ac:dyDescent="0.2">
      <c r="A185" s="35">
        <f t="shared" si="4"/>
        <v>45168</v>
      </c>
      <c r="B185" s="36">
        <f>SUMIFS(СВЦЭМ!$E$39:$E$782,СВЦЭМ!$A$39:$A$782,$A185,СВЦЭМ!$B$39:$B$782,B$155)+'СЕТ СН'!$F$12</f>
        <v>164.28179983999999</v>
      </c>
      <c r="C185" s="36">
        <f>SUMIFS(СВЦЭМ!$E$39:$E$782,СВЦЭМ!$A$39:$A$782,$A185,СВЦЭМ!$B$39:$B$782,C$155)+'СЕТ СН'!$F$12</f>
        <v>171.20146058</v>
      </c>
      <c r="D185" s="36">
        <f>SUMIFS(СВЦЭМ!$E$39:$E$782,СВЦЭМ!$A$39:$A$782,$A185,СВЦЭМ!$B$39:$B$782,D$155)+'СЕТ СН'!$F$12</f>
        <v>175.75156809999999</v>
      </c>
      <c r="E185" s="36">
        <f>SUMIFS(СВЦЭМ!$E$39:$E$782,СВЦЭМ!$A$39:$A$782,$A185,СВЦЭМ!$B$39:$B$782,E$155)+'СЕТ СН'!$F$12</f>
        <v>178.47994406999999</v>
      </c>
      <c r="F185" s="36">
        <f>SUMIFS(СВЦЭМ!$E$39:$E$782,СВЦЭМ!$A$39:$A$782,$A185,СВЦЭМ!$B$39:$B$782,F$155)+'СЕТ СН'!$F$12</f>
        <v>183.61404352</v>
      </c>
      <c r="G185" s="36">
        <f>SUMIFS(СВЦЭМ!$E$39:$E$782,СВЦЭМ!$A$39:$A$782,$A185,СВЦЭМ!$B$39:$B$782,G$155)+'СЕТ СН'!$F$12</f>
        <v>180.80135748999999</v>
      </c>
      <c r="H185" s="36">
        <f>SUMIFS(СВЦЭМ!$E$39:$E$782,СВЦЭМ!$A$39:$A$782,$A185,СВЦЭМ!$B$39:$B$782,H$155)+'СЕТ СН'!$F$12</f>
        <v>173.38736734</v>
      </c>
      <c r="I185" s="36">
        <f>SUMIFS(СВЦЭМ!$E$39:$E$782,СВЦЭМ!$A$39:$A$782,$A185,СВЦЭМ!$B$39:$B$782,I$155)+'СЕТ СН'!$F$12</f>
        <v>162.60386475000001</v>
      </c>
      <c r="J185" s="36">
        <f>SUMIFS(СВЦЭМ!$E$39:$E$782,СВЦЭМ!$A$39:$A$782,$A185,СВЦЭМ!$B$39:$B$782,J$155)+'СЕТ СН'!$F$12</f>
        <v>153.43635904999999</v>
      </c>
      <c r="K185" s="36">
        <f>SUMIFS(СВЦЭМ!$E$39:$E$782,СВЦЭМ!$A$39:$A$782,$A185,СВЦЭМ!$B$39:$B$782,K$155)+'СЕТ СН'!$F$12</f>
        <v>146.25634742</v>
      </c>
      <c r="L185" s="36">
        <f>SUMIFS(СВЦЭМ!$E$39:$E$782,СВЦЭМ!$A$39:$A$782,$A185,СВЦЭМ!$B$39:$B$782,L$155)+'СЕТ СН'!$F$12</f>
        <v>142.52396002</v>
      </c>
      <c r="M185" s="36">
        <f>SUMIFS(СВЦЭМ!$E$39:$E$782,СВЦЭМ!$A$39:$A$782,$A185,СВЦЭМ!$B$39:$B$782,M$155)+'СЕТ СН'!$F$12</f>
        <v>140.50623487999999</v>
      </c>
      <c r="N185" s="36">
        <f>SUMIFS(СВЦЭМ!$E$39:$E$782,СВЦЭМ!$A$39:$A$782,$A185,СВЦЭМ!$B$39:$B$782,N$155)+'СЕТ СН'!$F$12</f>
        <v>140.83966107000001</v>
      </c>
      <c r="O185" s="36">
        <f>SUMIFS(СВЦЭМ!$E$39:$E$782,СВЦЭМ!$A$39:$A$782,$A185,СВЦЭМ!$B$39:$B$782,O$155)+'СЕТ СН'!$F$12</f>
        <v>142.51904834999999</v>
      </c>
      <c r="P185" s="36">
        <f>SUMIFS(СВЦЭМ!$E$39:$E$782,СВЦЭМ!$A$39:$A$782,$A185,СВЦЭМ!$B$39:$B$782,P$155)+'СЕТ СН'!$F$12</f>
        <v>139.28310981999999</v>
      </c>
      <c r="Q185" s="36">
        <f>SUMIFS(СВЦЭМ!$E$39:$E$782,СВЦЭМ!$A$39:$A$782,$A185,СВЦЭМ!$B$39:$B$782,Q$155)+'СЕТ СН'!$F$12</f>
        <v>140.08374712</v>
      </c>
      <c r="R185" s="36">
        <f>SUMIFS(СВЦЭМ!$E$39:$E$782,СВЦЭМ!$A$39:$A$782,$A185,СВЦЭМ!$B$39:$B$782,R$155)+'СЕТ СН'!$F$12</f>
        <v>143.17733756000001</v>
      </c>
      <c r="S185" s="36">
        <f>SUMIFS(СВЦЭМ!$E$39:$E$782,СВЦЭМ!$A$39:$A$782,$A185,СВЦЭМ!$B$39:$B$782,S$155)+'СЕТ СН'!$F$12</f>
        <v>141.48221978000001</v>
      </c>
      <c r="T185" s="36">
        <f>SUMIFS(СВЦЭМ!$E$39:$E$782,СВЦЭМ!$A$39:$A$782,$A185,СВЦЭМ!$B$39:$B$782,T$155)+'СЕТ СН'!$F$12</f>
        <v>141.09209887</v>
      </c>
      <c r="U185" s="36">
        <f>SUMIFS(СВЦЭМ!$E$39:$E$782,СВЦЭМ!$A$39:$A$782,$A185,СВЦЭМ!$B$39:$B$782,U$155)+'СЕТ СН'!$F$12</f>
        <v>141.67197152</v>
      </c>
      <c r="V185" s="36">
        <f>SUMIFS(СВЦЭМ!$E$39:$E$782,СВЦЭМ!$A$39:$A$782,$A185,СВЦЭМ!$B$39:$B$782,V$155)+'СЕТ СН'!$F$12</f>
        <v>139.26054655999999</v>
      </c>
      <c r="W185" s="36">
        <f>SUMIFS(СВЦЭМ!$E$39:$E$782,СВЦЭМ!$A$39:$A$782,$A185,СВЦЭМ!$B$39:$B$782,W$155)+'СЕТ СН'!$F$12</f>
        <v>139.86822484999999</v>
      </c>
      <c r="X185" s="36">
        <f>SUMIFS(СВЦЭМ!$E$39:$E$782,СВЦЭМ!$A$39:$A$782,$A185,СВЦЭМ!$B$39:$B$782,X$155)+'СЕТ СН'!$F$12</f>
        <v>144.67645472999999</v>
      </c>
      <c r="Y185" s="36">
        <f>SUMIFS(СВЦЭМ!$E$39:$E$782,СВЦЭМ!$A$39:$A$782,$A185,СВЦЭМ!$B$39:$B$782,Y$155)+'СЕТ СН'!$F$12</f>
        <v>155.10379033999999</v>
      </c>
    </row>
    <row r="186" spans="1:27" ht="15.75" x14ac:dyDescent="0.2">
      <c r="A186" s="35">
        <f t="shared" si="4"/>
        <v>45169</v>
      </c>
      <c r="B186" s="36">
        <f>SUMIFS(СВЦЭМ!$E$39:$E$782,СВЦЭМ!$A$39:$A$782,$A186,СВЦЭМ!$B$39:$B$782,B$155)+'СЕТ СН'!$F$12</f>
        <v>164.59247145000001</v>
      </c>
      <c r="C186" s="36">
        <f>SUMIFS(СВЦЭМ!$E$39:$E$782,СВЦЭМ!$A$39:$A$782,$A186,СВЦЭМ!$B$39:$B$782,C$155)+'СЕТ СН'!$F$12</f>
        <v>171.22306358</v>
      </c>
      <c r="D186" s="36">
        <f>SUMIFS(СВЦЭМ!$E$39:$E$782,СВЦЭМ!$A$39:$A$782,$A186,СВЦЭМ!$B$39:$B$782,D$155)+'СЕТ СН'!$F$12</f>
        <v>175.99345739</v>
      </c>
      <c r="E186" s="36">
        <f>SUMIFS(СВЦЭМ!$E$39:$E$782,СВЦЭМ!$A$39:$A$782,$A186,СВЦЭМ!$B$39:$B$782,E$155)+'СЕТ СН'!$F$12</f>
        <v>179.24553589000001</v>
      </c>
      <c r="F186" s="36">
        <f>SUMIFS(СВЦЭМ!$E$39:$E$782,СВЦЭМ!$A$39:$A$782,$A186,СВЦЭМ!$B$39:$B$782,F$155)+'СЕТ СН'!$F$12</f>
        <v>175.90911077999999</v>
      </c>
      <c r="G186" s="36">
        <f>SUMIFS(СВЦЭМ!$E$39:$E$782,СВЦЭМ!$A$39:$A$782,$A186,СВЦЭМ!$B$39:$B$782,G$155)+'СЕТ СН'!$F$12</f>
        <v>177.22232416</v>
      </c>
      <c r="H186" s="36">
        <f>SUMIFS(СВЦЭМ!$E$39:$E$782,СВЦЭМ!$A$39:$A$782,$A186,СВЦЭМ!$B$39:$B$782,H$155)+'СЕТ СН'!$F$12</f>
        <v>167.39238301</v>
      </c>
      <c r="I186" s="36">
        <f>SUMIFS(СВЦЭМ!$E$39:$E$782,СВЦЭМ!$A$39:$A$782,$A186,СВЦЭМ!$B$39:$B$782,I$155)+'СЕТ СН'!$F$12</f>
        <v>161.95120226</v>
      </c>
      <c r="J186" s="36">
        <f>SUMIFS(СВЦЭМ!$E$39:$E$782,СВЦЭМ!$A$39:$A$782,$A186,СВЦЭМ!$B$39:$B$782,J$155)+'СЕТ СН'!$F$12</f>
        <v>151.89171415999999</v>
      </c>
      <c r="K186" s="36">
        <f>SUMIFS(СВЦЭМ!$E$39:$E$782,СВЦЭМ!$A$39:$A$782,$A186,СВЦЭМ!$B$39:$B$782,K$155)+'СЕТ СН'!$F$12</f>
        <v>144.02079756000001</v>
      </c>
      <c r="L186" s="36">
        <f>SUMIFS(СВЦЭМ!$E$39:$E$782,СВЦЭМ!$A$39:$A$782,$A186,СВЦЭМ!$B$39:$B$782,L$155)+'СЕТ СН'!$F$12</f>
        <v>141.42190411999999</v>
      </c>
      <c r="M186" s="36">
        <f>SUMIFS(СВЦЭМ!$E$39:$E$782,СВЦЭМ!$A$39:$A$782,$A186,СВЦЭМ!$B$39:$B$782,M$155)+'СЕТ СН'!$F$12</f>
        <v>139.98340407000001</v>
      </c>
      <c r="N186" s="36">
        <f>SUMIFS(СВЦЭМ!$E$39:$E$782,СВЦЭМ!$A$39:$A$782,$A186,СВЦЭМ!$B$39:$B$782,N$155)+'СЕТ СН'!$F$12</f>
        <v>140.20088233000001</v>
      </c>
      <c r="O186" s="36">
        <f>SUMIFS(СВЦЭМ!$E$39:$E$782,СВЦЭМ!$A$39:$A$782,$A186,СВЦЭМ!$B$39:$B$782,O$155)+'СЕТ СН'!$F$12</f>
        <v>140.57590751999999</v>
      </c>
      <c r="P186" s="36">
        <f>SUMIFS(СВЦЭМ!$E$39:$E$782,СВЦЭМ!$A$39:$A$782,$A186,СВЦЭМ!$B$39:$B$782,P$155)+'СЕТ СН'!$F$12</f>
        <v>138.45439210999999</v>
      </c>
      <c r="Q186" s="36">
        <f>SUMIFS(СВЦЭМ!$E$39:$E$782,СВЦЭМ!$A$39:$A$782,$A186,СВЦЭМ!$B$39:$B$782,Q$155)+'СЕТ СН'!$F$12</f>
        <v>139.87855511999999</v>
      </c>
      <c r="R186" s="36">
        <f>SUMIFS(СВЦЭМ!$E$39:$E$782,СВЦЭМ!$A$39:$A$782,$A186,СВЦЭМ!$B$39:$B$782,R$155)+'СЕТ СН'!$F$12</f>
        <v>142.66004085</v>
      </c>
      <c r="S186" s="36">
        <f>SUMIFS(СВЦЭМ!$E$39:$E$782,СВЦЭМ!$A$39:$A$782,$A186,СВЦЭМ!$B$39:$B$782,S$155)+'СЕТ СН'!$F$12</f>
        <v>142.23288443000001</v>
      </c>
      <c r="T186" s="36">
        <f>SUMIFS(СВЦЭМ!$E$39:$E$782,СВЦЭМ!$A$39:$A$782,$A186,СВЦЭМ!$B$39:$B$782,T$155)+'СЕТ СН'!$F$12</f>
        <v>142.3325452</v>
      </c>
      <c r="U186" s="36">
        <f>SUMIFS(СВЦЭМ!$E$39:$E$782,СВЦЭМ!$A$39:$A$782,$A186,СВЦЭМ!$B$39:$B$782,U$155)+'СЕТ СН'!$F$12</f>
        <v>142.72447262</v>
      </c>
      <c r="V186" s="36">
        <f>SUMIFS(СВЦЭМ!$E$39:$E$782,СВЦЭМ!$A$39:$A$782,$A186,СВЦЭМ!$B$39:$B$782,V$155)+'СЕТ СН'!$F$12</f>
        <v>140.99891632999999</v>
      </c>
      <c r="W186" s="36">
        <f>SUMIFS(СВЦЭМ!$E$39:$E$782,СВЦЭМ!$A$39:$A$782,$A186,СВЦЭМ!$B$39:$B$782,W$155)+'СЕТ СН'!$F$12</f>
        <v>141.57823407000001</v>
      </c>
      <c r="X186" s="36">
        <f>SUMIFS(СВЦЭМ!$E$39:$E$782,СВЦЭМ!$A$39:$A$782,$A186,СВЦЭМ!$B$39:$B$782,X$155)+'СЕТ СН'!$F$12</f>
        <v>148.67612560000001</v>
      </c>
      <c r="Y186" s="36">
        <f>SUMIFS(СВЦЭМ!$E$39:$E$782,СВЦЭМ!$A$39:$A$782,$A186,СВЦЭМ!$B$39:$B$782,Y$155)+'СЕТ СН'!$F$12</f>
        <v>158.67284558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СН'!$F$12</f>
        <v>152.86056980999999</v>
      </c>
      <c r="C191" s="36">
        <f>SUMIFS(СВЦЭМ!$F$39:$F$782,СВЦЭМ!$A$39:$A$782,$A191,СВЦЭМ!$B$39:$B$782,C$190)+'СЕТ СН'!$F$12</f>
        <v>169.76644117999999</v>
      </c>
      <c r="D191" s="36">
        <f>SUMIFS(СВЦЭМ!$F$39:$F$782,СВЦЭМ!$A$39:$A$782,$A191,СВЦЭМ!$B$39:$B$782,D$190)+'СЕТ СН'!$F$12</f>
        <v>174.53116005999999</v>
      </c>
      <c r="E191" s="36">
        <f>SUMIFS(СВЦЭМ!$F$39:$F$782,СВЦЭМ!$A$39:$A$782,$A191,СВЦЭМ!$B$39:$B$782,E$190)+'СЕТ СН'!$F$12</f>
        <v>178.38120366999999</v>
      </c>
      <c r="F191" s="36">
        <f>SUMIFS(СВЦЭМ!$F$39:$F$782,СВЦЭМ!$A$39:$A$782,$A191,СВЦЭМ!$B$39:$B$782,F$190)+'СЕТ СН'!$F$12</f>
        <v>179.76559961999999</v>
      </c>
      <c r="G191" s="36">
        <f>SUMIFS(СВЦЭМ!$F$39:$F$782,СВЦЭМ!$A$39:$A$782,$A191,СВЦЭМ!$B$39:$B$782,G$190)+'СЕТ СН'!$F$12</f>
        <v>180.45094829999999</v>
      </c>
      <c r="H191" s="36">
        <f>SUMIFS(СВЦЭМ!$F$39:$F$782,СВЦЭМ!$A$39:$A$782,$A191,СВЦЭМ!$B$39:$B$782,H$190)+'СЕТ СН'!$F$12</f>
        <v>175.71485274</v>
      </c>
      <c r="I191" s="36">
        <f>SUMIFS(СВЦЭМ!$F$39:$F$782,СВЦЭМ!$A$39:$A$782,$A191,СВЦЭМ!$B$39:$B$782,I$190)+'СЕТ СН'!$F$12</f>
        <v>158.67952234000001</v>
      </c>
      <c r="J191" s="36">
        <f>SUMIFS(СВЦЭМ!$F$39:$F$782,СВЦЭМ!$A$39:$A$782,$A191,СВЦЭМ!$B$39:$B$782,J$190)+'СЕТ СН'!$F$12</f>
        <v>144.9290116</v>
      </c>
      <c r="K191" s="36">
        <f>SUMIFS(СВЦЭМ!$F$39:$F$782,СВЦЭМ!$A$39:$A$782,$A191,СВЦЭМ!$B$39:$B$782,K$190)+'СЕТ СН'!$F$12</f>
        <v>143.61944154</v>
      </c>
      <c r="L191" s="36">
        <f>SUMIFS(СВЦЭМ!$F$39:$F$782,СВЦЭМ!$A$39:$A$782,$A191,СВЦЭМ!$B$39:$B$782,L$190)+'СЕТ СН'!$F$12</f>
        <v>139.08668197</v>
      </c>
      <c r="M191" s="36">
        <f>SUMIFS(СВЦЭМ!$F$39:$F$782,СВЦЭМ!$A$39:$A$782,$A191,СВЦЭМ!$B$39:$B$782,M$190)+'СЕТ СН'!$F$12</f>
        <v>136.76000181000001</v>
      </c>
      <c r="N191" s="36">
        <f>SUMIFS(СВЦЭМ!$F$39:$F$782,СВЦЭМ!$A$39:$A$782,$A191,СВЦЭМ!$B$39:$B$782,N$190)+'СЕТ СН'!$F$12</f>
        <v>137.5426458</v>
      </c>
      <c r="O191" s="36">
        <f>SUMIFS(СВЦЭМ!$F$39:$F$782,СВЦЭМ!$A$39:$A$782,$A191,СВЦЭМ!$B$39:$B$782,O$190)+'СЕТ СН'!$F$12</f>
        <v>136.91999490000001</v>
      </c>
      <c r="P191" s="36">
        <f>SUMIFS(СВЦЭМ!$F$39:$F$782,СВЦЭМ!$A$39:$A$782,$A191,СВЦЭМ!$B$39:$B$782,P$190)+'СЕТ СН'!$F$12</f>
        <v>136.23260565000001</v>
      </c>
      <c r="Q191" s="36">
        <f>SUMIFS(СВЦЭМ!$F$39:$F$782,СВЦЭМ!$A$39:$A$782,$A191,СВЦЭМ!$B$39:$B$782,Q$190)+'СЕТ СН'!$F$12</f>
        <v>134.55718435</v>
      </c>
      <c r="R191" s="36">
        <f>SUMIFS(СВЦЭМ!$F$39:$F$782,СВЦЭМ!$A$39:$A$782,$A191,СВЦЭМ!$B$39:$B$782,R$190)+'СЕТ СН'!$F$12</f>
        <v>135.67520074999999</v>
      </c>
      <c r="S191" s="36">
        <f>SUMIFS(СВЦЭМ!$F$39:$F$782,СВЦЭМ!$A$39:$A$782,$A191,СВЦЭМ!$B$39:$B$782,S$190)+'СЕТ СН'!$F$12</f>
        <v>135.85137721999999</v>
      </c>
      <c r="T191" s="36">
        <f>SUMIFS(СВЦЭМ!$F$39:$F$782,СВЦЭМ!$A$39:$A$782,$A191,СВЦЭМ!$B$39:$B$782,T$190)+'СЕТ СН'!$F$12</f>
        <v>138.56047885000001</v>
      </c>
      <c r="U191" s="36">
        <f>SUMIFS(СВЦЭМ!$F$39:$F$782,СВЦЭМ!$A$39:$A$782,$A191,СВЦЭМ!$B$39:$B$782,U$190)+'СЕТ СН'!$F$12</f>
        <v>139.03380826</v>
      </c>
      <c r="V191" s="36">
        <f>SUMIFS(СВЦЭМ!$F$39:$F$782,СВЦЭМ!$A$39:$A$782,$A191,СВЦЭМ!$B$39:$B$782,V$190)+'СЕТ СН'!$F$12</f>
        <v>139.78329024999999</v>
      </c>
      <c r="W191" s="36">
        <f>SUMIFS(СВЦЭМ!$F$39:$F$782,СВЦЭМ!$A$39:$A$782,$A191,СВЦЭМ!$B$39:$B$782,W$190)+'СЕТ СН'!$F$12</f>
        <v>138.62953653</v>
      </c>
      <c r="X191" s="36">
        <f>SUMIFS(СВЦЭМ!$F$39:$F$782,СВЦЭМ!$A$39:$A$782,$A191,СВЦЭМ!$B$39:$B$782,X$190)+'СЕТ СН'!$F$12</f>
        <v>145.32571179000001</v>
      </c>
      <c r="Y191" s="36">
        <f>SUMIFS(СВЦЭМ!$F$39:$F$782,СВЦЭМ!$A$39:$A$782,$A191,СВЦЭМ!$B$39:$B$782,Y$190)+'СЕТ СН'!$F$12</f>
        <v>152.62479210000001</v>
      </c>
      <c r="AA191" s="45"/>
    </row>
    <row r="192" spans="1:27" ht="15.75" x14ac:dyDescent="0.2">
      <c r="A192" s="35">
        <f>A191+1</f>
        <v>45140</v>
      </c>
      <c r="B192" s="36">
        <f>SUMIFS(СВЦЭМ!$F$39:$F$782,СВЦЭМ!$A$39:$A$782,$A192,СВЦЭМ!$B$39:$B$782,B$190)+'СЕТ СН'!$F$12</f>
        <v>150.77352045000001</v>
      </c>
      <c r="C192" s="36">
        <f>SUMIFS(СВЦЭМ!$F$39:$F$782,СВЦЭМ!$A$39:$A$782,$A192,СВЦЭМ!$B$39:$B$782,C$190)+'СЕТ СН'!$F$12</f>
        <v>159.17347989000001</v>
      </c>
      <c r="D192" s="36">
        <f>SUMIFS(СВЦЭМ!$F$39:$F$782,СВЦЭМ!$A$39:$A$782,$A192,СВЦЭМ!$B$39:$B$782,D$190)+'СЕТ СН'!$F$12</f>
        <v>167.35519980999999</v>
      </c>
      <c r="E192" s="36">
        <f>SUMIFS(СВЦЭМ!$F$39:$F$782,СВЦЭМ!$A$39:$A$782,$A192,СВЦЭМ!$B$39:$B$782,E$190)+'СЕТ СН'!$F$12</f>
        <v>173.67324310999999</v>
      </c>
      <c r="F192" s="36">
        <f>SUMIFS(СВЦЭМ!$F$39:$F$782,СВЦЭМ!$A$39:$A$782,$A192,СВЦЭМ!$B$39:$B$782,F$190)+'СЕТ СН'!$F$12</f>
        <v>176.40230407999999</v>
      </c>
      <c r="G192" s="36">
        <f>SUMIFS(СВЦЭМ!$F$39:$F$782,СВЦЭМ!$A$39:$A$782,$A192,СВЦЭМ!$B$39:$B$782,G$190)+'СЕТ СН'!$F$12</f>
        <v>174.90758131999999</v>
      </c>
      <c r="H192" s="36">
        <f>SUMIFS(СВЦЭМ!$F$39:$F$782,СВЦЭМ!$A$39:$A$782,$A192,СВЦЭМ!$B$39:$B$782,H$190)+'СЕТ СН'!$F$12</f>
        <v>169.11171798999999</v>
      </c>
      <c r="I192" s="36">
        <f>SUMIFS(СВЦЭМ!$F$39:$F$782,СВЦЭМ!$A$39:$A$782,$A192,СВЦЭМ!$B$39:$B$782,I$190)+'СЕТ СН'!$F$12</f>
        <v>155.87509151</v>
      </c>
      <c r="J192" s="36">
        <f>SUMIFS(СВЦЭМ!$F$39:$F$782,СВЦЭМ!$A$39:$A$782,$A192,СВЦЭМ!$B$39:$B$782,J$190)+'СЕТ СН'!$F$12</f>
        <v>144.35537941999999</v>
      </c>
      <c r="K192" s="36">
        <f>SUMIFS(СВЦЭМ!$F$39:$F$782,СВЦЭМ!$A$39:$A$782,$A192,СВЦЭМ!$B$39:$B$782,K$190)+'СЕТ СН'!$F$12</f>
        <v>143.02420018000001</v>
      </c>
      <c r="L192" s="36">
        <f>SUMIFS(СВЦЭМ!$F$39:$F$782,СВЦЭМ!$A$39:$A$782,$A192,СВЦЭМ!$B$39:$B$782,L$190)+'СЕТ СН'!$F$12</f>
        <v>141.11242300000001</v>
      </c>
      <c r="M192" s="36">
        <f>SUMIFS(СВЦЭМ!$F$39:$F$782,СВЦЭМ!$A$39:$A$782,$A192,СВЦЭМ!$B$39:$B$782,M$190)+'СЕТ СН'!$F$12</f>
        <v>138.47216308</v>
      </c>
      <c r="N192" s="36">
        <f>SUMIFS(СВЦЭМ!$F$39:$F$782,СВЦЭМ!$A$39:$A$782,$A192,СВЦЭМ!$B$39:$B$782,N$190)+'СЕТ СН'!$F$12</f>
        <v>135.83381047</v>
      </c>
      <c r="O192" s="36">
        <f>SUMIFS(СВЦЭМ!$F$39:$F$782,СВЦЭМ!$A$39:$A$782,$A192,СВЦЭМ!$B$39:$B$782,O$190)+'СЕТ СН'!$F$12</f>
        <v>125.90120487</v>
      </c>
      <c r="P192" s="36">
        <f>SUMIFS(СВЦЭМ!$F$39:$F$782,СВЦЭМ!$A$39:$A$782,$A192,СВЦЭМ!$B$39:$B$782,P$190)+'СЕТ СН'!$F$12</f>
        <v>130.45413138999999</v>
      </c>
      <c r="Q192" s="36">
        <f>SUMIFS(СВЦЭМ!$F$39:$F$782,СВЦЭМ!$A$39:$A$782,$A192,СВЦЭМ!$B$39:$B$782,Q$190)+'СЕТ СН'!$F$12</f>
        <v>132.88015799999999</v>
      </c>
      <c r="R192" s="36">
        <f>SUMIFS(СВЦЭМ!$F$39:$F$782,СВЦЭМ!$A$39:$A$782,$A192,СВЦЭМ!$B$39:$B$782,R$190)+'СЕТ СН'!$F$12</f>
        <v>134.66642981000001</v>
      </c>
      <c r="S192" s="36">
        <f>SUMIFS(СВЦЭМ!$F$39:$F$782,СВЦЭМ!$A$39:$A$782,$A192,СВЦЭМ!$B$39:$B$782,S$190)+'СЕТ СН'!$F$12</f>
        <v>135.73410964000001</v>
      </c>
      <c r="T192" s="36">
        <f>SUMIFS(СВЦЭМ!$F$39:$F$782,СВЦЭМ!$A$39:$A$782,$A192,СВЦЭМ!$B$39:$B$782,T$190)+'СЕТ СН'!$F$12</f>
        <v>138.22238415000001</v>
      </c>
      <c r="U192" s="36">
        <f>SUMIFS(СВЦЭМ!$F$39:$F$782,СВЦЭМ!$A$39:$A$782,$A192,СВЦЭМ!$B$39:$B$782,U$190)+'СЕТ СН'!$F$12</f>
        <v>139.8886602</v>
      </c>
      <c r="V192" s="36">
        <f>SUMIFS(СВЦЭМ!$F$39:$F$782,СВЦЭМ!$A$39:$A$782,$A192,СВЦЭМ!$B$39:$B$782,V$190)+'СЕТ СН'!$F$12</f>
        <v>143.13424352999999</v>
      </c>
      <c r="W192" s="36">
        <f>SUMIFS(СВЦЭМ!$F$39:$F$782,СВЦЭМ!$A$39:$A$782,$A192,СВЦЭМ!$B$39:$B$782,W$190)+'СЕТ СН'!$F$12</f>
        <v>141.44795209</v>
      </c>
      <c r="X192" s="36">
        <f>SUMIFS(СВЦЭМ!$F$39:$F$782,СВЦЭМ!$A$39:$A$782,$A192,СВЦЭМ!$B$39:$B$782,X$190)+'СЕТ СН'!$F$12</f>
        <v>140.26454074</v>
      </c>
      <c r="Y192" s="36">
        <f>SUMIFS(СВЦЭМ!$F$39:$F$782,СВЦЭМ!$A$39:$A$782,$A192,СВЦЭМ!$B$39:$B$782,Y$190)+'СЕТ СН'!$F$12</f>
        <v>145.80315107999999</v>
      </c>
    </row>
    <row r="193" spans="1:25" ht="15.75" x14ac:dyDescent="0.2">
      <c r="A193" s="35">
        <f t="shared" ref="A193:A221" si="5">A192+1</f>
        <v>45141</v>
      </c>
      <c r="B193" s="36">
        <f>SUMIFS(СВЦЭМ!$F$39:$F$782,СВЦЭМ!$A$39:$A$782,$A193,СВЦЭМ!$B$39:$B$782,B$190)+'СЕТ СН'!$F$12</f>
        <v>160.2878054</v>
      </c>
      <c r="C193" s="36">
        <f>SUMIFS(СВЦЭМ!$F$39:$F$782,СВЦЭМ!$A$39:$A$782,$A193,СВЦЭМ!$B$39:$B$782,C$190)+'СЕТ СН'!$F$12</f>
        <v>169.59098961000001</v>
      </c>
      <c r="D193" s="36">
        <f>SUMIFS(СВЦЭМ!$F$39:$F$782,СВЦЭМ!$A$39:$A$782,$A193,СВЦЭМ!$B$39:$B$782,D$190)+'СЕТ СН'!$F$12</f>
        <v>171.22694082999999</v>
      </c>
      <c r="E193" s="36">
        <f>SUMIFS(СВЦЭМ!$F$39:$F$782,СВЦЭМ!$A$39:$A$782,$A193,СВЦЭМ!$B$39:$B$782,E$190)+'СЕТ СН'!$F$12</f>
        <v>173.37144318</v>
      </c>
      <c r="F193" s="36">
        <f>SUMIFS(СВЦЭМ!$F$39:$F$782,СВЦЭМ!$A$39:$A$782,$A193,СВЦЭМ!$B$39:$B$782,F$190)+'СЕТ СН'!$F$12</f>
        <v>173.72390338</v>
      </c>
      <c r="G193" s="36">
        <f>SUMIFS(СВЦЭМ!$F$39:$F$782,СВЦЭМ!$A$39:$A$782,$A193,СВЦЭМ!$B$39:$B$782,G$190)+'СЕТ СН'!$F$12</f>
        <v>173.85035711</v>
      </c>
      <c r="H193" s="36">
        <f>SUMIFS(СВЦЭМ!$F$39:$F$782,СВЦЭМ!$A$39:$A$782,$A193,СВЦЭМ!$B$39:$B$782,H$190)+'СЕТ СН'!$F$12</f>
        <v>168.87992180000001</v>
      </c>
      <c r="I193" s="36">
        <f>SUMIFS(СВЦЭМ!$F$39:$F$782,СВЦЭМ!$A$39:$A$782,$A193,СВЦЭМ!$B$39:$B$782,I$190)+'СЕТ СН'!$F$12</f>
        <v>158.90450963999999</v>
      </c>
      <c r="J193" s="36">
        <f>SUMIFS(СВЦЭМ!$F$39:$F$782,СВЦЭМ!$A$39:$A$782,$A193,СВЦЭМ!$B$39:$B$782,J$190)+'СЕТ СН'!$F$12</f>
        <v>147.10038509</v>
      </c>
      <c r="K193" s="36">
        <f>SUMIFS(СВЦЭМ!$F$39:$F$782,СВЦЭМ!$A$39:$A$782,$A193,СВЦЭМ!$B$39:$B$782,K$190)+'СЕТ СН'!$F$12</f>
        <v>146.56407064000001</v>
      </c>
      <c r="L193" s="36">
        <f>SUMIFS(СВЦЭМ!$F$39:$F$782,СВЦЭМ!$A$39:$A$782,$A193,СВЦЭМ!$B$39:$B$782,L$190)+'СЕТ СН'!$F$12</f>
        <v>143.90004556</v>
      </c>
      <c r="M193" s="36">
        <f>SUMIFS(СВЦЭМ!$F$39:$F$782,СВЦЭМ!$A$39:$A$782,$A193,СВЦЭМ!$B$39:$B$782,M$190)+'СЕТ СН'!$F$12</f>
        <v>142.43283743000001</v>
      </c>
      <c r="N193" s="36">
        <f>SUMIFS(СВЦЭМ!$F$39:$F$782,СВЦЭМ!$A$39:$A$782,$A193,СВЦЭМ!$B$39:$B$782,N$190)+'СЕТ СН'!$F$12</f>
        <v>143.19453969</v>
      </c>
      <c r="O193" s="36">
        <f>SUMIFS(СВЦЭМ!$F$39:$F$782,СВЦЭМ!$A$39:$A$782,$A193,СВЦЭМ!$B$39:$B$782,O$190)+'СЕТ СН'!$F$12</f>
        <v>143.01980176999999</v>
      </c>
      <c r="P193" s="36">
        <f>SUMIFS(СВЦЭМ!$F$39:$F$782,СВЦЭМ!$A$39:$A$782,$A193,СВЦЭМ!$B$39:$B$782,P$190)+'СЕТ СН'!$F$12</f>
        <v>142.82508611</v>
      </c>
      <c r="Q193" s="36">
        <f>SUMIFS(СВЦЭМ!$F$39:$F$782,СВЦЭМ!$A$39:$A$782,$A193,СВЦЭМ!$B$39:$B$782,Q$190)+'СЕТ СН'!$F$12</f>
        <v>143.32236338000001</v>
      </c>
      <c r="R193" s="36">
        <f>SUMIFS(СВЦЭМ!$F$39:$F$782,СВЦЭМ!$A$39:$A$782,$A193,СВЦЭМ!$B$39:$B$782,R$190)+'СЕТ СН'!$F$12</f>
        <v>143.50203316</v>
      </c>
      <c r="S193" s="36">
        <f>SUMIFS(СВЦЭМ!$F$39:$F$782,СВЦЭМ!$A$39:$A$782,$A193,СВЦЭМ!$B$39:$B$782,S$190)+'СЕТ СН'!$F$12</f>
        <v>142.61539346000001</v>
      </c>
      <c r="T193" s="36">
        <f>SUMIFS(СВЦЭМ!$F$39:$F$782,СВЦЭМ!$A$39:$A$782,$A193,СВЦЭМ!$B$39:$B$782,T$190)+'СЕТ СН'!$F$12</f>
        <v>145.14172214999999</v>
      </c>
      <c r="U193" s="36">
        <f>SUMIFS(СВЦЭМ!$F$39:$F$782,СВЦЭМ!$A$39:$A$782,$A193,СВЦЭМ!$B$39:$B$782,U$190)+'СЕТ СН'!$F$12</f>
        <v>146.66464925</v>
      </c>
      <c r="V193" s="36">
        <f>SUMIFS(СВЦЭМ!$F$39:$F$782,СВЦЭМ!$A$39:$A$782,$A193,СВЦЭМ!$B$39:$B$782,V$190)+'СЕТ СН'!$F$12</f>
        <v>146.84174153000001</v>
      </c>
      <c r="W193" s="36">
        <f>SUMIFS(СВЦЭМ!$F$39:$F$782,СВЦЭМ!$A$39:$A$782,$A193,СВЦЭМ!$B$39:$B$782,W$190)+'СЕТ СН'!$F$12</f>
        <v>143.48070614</v>
      </c>
      <c r="X193" s="36">
        <f>SUMIFS(СВЦЭМ!$F$39:$F$782,СВЦЭМ!$A$39:$A$782,$A193,СВЦЭМ!$B$39:$B$782,X$190)+'СЕТ СН'!$F$12</f>
        <v>149.39506127999999</v>
      </c>
      <c r="Y193" s="36">
        <f>SUMIFS(СВЦЭМ!$F$39:$F$782,СВЦЭМ!$A$39:$A$782,$A193,СВЦЭМ!$B$39:$B$782,Y$190)+'СЕТ СН'!$F$12</f>
        <v>161.26837456999999</v>
      </c>
    </row>
    <row r="194" spans="1:25" ht="15.75" x14ac:dyDescent="0.2">
      <c r="A194" s="35">
        <f t="shared" si="5"/>
        <v>45142</v>
      </c>
      <c r="B194" s="36">
        <f>SUMIFS(СВЦЭМ!$F$39:$F$782,СВЦЭМ!$A$39:$A$782,$A194,СВЦЭМ!$B$39:$B$782,B$190)+'СЕТ СН'!$F$12</f>
        <v>163.36027279000001</v>
      </c>
      <c r="C194" s="36">
        <f>SUMIFS(СВЦЭМ!$F$39:$F$782,СВЦЭМ!$A$39:$A$782,$A194,СВЦЭМ!$B$39:$B$782,C$190)+'СЕТ СН'!$F$12</f>
        <v>172.38980966</v>
      </c>
      <c r="D194" s="36">
        <f>SUMIFS(СВЦЭМ!$F$39:$F$782,СВЦЭМ!$A$39:$A$782,$A194,СВЦЭМ!$B$39:$B$782,D$190)+'СЕТ СН'!$F$12</f>
        <v>176.39408703999999</v>
      </c>
      <c r="E194" s="36">
        <f>SUMIFS(СВЦЭМ!$F$39:$F$782,СВЦЭМ!$A$39:$A$782,$A194,СВЦЭМ!$B$39:$B$782,E$190)+'СЕТ СН'!$F$12</f>
        <v>182.42881818999999</v>
      </c>
      <c r="F194" s="36">
        <f>SUMIFS(СВЦЭМ!$F$39:$F$782,СВЦЭМ!$A$39:$A$782,$A194,СВЦЭМ!$B$39:$B$782,F$190)+'СЕТ СН'!$F$12</f>
        <v>183.23229237999999</v>
      </c>
      <c r="G194" s="36">
        <f>SUMIFS(СВЦЭМ!$F$39:$F$782,СВЦЭМ!$A$39:$A$782,$A194,СВЦЭМ!$B$39:$B$782,G$190)+'СЕТ СН'!$F$12</f>
        <v>182.87734954999999</v>
      </c>
      <c r="H194" s="36">
        <f>SUMIFS(СВЦЭМ!$F$39:$F$782,СВЦЭМ!$A$39:$A$782,$A194,СВЦЭМ!$B$39:$B$782,H$190)+'СЕТ СН'!$F$12</f>
        <v>177.80984981</v>
      </c>
      <c r="I194" s="36">
        <f>SUMIFS(СВЦЭМ!$F$39:$F$782,СВЦЭМ!$A$39:$A$782,$A194,СВЦЭМ!$B$39:$B$782,I$190)+'СЕТ СН'!$F$12</f>
        <v>164.17694947000001</v>
      </c>
      <c r="J194" s="36">
        <f>SUMIFS(СВЦЭМ!$F$39:$F$782,СВЦЭМ!$A$39:$A$782,$A194,СВЦЭМ!$B$39:$B$782,J$190)+'СЕТ СН'!$F$12</f>
        <v>153.49667233</v>
      </c>
      <c r="K194" s="36">
        <f>SUMIFS(СВЦЭМ!$F$39:$F$782,СВЦЭМ!$A$39:$A$782,$A194,СВЦЭМ!$B$39:$B$782,K$190)+'СЕТ СН'!$F$12</f>
        <v>149.62951483000001</v>
      </c>
      <c r="L194" s="36">
        <f>SUMIFS(СВЦЭМ!$F$39:$F$782,СВЦЭМ!$A$39:$A$782,$A194,СВЦЭМ!$B$39:$B$782,L$190)+'СЕТ СН'!$F$12</f>
        <v>144.46408793000001</v>
      </c>
      <c r="M194" s="36">
        <f>SUMIFS(СВЦЭМ!$F$39:$F$782,СВЦЭМ!$A$39:$A$782,$A194,СВЦЭМ!$B$39:$B$782,M$190)+'СЕТ СН'!$F$12</f>
        <v>143.64805976</v>
      </c>
      <c r="N194" s="36">
        <f>SUMIFS(СВЦЭМ!$F$39:$F$782,СВЦЭМ!$A$39:$A$782,$A194,СВЦЭМ!$B$39:$B$782,N$190)+'СЕТ СН'!$F$12</f>
        <v>143.29426545999999</v>
      </c>
      <c r="O194" s="36">
        <f>SUMIFS(СВЦЭМ!$F$39:$F$782,СВЦЭМ!$A$39:$A$782,$A194,СВЦЭМ!$B$39:$B$782,O$190)+'СЕТ СН'!$F$12</f>
        <v>140.22764069999999</v>
      </c>
      <c r="P194" s="36">
        <f>SUMIFS(СВЦЭМ!$F$39:$F$782,СВЦЭМ!$A$39:$A$782,$A194,СВЦЭМ!$B$39:$B$782,P$190)+'СЕТ СН'!$F$12</f>
        <v>139.10477978</v>
      </c>
      <c r="Q194" s="36">
        <f>SUMIFS(СВЦЭМ!$F$39:$F$782,СВЦЭМ!$A$39:$A$782,$A194,СВЦЭМ!$B$39:$B$782,Q$190)+'СЕТ СН'!$F$12</f>
        <v>139.37557914000001</v>
      </c>
      <c r="R194" s="36">
        <f>SUMIFS(СВЦЭМ!$F$39:$F$782,СВЦЭМ!$A$39:$A$782,$A194,СВЦЭМ!$B$39:$B$782,R$190)+'СЕТ СН'!$F$12</f>
        <v>141.20303329999999</v>
      </c>
      <c r="S194" s="36">
        <f>SUMIFS(СВЦЭМ!$F$39:$F$782,СВЦЭМ!$A$39:$A$782,$A194,СВЦЭМ!$B$39:$B$782,S$190)+'СЕТ СН'!$F$12</f>
        <v>138.98976055</v>
      </c>
      <c r="T194" s="36">
        <f>SUMIFS(СВЦЭМ!$F$39:$F$782,СВЦЭМ!$A$39:$A$782,$A194,СВЦЭМ!$B$39:$B$782,T$190)+'СЕТ СН'!$F$12</f>
        <v>140.87725885</v>
      </c>
      <c r="U194" s="36">
        <f>SUMIFS(СВЦЭМ!$F$39:$F$782,СВЦЭМ!$A$39:$A$782,$A194,СВЦЭМ!$B$39:$B$782,U$190)+'СЕТ СН'!$F$12</f>
        <v>142.17606541999999</v>
      </c>
      <c r="V194" s="36">
        <f>SUMIFS(СВЦЭМ!$F$39:$F$782,СВЦЭМ!$A$39:$A$782,$A194,СВЦЭМ!$B$39:$B$782,V$190)+'СЕТ СН'!$F$12</f>
        <v>143.24772769</v>
      </c>
      <c r="W194" s="36">
        <f>SUMIFS(СВЦЭМ!$F$39:$F$782,СВЦЭМ!$A$39:$A$782,$A194,СВЦЭМ!$B$39:$B$782,W$190)+'СЕТ СН'!$F$12</f>
        <v>140.75212719000001</v>
      </c>
      <c r="X194" s="36">
        <f>SUMIFS(СВЦЭМ!$F$39:$F$782,СВЦЭМ!$A$39:$A$782,$A194,СВЦЭМ!$B$39:$B$782,X$190)+'СЕТ СН'!$F$12</f>
        <v>146.69754492000001</v>
      </c>
      <c r="Y194" s="36">
        <f>SUMIFS(СВЦЭМ!$F$39:$F$782,СВЦЭМ!$A$39:$A$782,$A194,СВЦЭМ!$B$39:$B$782,Y$190)+'СЕТ СН'!$F$12</f>
        <v>168.69011207</v>
      </c>
    </row>
    <row r="195" spans="1:25" ht="15.75" x14ac:dyDescent="0.2">
      <c r="A195" s="35">
        <f t="shared" si="5"/>
        <v>45143</v>
      </c>
      <c r="B195" s="36">
        <f>SUMIFS(СВЦЭМ!$F$39:$F$782,СВЦЭМ!$A$39:$A$782,$A195,СВЦЭМ!$B$39:$B$782,B$190)+'СЕТ СН'!$F$12</f>
        <v>161.17549556</v>
      </c>
      <c r="C195" s="36">
        <f>SUMIFS(СВЦЭМ!$F$39:$F$782,СВЦЭМ!$A$39:$A$782,$A195,СВЦЭМ!$B$39:$B$782,C$190)+'СЕТ СН'!$F$12</f>
        <v>168.54683168</v>
      </c>
      <c r="D195" s="36">
        <f>SUMIFS(СВЦЭМ!$F$39:$F$782,СВЦЭМ!$A$39:$A$782,$A195,СВЦЭМ!$B$39:$B$782,D$190)+'СЕТ СН'!$F$12</f>
        <v>173.51186752999999</v>
      </c>
      <c r="E195" s="36">
        <f>SUMIFS(СВЦЭМ!$F$39:$F$782,СВЦЭМ!$A$39:$A$782,$A195,СВЦЭМ!$B$39:$B$782,E$190)+'СЕТ СН'!$F$12</f>
        <v>177.47321069</v>
      </c>
      <c r="F195" s="36">
        <f>SUMIFS(СВЦЭМ!$F$39:$F$782,СВЦЭМ!$A$39:$A$782,$A195,СВЦЭМ!$B$39:$B$782,F$190)+'СЕТ СН'!$F$12</f>
        <v>177.79417515</v>
      </c>
      <c r="G195" s="36">
        <f>SUMIFS(СВЦЭМ!$F$39:$F$782,СВЦЭМ!$A$39:$A$782,$A195,СВЦЭМ!$B$39:$B$782,G$190)+'СЕТ СН'!$F$12</f>
        <v>176.91870876999999</v>
      </c>
      <c r="H195" s="36">
        <f>SUMIFS(СВЦЭМ!$F$39:$F$782,СВЦЭМ!$A$39:$A$782,$A195,СВЦЭМ!$B$39:$B$782,H$190)+'СЕТ СН'!$F$12</f>
        <v>174.69015304000001</v>
      </c>
      <c r="I195" s="36">
        <f>SUMIFS(СВЦЭМ!$F$39:$F$782,СВЦЭМ!$A$39:$A$782,$A195,СВЦЭМ!$B$39:$B$782,I$190)+'СЕТ СН'!$F$12</f>
        <v>165.34303306999999</v>
      </c>
      <c r="J195" s="36">
        <f>SUMIFS(СВЦЭМ!$F$39:$F$782,СВЦЭМ!$A$39:$A$782,$A195,СВЦЭМ!$B$39:$B$782,J$190)+'СЕТ СН'!$F$12</f>
        <v>155.01473626999999</v>
      </c>
      <c r="K195" s="36">
        <f>SUMIFS(СВЦЭМ!$F$39:$F$782,СВЦЭМ!$A$39:$A$782,$A195,СВЦЭМ!$B$39:$B$782,K$190)+'СЕТ СН'!$F$12</f>
        <v>147.46675341</v>
      </c>
      <c r="L195" s="36">
        <f>SUMIFS(СВЦЭМ!$F$39:$F$782,СВЦЭМ!$A$39:$A$782,$A195,СВЦЭМ!$B$39:$B$782,L$190)+'СЕТ СН'!$F$12</f>
        <v>141.32622923</v>
      </c>
      <c r="M195" s="36">
        <f>SUMIFS(СВЦЭМ!$F$39:$F$782,СВЦЭМ!$A$39:$A$782,$A195,СВЦЭМ!$B$39:$B$782,M$190)+'СЕТ СН'!$F$12</f>
        <v>137.59941628999999</v>
      </c>
      <c r="N195" s="36">
        <f>SUMIFS(СВЦЭМ!$F$39:$F$782,СВЦЭМ!$A$39:$A$782,$A195,СВЦЭМ!$B$39:$B$782,N$190)+'СЕТ СН'!$F$12</f>
        <v>137.17851651999999</v>
      </c>
      <c r="O195" s="36">
        <f>SUMIFS(СВЦЭМ!$F$39:$F$782,СВЦЭМ!$A$39:$A$782,$A195,СВЦЭМ!$B$39:$B$782,O$190)+'СЕТ СН'!$F$12</f>
        <v>137.44562228000001</v>
      </c>
      <c r="P195" s="36">
        <f>SUMIFS(СВЦЭМ!$F$39:$F$782,СВЦЭМ!$A$39:$A$782,$A195,СВЦЭМ!$B$39:$B$782,P$190)+'СЕТ СН'!$F$12</f>
        <v>138.26386015</v>
      </c>
      <c r="Q195" s="36">
        <f>SUMIFS(СВЦЭМ!$F$39:$F$782,СВЦЭМ!$A$39:$A$782,$A195,СВЦЭМ!$B$39:$B$782,Q$190)+'СЕТ СН'!$F$12</f>
        <v>139.39079813999999</v>
      </c>
      <c r="R195" s="36">
        <f>SUMIFS(СВЦЭМ!$F$39:$F$782,СВЦЭМ!$A$39:$A$782,$A195,СВЦЭМ!$B$39:$B$782,R$190)+'СЕТ СН'!$F$12</f>
        <v>138.52676724</v>
      </c>
      <c r="S195" s="36">
        <f>SUMIFS(СВЦЭМ!$F$39:$F$782,СВЦЭМ!$A$39:$A$782,$A195,СВЦЭМ!$B$39:$B$782,S$190)+'СЕТ СН'!$F$12</f>
        <v>136.58953478999999</v>
      </c>
      <c r="T195" s="36">
        <f>SUMIFS(СВЦЭМ!$F$39:$F$782,СВЦЭМ!$A$39:$A$782,$A195,СВЦЭМ!$B$39:$B$782,T$190)+'СЕТ СН'!$F$12</f>
        <v>138.51446084</v>
      </c>
      <c r="U195" s="36">
        <f>SUMIFS(СВЦЭМ!$F$39:$F$782,СВЦЭМ!$A$39:$A$782,$A195,СВЦЭМ!$B$39:$B$782,U$190)+'СЕТ СН'!$F$12</f>
        <v>140.08160559999999</v>
      </c>
      <c r="V195" s="36">
        <f>SUMIFS(СВЦЭМ!$F$39:$F$782,СВЦЭМ!$A$39:$A$782,$A195,СВЦЭМ!$B$39:$B$782,V$190)+'СЕТ СН'!$F$12</f>
        <v>141.31937432999999</v>
      </c>
      <c r="W195" s="36">
        <f>SUMIFS(СВЦЭМ!$F$39:$F$782,СВЦЭМ!$A$39:$A$782,$A195,СВЦЭМ!$B$39:$B$782,W$190)+'СЕТ СН'!$F$12</f>
        <v>138.86318283</v>
      </c>
      <c r="X195" s="36">
        <f>SUMIFS(СВЦЭМ!$F$39:$F$782,СВЦЭМ!$A$39:$A$782,$A195,СВЦЭМ!$B$39:$B$782,X$190)+'СЕТ СН'!$F$12</f>
        <v>144.00416806000001</v>
      </c>
      <c r="Y195" s="36">
        <f>SUMIFS(СВЦЭМ!$F$39:$F$782,СВЦЭМ!$A$39:$A$782,$A195,СВЦЭМ!$B$39:$B$782,Y$190)+'СЕТ СН'!$F$12</f>
        <v>150.98901137999999</v>
      </c>
    </row>
    <row r="196" spans="1:25" ht="15.75" x14ac:dyDescent="0.2">
      <c r="A196" s="35">
        <f t="shared" si="5"/>
        <v>45144</v>
      </c>
      <c r="B196" s="36">
        <f>SUMIFS(СВЦЭМ!$F$39:$F$782,СВЦЭМ!$A$39:$A$782,$A196,СВЦЭМ!$B$39:$B$782,B$190)+'СЕТ СН'!$F$12</f>
        <v>159.34031461000001</v>
      </c>
      <c r="C196" s="36">
        <f>SUMIFS(СВЦЭМ!$F$39:$F$782,СВЦЭМ!$A$39:$A$782,$A196,СВЦЭМ!$B$39:$B$782,C$190)+'СЕТ СН'!$F$12</f>
        <v>160.30519117</v>
      </c>
      <c r="D196" s="36">
        <f>SUMIFS(СВЦЭМ!$F$39:$F$782,СВЦЭМ!$A$39:$A$782,$A196,СВЦЭМ!$B$39:$B$782,D$190)+'СЕТ СН'!$F$12</f>
        <v>163.2585047</v>
      </c>
      <c r="E196" s="36">
        <f>SUMIFS(СВЦЭМ!$F$39:$F$782,СВЦЭМ!$A$39:$A$782,$A196,СВЦЭМ!$B$39:$B$782,E$190)+'СЕТ СН'!$F$12</f>
        <v>172.92961303999999</v>
      </c>
      <c r="F196" s="36">
        <f>SUMIFS(СВЦЭМ!$F$39:$F$782,СВЦЭМ!$A$39:$A$782,$A196,СВЦЭМ!$B$39:$B$782,F$190)+'СЕТ СН'!$F$12</f>
        <v>175.50180312000001</v>
      </c>
      <c r="G196" s="36">
        <f>SUMIFS(СВЦЭМ!$F$39:$F$782,СВЦЭМ!$A$39:$A$782,$A196,СВЦЭМ!$B$39:$B$782,G$190)+'СЕТ СН'!$F$12</f>
        <v>168.95067551</v>
      </c>
      <c r="H196" s="36">
        <f>SUMIFS(СВЦЭМ!$F$39:$F$782,СВЦЭМ!$A$39:$A$782,$A196,СВЦЭМ!$B$39:$B$782,H$190)+'СЕТ СН'!$F$12</f>
        <v>173.44154248000001</v>
      </c>
      <c r="I196" s="36">
        <f>SUMIFS(СВЦЭМ!$F$39:$F$782,СВЦЭМ!$A$39:$A$782,$A196,СВЦЭМ!$B$39:$B$782,I$190)+'СЕТ СН'!$F$12</f>
        <v>166.143192</v>
      </c>
      <c r="J196" s="36">
        <f>SUMIFS(СВЦЭМ!$F$39:$F$782,СВЦЭМ!$A$39:$A$782,$A196,СВЦЭМ!$B$39:$B$782,J$190)+'СЕТ СН'!$F$12</f>
        <v>159.88070384</v>
      </c>
      <c r="K196" s="36">
        <f>SUMIFS(СВЦЭМ!$F$39:$F$782,СВЦЭМ!$A$39:$A$782,$A196,СВЦЭМ!$B$39:$B$782,K$190)+'СЕТ СН'!$F$12</f>
        <v>149.79621864999999</v>
      </c>
      <c r="L196" s="36">
        <f>SUMIFS(СВЦЭМ!$F$39:$F$782,СВЦЭМ!$A$39:$A$782,$A196,СВЦЭМ!$B$39:$B$782,L$190)+'СЕТ СН'!$F$12</f>
        <v>143.02571949</v>
      </c>
      <c r="M196" s="36">
        <f>SUMIFS(СВЦЭМ!$F$39:$F$782,СВЦЭМ!$A$39:$A$782,$A196,СВЦЭМ!$B$39:$B$782,M$190)+'СЕТ СН'!$F$12</f>
        <v>139.64995300000001</v>
      </c>
      <c r="N196" s="36">
        <f>SUMIFS(СВЦЭМ!$F$39:$F$782,СВЦЭМ!$A$39:$A$782,$A196,СВЦЭМ!$B$39:$B$782,N$190)+'СЕТ СН'!$F$12</f>
        <v>137.92089625</v>
      </c>
      <c r="O196" s="36">
        <f>SUMIFS(СВЦЭМ!$F$39:$F$782,СВЦЭМ!$A$39:$A$782,$A196,СВЦЭМ!$B$39:$B$782,O$190)+'СЕТ СН'!$F$12</f>
        <v>139.96708436</v>
      </c>
      <c r="P196" s="36">
        <f>SUMIFS(СВЦЭМ!$F$39:$F$782,СВЦЭМ!$A$39:$A$782,$A196,СВЦЭМ!$B$39:$B$782,P$190)+'СЕТ СН'!$F$12</f>
        <v>140.18306213</v>
      </c>
      <c r="Q196" s="36">
        <f>SUMIFS(СВЦЭМ!$F$39:$F$782,СВЦЭМ!$A$39:$A$782,$A196,СВЦЭМ!$B$39:$B$782,Q$190)+'СЕТ СН'!$F$12</f>
        <v>140.92115190000001</v>
      </c>
      <c r="R196" s="36">
        <f>SUMIFS(СВЦЭМ!$F$39:$F$782,СВЦЭМ!$A$39:$A$782,$A196,СВЦЭМ!$B$39:$B$782,R$190)+'СЕТ СН'!$F$12</f>
        <v>139.41661027000001</v>
      </c>
      <c r="S196" s="36">
        <f>SUMIFS(СВЦЭМ!$F$39:$F$782,СВЦЭМ!$A$39:$A$782,$A196,СВЦЭМ!$B$39:$B$782,S$190)+'СЕТ СН'!$F$12</f>
        <v>137.65436801000001</v>
      </c>
      <c r="T196" s="36">
        <f>SUMIFS(СВЦЭМ!$F$39:$F$782,СВЦЭМ!$A$39:$A$782,$A196,СВЦЭМ!$B$39:$B$782,T$190)+'СЕТ СН'!$F$12</f>
        <v>139.03535550999999</v>
      </c>
      <c r="U196" s="36">
        <f>SUMIFS(СВЦЭМ!$F$39:$F$782,СВЦЭМ!$A$39:$A$782,$A196,СВЦЭМ!$B$39:$B$782,U$190)+'СЕТ СН'!$F$12</f>
        <v>139.70508798</v>
      </c>
      <c r="V196" s="36">
        <f>SUMIFS(СВЦЭМ!$F$39:$F$782,СВЦЭМ!$A$39:$A$782,$A196,СВЦЭМ!$B$39:$B$782,V$190)+'СЕТ СН'!$F$12</f>
        <v>140.65190967999999</v>
      </c>
      <c r="W196" s="36">
        <f>SUMIFS(СВЦЭМ!$F$39:$F$782,СВЦЭМ!$A$39:$A$782,$A196,СВЦЭМ!$B$39:$B$782,W$190)+'СЕТ СН'!$F$12</f>
        <v>139.11860621</v>
      </c>
      <c r="X196" s="36">
        <f>SUMIFS(СВЦЭМ!$F$39:$F$782,СВЦЭМ!$A$39:$A$782,$A196,СВЦЭМ!$B$39:$B$782,X$190)+'СЕТ СН'!$F$12</f>
        <v>144.98420053000001</v>
      </c>
      <c r="Y196" s="36">
        <f>SUMIFS(СВЦЭМ!$F$39:$F$782,СВЦЭМ!$A$39:$A$782,$A196,СВЦЭМ!$B$39:$B$782,Y$190)+'СЕТ СН'!$F$12</f>
        <v>153.33912931</v>
      </c>
    </row>
    <row r="197" spans="1:25" ht="15.75" x14ac:dyDescent="0.2">
      <c r="A197" s="35">
        <f t="shared" si="5"/>
        <v>45145</v>
      </c>
      <c r="B197" s="36">
        <f>SUMIFS(СВЦЭМ!$F$39:$F$782,СВЦЭМ!$A$39:$A$782,$A197,СВЦЭМ!$B$39:$B$782,B$190)+'СЕТ СН'!$F$12</f>
        <v>153.42760063</v>
      </c>
      <c r="C197" s="36">
        <f>SUMIFS(СВЦЭМ!$F$39:$F$782,СВЦЭМ!$A$39:$A$782,$A197,СВЦЭМ!$B$39:$B$782,C$190)+'СЕТ СН'!$F$12</f>
        <v>163.19915551</v>
      </c>
      <c r="D197" s="36">
        <f>SUMIFS(СВЦЭМ!$F$39:$F$782,СВЦЭМ!$A$39:$A$782,$A197,СВЦЭМ!$B$39:$B$782,D$190)+'СЕТ СН'!$F$12</f>
        <v>167.18981467</v>
      </c>
      <c r="E197" s="36">
        <f>SUMIFS(СВЦЭМ!$F$39:$F$782,СВЦЭМ!$A$39:$A$782,$A197,СВЦЭМ!$B$39:$B$782,E$190)+'СЕТ СН'!$F$12</f>
        <v>171.50703249</v>
      </c>
      <c r="F197" s="36">
        <f>SUMIFS(СВЦЭМ!$F$39:$F$782,СВЦЭМ!$A$39:$A$782,$A197,СВЦЭМ!$B$39:$B$782,F$190)+'СЕТ СН'!$F$12</f>
        <v>171.35758124</v>
      </c>
      <c r="G197" s="36">
        <f>SUMIFS(СВЦЭМ!$F$39:$F$782,СВЦЭМ!$A$39:$A$782,$A197,СВЦЭМ!$B$39:$B$782,G$190)+'СЕТ СН'!$F$12</f>
        <v>171.61561472</v>
      </c>
      <c r="H197" s="36">
        <f>SUMIFS(СВЦЭМ!$F$39:$F$782,СВЦЭМ!$A$39:$A$782,$A197,СВЦЭМ!$B$39:$B$782,H$190)+'СЕТ СН'!$F$12</f>
        <v>175.85799539999999</v>
      </c>
      <c r="I197" s="36">
        <f>SUMIFS(СВЦЭМ!$F$39:$F$782,СВЦЭМ!$A$39:$A$782,$A197,СВЦЭМ!$B$39:$B$782,I$190)+'СЕТ СН'!$F$12</f>
        <v>155.44140626000001</v>
      </c>
      <c r="J197" s="36">
        <f>SUMIFS(СВЦЭМ!$F$39:$F$782,СВЦЭМ!$A$39:$A$782,$A197,СВЦЭМ!$B$39:$B$782,J$190)+'СЕТ СН'!$F$12</f>
        <v>144.64040394</v>
      </c>
      <c r="K197" s="36">
        <f>SUMIFS(СВЦЭМ!$F$39:$F$782,СВЦЭМ!$A$39:$A$782,$A197,СВЦЭМ!$B$39:$B$782,K$190)+'СЕТ СН'!$F$12</f>
        <v>139.24439641999999</v>
      </c>
      <c r="L197" s="36">
        <f>SUMIFS(СВЦЭМ!$F$39:$F$782,СВЦЭМ!$A$39:$A$782,$A197,СВЦЭМ!$B$39:$B$782,L$190)+'СЕТ СН'!$F$12</f>
        <v>133.98852493999999</v>
      </c>
      <c r="M197" s="36">
        <f>SUMIFS(СВЦЭМ!$F$39:$F$782,СВЦЭМ!$A$39:$A$782,$A197,СВЦЭМ!$B$39:$B$782,M$190)+'СЕТ СН'!$F$12</f>
        <v>131.47262993999999</v>
      </c>
      <c r="N197" s="36">
        <f>SUMIFS(СВЦЭМ!$F$39:$F$782,СВЦЭМ!$A$39:$A$782,$A197,СВЦЭМ!$B$39:$B$782,N$190)+'СЕТ СН'!$F$12</f>
        <v>131.55814592999999</v>
      </c>
      <c r="O197" s="36">
        <f>SUMIFS(СВЦЭМ!$F$39:$F$782,СВЦЭМ!$A$39:$A$782,$A197,СВЦЭМ!$B$39:$B$782,O$190)+'СЕТ СН'!$F$12</f>
        <v>131.94854899000001</v>
      </c>
      <c r="P197" s="36">
        <f>SUMIFS(СВЦЭМ!$F$39:$F$782,СВЦЭМ!$A$39:$A$782,$A197,СВЦЭМ!$B$39:$B$782,P$190)+'СЕТ СН'!$F$12</f>
        <v>132.10353813</v>
      </c>
      <c r="Q197" s="36">
        <f>SUMIFS(СВЦЭМ!$F$39:$F$782,СВЦЭМ!$A$39:$A$782,$A197,СВЦЭМ!$B$39:$B$782,Q$190)+'СЕТ СН'!$F$12</f>
        <v>132.54486704999999</v>
      </c>
      <c r="R197" s="36">
        <f>SUMIFS(СВЦЭМ!$F$39:$F$782,СВЦЭМ!$A$39:$A$782,$A197,СВЦЭМ!$B$39:$B$782,R$190)+'СЕТ СН'!$F$12</f>
        <v>133.38249324</v>
      </c>
      <c r="S197" s="36">
        <f>SUMIFS(СВЦЭМ!$F$39:$F$782,СВЦЭМ!$A$39:$A$782,$A197,СВЦЭМ!$B$39:$B$782,S$190)+'СЕТ СН'!$F$12</f>
        <v>132.17685312</v>
      </c>
      <c r="T197" s="36">
        <f>SUMIFS(СВЦЭМ!$F$39:$F$782,СВЦЭМ!$A$39:$A$782,$A197,СВЦЭМ!$B$39:$B$782,T$190)+'СЕТ СН'!$F$12</f>
        <v>133.11278899999999</v>
      </c>
      <c r="U197" s="36">
        <f>SUMIFS(СВЦЭМ!$F$39:$F$782,СВЦЭМ!$A$39:$A$782,$A197,СВЦЭМ!$B$39:$B$782,U$190)+'СЕТ СН'!$F$12</f>
        <v>133.28821406</v>
      </c>
      <c r="V197" s="36">
        <f>SUMIFS(СВЦЭМ!$F$39:$F$782,СВЦЭМ!$A$39:$A$782,$A197,СВЦЭМ!$B$39:$B$782,V$190)+'СЕТ СН'!$F$12</f>
        <v>134.31146261999999</v>
      </c>
      <c r="W197" s="36">
        <f>SUMIFS(СВЦЭМ!$F$39:$F$782,СВЦЭМ!$A$39:$A$782,$A197,СВЦЭМ!$B$39:$B$782,W$190)+'СЕТ СН'!$F$12</f>
        <v>132.08559278000001</v>
      </c>
      <c r="X197" s="36">
        <f>SUMIFS(СВЦЭМ!$F$39:$F$782,СВЦЭМ!$A$39:$A$782,$A197,СВЦЭМ!$B$39:$B$782,X$190)+'СЕТ СН'!$F$12</f>
        <v>138.43617834</v>
      </c>
      <c r="Y197" s="36">
        <f>SUMIFS(СВЦЭМ!$F$39:$F$782,СВЦЭМ!$A$39:$A$782,$A197,СВЦЭМ!$B$39:$B$782,Y$190)+'СЕТ СН'!$F$12</f>
        <v>146.72325389</v>
      </c>
    </row>
    <row r="198" spans="1:25" ht="15.75" x14ac:dyDescent="0.2">
      <c r="A198" s="35">
        <f t="shared" si="5"/>
        <v>45146</v>
      </c>
      <c r="B198" s="36">
        <f>SUMIFS(СВЦЭМ!$F$39:$F$782,СВЦЭМ!$A$39:$A$782,$A198,СВЦЭМ!$B$39:$B$782,B$190)+'СЕТ СН'!$F$12</f>
        <v>152.07707644999999</v>
      </c>
      <c r="C198" s="36">
        <f>SUMIFS(СВЦЭМ!$F$39:$F$782,СВЦЭМ!$A$39:$A$782,$A198,СВЦЭМ!$B$39:$B$782,C$190)+'СЕТ СН'!$F$12</f>
        <v>162.03591696000001</v>
      </c>
      <c r="D198" s="36">
        <f>SUMIFS(СВЦЭМ!$F$39:$F$782,СВЦЭМ!$A$39:$A$782,$A198,СВЦЭМ!$B$39:$B$782,D$190)+'СЕТ СН'!$F$12</f>
        <v>164.48961323</v>
      </c>
      <c r="E198" s="36">
        <f>SUMIFS(СВЦЭМ!$F$39:$F$782,СВЦЭМ!$A$39:$A$782,$A198,СВЦЭМ!$B$39:$B$782,E$190)+'СЕТ СН'!$F$12</f>
        <v>169.76117237</v>
      </c>
      <c r="F198" s="36">
        <f>SUMIFS(СВЦЭМ!$F$39:$F$782,СВЦЭМ!$A$39:$A$782,$A198,СВЦЭМ!$B$39:$B$782,F$190)+'СЕТ СН'!$F$12</f>
        <v>171.27255778</v>
      </c>
      <c r="G198" s="36">
        <f>SUMIFS(СВЦЭМ!$F$39:$F$782,СВЦЭМ!$A$39:$A$782,$A198,СВЦЭМ!$B$39:$B$782,G$190)+'СЕТ СН'!$F$12</f>
        <v>168.81602932000001</v>
      </c>
      <c r="H198" s="36">
        <f>SUMIFS(СВЦЭМ!$F$39:$F$782,СВЦЭМ!$A$39:$A$782,$A198,СВЦЭМ!$B$39:$B$782,H$190)+'СЕТ СН'!$F$12</f>
        <v>166.20099952000001</v>
      </c>
      <c r="I198" s="36">
        <f>SUMIFS(СВЦЭМ!$F$39:$F$782,СВЦЭМ!$A$39:$A$782,$A198,СВЦЭМ!$B$39:$B$782,I$190)+'СЕТ СН'!$F$12</f>
        <v>157.94650558999999</v>
      </c>
      <c r="J198" s="36">
        <f>SUMIFS(СВЦЭМ!$F$39:$F$782,СВЦЭМ!$A$39:$A$782,$A198,СВЦЭМ!$B$39:$B$782,J$190)+'СЕТ СН'!$F$12</f>
        <v>153.61101578</v>
      </c>
      <c r="K198" s="36">
        <f>SUMIFS(СВЦЭМ!$F$39:$F$782,СВЦЭМ!$A$39:$A$782,$A198,СВЦЭМ!$B$39:$B$782,K$190)+'СЕТ СН'!$F$12</f>
        <v>145.81150546000001</v>
      </c>
      <c r="L198" s="36">
        <f>SUMIFS(СВЦЭМ!$F$39:$F$782,СВЦЭМ!$A$39:$A$782,$A198,СВЦЭМ!$B$39:$B$782,L$190)+'СЕТ СН'!$F$12</f>
        <v>141.5281751</v>
      </c>
      <c r="M198" s="36">
        <f>SUMIFS(СВЦЭМ!$F$39:$F$782,СВЦЭМ!$A$39:$A$782,$A198,СВЦЭМ!$B$39:$B$782,M$190)+'СЕТ СН'!$F$12</f>
        <v>139.45940408000001</v>
      </c>
      <c r="N198" s="36">
        <f>SUMIFS(СВЦЭМ!$F$39:$F$782,СВЦЭМ!$A$39:$A$782,$A198,СВЦЭМ!$B$39:$B$782,N$190)+'СЕТ СН'!$F$12</f>
        <v>138.89243490000001</v>
      </c>
      <c r="O198" s="36">
        <f>SUMIFS(СВЦЭМ!$F$39:$F$782,СВЦЭМ!$A$39:$A$782,$A198,СВЦЭМ!$B$39:$B$782,O$190)+'СЕТ СН'!$F$12</f>
        <v>138.62653825000001</v>
      </c>
      <c r="P198" s="36">
        <f>SUMIFS(СВЦЭМ!$F$39:$F$782,СВЦЭМ!$A$39:$A$782,$A198,СВЦЭМ!$B$39:$B$782,P$190)+'СЕТ СН'!$F$12</f>
        <v>138.43849531000001</v>
      </c>
      <c r="Q198" s="36">
        <f>SUMIFS(СВЦЭМ!$F$39:$F$782,СВЦЭМ!$A$39:$A$782,$A198,СВЦЭМ!$B$39:$B$782,Q$190)+'СЕТ СН'!$F$12</f>
        <v>138.15850051999999</v>
      </c>
      <c r="R198" s="36">
        <f>SUMIFS(СВЦЭМ!$F$39:$F$782,СВЦЭМ!$A$39:$A$782,$A198,СВЦЭМ!$B$39:$B$782,R$190)+'СЕТ СН'!$F$12</f>
        <v>136.28381490999999</v>
      </c>
      <c r="S198" s="36">
        <f>SUMIFS(СВЦЭМ!$F$39:$F$782,СВЦЭМ!$A$39:$A$782,$A198,СВЦЭМ!$B$39:$B$782,S$190)+'СЕТ СН'!$F$12</f>
        <v>136.59498876000001</v>
      </c>
      <c r="T198" s="36">
        <f>SUMIFS(СВЦЭМ!$F$39:$F$782,СВЦЭМ!$A$39:$A$782,$A198,СВЦЭМ!$B$39:$B$782,T$190)+'СЕТ СН'!$F$12</f>
        <v>141.29896484</v>
      </c>
      <c r="U198" s="36">
        <f>SUMIFS(СВЦЭМ!$F$39:$F$782,СВЦЭМ!$A$39:$A$782,$A198,СВЦЭМ!$B$39:$B$782,U$190)+'СЕТ СН'!$F$12</f>
        <v>140.8374378</v>
      </c>
      <c r="V198" s="36">
        <f>SUMIFS(СВЦЭМ!$F$39:$F$782,СВЦЭМ!$A$39:$A$782,$A198,СВЦЭМ!$B$39:$B$782,V$190)+'СЕТ СН'!$F$12</f>
        <v>141.01690872</v>
      </c>
      <c r="W198" s="36">
        <f>SUMIFS(СВЦЭМ!$F$39:$F$782,СВЦЭМ!$A$39:$A$782,$A198,СВЦЭМ!$B$39:$B$782,W$190)+'СЕТ СН'!$F$12</f>
        <v>138.90013418000001</v>
      </c>
      <c r="X198" s="36">
        <f>SUMIFS(СВЦЭМ!$F$39:$F$782,СВЦЭМ!$A$39:$A$782,$A198,СВЦЭМ!$B$39:$B$782,X$190)+'СЕТ СН'!$F$12</f>
        <v>144.5257172</v>
      </c>
      <c r="Y198" s="36">
        <f>SUMIFS(СВЦЭМ!$F$39:$F$782,СВЦЭМ!$A$39:$A$782,$A198,СВЦЭМ!$B$39:$B$782,Y$190)+'СЕТ СН'!$F$12</f>
        <v>153.62917046999999</v>
      </c>
    </row>
    <row r="199" spans="1:25" ht="15.75" x14ac:dyDescent="0.2">
      <c r="A199" s="35">
        <f t="shared" si="5"/>
        <v>45147</v>
      </c>
      <c r="B199" s="36">
        <f>SUMIFS(СВЦЭМ!$F$39:$F$782,СВЦЭМ!$A$39:$A$782,$A199,СВЦЭМ!$B$39:$B$782,B$190)+'СЕТ СН'!$F$12</f>
        <v>163.38824072</v>
      </c>
      <c r="C199" s="36">
        <f>SUMIFS(СВЦЭМ!$F$39:$F$782,СВЦЭМ!$A$39:$A$782,$A199,СВЦЭМ!$B$39:$B$782,C$190)+'СЕТ СН'!$F$12</f>
        <v>174.12273501000001</v>
      </c>
      <c r="D199" s="36">
        <f>SUMIFS(СВЦЭМ!$F$39:$F$782,СВЦЭМ!$A$39:$A$782,$A199,СВЦЭМ!$B$39:$B$782,D$190)+'СЕТ СН'!$F$12</f>
        <v>181.32050477000001</v>
      </c>
      <c r="E199" s="36">
        <f>SUMIFS(СВЦЭМ!$F$39:$F$782,СВЦЭМ!$A$39:$A$782,$A199,СВЦЭМ!$B$39:$B$782,E$190)+'СЕТ СН'!$F$12</f>
        <v>183.98245473</v>
      </c>
      <c r="F199" s="36">
        <f>SUMIFS(СВЦЭМ!$F$39:$F$782,СВЦЭМ!$A$39:$A$782,$A199,СВЦЭМ!$B$39:$B$782,F$190)+'СЕТ СН'!$F$12</f>
        <v>186.04359865999999</v>
      </c>
      <c r="G199" s="36">
        <f>SUMIFS(СВЦЭМ!$F$39:$F$782,СВЦЭМ!$A$39:$A$782,$A199,СВЦЭМ!$B$39:$B$782,G$190)+'СЕТ СН'!$F$12</f>
        <v>186.42242590000001</v>
      </c>
      <c r="H199" s="36">
        <f>SUMIFS(СВЦЭМ!$F$39:$F$782,СВЦЭМ!$A$39:$A$782,$A199,СВЦЭМ!$B$39:$B$782,H$190)+'СЕТ СН'!$F$12</f>
        <v>181.07686953999999</v>
      </c>
      <c r="I199" s="36">
        <f>SUMIFS(СВЦЭМ!$F$39:$F$782,СВЦЭМ!$A$39:$A$782,$A199,СВЦЭМ!$B$39:$B$782,I$190)+'СЕТ СН'!$F$12</f>
        <v>171.1757254</v>
      </c>
      <c r="J199" s="36">
        <f>SUMIFS(СВЦЭМ!$F$39:$F$782,СВЦЭМ!$A$39:$A$782,$A199,СВЦЭМ!$B$39:$B$782,J$190)+'СЕТ СН'!$F$12</f>
        <v>162.20223731999999</v>
      </c>
      <c r="K199" s="36">
        <f>SUMIFS(СВЦЭМ!$F$39:$F$782,СВЦЭМ!$A$39:$A$782,$A199,СВЦЭМ!$B$39:$B$782,K$190)+'СЕТ СН'!$F$12</f>
        <v>156.18250563000001</v>
      </c>
      <c r="L199" s="36">
        <f>SUMIFS(СВЦЭМ!$F$39:$F$782,СВЦЭМ!$A$39:$A$782,$A199,СВЦЭМ!$B$39:$B$782,L$190)+'СЕТ СН'!$F$12</f>
        <v>151.56777026</v>
      </c>
      <c r="M199" s="36">
        <f>SUMIFS(СВЦЭМ!$F$39:$F$782,СВЦЭМ!$A$39:$A$782,$A199,СВЦЭМ!$B$39:$B$782,M$190)+'СЕТ СН'!$F$12</f>
        <v>149.81261369000001</v>
      </c>
      <c r="N199" s="36">
        <f>SUMIFS(СВЦЭМ!$F$39:$F$782,СВЦЭМ!$A$39:$A$782,$A199,СВЦЭМ!$B$39:$B$782,N$190)+'СЕТ СН'!$F$12</f>
        <v>149.56733749</v>
      </c>
      <c r="O199" s="36">
        <f>SUMIFS(СВЦЭМ!$F$39:$F$782,СВЦЭМ!$A$39:$A$782,$A199,СВЦЭМ!$B$39:$B$782,O$190)+'СЕТ СН'!$F$12</f>
        <v>149.92325262</v>
      </c>
      <c r="P199" s="36">
        <f>SUMIFS(СВЦЭМ!$F$39:$F$782,СВЦЭМ!$A$39:$A$782,$A199,СВЦЭМ!$B$39:$B$782,P$190)+'СЕТ СН'!$F$12</f>
        <v>149.98450241</v>
      </c>
      <c r="Q199" s="36">
        <f>SUMIFS(СВЦЭМ!$F$39:$F$782,СВЦЭМ!$A$39:$A$782,$A199,СВЦЭМ!$B$39:$B$782,Q$190)+'СЕТ СН'!$F$12</f>
        <v>151.50461680999999</v>
      </c>
      <c r="R199" s="36">
        <f>SUMIFS(СВЦЭМ!$F$39:$F$782,СВЦЭМ!$A$39:$A$782,$A199,СВЦЭМ!$B$39:$B$782,R$190)+'СЕТ СН'!$F$12</f>
        <v>148.78836496</v>
      </c>
      <c r="S199" s="36">
        <f>SUMIFS(СВЦЭМ!$F$39:$F$782,СВЦЭМ!$A$39:$A$782,$A199,СВЦЭМ!$B$39:$B$782,S$190)+'СЕТ СН'!$F$12</f>
        <v>148.58121535999999</v>
      </c>
      <c r="T199" s="36">
        <f>SUMIFS(СВЦЭМ!$F$39:$F$782,СВЦЭМ!$A$39:$A$782,$A199,СВЦЭМ!$B$39:$B$782,T$190)+'СЕТ СН'!$F$12</f>
        <v>151.71741119000001</v>
      </c>
      <c r="U199" s="36">
        <f>SUMIFS(СВЦЭМ!$F$39:$F$782,СВЦЭМ!$A$39:$A$782,$A199,СВЦЭМ!$B$39:$B$782,U$190)+'СЕТ СН'!$F$12</f>
        <v>152.05014333</v>
      </c>
      <c r="V199" s="36">
        <f>SUMIFS(СВЦЭМ!$F$39:$F$782,СВЦЭМ!$A$39:$A$782,$A199,СВЦЭМ!$B$39:$B$782,V$190)+'СЕТ СН'!$F$12</f>
        <v>152.4001911</v>
      </c>
      <c r="W199" s="36">
        <f>SUMIFS(СВЦЭМ!$F$39:$F$782,СВЦЭМ!$A$39:$A$782,$A199,СВЦЭМ!$B$39:$B$782,W$190)+'СЕТ СН'!$F$12</f>
        <v>152.20352283</v>
      </c>
      <c r="X199" s="36">
        <f>SUMIFS(СВЦЭМ!$F$39:$F$782,СВЦЭМ!$A$39:$A$782,$A199,СВЦЭМ!$B$39:$B$782,X$190)+'СЕТ СН'!$F$12</f>
        <v>157.66933051000001</v>
      </c>
      <c r="Y199" s="36">
        <f>SUMIFS(СВЦЭМ!$F$39:$F$782,СВЦЭМ!$A$39:$A$782,$A199,СВЦЭМ!$B$39:$B$782,Y$190)+'СЕТ СН'!$F$12</f>
        <v>165.66969933999999</v>
      </c>
    </row>
    <row r="200" spans="1:25" ht="15.75" x14ac:dyDescent="0.2">
      <c r="A200" s="35">
        <f t="shared" si="5"/>
        <v>45148</v>
      </c>
      <c r="B200" s="36">
        <f>SUMIFS(СВЦЭМ!$F$39:$F$782,СВЦЭМ!$A$39:$A$782,$A200,СВЦЭМ!$B$39:$B$782,B$190)+'СЕТ СН'!$F$12</f>
        <v>183.85698618000001</v>
      </c>
      <c r="C200" s="36">
        <f>SUMIFS(СВЦЭМ!$F$39:$F$782,СВЦЭМ!$A$39:$A$782,$A200,СВЦЭМ!$B$39:$B$782,C$190)+'СЕТ СН'!$F$12</f>
        <v>191.71205979999999</v>
      </c>
      <c r="D200" s="36">
        <f>SUMIFS(СВЦЭМ!$F$39:$F$782,СВЦЭМ!$A$39:$A$782,$A200,СВЦЭМ!$B$39:$B$782,D$190)+'СЕТ СН'!$F$12</f>
        <v>182.93856452</v>
      </c>
      <c r="E200" s="36">
        <f>SUMIFS(СВЦЭМ!$F$39:$F$782,СВЦЭМ!$A$39:$A$782,$A200,СВЦЭМ!$B$39:$B$782,E$190)+'СЕТ СН'!$F$12</f>
        <v>194.81286915999999</v>
      </c>
      <c r="F200" s="36">
        <f>SUMIFS(СВЦЭМ!$F$39:$F$782,СВЦЭМ!$A$39:$A$782,$A200,СВЦЭМ!$B$39:$B$782,F$190)+'СЕТ СН'!$F$12</f>
        <v>198.78546897999999</v>
      </c>
      <c r="G200" s="36">
        <f>SUMIFS(СВЦЭМ!$F$39:$F$782,СВЦЭМ!$A$39:$A$782,$A200,СВЦЭМ!$B$39:$B$782,G$190)+'СЕТ СН'!$F$12</f>
        <v>196.60376873000001</v>
      </c>
      <c r="H200" s="36">
        <f>SUMIFS(СВЦЭМ!$F$39:$F$782,СВЦЭМ!$A$39:$A$782,$A200,СВЦЭМ!$B$39:$B$782,H$190)+'СЕТ СН'!$F$12</f>
        <v>190.69859765999999</v>
      </c>
      <c r="I200" s="36">
        <f>SUMIFS(СВЦЭМ!$F$39:$F$782,СВЦЭМ!$A$39:$A$782,$A200,СВЦЭМ!$B$39:$B$782,I$190)+'СЕТ СН'!$F$12</f>
        <v>180.29808442999999</v>
      </c>
      <c r="J200" s="36">
        <f>SUMIFS(СВЦЭМ!$F$39:$F$782,СВЦЭМ!$A$39:$A$782,$A200,СВЦЭМ!$B$39:$B$782,J$190)+'СЕТ СН'!$F$12</f>
        <v>170.40728661</v>
      </c>
      <c r="K200" s="36">
        <f>SUMIFS(СВЦЭМ!$F$39:$F$782,СВЦЭМ!$A$39:$A$782,$A200,СВЦЭМ!$B$39:$B$782,K$190)+'СЕТ СН'!$F$12</f>
        <v>161.90897676</v>
      </c>
      <c r="L200" s="36">
        <f>SUMIFS(СВЦЭМ!$F$39:$F$782,СВЦЭМ!$A$39:$A$782,$A200,СВЦЭМ!$B$39:$B$782,L$190)+'СЕТ СН'!$F$12</f>
        <v>158.32457285999999</v>
      </c>
      <c r="M200" s="36">
        <f>SUMIFS(СВЦЭМ!$F$39:$F$782,СВЦЭМ!$A$39:$A$782,$A200,СВЦЭМ!$B$39:$B$782,M$190)+'СЕТ СН'!$F$12</f>
        <v>157.32854767000001</v>
      </c>
      <c r="N200" s="36">
        <f>SUMIFS(СВЦЭМ!$F$39:$F$782,СВЦЭМ!$A$39:$A$782,$A200,СВЦЭМ!$B$39:$B$782,N$190)+'СЕТ СН'!$F$12</f>
        <v>157.28959415</v>
      </c>
      <c r="O200" s="36">
        <f>SUMIFS(СВЦЭМ!$F$39:$F$782,СВЦЭМ!$A$39:$A$782,$A200,СВЦЭМ!$B$39:$B$782,O$190)+'СЕТ СН'!$F$12</f>
        <v>156.65056827999999</v>
      </c>
      <c r="P200" s="36">
        <f>SUMIFS(СВЦЭМ!$F$39:$F$782,СВЦЭМ!$A$39:$A$782,$A200,СВЦЭМ!$B$39:$B$782,P$190)+'СЕТ СН'!$F$12</f>
        <v>156.58540217999999</v>
      </c>
      <c r="Q200" s="36">
        <f>SUMIFS(СВЦЭМ!$F$39:$F$782,СВЦЭМ!$A$39:$A$782,$A200,СВЦЭМ!$B$39:$B$782,Q$190)+'СЕТ СН'!$F$12</f>
        <v>156.89132524999999</v>
      </c>
      <c r="R200" s="36">
        <f>SUMIFS(СВЦЭМ!$F$39:$F$782,СВЦЭМ!$A$39:$A$782,$A200,СВЦЭМ!$B$39:$B$782,R$190)+'СЕТ СН'!$F$12</f>
        <v>153.91553911</v>
      </c>
      <c r="S200" s="36">
        <f>SUMIFS(СВЦЭМ!$F$39:$F$782,СВЦЭМ!$A$39:$A$782,$A200,СВЦЭМ!$B$39:$B$782,S$190)+'СЕТ СН'!$F$12</f>
        <v>153.40374994000001</v>
      </c>
      <c r="T200" s="36">
        <f>SUMIFS(СВЦЭМ!$F$39:$F$782,СВЦЭМ!$A$39:$A$782,$A200,СВЦЭМ!$B$39:$B$782,T$190)+'СЕТ СН'!$F$12</f>
        <v>157.76600024000001</v>
      </c>
      <c r="U200" s="36">
        <f>SUMIFS(СВЦЭМ!$F$39:$F$782,СВЦЭМ!$A$39:$A$782,$A200,СВЦЭМ!$B$39:$B$782,U$190)+'СЕТ СН'!$F$12</f>
        <v>158.6065845</v>
      </c>
      <c r="V200" s="36">
        <f>SUMIFS(СВЦЭМ!$F$39:$F$782,СВЦЭМ!$A$39:$A$782,$A200,СВЦЭМ!$B$39:$B$782,V$190)+'СЕТ СН'!$F$12</f>
        <v>157.98028765999999</v>
      </c>
      <c r="W200" s="36">
        <f>SUMIFS(СВЦЭМ!$F$39:$F$782,СВЦЭМ!$A$39:$A$782,$A200,СВЦЭМ!$B$39:$B$782,W$190)+'СЕТ СН'!$F$12</f>
        <v>155.62966127999999</v>
      </c>
      <c r="X200" s="36">
        <f>SUMIFS(СВЦЭМ!$F$39:$F$782,СВЦЭМ!$A$39:$A$782,$A200,СВЦЭМ!$B$39:$B$782,X$190)+'СЕТ СН'!$F$12</f>
        <v>163.43366913</v>
      </c>
      <c r="Y200" s="36">
        <f>SUMIFS(СВЦЭМ!$F$39:$F$782,СВЦЭМ!$A$39:$A$782,$A200,СВЦЭМ!$B$39:$B$782,Y$190)+'СЕТ СН'!$F$12</f>
        <v>174.87950354</v>
      </c>
    </row>
    <row r="201" spans="1:25" ht="15.75" x14ac:dyDescent="0.2">
      <c r="A201" s="35">
        <f t="shared" si="5"/>
        <v>45149</v>
      </c>
      <c r="B201" s="36">
        <f>SUMIFS(СВЦЭМ!$F$39:$F$782,СВЦЭМ!$A$39:$A$782,$A201,СВЦЭМ!$B$39:$B$782,B$190)+'СЕТ СН'!$F$12</f>
        <v>172.89993018000001</v>
      </c>
      <c r="C201" s="36">
        <f>SUMIFS(СВЦЭМ!$F$39:$F$782,СВЦЭМ!$A$39:$A$782,$A201,СВЦЭМ!$B$39:$B$782,C$190)+'СЕТ СН'!$F$12</f>
        <v>182.31533156</v>
      </c>
      <c r="D201" s="36">
        <f>SUMIFS(СВЦЭМ!$F$39:$F$782,СВЦЭМ!$A$39:$A$782,$A201,СВЦЭМ!$B$39:$B$782,D$190)+'СЕТ СН'!$F$12</f>
        <v>181.64618254000001</v>
      </c>
      <c r="E201" s="36">
        <f>SUMIFS(СВЦЭМ!$F$39:$F$782,СВЦЭМ!$A$39:$A$782,$A201,СВЦЭМ!$B$39:$B$782,E$190)+'СЕТ СН'!$F$12</f>
        <v>184.82574959999999</v>
      </c>
      <c r="F201" s="36">
        <f>SUMIFS(СВЦЭМ!$F$39:$F$782,СВЦЭМ!$A$39:$A$782,$A201,СВЦЭМ!$B$39:$B$782,F$190)+'СЕТ СН'!$F$12</f>
        <v>191.20205944</v>
      </c>
      <c r="G201" s="36">
        <f>SUMIFS(СВЦЭМ!$F$39:$F$782,СВЦЭМ!$A$39:$A$782,$A201,СВЦЭМ!$B$39:$B$782,G$190)+'СЕТ СН'!$F$12</f>
        <v>189.32875730999999</v>
      </c>
      <c r="H201" s="36">
        <f>SUMIFS(СВЦЭМ!$F$39:$F$782,СВЦЭМ!$A$39:$A$782,$A201,СВЦЭМ!$B$39:$B$782,H$190)+'СЕТ СН'!$F$12</f>
        <v>183.00830194</v>
      </c>
      <c r="I201" s="36">
        <f>SUMIFS(СВЦЭМ!$F$39:$F$782,СВЦЭМ!$A$39:$A$782,$A201,СВЦЭМ!$B$39:$B$782,I$190)+'СЕТ СН'!$F$12</f>
        <v>170.34440099</v>
      </c>
      <c r="J201" s="36">
        <f>SUMIFS(СВЦЭМ!$F$39:$F$782,СВЦЭМ!$A$39:$A$782,$A201,СВЦЭМ!$B$39:$B$782,J$190)+'СЕТ СН'!$F$12</f>
        <v>160.10601757000001</v>
      </c>
      <c r="K201" s="36">
        <f>SUMIFS(СВЦЭМ!$F$39:$F$782,СВЦЭМ!$A$39:$A$782,$A201,СВЦЭМ!$B$39:$B$782,K$190)+'СЕТ СН'!$F$12</f>
        <v>153.38819573000001</v>
      </c>
      <c r="L201" s="36">
        <f>SUMIFS(СВЦЭМ!$F$39:$F$782,СВЦЭМ!$A$39:$A$782,$A201,СВЦЭМ!$B$39:$B$782,L$190)+'СЕТ СН'!$F$12</f>
        <v>148.44128054999999</v>
      </c>
      <c r="M201" s="36">
        <f>SUMIFS(СВЦЭМ!$F$39:$F$782,СВЦЭМ!$A$39:$A$782,$A201,СВЦЭМ!$B$39:$B$782,M$190)+'СЕТ СН'!$F$12</f>
        <v>145.79153102000001</v>
      </c>
      <c r="N201" s="36">
        <f>SUMIFS(СВЦЭМ!$F$39:$F$782,СВЦЭМ!$A$39:$A$782,$A201,СВЦЭМ!$B$39:$B$782,N$190)+'СЕТ СН'!$F$12</f>
        <v>145.76146309000001</v>
      </c>
      <c r="O201" s="36">
        <f>SUMIFS(СВЦЭМ!$F$39:$F$782,СВЦЭМ!$A$39:$A$782,$A201,СВЦЭМ!$B$39:$B$782,O$190)+'СЕТ СН'!$F$12</f>
        <v>145.59366646000001</v>
      </c>
      <c r="P201" s="36">
        <f>SUMIFS(СВЦЭМ!$F$39:$F$782,СВЦЭМ!$A$39:$A$782,$A201,СВЦЭМ!$B$39:$B$782,P$190)+'СЕТ СН'!$F$12</f>
        <v>145.05219029</v>
      </c>
      <c r="Q201" s="36">
        <f>SUMIFS(СВЦЭМ!$F$39:$F$782,СВЦЭМ!$A$39:$A$782,$A201,СВЦЭМ!$B$39:$B$782,Q$190)+'СЕТ СН'!$F$12</f>
        <v>146.49908013000001</v>
      </c>
      <c r="R201" s="36">
        <f>SUMIFS(СВЦЭМ!$F$39:$F$782,СВЦЭМ!$A$39:$A$782,$A201,СВЦЭМ!$B$39:$B$782,R$190)+'СЕТ СН'!$F$12</f>
        <v>143.93125781000001</v>
      </c>
      <c r="S201" s="36">
        <f>SUMIFS(СВЦЭМ!$F$39:$F$782,СВЦЭМ!$A$39:$A$782,$A201,СВЦЭМ!$B$39:$B$782,S$190)+'СЕТ СН'!$F$12</f>
        <v>146.64627114000001</v>
      </c>
      <c r="T201" s="36">
        <f>SUMIFS(СВЦЭМ!$F$39:$F$782,СВЦЭМ!$A$39:$A$782,$A201,СВЦЭМ!$B$39:$B$782,T$190)+'СЕТ СН'!$F$12</f>
        <v>154.27068818999999</v>
      </c>
      <c r="U201" s="36">
        <f>SUMIFS(СВЦЭМ!$F$39:$F$782,СВЦЭМ!$A$39:$A$782,$A201,СВЦЭМ!$B$39:$B$782,U$190)+'СЕТ СН'!$F$12</f>
        <v>153.85721724999999</v>
      </c>
      <c r="V201" s="36">
        <f>SUMIFS(СВЦЭМ!$F$39:$F$782,СВЦЭМ!$A$39:$A$782,$A201,СВЦЭМ!$B$39:$B$782,V$190)+'СЕТ СН'!$F$12</f>
        <v>153.33374563000001</v>
      </c>
      <c r="W201" s="36">
        <f>SUMIFS(СВЦЭМ!$F$39:$F$782,СВЦЭМ!$A$39:$A$782,$A201,СВЦЭМ!$B$39:$B$782,W$190)+'СЕТ СН'!$F$12</f>
        <v>153.05857503999999</v>
      </c>
      <c r="X201" s="36">
        <f>SUMIFS(СВЦЭМ!$F$39:$F$782,СВЦЭМ!$A$39:$A$782,$A201,СВЦЭМ!$B$39:$B$782,X$190)+'СЕТ СН'!$F$12</f>
        <v>160.38740301999999</v>
      </c>
      <c r="Y201" s="36">
        <f>SUMIFS(СВЦЭМ!$F$39:$F$782,СВЦЭМ!$A$39:$A$782,$A201,СВЦЭМ!$B$39:$B$782,Y$190)+'СЕТ СН'!$F$12</f>
        <v>175.47884089999999</v>
      </c>
    </row>
    <row r="202" spans="1:25" ht="15.75" x14ac:dyDescent="0.2">
      <c r="A202" s="35">
        <f t="shared" si="5"/>
        <v>45150</v>
      </c>
      <c r="B202" s="36">
        <f>SUMIFS(СВЦЭМ!$F$39:$F$782,СВЦЭМ!$A$39:$A$782,$A202,СВЦЭМ!$B$39:$B$782,B$190)+'СЕТ СН'!$F$12</f>
        <v>171.95350622000001</v>
      </c>
      <c r="C202" s="36">
        <f>SUMIFS(СВЦЭМ!$F$39:$F$782,СВЦЭМ!$A$39:$A$782,$A202,СВЦЭМ!$B$39:$B$782,C$190)+'СЕТ СН'!$F$12</f>
        <v>168.93070223999999</v>
      </c>
      <c r="D202" s="36">
        <f>SUMIFS(СВЦЭМ!$F$39:$F$782,СВЦЭМ!$A$39:$A$782,$A202,СВЦЭМ!$B$39:$B$782,D$190)+'СЕТ СН'!$F$12</f>
        <v>168.27131552</v>
      </c>
      <c r="E202" s="36">
        <f>SUMIFS(СВЦЭМ!$F$39:$F$782,СВЦЭМ!$A$39:$A$782,$A202,СВЦЭМ!$B$39:$B$782,E$190)+'СЕТ СН'!$F$12</f>
        <v>172.81210325999999</v>
      </c>
      <c r="F202" s="36">
        <f>SUMIFS(СВЦЭМ!$F$39:$F$782,СВЦЭМ!$A$39:$A$782,$A202,СВЦЭМ!$B$39:$B$782,F$190)+'СЕТ СН'!$F$12</f>
        <v>174.01271029</v>
      </c>
      <c r="G202" s="36">
        <f>SUMIFS(СВЦЭМ!$F$39:$F$782,СВЦЭМ!$A$39:$A$782,$A202,СВЦЭМ!$B$39:$B$782,G$190)+'СЕТ СН'!$F$12</f>
        <v>172.79721038</v>
      </c>
      <c r="H202" s="36">
        <f>SUMIFS(СВЦЭМ!$F$39:$F$782,СВЦЭМ!$A$39:$A$782,$A202,СВЦЭМ!$B$39:$B$782,H$190)+'СЕТ СН'!$F$12</f>
        <v>172.37869664999999</v>
      </c>
      <c r="I202" s="36">
        <f>SUMIFS(СВЦЭМ!$F$39:$F$782,СВЦЭМ!$A$39:$A$782,$A202,СВЦЭМ!$B$39:$B$782,I$190)+'СЕТ СН'!$F$12</f>
        <v>166.28110333999999</v>
      </c>
      <c r="J202" s="36">
        <f>SUMIFS(СВЦЭМ!$F$39:$F$782,СВЦЭМ!$A$39:$A$782,$A202,СВЦЭМ!$B$39:$B$782,J$190)+'СЕТ СН'!$F$12</f>
        <v>155.47308000000001</v>
      </c>
      <c r="K202" s="36">
        <f>SUMIFS(СВЦЭМ!$F$39:$F$782,СВЦЭМ!$A$39:$A$782,$A202,СВЦЭМ!$B$39:$B$782,K$190)+'СЕТ СН'!$F$12</f>
        <v>146.36334518000001</v>
      </c>
      <c r="L202" s="36">
        <f>SUMIFS(СВЦЭМ!$F$39:$F$782,СВЦЭМ!$A$39:$A$782,$A202,СВЦЭМ!$B$39:$B$782,L$190)+'СЕТ СН'!$F$12</f>
        <v>140.59550281</v>
      </c>
      <c r="M202" s="36">
        <f>SUMIFS(СВЦЭМ!$F$39:$F$782,СВЦЭМ!$A$39:$A$782,$A202,СВЦЭМ!$B$39:$B$782,M$190)+'СЕТ СН'!$F$12</f>
        <v>137.35207667</v>
      </c>
      <c r="N202" s="36">
        <f>SUMIFS(СВЦЭМ!$F$39:$F$782,СВЦЭМ!$A$39:$A$782,$A202,СВЦЭМ!$B$39:$B$782,N$190)+'СЕТ СН'!$F$12</f>
        <v>136.17732072000001</v>
      </c>
      <c r="O202" s="36">
        <f>SUMIFS(СВЦЭМ!$F$39:$F$782,СВЦЭМ!$A$39:$A$782,$A202,СВЦЭМ!$B$39:$B$782,O$190)+'СЕТ СН'!$F$12</f>
        <v>137.82907030999999</v>
      </c>
      <c r="P202" s="36">
        <f>SUMIFS(СВЦЭМ!$F$39:$F$782,СВЦЭМ!$A$39:$A$782,$A202,СВЦЭМ!$B$39:$B$782,P$190)+'СЕТ СН'!$F$12</f>
        <v>138.72898613000001</v>
      </c>
      <c r="Q202" s="36">
        <f>SUMIFS(СВЦЭМ!$F$39:$F$782,СВЦЭМ!$A$39:$A$782,$A202,СВЦЭМ!$B$39:$B$782,Q$190)+'СЕТ СН'!$F$12</f>
        <v>138.54555851000001</v>
      </c>
      <c r="R202" s="36">
        <f>SUMIFS(СВЦЭМ!$F$39:$F$782,СВЦЭМ!$A$39:$A$782,$A202,СВЦЭМ!$B$39:$B$782,R$190)+'СЕТ СН'!$F$12</f>
        <v>137.98067270999999</v>
      </c>
      <c r="S202" s="36">
        <f>SUMIFS(СВЦЭМ!$F$39:$F$782,СВЦЭМ!$A$39:$A$782,$A202,СВЦЭМ!$B$39:$B$782,S$190)+'СЕТ СН'!$F$12</f>
        <v>134.05711328999999</v>
      </c>
      <c r="T202" s="36">
        <f>SUMIFS(СВЦЭМ!$F$39:$F$782,СВЦЭМ!$A$39:$A$782,$A202,СВЦЭМ!$B$39:$B$782,T$190)+'СЕТ СН'!$F$12</f>
        <v>137.46069728000001</v>
      </c>
      <c r="U202" s="36">
        <f>SUMIFS(СВЦЭМ!$F$39:$F$782,СВЦЭМ!$A$39:$A$782,$A202,СВЦЭМ!$B$39:$B$782,U$190)+'СЕТ СН'!$F$12</f>
        <v>137.73411053000001</v>
      </c>
      <c r="V202" s="36">
        <f>SUMIFS(СВЦЭМ!$F$39:$F$782,СВЦЭМ!$A$39:$A$782,$A202,СВЦЭМ!$B$39:$B$782,V$190)+'СЕТ СН'!$F$12</f>
        <v>138.80233844</v>
      </c>
      <c r="W202" s="36">
        <f>SUMIFS(СВЦЭМ!$F$39:$F$782,СВЦЭМ!$A$39:$A$782,$A202,СВЦЭМ!$B$39:$B$782,W$190)+'СЕТ СН'!$F$12</f>
        <v>138.87592309999999</v>
      </c>
      <c r="X202" s="36">
        <f>SUMIFS(СВЦЭМ!$F$39:$F$782,СВЦЭМ!$A$39:$A$782,$A202,СВЦЭМ!$B$39:$B$782,X$190)+'СЕТ СН'!$F$12</f>
        <v>144.8439472</v>
      </c>
      <c r="Y202" s="36">
        <f>SUMIFS(СВЦЭМ!$F$39:$F$782,СВЦЭМ!$A$39:$A$782,$A202,СВЦЭМ!$B$39:$B$782,Y$190)+'СЕТ СН'!$F$12</f>
        <v>152.17618021999999</v>
      </c>
    </row>
    <row r="203" spans="1:25" ht="15.75" x14ac:dyDescent="0.2">
      <c r="A203" s="35">
        <f t="shared" si="5"/>
        <v>45151</v>
      </c>
      <c r="B203" s="36">
        <f>SUMIFS(СВЦЭМ!$F$39:$F$782,СВЦЭМ!$A$39:$A$782,$A203,СВЦЭМ!$B$39:$B$782,B$190)+'СЕТ СН'!$F$12</f>
        <v>151.59385900999999</v>
      </c>
      <c r="C203" s="36">
        <f>SUMIFS(СВЦЭМ!$F$39:$F$782,СВЦЭМ!$A$39:$A$782,$A203,СВЦЭМ!$B$39:$B$782,C$190)+'СЕТ СН'!$F$12</f>
        <v>158.31627019999999</v>
      </c>
      <c r="D203" s="36">
        <f>SUMIFS(СВЦЭМ!$F$39:$F$782,СВЦЭМ!$A$39:$A$782,$A203,СВЦЭМ!$B$39:$B$782,D$190)+'СЕТ СН'!$F$12</f>
        <v>157.82426351999999</v>
      </c>
      <c r="E203" s="36">
        <f>SUMIFS(СВЦЭМ!$F$39:$F$782,СВЦЭМ!$A$39:$A$782,$A203,СВЦЭМ!$B$39:$B$782,E$190)+'СЕТ СН'!$F$12</f>
        <v>165.81146085</v>
      </c>
      <c r="F203" s="36">
        <f>SUMIFS(СВЦЭМ!$F$39:$F$782,СВЦЭМ!$A$39:$A$782,$A203,СВЦЭМ!$B$39:$B$782,F$190)+'СЕТ СН'!$F$12</f>
        <v>166.66206106000001</v>
      </c>
      <c r="G203" s="36">
        <f>SUMIFS(СВЦЭМ!$F$39:$F$782,СВЦЭМ!$A$39:$A$782,$A203,СВЦЭМ!$B$39:$B$782,G$190)+'СЕТ СН'!$F$12</f>
        <v>164.72512297</v>
      </c>
      <c r="H203" s="36">
        <f>SUMIFS(СВЦЭМ!$F$39:$F$782,СВЦЭМ!$A$39:$A$782,$A203,СВЦЭМ!$B$39:$B$782,H$190)+'СЕТ СН'!$F$12</f>
        <v>163.89671998</v>
      </c>
      <c r="I203" s="36">
        <f>SUMIFS(СВЦЭМ!$F$39:$F$782,СВЦЭМ!$A$39:$A$782,$A203,СВЦЭМ!$B$39:$B$782,I$190)+'СЕТ СН'!$F$12</f>
        <v>157.67941103000001</v>
      </c>
      <c r="J203" s="36">
        <f>SUMIFS(СВЦЭМ!$F$39:$F$782,СВЦЭМ!$A$39:$A$782,$A203,СВЦЭМ!$B$39:$B$782,J$190)+'СЕТ СН'!$F$12</f>
        <v>147.16778052000001</v>
      </c>
      <c r="K203" s="36">
        <f>SUMIFS(СВЦЭМ!$F$39:$F$782,СВЦЭМ!$A$39:$A$782,$A203,СВЦЭМ!$B$39:$B$782,K$190)+'СЕТ СН'!$F$12</f>
        <v>138.35337493</v>
      </c>
      <c r="L203" s="36">
        <f>SUMIFS(СВЦЭМ!$F$39:$F$782,СВЦЭМ!$A$39:$A$782,$A203,СВЦЭМ!$B$39:$B$782,L$190)+'СЕТ СН'!$F$12</f>
        <v>132.32812276000001</v>
      </c>
      <c r="M203" s="36">
        <f>SUMIFS(СВЦЭМ!$F$39:$F$782,СВЦЭМ!$A$39:$A$782,$A203,СВЦЭМ!$B$39:$B$782,M$190)+'СЕТ СН'!$F$12</f>
        <v>129.90704647000001</v>
      </c>
      <c r="N203" s="36">
        <f>SUMIFS(СВЦЭМ!$F$39:$F$782,СВЦЭМ!$A$39:$A$782,$A203,СВЦЭМ!$B$39:$B$782,N$190)+'СЕТ СН'!$F$12</f>
        <v>129.33331465000001</v>
      </c>
      <c r="O203" s="36">
        <f>SUMIFS(СВЦЭМ!$F$39:$F$782,СВЦЭМ!$A$39:$A$782,$A203,СВЦЭМ!$B$39:$B$782,O$190)+'СЕТ СН'!$F$12</f>
        <v>130.66949313999999</v>
      </c>
      <c r="P203" s="36">
        <f>SUMIFS(СВЦЭМ!$F$39:$F$782,СВЦЭМ!$A$39:$A$782,$A203,СВЦЭМ!$B$39:$B$782,P$190)+'СЕТ СН'!$F$12</f>
        <v>131.41147719</v>
      </c>
      <c r="Q203" s="36">
        <f>SUMIFS(СВЦЭМ!$F$39:$F$782,СВЦЭМ!$A$39:$A$782,$A203,СВЦЭМ!$B$39:$B$782,Q$190)+'СЕТ СН'!$F$12</f>
        <v>131.24354029</v>
      </c>
      <c r="R203" s="36">
        <f>SUMIFS(СВЦЭМ!$F$39:$F$782,СВЦЭМ!$A$39:$A$782,$A203,СВЦЭМ!$B$39:$B$782,R$190)+'СЕТ СН'!$F$12</f>
        <v>130.46456158000001</v>
      </c>
      <c r="S203" s="36">
        <f>SUMIFS(СВЦЭМ!$F$39:$F$782,СВЦЭМ!$A$39:$A$782,$A203,СВЦЭМ!$B$39:$B$782,S$190)+'СЕТ СН'!$F$12</f>
        <v>126.35855895</v>
      </c>
      <c r="T203" s="36">
        <f>SUMIFS(СВЦЭМ!$F$39:$F$782,СВЦЭМ!$A$39:$A$782,$A203,СВЦЭМ!$B$39:$B$782,T$190)+'СЕТ СН'!$F$12</f>
        <v>129.30537742999999</v>
      </c>
      <c r="U203" s="36">
        <f>SUMIFS(СВЦЭМ!$F$39:$F$782,СВЦЭМ!$A$39:$A$782,$A203,СВЦЭМ!$B$39:$B$782,U$190)+'СЕТ СН'!$F$12</f>
        <v>128.65165056999999</v>
      </c>
      <c r="V203" s="36">
        <f>SUMIFS(СВЦЭМ!$F$39:$F$782,СВЦЭМ!$A$39:$A$782,$A203,СВЦЭМ!$B$39:$B$782,V$190)+'СЕТ СН'!$F$12</f>
        <v>127.99786984000001</v>
      </c>
      <c r="W203" s="36">
        <f>SUMIFS(СВЦЭМ!$F$39:$F$782,СВЦЭМ!$A$39:$A$782,$A203,СВЦЭМ!$B$39:$B$782,W$190)+'СЕТ СН'!$F$12</f>
        <v>128.56764138</v>
      </c>
      <c r="X203" s="36">
        <f>SUMIFS(СВЦЭМ!$F$39:$F$782,СВЦЭМ!$A$39:$A$782,$A203,СВЦЭМ!$B$39:$B$782,X$190)+'СЕТ СН'!$F$12</f>
        <v>134.96784335000001</v>
      </c>
      <c r="Y203" s="36">
        <f>SUMIFS(СВЦЭМ!$F$39:$F$782,СВЦЭМ!$A$39:$A$782,$A203,СВЦЭМ!$B$39:$B$782,Y$190)+'СЕТ СН'!$F$12</f>
        <v>143.16041896999999</v>
      </c>
    </row>
    <row r="204" spans="1:25" ht="15.75" x14ac:dyDescent="0.2">
      <c r="A204" s="35">
        <f t="shared" si="5"/>
        <v>45152</v>
      </c>
      <c r="B204" s="36">
        <f>SUMIFS(СВЦЭМ!$F$39:$F$782,СВЦЭМ!$A$39:$A$782,$A204,СВЦЭМ!$B$39:$B$782,B$190)+'СЕТ СН'!$F$12</f>
        <v>159.95875079999999</v>
      </c>
      <c r="C204" s="36">
        <f>SUMIFS(СВЦЭМ!$F$39:$F$782,СВЦЭМ!$A$39:$A$782,$A204,СВЦЭМ!$B$39:$B$782,C$190)+'СЕТ СН'!$F$12</f>
        <v>169.63288631</v>
      </c>
      <c r="D204" s="36">
        <f>SUMIFS(СВЦЭМ!$F$39:$F$782,СВЦЭМ!$A$39:$A$782,$A204,СВЦЭМ!$B$39:$B$782,D$190)+'СЕТ СН'!$F$12</f>
        <v>170.39288134</v>
      </c>
      <c r="E204" s="36">
        <f>SUMIFS(СВЦЭМ!$F$39:$F$782,СВЦЭМ!$A$39:$A$782,$A204,СВЦЭМ!$B$39:$B$782,E$190)+'СЕТ СН'!$F$12</f>
        <v>177.46974152999999</v>
      </c>
      <c r="F204" s="36">
        <f>SUMIFS(СВЦЭМ!$F$39:$F$782,СВЦЭМ!$A$39:$A$782,$A204,СВЦЭМ!$B$39:$B$782,F$190)+'СЕТ СН'!$F$12</f>
        <v>178.34801843</v>
      </c>
      <c r="G204" s="36">
        <f>SUMIFS(СВЦЭМ!$F$39:$F$782,СВЦЭМ!$A$39:$A$782,$A204,СВЦЭМ!$B$39:$B$782,G$190)+'СЕТ СН'!$F$12</f>
        <v>177.26598770999999</v>
      </c>
      <c r="H204" s="36">
        <f>SUMIFS(СВЦЭМ!$F$39:$F$782,СВЦЭМ!$A$39:$A$782,$A204,СВЦЭМ!$B$39:$B$782,H$190)+'СЕТ СН'!$F$12</f>
        <v>173.95250322999999</v>
      </c>
      <c r="I204" s="36">
        <f>SUMIFS(СВЦЭМ!$F$39:$F$782,СВЦЭМ!$A$39:$A$782,$A204,СВЦЭМ!$B$39:$B$782,I$190)+'СЕТ СН'!$F$12</f>
        <v>159.93223141000001</v>
      </c>
      <c r="J204" s="36">
        <f>SUMIFS(СВЦЭМ!$F$39:$F$782,СВЦЭМ!$A$39:$A$782,$A204,СВЦЭМ!$B$39:$B$782,J$190)+'СЕТ СН'!$F$12</f>
        <v>146.19703251999999</v>
      </c>
      <c r="K204" s="36">
        <f>SUMIFS(СВЦЭМ!$F$39:$F$782,СВЦЭМ!$A$39:$A$782,$A204,СВЦЭМ!$B$39:$B$782,K$190)+'СЕТ СН'!$F$12</f>
        <v>139.34427271000001</v>
      </c>
      <c r="L204" s="36">
        <f>SUMIFS(СВЦЭМ!$F$39:$F$782,СВЦЭМ!$A$39:$A$782,$A204,СВЦЭМ!$B$39:$B$782,L$190)+'СЕТ СН'!$F$12</f>
        <v>135.9735508</v>
      </c>
      <c r="M204" s="36">
        <f>SUMIFS(СВЦЭМ!$F$39:$F$782,СВЦЭМ!$A$39:$A$782,$A204,СВЦЭМ!$B$39:$B$782,M$190)+'СЕТ СН'!$F$12</f>
        <v>135.72816700000001</v>
      </c>
      <c r="N204" s="36">
        <f>SUMIFS(СВЦЭМ!$F$39:$F$782,СВЦЭМ!$A$39:$A$782,$A204,СВЦЭМ!$B$39:$B$782,N$190)+'СЕТ СН'!$F$12</f>
        <v>141.39001684999999</v>
      </c>
      <c r="O204" s="36">
        <f>SUMIFS(СВЦЭМ!$F$39:$F$782,СВЦЭМ!$A$39:$A$782,$A204,СВЦЭМ!$B$39:$B$782,O$190)+'СЕТ СН'!$F$12</f>
        <v>145.17323037</v>
      </c>
      <c r="P204" s="36">
        <f>SUMIFS(СВЦЭМ!$F$39:$F$782,СВЦЭМ!$A$39:$A$782,$A204,СВЦЭМ!$B$39:$B$782,P$190)+'СЕТ СН'!$F$12</f>
        <v>145.2599094</v>
      </c>
      <c r="Q204" s="36">
        <f>SUMIFS(СВЦЭМ!$F$39:$F$782,СВЦЭМ!$A$39:$A$782,$A204,СВЦЭМ!$B$39:$B$782,Q$190)+'СЕТ СН'!$F$12</f>
        <v>146.62388899999999</v>
      </c>
      <c r="R204" s="36">
        <f>SUMIFS(СВЦЭМ!$F$39:$F$782,СВЦЭМ!$A$39:$A$782,$A204,СВЦЭМ!$B$39:$B$782,R$190)+'СЕТ СН'!$F$12</f>
        <v>146.47096273</v>
      </c>
      <c r="S204" s="36">
        <f>SUMIFS(СВЦЭМ!$F$39:$F$782,СВЦЭМ!$A$39:$A$782,$A204,СВЦЭМ!$B$39:$B$782,S$190)+'СЕТ СН'!$F$12</f>
        <v>142.91982365999999</v>
      </c>
      <c r="T204" s="36">
        <f>SUMIFS(СВЦЭМ!$F$39:$F$782,СВЦЭМ!$A$39:$A$782,$A204,СВЦЭМ!$B$39:$B$782,T$190)+'СЕТ СН'!$F$12</f>
        <v>145.34579805000001</v>
      </c>
      <c r="U204" s="36">
        <f>SUMIFS(СВЦЭМ!$F$39:$F$782,СВЦЭМ!$A$39:$A$782,$A204,СВЦЭМ!$B$39:$B$782,U$190)+'СЕТ СН'!$F$12</f>
        <v>145.78708809</v>
      </c>
      <c r="V204" s="36">
        <f>SUMIFS(СВЦЭМ!$F$39:$F$782,СВЦЭМ!$A$39:$A$782,$A204,СВЦЭМ!$B$39:$B$782,V$190)+'СЕТ СН'!$F$12</f>
        <v>145.52596825000001</v>
      </c>
      <c r="W204" s="36">
        <f>SUMIFS(СВЦЭМ!$F$39:$F$782,СВЦЭМ!$A$39:$A$782,$A204,СВЦЭМ!$B$39:$B$782,W$190)+'СЕТ СН'!$F$12</f>
        <v>144.91231495</v>
      </c>
      <c r="X204" s="36">
        <f>SUMIFS(СВЦЭМ!$F$39:$F$782,СВЦЭМ!$A$39:$A$782,$A204,СВЦЭМ!$B$39:$B$782,X$190)+'СЕТ СН'!$F$12</f>
        <v>152.21057912000001</v>
      </c>
      <c r="Y204" s="36">
        <f>SUMIFS(СВЦЭМ!$F$39:$F$782,СВЦЭМ!$A$39:$A$782,$A204,СВЦЭМ!$B$39:$B$782,Y$190)+'СЕТ СН'!$F$12</f>
        <v>161.98508018999999</v>
      </c>
    </row>
    <row r="205" spans="1:25" ht="15.75" x14ac:dyDescent="0.2">
      <c r="A205" s="35">
        <f t="shared" si="5"/>
        <v>45153</v>
      </c>
      <c r="B205" s="36">
        <f>SUMIFS(СВЦЭМ!$F$39:$F$782,СВЦЭМ!$A$39:$A$782,$A205,СВЦЭМ!$B$39:$B$782,B$190)+'СЕТ СН'!$F$12</f>
        <v>164.82255936999999</v>
      </c>
      <c r="C205" s="36">
        <f>SUMIFS(СВЦЭМ!$F$39:$F$782,СВЦЭМ!$A$39:$A$782,$A205,СВЦЭМ!$B$39:$B$782,C$190)+'СЕТ СН'!$F$12</f>
        <v>174.33307325999999</v>
      </c>
      <c r="D205" s="36">
        <f>SUMIFS(СВЦЭМ!$F$39:$F$782,СВЦЭМ!$A$39:$A$782,$A205,СВЦЭМ!$B$39:$B$782,D$190)+'СЕТ СН'!$F$12</f>
        <v>183.82878735</v>
      </c>
      <c r="E205" s="36">
        <f>SUMIFS(СВЦЭМ!$F$39:$F$782,СВЦЭМ!$A$39:$A$782,$A205,СВЦЭМ!$B$39:$B$782,E$190)+'СЕТ СН'!$F$12</f>
        <v>189.98529693</v>
      </c>
      <c r="F205" s="36">
        <f>SUMIFS(СВЦЭМ!$F$39:$F$782,СВЦЭМ!$A$39:$A$782,$A205,СВЦЭМ!$B$39:$B$782,F$190)+'СЕТ СН'!$F$12</f>
        <v>192.00786263000001</v>
      </c>
      <c r="G205" s="36">
        <f>SUMIFS(СВЦЭМ!$F$39:$F$782,СВЦЭМ!$A$39:$A$782,$A205,СВЦЭМ!$B$39:$B$782,G$190)+'СЕТ СН'!$F$12</f>
        <v>191.34996573999999</v>
      </c>
      <c r="H205" s="36">
        <f>SUMIFS(СВЦЭМ!$F$39:$F$782,СВЦЭМ!$A$39:$A$782,$A205,СВЦЭМ!$B$39:$B$782,H$190)+'СЕТ СН'!$F$12</f>
        <v>181.92721331999999</v>
      </c>
      <c r="I205" s="36">
        <f>SUMIFS(СВЦЭМ!$F$39:$F$782,СВЦЭМ!$A$39:$A$782,$A205,СВЦЭМ!$B$39:$B$782,I$190)+'СЕТ СН'!$F$12</f>
        <v>170.63363150999999</v>
      </c>
      <c r="J205" s="36">
        <f>SUMIFS(СВЦЭМ!$F$39:$F$782,СВЦЭМ!$A$39:$A$782,$A205,СВЦЭМ!$B$39:$B$782,J$190)+'СЕТ СН'!$F$12</f>
        <v>160.24788946000001</v>
      </c>
      <c r="K205" s="36">
        <f>SUMIFS(СВЦЭМ!$F$39:$F$782,СВЦЭМ!$A$39:$A$782,$A205,СВЦЭМ!$B$39:$B$782,K$190)+'СЕТ СН'!$F$12</f>
        <v>150.98830509999999</v>
      </c>
      <c r="L205" s="36">
        <f>SUMIFS(СВЦЭМ!$F$39:$F$782,СВЦЭМ!$A$39:$A$782,$A205,СВЦЭМ!$B$39:$B$782,L$190)+'СЕТ СН'!$F$12</f>
        <v>149.53454373</v>
      </c>
      <c r="M205" s="36">
        <f>SUMIFS(СВЦЭМ!$F$39:$F$782,СВЦЭМ!$A$39:$A$782,$A205,СВЦЭМ!$B$39:$B$782,M$190)+'СЕТ СН'!$F$12</f>
        <v>148.53160972000001</v>
      </c>
      <c r="N205" s="36">
        <f>SUMIFS(СВЦЭМ!$F$39:$F$782,СВЦЭМ!$A$39:$A$782,$A205,СВЦЭМ!$B$39:$B$782,N$190)+'СЕТ СН'!$F$12</f>
        <v>147.88995621000001</v>
      </c>
      <c r="O205" s="36">
        <f>SUMIFS(СВЦЭМ!$F$39:$F$782,СВЦЭМ!$A$39:$A$782,$A205,СВЦЭМ!$B$39:$B$782,O$190)+'СЕТ СН'!$F$12</f>
        <v>146.57133184</v>
      </c>
      <c r="P205" s="36">
        <f>SUMIFS(СВЦЭМ!$F$39:$F$782,СВЦЭМ!$A$39:$A$782,$A205,СВЦЭМ!$B$39:$B$782,P$190)+'СЕТ СН'!$F$12</f>
        <v>146.59974502</v>
      </c>
      <c r="Q205" s="36">
        <f>SUMIFS(СВЦЭМ!$F$39:$F$782,СВЦЭМ!$A$39:$A$782,$A205,СВЦЭМ!$B$39:$B$782,Q$190)+'СЕТ СН'!$F$12</f>
        <v>146.69807908000001</v>
      </c>
      <c r="R205" s="36">
        <f>SUMIFS(СВЦЭМ!$F$39:$F$782,СВЦЭМ!$A$39:$A$782,$A205,СВЦЭМ!$B$39:$B$782,R$190)+'СЕТ СН'!$F$12</f>
        <v>142.23459363000001</v>
      </c>
      <c r="S205" s="36">
        <f>SUMIFS(СВЦЭМ!$F$39:$F$782,СВЦЭМ!$A$39:$A$782,$A205,СВЦЭМ!$B$39:$B$782,S$190)+'СЕТ СН'!$F$12</f>
        <v>141.92533276</v>
      </c>
      <c r="T205" s="36">
        <f>SUMIFS(СВЦЭМ!$F$39:$F$782,СВЦЭМ!$A$39:$A$782,$A205,СВЦЭМ!$B$39:$B$782,T$190)+'СЕТ СН'!$F$12</f>
        <v>146.35519002999999</v>
      </c>
      <c r="U205" s="36">
        <f>SUMIFS(СВЦЭМ!$F$39:$F$782,СВЦЭМ!$A$39:$A$782,$A205,СВЦЭМ!$B$39:$B$782,U$190)+'СЕТ СН'!$F$12</f>
        <v>145.51927621999999</v>
      </c>
      <c r="V205" s="36">
        <f>SUMIFS(СВЦЭМ!$F$39:$F$782,СВЦЭМ!$A$39:$A$782,$A205,СВЦЭМ!$B$39:$B$782,V$190)+'СЕТ СН'!$F$12</f>
        <v>145.39435763</v>
      </c>
      <c r="W205" s="36">
        <f>SUMIFS(СВЦЭМ!$F$39:$F$782,СВЦЭМ!$A$39:$A$782,$A205,СВЦЭМ!$B$39:$B$782,W$190)+'СЕТ СН'!$F$12</f>
        <v>145.34462447999999</v>
      </c>
      <c r="X205" s="36">
        <f>SUMIFS(СВЦЭМ!$F$39:$F$782,СВЦЭМ!$A$39:$A$782,$A205,СВЦЭМ!$B$39:$B$782,X$190)+'СЕТ СН'!$F$12</f>
        <v>154.32049148999999</v>
      </c>
      <c r="Y205" s="36">
        <f>SUMIFS(СВЦЭМ!$F$39:$F$782,СВЦЭМ!$A$39:$A$782,$A205,СВЦЭМ!$B$39:$B$782,Y$190)+'СЕТ СН'!$F$12</f>
        <v>162.32437591999999</v>
      </c>
    </row>
    <row r="206" spans="1:25" ht="15.75" x14ac:dyDescent="0.2">
      <c r="A206" s="35">
        <f t="shared" si="5"/>
        <v>45154</v>
      </c>
      <c r="B206" s="36">
        <f>SUMIFS(СВЦЭМ!$F$39:$F$782,СВЦЭМ!$A$39:$A$782,$A206,СВЦЭМ!$B$39:$B$782,B$190)+'СЕТ СН'!$F$12</f>
        <v>174.54768078999999</v>
      </c>
      <c r="C206" s="36">
        <f>SUMIFS(СВЦЭМ!$F$39:$F$782,СВЦЭМ!$A$39:$A$782,$A206,СВЦЭМ!$B$39:$B$782,C$190)+'СЕТ СН'!$F$12</f>
        <v>179.10661451000001</v>
      </c>
      <c r="D206" s="36">
        <f>SUMIFS(СВЦЭМ!$F$39:$F$782,СВЦЭМ!$A$39:$A$782,$A206,СВЦЭМ!$B$39:$B$782,D$190)+'СЕТ СН'!$F$12</f>
        <v>182.63852335000001</v>
      </c>
      <c r="E206" s="36">
        <f>SUMIFS(СВЦЭМ!$F$39:$F$782,СВЦЭМ!$A$39:$A$782,$A206,СВЦЭМ!$B$39:$B$782,E$190)+'СЕТ СН'!$F$12</f>
        <v>184.45336807000001</v>
      </c>
      <c r="F206" s="36">
        <f>SUMIFS(СВЦЭМ!$F$39:$F$782,СВЦЭМ!$A$39:$A$782,$A206,СВЦЭМ!$B$39:$B$782,F$190)+'СЕТ СН'!$F$12</f>
        <v>187.53904234000001</v>
      </c>
      <c r="G206" s="36">
        <f>SUMIFS(СВЦЭМ!$F$39:$F$782,СВЦЭМ!$A$39:$A$782,$A206,СВЦЭМ!$B$39:$B$782,G$190)+'СЕТ СН'!$F$12</f>
        <v>184.63099267999999</v>
      </c>
      <c r="H206" s="36">
        <f>SUMIFS(СВЦЭМ!$F$39:$F$782,СВЦЭМ!$A$39:$A$782,$A206,СВЦЭМ!$B$39:$B$782,H$190)+'СЕТ СН'!$F$12</f>
        <v>182.22462995000001</v>
      </c>
      <c r="I206" s="36">
        <f>SUMIFS(СВЦЭМ!$F$39:$F$782,СВЦЭМ!$A$39:$A$782,$A206,СВЦЭМ!$B$39:$B$782,I$190)+'СЕТ СН'!$F$12</f>
        <v>170.81039032000001</v>
      </c>
      <c r="J206" s="36">
        <f>SUMIFS(СВЦЭМ!$F$39:$F$782,СВЦЭМ!$A$39:$A$782,$A206,СВЦЭМ!$B$39:$B$782,J$190)+'СЕТ СН'!$F$12</f>
        <v>163.76062554999999</v>
      </c>
      <c r="K206" s="36">
        <f>SUMIFS(СВЦЭМ!$F$39:$F$782,СВЦЭМ!$A$39:$A$782,$A206,СВЦЭМ!$B$39:$B$782,K$190)+'СЕТ СН'!$F$12</f>
        <v>156.58328417000001</v>
      </c>
      <c r="L206" s="36">
        <f>SUMIFS(СВЦЭМ!$F$39:$F$782,СВЦЭМ!$A$39:$A$782,$A206,СВЦЭМ!$B$39:$B$782,L$190)+'СЕТ СН'!$F$12</f>
        <v>152.97620791</v>
      </c>
      <c r="M206" s="36">
        <f>SUMIFS(СВЦЭМ!$F$39:$F$782,СВЦЭМ!$A$39:$A$782,$A206,СВЦЭМ!$B$39:$B$782,M$190)+'СЕТ СН'!$F$12</f>
        <v>150.64704011000001</v>
      </c>
      <c r="N206" s="36">
        <f>SUMIFS(СВЦЭМ!$F$39:$F$782,СВЦЭМ!$A$39:$A$782,$A206,СВЦЭМ!$B$39:$B$782,N$190)+'СЕТ СН'!$F$12</f>
        <v>151.63378526</v>
      </c>
      <c r="O206" s="36">
        <f>SUMIFS(СВЦЭМ!$F$39:$F$782,СВЦЭМ!$A$39:$A$782,$A206,СВЦЭМ!$B$39:$B$782,O$190)+'СЕТ СН'!$F$12</f>
        <v>152.22698070000001</v>
      </c>
      <c r="P206" s="36">
        <f>SUMIFS(СВЦЭМ!$F$39:$F$782,СВЦЭМ!$A$39:$A$782,$A206,СВЦЭМ!$B$39:$B$782,P$190)+'СЕТ СН'!$F$12</f>
        <v>150.22209953999999</v>
      </c>
      <c r="Q206" s="36">
        <f>SUMIFS(СВЦЭМ!$F$39:$F$782,СВЦЭМ!$A$39:$A$782,$A206,СВЦЭМ!$B$39:$B$782,Q$190)+'СЕТ СН'!$F$12</f>
        <v>151.36676875000001</v>
      </c>
      <c r="R206" s="36">
        <f>SUMIFS(СВЦЭМ!$F$39:$F$782,СВЦЭМ!$A$39:$A$782,$A206,СВЦЭМ!$B$39:$B$782,R$190)+'СЕТ СН'!$F$12</f>
        <v>146.62804650999999</v>
      </c>
      <c r="S206" s="36">
        <f>SUMIFS(СВЦЭМ!$F$39:$F$782,СВЦЭМ!$A$39:$A$782,$A206,СВЦЭМ!$B$39:$B$782,S$190)+'СЕТ СН'!$F$12</f>
        <v>145.47827376999999</v>
      </c>
      <c r="T206" s="36">
        <f>SUMIFS(СВЦЭМ!$F$39:$F$782,СВЦЭМ!$A$39:$A$782,$A206,СВЦЭМ!$B$39:$B$782,T$190)+'СЕТ СН'!$F$12</f>
        <v>149.11065359</v>
      </c>
      <c r="U206" s="36">
        <f>SUMIFS(СВЦЭМ!$F$39:$F$782,СВЦЭМ!$A$39:$A$782,$A206,СВЦЭМ!$B$39:$B$782,U$190)+'СЕТ СН'!$F$12</f>
        <v>149.05985251999999</v>
      </c>
      <c r="V206" s="36">
        <f>SUMIFS(СВЦЭМ!$F$39:$F$782,СВЦЭМ!$A$39:$A$782,$A206,СВЦЭМ!$B$39:$B$782,V$190)+'СЕТ СН'!$F$12</f>
        <v>149.19517483000001</v>
      </c>
      <c r="W206" s="36">
        <f>SUMIFS(СВЦЭМ!$F$39:$F$782,СВЦЭМ!$A$39:$A$782,$A206,СВЦЭМ!$B$39:$B$782,W$190)+'СЕТ СН'!$F$12</f>
        <v>148.85501755999999</v>
      </c>
      <c r="X206" s="36">
        <f>SUMIFS(СВЦЭМ!$F$39:$F$782,СВЦЭМ!$A$39:$A$782,$A206,СВЦЭМ!$B$39:$B$782,X$190)+'СЕТ СН'!$F$12</f>
        <v>155.29395159000001</v>
      </c>
      <c r="Y206" s="36">
        <f>SUMIFS(СВЦЭМ!$F$39:$F$782,СВЦЭМ!$A$39:$A$782,$A206,СВЦЭМ!$B$39:$B$782,Y$190)+'СЕТ СН'!$F$12</f>
        <v>165.51326696000001</v>
      </c>
    </row>
    <row r="207" spans="1:25" ht="15.75" x14ac:dyDescent="0.2">
      <c r="A207" s="35">
        <f t="shared" si="5"/>
        <v>45155</v>
      </c>
      <c r="B207" s="36">
        <f>SUMIFS(СВЦЭМ!$F$39:$F$782,СВЦЭМ!$A$39:$A$782,$A207,СВЦЭМ!$B$39:$B$782,B$190)+'СЕТ СН'!$F$12</f>
        <v>160.36044899999999</v>
      </c>
      <c r="C207" s="36">
        <f>SUMIFS(СВЦЭМ!$F$39:$F$782,СВЦЭМ!$A$39:$A$782,$A207,СВЦЭМ!$B$39:$B$782,C$190)+'СЕТ СН'!$F$12</f>
        <v>167.61429459999999</v>
      </c>
      <c r="D207" s="36">
        <f>SUMIFS(СВЦЭМ!$F$39:$F$782,СВЦЭМ!$A$39:$A$782,$A207,СВЦЭМ!$B$39:$B$782,D$190)+'СЕТ СН'!$F$12</f>
        <v>169.58450730000001</v>
      </c>
      <c r="E207" s="36">
        <f>SUMIFS(СВЦЭМ!$F$39:$F$782,СВЦЭМ!$A$39:$A$782,$A207,СВЦЭМ!$B$39:$B$782,E$190)+'СЕТ СН'!$F$12</f>
        <v>169.86266703000001</v>
      </c>
      <c r="F207" s="36">
        <f>SUMIFS(СВЦЭМ!$F$39:$F$782,СВЦЭМ!$A$39:$A$782,$A207,СВЦЭМ!$B$39:$B$782,F$190)+'СЕТ СН'!$F$12</f>
        <v>171.93301728</v>
      </c>
      <c r="G207" s="36">
        <f>SUMIFS(СВЦЭМ!$F$39:$F$782,СВЦЭМ!$A$39:$A$782,$A207,СВЦЭМ!$B$39:$B$782,G$190)+'СЕТ СН'!$F$12</f>
        <v>170.84241632000001</v>
      </c>
      <c r="H207" s="36">
        <f>SUMIFS(СВЦЭМ!$F$39:$F$782,СВЦЭМ!$A$39:$A$782,$A207,СВЦЭМ!$B$39:$B$782,H$190)+'СЕТ СН'!$F$12</f>
        <v>163.10491569000001</v>
      </c>
      <c r="I207" s="36">
        <f>SUMIFS(СВЦЭМ!$F$39:$F$782,СВЦЭМ!$A$39:$A$782,$A207,СВЦЭМ!$B$39:$B$782,I$190)+'СЕТ СН'!$F$12</f>
        <v>155.00584423999999</v>
      </c>
      <c r="J207" s="36">
        <f>SUMIFS(СВЦЭМ!$F$39:$F$782,СВЦЭМ!$A$39:$A$782,$A207,СВЦЭМ!$B$39:$B$782,J$190)+'СЕТ СН'!$F$12</f>
        <v>144.72061173</v>
      </c>
      <c r="K207" s="36">
        <f>SUMIFS(СВЦЭМ!$F$39:$F$782,СВЦЭМ!$A$39:$A$782,$A207,СВЦЭМ!$B$39:$B$782,K$190)+'СЕТ СН'!$F$12</f>
        <v>139.23806013000001</v>
      </c>
      <c r="L207" s="36">
        <f>SUMIFS(СВЦЭМ!$F$39:$F$782,СВЦЭМ!$A$39:$A$782,$A207,СВЦЭМ!$B$39:$B$782,L$190)+'СЕТ СН'!$F$12</f>
        <v>135.56886585999999</v>
      </c>
      <c r="M207" s="36">
        <f>SUMIFS(СВЦЭМ!$F$39:$F$782,СВЦЭМ!$A$39:$A$782,$A207,СВЦЭМ!$B$39:$B$782,M$190)+'СЕТ СН'!$F$12</f>
        <v>132.68759395000001</v>
      </c>
      <c r="N207" s="36">
        <f>SUMIFS(СВЦЭМ!$F$39:$F$782,СВЦЭМ!$A$39:$A$782,$A207,СВЦЭМ!$B$39:$B$782,N$190)+'СЕТ СН'!$F$12</f>
        <v>135.27970465000001</v>
      </c>
      <c r="O207" s="36">
        <f>SUMIFS(СВЦЭМ!$F$39:$F$782,СВЦЭМ!$A$39:$A$782,$A207,СВЦЭМ!$B$39:$B$782,O$190)+'СЕТ СН'!$F$12</f>
        <v>135.08909524000001</v>
      </c>
      <c r="P207" s="36">
        <f>SUMIFS(СВЦЭМ!$F$39:$F$782,СВЦЭМ!$A$39:$A$782,$A207,СВЦЭМ!$B$39:$B$782,P$190)+'СЕТ СН'!$F$12</f>
        <v>134.93973154</v>
      </c>
      <c r="Q207" s="36">
        <f>SUMIFS(СВЦЭМ!$F$39:$F$782,СВЦЭМ!$A$39:$A$782,$A207,СВЦЭМ!$B$39:$B$782,Q$190)+'СЕТ СН'!$F$12</f>
        <v>136.74795392999999</v>
      </c>
      <c r="R207" s="36">
        <f>SUMIFS(СВЦЭМ!$F$39:$F$782,СВЦЭМ!$A$39:$A$782,$A207,СВЦЭМ!$B$39:$B$782,R$190)+'СЕТ СН'!$F$12</f>
        <v>132.85800189</v>
      </c>
      <c r="S207" s="36">
        <f>SUMIFS(СВЦЭМ!$F$39:$F$782,СВЦЭМ!$A$39:$A$782,$A207,СВЦЭМ!$B$39:$B$782,S$190)+'СЕТ СН'!$F$12</f>
        <v>132.66153704000001</v>
      </c>
      <c r="T207" s="36">
        <f>SUMIFS(СВЦЭМ!$F$39:$F$782,СВЦЭМ!$A$39:$A$782,$A207,СВЦЭМ!$B$39:$B$782,T$190)+'СЕТ СН'!$F$12</f>
        <v>135.86971174000001</v>
      </c>
      <c r="U207" s="36">
        <f>SUMIFS(СВЦЭМ!$F$39:$F$782,СВЦЭМ!$A$39:$A$782,$A207,СВЦЭМ!$B$39:$B$782,U$190)+'СЕТ СН'!$F$12</f>
        <v>136.76584822000001</v>
      </c>
      <c r="V207" s="36">
        <f>SUMIFS(СВЦЭМ!$F$39:$F$782,СВЦЭМ!$A$39:$A$782,$A207,СВЦЭМ!$B$39:$B$782,V$190)+'СЕТ СН'!$F$12</f>
        <v>137.27059792</v>
      </c>
      <c r="W207" s="36">
        <f>SUMIFS(СВЦЭМ!$F$39:$F$782,СВЦЭМ!$A$39:$A$782,$A207,СВЦЭМ!$B$39:$B$782,W$190)+'СЕТ СН'!$F$12</f>
        <v>136.41494384999999</v>
      </c>
      <c r="X207" s="36">
        <f>SUMIFS(СВЦЭМ!$F$39:$F$782,СВЦЭМ!$A$39:$A$782,$A207,СВЦЭМ!$B$39:$B$782,X$190)+'СЕТ СН'!$F$12</f>
        <v>142.11108815</v>
      </c>
      <c r="Y207" s="36">
        <f>SUMIFS(СВЦЭМ!$F$39:$F$782,СВЦЭМ!$A$39:$A$782,$A207,СВЦЭМ!$B$39:$B$782,Y$190)+'СЕТ СН'!$F$12</f>
        <v>151.84561643999999</v>
      </c>
    </row>
    <row r="208" spans="1:25" ht="15.75" x14ac:dyDescent="0.2">
      <c r="A208" s="35">
        <f t="shared" si="5"/>
        <v>45156</v>
      </c>
      <c r="B208" s="36">
        <f>SUMIFS(СВЦЭМ!$F$39:$F$782,СВЦЭМ!$A$39:$A$782,$A208,СВЦЭМ!$B$39:$B$782,B$190)+'СЕТ СН'!$F$12</f>
        <v>163.41001151</v>
      </c>
      <c r="C208" s="36">
        <f>SUMIFS(СВЦЭМ!$F$39:$F$782,СВЦЭМ!$A$39:$A$782,$A208,СВЦЭМ!$B$39:$B$782,C$190)+'СЕТ СН'!$F$12</f>
        <v>172.53731084</v>
      </c>
      <c r="D208" s="36">
        <f>SUMIFS(СВЦЭМ!$F$39:$F$782,СВЦЭМ!$A$39:$A$782,$A208,СВЦЭМ!$B$39:$B$782,D$190)+'СЕТ СН'!$F$12</f>
        <v>174.71430272000001</v>
      </c>
      <c r="E208" s="36">
        <f>SUMIFS(СВЦЭМ!$F$39:$F$782,СВЦЭМ!$A$39:$A$782,$A208,СВЦЭМ!$B$39:$B$782,E$190)+'СЕТ СН'!$F$12</f>
        <v>176.94108362</v>
      </c>
      <c r="F208" s="36">
        <f>SUMIFS(СВЦЭМ!$F$39:$F$782,СВЦЭМ!$A$39:$A$782,$A208,СВЦЭМ!$B$39:$B$782,F$190)+'СЕТ СН'!$F$12</f>
        <v>181.64276828000001</v>
      </c>
      <c r="G208" s="36">
        <f>SUMIFS(СВЦЭМ!$F$39:$F$782,СВЦЭМ!$A$39:$A$782,$A208,СВЦЭМ!$B$39:$B$782,G$190)+'СЕТ СН'!$F$12</f>
        <v>179.6606213</v>
      </c>
      <c r="H208" s="36">
        <f>SUMIFS(СВЦЭМ!$F$39:$F$782,СВЦЭМ!$A$39:$A$782,$A208,СВЦЭМ!$B$39:$B$782,H$190)+'СЕТ СН'!$F$12</f>
        <v>173.33722582999999</v>
      </c>
      <c r="I208" s="36">
        <f>SUMIFS(СВЦЭМ!$F$39:$F$782,СВЦЭМ!$A$39:$A$782,$A208,СВЦЭМ!$B$39:$B$782,I$190)+'СЕТ СН'!$F$12</f>
        <v>162.10735278000001</v>
      </c>
      <c r="J208" s="36">
        <f>SUMIFS(СВЦЭМ!$F$39:$F$782,СВЦЭМ!$A$39:$A$782,$A208,СВЦЭМ!$B$39:$B$782,J$190)+'СЕТ СН'!$F$12</f>
        <v>150.83521834000001</v>
      </c>
      <c r="K208" s="36">
        <f>SUMIFS(СВЦЭМ!$F$39:$F$782,СВЦЭМ!$A$39:$A$782,$A208,СВЦЭМ!$B$39:$B$782,K$190)+'СЕТ СН'!$F$12</f>
        <v>143.96644280999999</v>
      </c>
      <c r="L208" s="36">
        <f>SUMIFS(СВЦЭМ!$F$39:$F$782,СВЦЭМ!$A$39:$A$782,$A208,СВЦЭМ!$B$39:$B$782,L$190)+'СЕТ СН'!$F$12</f>
        <v>139.64510082000001</v>
      </c>
      <c r="M208" s="36">
        <f>SUMIFS(СВЦЭМ!$F$39:$F$782,СВЦЭМ!$A$39:$A$782,$A208,СВЦЭМ!$B$39:$B$782,M$190)+'СЕТ СН'!$F$12</f>
        <v>136.62121002000001</v>
      </c>
      <c r="N208" s="36">
        <f>SUMIFS(СВЦЭМ!$F$39:$F$782,СВЦЭМ!$A$39:$A$782,$A208,СВЦЭМ!$B$39:$B$782,N$190)+'СЕТ СН'!$F$12</f>
        <v>137.19508754</v>
      </c>
      <c r="O208" s="36">
        <f>SUMIFS(СВЦЭМ!$F$39:$F$782,СВЦЭМ!$A$39:$A$782,$A208,СВЦЭМ!$B$39:$B$782,O$190)+'СЕТ СН'!$F$12</f>
        <v>136.81078592</v>
      </c>
      <c r="P208" s="36">
        <f>SUMIFS(СВЦЭМ!$F$39:$F$782,СВЦЭМ!$A$39:$A$782,$A208,СВЦЭМ!$B$39:$B$782,P$190)+'СЕТ СН'!$F$12</f>
        <v>136.42023907999999</v>
      </c>
      <c r="Q208" s="36">
        <f>SUMIFS(СВЦЭМ!$F$39:$F$782,СВЦЭМ!$A$39:$A$782,$A208,СВЦЭМ!$B$39:$B$782,Q$190)+'СЕТ СН'!$F$12</f>
        <v>136.78770552</v>
      </c>
      <c r="R208" s="36">
        <f>SUMIFS(СВЦЭМ!$F$39:$F$782,СВЦЭМ!$A$39:$A$782,$A208,СВЦЭМ!$B$39:$B$782,R$190)+'СЕТ СН'!$F$12</f>
        <v>135.63045416</v>
      </c>
      <c r="S208" s="36">
        <f>SUMIFS(СВЦЭМ!$F$39:$F$782,СВЦЭМ!$A$39:$A$782,$A208,СВЦЭМ!$B$39:$B$782,S$190)+'СЕТ СН'!$F$12</f>
        <v>134.46183865</v>
      </c>
      <c r="T208" s="36">
        <f>SUMIFS(СВЦЭМ!$F$39:$F$782,СВЦЭМ!$A$39:$A$782,$A208,СВЦЭМ!$B$39:$B$782,T$190)+'СЕТ СН'!$F$12</f>
        <v>138.66825075</v>
      </c>
      <c r="U208" s="36">
        <f>SUMIFS(СВЦЭМ!$F$39:$F$782,СВЦЭМ!$A$39:$A$782,$A208,СВЦЭМ!$B$39:$B$782,U$190)+'СЕТ СН'!$F$12</f>
        <v>138.98500713999999</v>
      </c>
      <c r="V208" s="36">
        <f>SUMIFS(СВЦЭМ!$F$39:$F$782,СВЦЭМ!$A$39:$A$782,$A208,СВЦЭМ!$B$39:$B$782,V$190)+'СЕТ СН'!$F$12</f>
        <v>137.29388718000001</v>
      </c>
      <c r="W208" s="36">
        <f>SUMIFS(СВЦЭМ!$F$39:$F$782,СВЦЭМ!$A$39:$A$782,$A208,СВЦЭМ!$B$39:$B$782,W$190)+'СЕТ СН'!$F$12</f>
        <v>136.11929816</v>
      </c>
      <c r="X208" s="36">
        <f>SUMIFS(СВЦЭМ!$F$39:$F$782,СВЦЭМ!$A$39:$A$782,$A208,СВЦЭМ!$B$39:$B$782,X$190)+'СЕТ СН'!$F$12</f>
        <v>142.51647057</v>
      </c>
      <c r="Y208" s="36">
        <f>SUMIFS(СВЦЭМ!$F$39:$F$782,СВЦЭМ!$A$39:$A$782,$A208,СВЦЭМ!$B$39:$B$782,Y$190)+'СЕТ СН'!$F$12</f>
        <v>152.26877969</v>
      </c>
    </row>
    <row r="209" spans="1:25" ht="15.75" x14ac:dyDescent="0.2">
      <c r="A209" s="35">
        <f t="shared" si="5"/>
        <v>45157</v>
      </c>
      <c r="B209" s="36">
        <f>SUMIFS(СВЦЭМ!$F$39:$F$782,СВЦЭМ!$A$39:$A$782,$A209,СВЦЭМ!$B$39:$B$782,B$190)+'СЕТ СН'!$F$12</f>
        <v>156.98031811000001</v>
      </c>
      <c r="C209" s="36">
        <f>SUMIFS(СВЦЭМ!$F$39:$F$782,СВЦЭМ!$A$39:$A$782,$A209,СВЦЭМ!$B$39:$B$782,C$190)+'СЕТ СН'!$F$12</f>
        <v>164.75438337</v>
      </c>
      <c r="D209" s="36">
        <f>SUMIFS(СВЦЭМ!$F$39:$F$782,СВЦЭМ!$A$39:$A$782,$A209,СВЦЭМ!$B$39:$B$782,D$190)+'СЕТ СН'!$F$12</f>
        <v>164.28960666</v>
      </c>
      <c r="E209" s="36">
        <f>SUMIFS(СВЦЭМ!$F$39:$F$782,СВЦЭМ!$A$39:$A$782,$A209,СВЦЭМ!$B$39:$B$782,E$190)+'СЕТ СН'!$F$12</f>
        <v>160.37414369000001</v>
      </c>
      <c r="F209" s="36">
        <f>SUMIFS(СВЦЭМ!$F$39:$F$782,СВЦЭМ!$A$39:$A$782,$A209,СВЦЭМ!$B$39:$B$782,F$190)+'СЕТ СН'!$F$12</f>
        <v>166.54303128999999</v>
      </c>
      <c r="G209" s="36">
        <f>SUMIFS(СВЦЭМ!$F$39:$F$782,СВЦЭМ!$A$39:$A$782,$A209,СВЦЭМ!$B$39:$B$782,G$190)+'СЕТ СН'!$F$12</f>
        <v>167.37145966</v>
      </c>
      <c r="H209" s="36">
        <f>SUMIFS(СВЦЭМ!$F$39:$F$782,СВЦЭМ!$A$39:$A$782,$A209,СВЦЭМ!$B$39:$B$782,H$190)+'СЕТ СН'!$F$12</f>
        <v>169.01699400999999</v>
      </c>
      <c r="I209" s="36">
        <f>SUMIFS(СВЦЭМ!$F$39:$F$782,СВЦЭМ!$A$39:$A$782,$A209,СВЦЭМ!$B$39:$B$782,I$190)+'СЕТ СН'!$F$12</f>
        <v>166.05025560000001</v>
      </c>
      <c r="J209" s="36">
        <f>SUMIFS(СВЦЭМ!$F$39:$F$782,СВЦЭМ!$A$39:$A$782,$A209,СВЦЭМ!$B$39:$B$782,J$190)+'СЕТ СН'!$F$12</f>
        <v>157.65504977000001</v>
      </c>
      <c r="K209" s="36">
        <f>SUMIFS(СВЦЭМ!$F$39:$F$782,СВЦЭМ!$A$39:$A$782,$A209,СВЦЭМ!$B$39:$B$782,K$190)+'СЕТ СН'!$F$12</f>
        <v>146.77470382999999</v>
      </c>
      <c r="L209" s="36">
        <f>SUMIFS(СВЦЭМ!$F$39:$F$782,СВЦЭМ!$A$39:$A$782,$A209,СВЦЭМ!$B$39:$B$782,L$190)+'СЕТ СН'!$F$12</f>
        <v>139.90853229999999</v>
      </c>
      <c r="M209" s="36">
        <f>SUMIFS(СВЦЭМ!$F$39:$F$782,СВЦЭМ!$A$39:$A$782,$A209,СВЦЭМ!$B$39:$B$782,M$190)+'СЕТ СН'!$F$12</f>
        <v>136.74522974999999</v>
      </c>
      <c r="N209" s="36">
        <f>SUMIFS(СВЦЭМ!$F$39:$F$782,СВЦЭМ!$A$39:$A$782,$A209,СВЦЭМ!$B$39:$B$782,N$190)+'СЕТ СН'!$F$12</f>
        <v>136.27472459000001</v>
      </c>
      <c r="O209" s="36">
        <f>SUMIFS(СВЦЭМ!$F$39:$F$782,СВЦЭМ!$A$39:$A$782,$A209,СВЦЭМ!$B$39:$B$782,O$190)+'СЕТ СН'!$F$12</f>
        <v>137.46153896000001</v>
      </c>
      <c r="P209" s="36">
        <f>SUMIFS(СВЦЭМ!$F$39:$F$782,СВЦЭМ!$A$39:$A$782,$A209,СВЦЭМ!$B$39:$B$782,P$190)+'СЕТ СН'!$F$12</f>
        <v>134.81453169</v>
      </c>
      <c r="Q209" s="36">
        <f>SUMIFS(СВЦЭМ!$F$39:$F$782,СВЦЭМ!$A$39:$A$782,$A209,СВЦЭМ!$B$39:$B$782,Q$190)+'СЕТ СН'!$F$12</f>
        <v>134.57857552999999</v>
      </c>
      <c r="R209" s="36">
        <f>SUMIFS(СВЦЭМ!$F$39:$F$782,СВЦЭМ!$A$39:$A$782,$A209,СВЦЭМ!$B$39:$B$782,R$190)+'СЕТ СН'!$F$12</f>
        <v>137.85845787</v>
      </c>
      <c r="S209" s="36">
        <f>SUMIFS(СВЦЭМ!$F$39:$F$782,СВЦЭМ!$A$39:$A$782,$A209,СВЦЭМ!$B$39:$B$782,S$190)+'СЕТ СН'!$F$12</f>
        <v>137.75036738</v>
      </c>
      <c r="T209" s="36">
        <f>SUMIFS(СВЦЭМ!$F$39:$F$782,СВЦЭМ!$A$39:$A$782,$A209,СВЦЭМ!$B$39:$B$782,T$190)+'СЕТ СН'!$F$12</f>
        <v>138.26535093999999</v>
      </c>
      <c r="U209" s="36">
        <f>SUMIFS(СВЦЭМ!$F$39:$F$782,СВЦЭМ!$A$39:$A$782,$A209,СВЦЭМ!$B$39:$B$782,U$190)+'СЕТ СН'!$F$12</f>
        <v>140.37996486</v>
      </c>
      <c r="V209" s="36">
        <f>SUMIFS(СВЦЭМ!$F$39:$F$782,СВЦЭМ!$A$39:$A$782,$A209,СВЦЭМ!$B$39:$B$782,V$190)+'СЕТ СН'!$F$12</f>
        <v>140.77496615999999</v>
      </c>
      <c r="W209" s="36">
        <f>SUMIFS(СВЦЭМ!$F$39:$F$782,СВЦЭМ!$A$39:$A$782,$A209,СВЦЭМ!$B$39:$B$782,W$190)+'СЕТ СН'!$F$12</f>
        <v>139.64349455999999</v>
      </c>
      <c r="X209" s="36">
        <f>SUMIFS(СВЦЭМ!$F$39:$F$782,СВЦЭМ!$A$39:$A$782,$A209,СВЦЭМ!$B$39:$B$782,X$190)+'СЕТ СН'!$F$12</f>
        <v>146.00512316000001</v>
      </c>
      <c r="Y209" s="36">
        <f>SUMIFS(СВЦЭМ!$F$39:$F$782,СВЦЭМ!$A$39:$A$782,$A209,СВЦЭМ!$B$39:$B$782,Y$190)+'СЕТ СН'!$F$12</f>
        <v>154.72548087000001</v>
      </c>
    </row>
    <row r="210" spans="1:25" ht="15.75" x14ac:dyDescent="0.2">
      <c r="A210" s="35">
        <f t="shared" si="5"/>
        <v>45158</v>
      </c>
      <c r="B210" s="36">
        <f>SUMIFS(СВЦЭМ!$F$39:$F$782,СВЦЭМ!$A$39:$A$782,$A210,СВЦЭМ!$B$39:$B$782,B$190)+'СЕТ СН'!$F$12</f>
        <v>159.31423611</v>
      </c>
      <c r="C210" s="36">
        <f>SUMIFS(СВЦЭМ!$F$39:$F$782,СВЦЭМ!$A$39:$A$782,$A210,СВЦЭМ!$B$39:$B$782,C$190)+'СЕТ СН'!$F$12</f>
        <v>166.06426816999999</v>
      </c>
      <c r="D210" s="36">
        <f>SUMIFS(СВЦЭМ!$F$39:$F$782,СВЦЭМ!$A$39:$A$782,$A210,СВЦЭМ!$B$39:$B$782,D$190)+'СЕТ СН'!$F$12</f>
        <v>167.23125443000001</v>
      </c>
      <c r="E210" s="36">
        <f>SUMIFS(СВЦЭМ!$F$39:$F$782,СВЦЭМ!$A$39:$A$782,$A210,СВЦЭМ!$B$39:$B$782,E$190)+'СЕТ СН'!$F$12</f>
        <v>172.20056932</v>
      </c>
      <c r="F210" s="36">
        <f>SUMIFS(СВЦЭМ!$F$39:$F$782,СВЦЭМ!$A$39:$A$782,$A210,СВЦЭМ!$B$39:$B$782,F$190)+'СЕТ СН'!$F$12</f>
        <v>174.96835935999999</v>
      </c>
      <c r="G210" s="36">
        <f>SUMIFS(СВЦЭМ!$F$39:$F$782,СВЦЭМ!$A$39:$A$782,$A210,СВЦЭМ!$B$39:$B$782,G$190)+'СЕТ СН'!$F$12</f>
        <v>173.95763958000001</v>
      </c>
      <c r="H210" s="36">
        <f>SUMIFS(СВЦЭМ!$F$39:$F$782,СВЦЭМ!$A$39:$A$782,$A210,СВЦЭМ!$B$39:$B$782,H$190)+'СЕТ СН'!$F$12</f>
        <v>173.78381868</v>
      </c>
      <c r="I210" s="36">
        <f>SUMIFS(СВЦЭМ!$F$39:$F$782,СВЦЭМ!$A$39:$A$782,$A210,СВЦЭМ!$B$39:$B$782,I$190)+'СЕТ СН'!$F$12</f>
        <v>159.51460553999999</v>
      </c>
      <c r="J210" s="36">
        <f>SUMIFS(СВЦЭМ!$F$39:$F$782,СВЦЭМ!$A$39:$A$782,$A210,СВЦЭМ!$B$39:$B$782,J$190)+'СЕТ СН'!$F$12</f>
        <v>156.81124231000001</v>
      </c>
      <c r="K210" s="36">
        <f>SUMIFS(СВЦЭМ!$F$39:$F$782,СВЦЭМ!$A$39:$A$782,$A210,СВЦЭМ!$B$39:$B$782,K$190)+'СЕТ СН'!$F$12</f>
        <v>145.39168067</v>
      </c>
      <c r="L210" s="36">
        <f>SUMIFS(СВЦЭМ!$F$39:$F$782,СВЦЭМ!$A$39:$A$782,$A210,СВЦЭМ!$B$39:$B$782,L$190)+'СЕТ СН'!$F$12</f>
        <v>139.46079624000001</v>
      </c>
      <c r="M210" s="36">
        <f>SUMIFS(СВЦЭМ!$F$39:$F$782,СВЦЭМ!$A$39:$A$782,$A210,СВЦЭМ!$B$39:$B$782,M$190)+'СЕТ СН'!$F$12</f>
        <v>137.20407979000001</v>
      </c>
      <c r="N210" s="36">
        <f>SUMIFS(СВЦЭМ!$F$39:$F$782,СВЦЭМ!$A$39:$A$782,$A210,СВЦЭМ!$B$39:$B$782,N$190)+'СЕТ СН'!$F$12</f>
        <v>137.58347326000001</v>
      </c>
      <c r="O210" s="36">
        <f>SUMIFS(СВЦЭМ!$F$39:$F$782,СВЦЭМ!$A$39:$A$782,$A210,СВЦЭМ!$B$39:$B$782,O$190)+'СЕТ СН'!$F$12</f>
        <v>138.62798839000001</v>
      </c>
      <c r="P210" s="36">
        <f>SUMIFS(СВЦЭМ!$F$39:$F$782,СВЦЭМ!$A$39:$A$782,$A210,СВЦЭМ!$B$39:$B$782,P$190)+'СЕТ СН'!$F$12</f>
        <v>138.32842117999999</v>
      </c>
      <c r="Q210" s="36">
        <f>SUMIFS(СВЦЭМ!$F$39:$F$782,СВЦЭМ!$A$39:$A$782,$A210,СВЦЭМ!$B$39:$B$782,Q$190)+'СЕТ СН'!$F$12</f>
        <v>138.20886199</v>
      </c>
      <c r="R210" s="36">
        <f>SUMIFS(СВЦЭМ!$F$39:$F$782,СВЦЭМ!$A$39:$A$782,$A210,СВЦЭМ!$B$39:$B$782,R$190)+'СЕТ СН'!$F$12</f>
        <v>140.48231415000001</v>
      </c>
      <c r="S210" s="36">
        <f>SUMIFS(СВЦЭМ!$F$39:$F$782,СВЦЭМ!$A$39:$A$782,$A210,СВЦЭМ!$B$39:$B$782,S$190)+'СЕТ СН'!$F$12</f>
        <v>140.37548100999999</v>
      </c>
      <c r="T210" s="36">
        <f>SUMIFS(СВЦЭМ!$F$39:$F$782,СВЦЭМ!$A$39:$A$782,$A210,СВЦЭМ!$B$39:$B$782,T$190)+'СЕТ СН'!$F$12</f>
        <v>139.10035248</v>
      </c>
      <c r="U210" s="36">
        <f>SUMIFS(СВЦЭМ!$F$39:$F$782,СВЦЭМ!$A$39:$A$782,$A210,СВЦЭМ!$B$39:$B$782,U$190)+'СЕТ СН'!$F$12</f>
        <v>138.45437844</v>
      </c>
      <c r="V210" s="36">
        <f>SUMIFS(СВЦЭМ!$F$39:$F$782,СВЦЭМ!$A$39:$A$782,$A210,СВЦЭМ!$B$39:$B$782,V$190)+'СЕТ СН'!$F$12</f>
        <v>139.47055685000001</v>
      </c>
      <c r="W210" s="36">
        <f>SUMIFS(СВЦЭМ!$F$39:$F$782,СВЦЭМ!$A$39:$A$782,$A210,СВЦЭМ!$B$39:$B$782,W$190)+'СЕТ СН'!$F$12</f>
        <v>138.90888183000001</v>
      </c>
      <c r="X210" s="36">
        <f>SUMIFS(СВЦЭМ!$F$39:$F$782,СВЦЭМ!$A$39:$A$782,$A210,СВЦЭМ!$B$39:$B$782,X$190)+'СЕТ СН'!$F$12</f>
        <v>144.32667950999999</v>
      </c>
      <c r="Y210" s="36">
        <f>SUMIFS(СВЦЭМ!$F$39:$F$782,СВЦЭМ!$A$39:$A$782,$A210,СВЦЭМ!$B$39:$B$782,Y$190)+'СЕТ СН'!$F$12</f>
        <v>153.56424064999999</v>
      </c>
    </row>
    <row r="211" spans="1:25" ht="15.75" x14ac:dyDescent="0.2">
      <c r="A211" s="35">
        <f t="shared" si="5"/>
        <v>45159</v>
      </c>
      <c r="B211" s="36">
        <f>SUMIFS(СВЦЭМ!$F$39:$F$782,СВЦЭМ!$A$39:$A$782,$A211,СВЦЭМ!$B$39:$B$782,B$190)+'СЕТ СН'!$F$12</f>
        <v>179.85021057</v>
      </c>
      <c r="C211" s="36">
        <f>SUMIFS(СВЦЭМ!$F$39:$F$782,СВЦЭМ!$A$39:$A$782,$A211,СВЦЭМ!$B$39:$B$782,C$190)+'СЕТ СН'!$F$12</f>
        <v>182.91835080000001</v>
      </c>
      <c r="D211" s="36">
        <f>SUMIFS(СВЦЭМ!$F$39:$F$782,СВЦЭМ!$A$39:$A$782,$A211,СВЦЭМ!$B$39:$B$782,D$190)+'СЕТ СН'!$F$12</f>
        <v>186.87142062000001</v>
      </c>
      <c r="E211" s="36">
        <f>SUMIFS(СВЦЭМ!$F$39:$F$782,СВЦЭМ!$A$39:$A$782,$A211,СВЦЭМ!$B$39:$B$782,E$190)+'СЕТ СН'!$F$12</f>
        <v>188.12605664</v>
      </c>
      <c r="F211" s="36">
        <f>SUMIFS(СВЦЭМ!$F$39:$F$782,СВЦЭМ!$A$39:$A$782,$A211,СВЦЭМ!$B$39:$B$782,F$190)+'СЕТ СН'!$F$12</f>
        <v>194.43056209</v>
      </c>
      <c r="G211" s="36">
        <f>SUMIFS(СВЦЭМ!$F$39:$F$782,СВЦЭМ!$A$39:$A$782,$A211,СВЦЭМ!$B$39:$B$782,G$190)+'СЕТ СН'!$F$12</f>
        <v>194.64816802000001</v>
      </c>
      <c r="H211" s="36">
        <f>SUMIFS(СВЦЭМ!$F$39:$F$782,СВЦЭМ!$A$39:$A$782,$A211,СВЦЭМ!$B$39:$B$782,H$190)+'СЕТ СН'!$F$12</f>
        <v>197.2259099</v>
      </c>
      <c r="I211" s="36">
        <f>SUMIFS(СВЦЭМ!$F$39:$F$782,СВЦЭМ!$A$39:$A$782,$A211,СВЦЭМ!$B$39:$B$782,I$190)+'СЕТ СН'!$F$12</f>
        <v>184.10766251999999</v>
      </c>
      <c r="J211" s="36">
        <f>SUMIFS(СВЦЭМ!$F$39:$F$782,СВЦЭМ!$A$39:$A$782,$A211,СВЦЭМ!$B$39:$B$782,J$190)+'СЕТ СН'!$F$12</f>
        <v>173.06327008</v>
      </c>
      <c r="K211" s="36">
        <f>SUMIFS(СВЦЭМ!$F$39:$F$782,СВЦЭМ!$A$39:$A$782,$A211,СВЦЭМ!$B$39:$B$782,K$190)+'СЕТ СН'!$F$12</f>
        <v>165.37485075000001</v>
      </c>
      <c r="L211" s="36">
        <f>SUMIFS(СВЦЭМ!$F$39:$F$782,СВЦЭМ!$A$39:$A$782,$A211,СВЦЭМ!$B$39:$B$782,L$190)+'СЕТ СН'!$F$12</f>
        <v>160.14345205000001</v>
      </c>
      <c r="M211" s="36">
        <f>SUMIFS(СВЦЭМ!$F$39:$F$782,СВЦЭМ!$A$39:$A$782,$A211,СВЦЭМ!$B$39:$B$782,M$190)+'СЕТ СН'!$F$12</f>
        <v>159.05895494000001</v>
      </c>
      <c r="N211" s="36">
        <f>SUMIFS(СВЦЭМ!$F$39:$F$782,СВЦЭМ!$A$39:$A$782,$A211,СВЦЭМ!$B$39:$B$782,N$190)+'СЕТ СН'!$F$12</f>
        <v>158.85995417999999</v>
      </c>
      <c r="O211" s="36">
        <f>SUMIFS(СВЦЭМ!$F$39:$F$782,СВЦЭМ!$A$39:$A$782,$A211,СВЦЭМ!$B$39:$B$782,O$190)+'СЕТ СН'!$F$12</f>
        <v>159.77442085000001</v>
      </c>
      <c r="P211" s="36">
        <f>SUMIFS(СВЦЭМ!$F$39:$F$782,СВЦЭМ!$A$39:$A$782,$A211,СВЦЭМ!$B$39:$B$782,P$190)+'СЕТ СН'!$F$12</f>
        <v>155.83422759999999</v>
      </c>
      <c r="Q211" s="36">
        <f>SUMIFS(СВЦЭМ!$F$39:$F$782,СВЦЭМ!$A$39:$A$782,$A211,СВЦЭМ!$B$39:$B$782,Q$190)+'СЕТ СН'!$F$12</f>
        <v>157.15526288000001</v>
      </c>
      <c r="R211" s="36">
        <f>SUMIFS(СВЦЭМ!$F$39:$F$782,СВЦЭМ!$A$39:$A$782,$A211,СВЦЭМ!$B$39:$B$782,R$190)+'СЕТ СН'!$F$12</f>
        <v>160.67905655999999</v>
      </c>
      <c r="S211" s="36">
        <f>SUMIFS(СВЦЭМ!$F$39:$F$782,СВЦЭМ!$A$39:$A$782,$A211,СВЦЭМ!$B$39:$B$782,S$190)+'СЕТ СН'!$F$12</f>
        <v>159.40719741999999</v>
      </c>
      <c r="T211" s="36">
        <f>SUMIFS(СВЦЭМ!$F$39:$F$782,СВЦЭМ!$A$39:$A$782,$A211,СВЦЭМ!$B$39:$B$782,T$190)+'СЕТ СН'!$F$12</f>
        <v>159.42740459000001</v>
      </c>
      <c r="U211" s="36">
        <f>SUMIFS(СВЦЭМ!$F$39:$F$782,СВЦЭМ!$A$39:$A$782,$A211,СВЦЭМ!$B$39:$B$782,U$190)+'СЕТ СН'!$F$12</f>
        <v>160.15281615000001</v>
      </c>
      <c r="V211" s="36">
        <f>SUMIFS(СВЦЭМ!$F$39:$F$782,СВЦЭМ!$A$39:$A$782,$A211,СВЦЭМ!$B$39:$B$782,V$190)+'СЕТ СН'!$F$12</f>
        <v>159.70706605999999</v>
      </c>
      <c r="W211" s="36">
        <f>SUMIFS(СВЦЭМ!$F$39:$F$782,СВЦЭМ!$A$39:$A$782,$A211,СВЦЭМ!$B$39:$B$782,W$190)+'СЕТ СН'!$F$12</f>
        <v>157.70896481</v>
      </c>
      <c r="X211" s="36">
        <f>SUMIFS(СВЦЭМ!$F$39:$F$782,СВЦЭМ!$A$39:$A$782,$A211,СВЦЭМ!$B$39:$B$782,X$190)+'СЕТ СН'!$F$12</f>
        <v>166.51878699</v>
      </c>
      <c r="Y211" s="36">
        <f>SUMIFS(СВЦЭМ!$F$39:$F$782,СВЦЭМ!$A$39:$A$782,$A211,СВЦЭМ!$B$39:$B$782,Y$190)+'СЕТ СН'!$F$12</f>
        <v>176.67046045000001</v>
      </c>
    </row>
    <row r="212" spans="1:25" ht="15.75" x14ac:dyDescent="0.2">
      <c r="A212" s="35">
        <f t="shared" si="5"/>
        <v>45160</v>
      </c>
      <c r="B212" s="36">
        <f>SUMIFS(СВЦЭМ!$F$39:$F$782,СВЦЭМ!$A$39:$A$782,$A212,СВЦЭМ!$B$39:$B$782,B$190)+'СЕТ СН'!$F$12</f>
        <v>169.92001948999999</v>
      </c>
      <c r="C212" s="36">
        <f>SUMIFS(СВЦЭМ!$F$39:$F$782,СВЦЭМ!$A$39:$A$782,$A212,СВЦЭМ!$B$39:$B$782,C$190)+'СЕТ СН'!$F$12</f>
        <v>180.83642563000001</v>
      </c>
      <c r="D212" s="36">
        <f>SUMIFS(СВЦЭМ!$F$39:$F$782,СВЦЭМ!$A$39:$A$782,$A212,СВЦЭМ!$B$39:$B$782,D$190)+'СЕТ СН'!$F$12</f>
        <v>184.38902819</v>
      </c>
      <c r="E212" s="36">
        <f>SUMIFS(СВЦЭМ!$F$39:$F$782,СВЦЭМ!$A$39:$A$782,$A212,СВЦЭМ!$B$39:$B$782,E$190)+'СЕТ СН'!$F$12</f>
        <v>182.90692924000001</v>
      </c>
      <c r="F212" s="36">
        <f>SUMIFS(СВЦЭМ!$F$39:$F$782,СВЦЭМ!$A$39:$A$782,$A212,СВЦЭМ!$B$39:$B$782,F$190)+'СЕТ СН'!$F$12</f>
        <v>185.64915590000001</v>
      </c>
      <c r="G212" s="36">
        <f>SUMIFS(СВЦЭМ!$F$39:$F$782,СВЦЭМ!$A$39:$A$782,$A212,СВЦЭМ!$B$39:$B$782,G$190)+'СЕТ СН'!$F$12</f>
        <v>184.44037802</v>
      </c>
      <c r="H212" s="36">
        <f>SUMIFS(СВЦЭМ!$F$39:$F$782,СВЦЭМ!$A$39:$A$782,$A212,СВЦЭМ!$B$39:$B$782,H$190)+'СЕТ СН'!$F$12</f>
        <v>176.96961726000001</v>
      </c>
      <c r="I212" s="36">
        <f>SUMIFS(СВЦЭМ!$F$39:$F$782,СВЦЭМ!$A$39:$A$782,$A212,СВЦЭМ!$B$39:$B$782,I$190)+'СЕТ СН'!$F$12</f>
        <v>167.51845478999999</v>
      </c>
      <c r="J212" s="36">
        <f>SUMIFS(СВЦЭМ!$F$39:$F$782,СВЦЭМ!$A$39:$A$782,$A212,СВЦЭМ!$B$39:$B$782,J$190)+'СЕТ СН'!$F$12</f>
        <v>162.48456385</v>
      </c>
      <c r="K212" s="36">
        <f>SUMIFS(СВЦЭМ!$F$39:$F$782,СВЦЭМ!$A$39:$A$782,$A212,СВЦЭМ!$B$39:$B$782,K$190)+'СЕТ СН'!$F$12</f>
        <v>153.26461936999999</v>
      </c>
      <c r="L212" s="36">
        <f>SUMIFS(СВЦЭМ!$F$39:$F$782,СВЦЭМ!$A$39:$A$782,$A212,СВЦЭМ!$B$39:$B$782,L$190)+'СЕТ СН'!$F$12</f>
        <v>150.50399507</v>
      </c>
      <c r="M212" s="36">
        <f>SUMIFS(СВЦЭМ!$F$39:$F$782,СВЦЭМ!$A$39:$A$782,$A212,СВЦЭМ!$B$39:$B$782,M$190)+'СЕТ СН'!$F$12</f>
        <v>148.97697563</v>
      </c>
      <c r="N212" s="36">
        <f>SUMIFS(СВЦЭМ!$F$39:$F$782,СВЦЭМ!$A$39:$A$782,$A212,СВЦЭМ!$B$39:$B$782,N$190)+'СЕТ СН'!$F$12</f>
        <v>148.49679814000001</v>
      </c>
      <c r="O212" s="36">
        <f>SUMIFS(СВЦЭМ!$F$39:$F$782,СВЦЭМ!$A$39:$A$782,$A212,СВЦЭМ!$B$39:$B$782,O$190)+'СЕТ СН'!$F$12</f>
        <v>147.56524825</v>
      </c>
      <c r="P212" s="36">
        <f>SUMIFS(СВЦЭМ!$F$39:$F$782,СВЦЭМ!$A$39:$A$782,$A212,СВЦЭМ!$B$39:$B$782,P$190)+'СЕТ СН'!$F$12</f>
        <v>144.27876972000001</v>
      </c>
      <c r="Q212" s="36">
        <f>SUMIFS(СВЦЭМ!$F$39:$F$782,СВЦЭМ!$A$39:$A$782,$A212,СВЦЭМ!$B$39:$B$782,Q$190)+'СЕТ СН'!$F$12</f>
        <v>142.77495845999999</v>
      </c>
      <c r="R212" s="36">
        <f>SUMIFS(СВЦЭМ!$F$39:$F$782,СВЦЭМ!$A$39:$A$782,$A212,СВЦЭМ!$B$39:$B$782,R$190)+'СЕТ СН'!$F$12</f>
        <v>144.55370447999999</v>
      </c>
      <c r="S212" s="36">
        <f>SUMIFS(СВЦЭМ!$F$39:$F$782,СВЦЭМ!$A$39:$A$782,$A212,СВЦЭМ!$B$39:$B$782,S$190)+'СЕТ СН'!$F$12</f>
        <v>146.05379059000001</v>
      </c>
      <c r="T212" s="36">
        <f>SUMIFS(СВЦЭМ!$F$39:$F$782,СВЦЭМ!$A$39:$A$782,$A212,СВЦЭМ!$B$39:$B$782,T$190)+'СЕТ СН'!$F$12</f>
        <v>147.05075016999999</v>
      </c>
      <c r="U212" s="36">
        <f>SUMIFS(СВЦЭМ!$F$39:$F$782,СВЦЭМ!$A$39:$A$782,$A212,СВЦЭМ!$B$39:$B$782,U$190)+'СЕТ СН'!$F$12</f>
        <v>146.55182062</v>
      </c>
      <c r="V212" s="36">
        <f>SUMIFS(СВЦЭМ!$F$39:$F$782,СВЦЭМ!$A$39:$A$782,$A212,СВЦЭМ!$B$39:$B$782,V$190)+'СЕТ СН'!$F$12</f>
        <v>147.21633335999999</v>
      </c>
      <c r="W212" s="36">
        <f>SUMIFS(СВЦЭМ!$F$39:$F$782,СВЦЭМ!$A$39:$A$782,$A212,СВЦЭМ!$B$39:$B$782,W$190)+'СЕТ СН'!$F$12</f>
        <v>146.47092334999999</v>
      </c>
      <c r="X212" s="36">
        <f>SUMIFS(СВЦЭМ!$F$39:$F$782,СВЦЭМ!$A$39:$A$782,$A212,СВЦЭМ!$B$39:$B$782,X$190)+'СЕТ СН'!$F$12</f>
        <v>154.11428298999999</v>
      </c>
      <c r="Y212" s="36">
        <f>SUMIFS(СВЦЭМ!$F$39:$F$782,СВЦЭМ!$A$39:$A$782,$A212,СВЦЭМ!$B$39:$B$782,Y$190)+'СЕТ СН'!$F$12</f>
        <v>163.84996570000001</v>
      </c>
    </row>
    <row r="213" spans="1:25" ht="15.75" x14ac:dyDescent="0.2">
      <c r="A213" s="35">
        <f t="shared" si="5"/>
        <v>45161</v>
      </c>
      <c r="B213" s="36">
        <f>SUMIFS(СВЦЭМ!$F$39:$F$782,СВЦЭМ!$A$39:$A$782,$A213,СВЦЭМ!$B$39:$B$782,B$190)+'СЕТ СН'!$F$12</f>
        <v>172.75729303</v>
      </c>
      <c r="C213" s="36">
        <f>SUMIFS(СВЦЭМ!$F$39:$F$782,СВЦЭМ!$A$39:$A$782,$A213,СВЦЭМ!$B$39:$B$782,C$190)+'СЕТ СН'!$F$12</f>
        <v>180.06901151</v>
      </c>
      <c r="D213" s="36">
        <f>SUMIFS(СВЦЭМ!$F$39:$F$782,СВЦЭМ!$A$39:$A$782,$A213,СВЦЭМ!$B$39:$B$782,D$190)+'СЕТ СН'!$F$12</f>
        <v>183.38583019999999</v>
      </c>
      <c r="E213" s="36">
        <f>SUMIFS(СВЦЭМ!$F$39:$F$782,СВЦЭМ!$A$39:$A$782,$A213,СВЦЭМ!$B$39:$B$782,E$190)+'СЕТ СН'!$F$12</f>
        <v>185.03031892000001</v>
      </c>
      <c r="F213" s="36">
        <f>SUMIFS(СВЦЭМ!$F$39:$F$782,СВЦЭМ!$A$39:$A$782,$A213,СВЦЭМ!$B$39:$B$782,F$190)+'СЕТ СН'!$F$12</f>
        <v>189.45038933999999</v>
      </c>
      <c r="G213" s="36">
        <f>SUMIFS(СВЦЭМ!$F$39:$F$782,СВЦЭМ!$A$39:$A$782,$A213,СВЦЭМ!$B$39:$B$782,G$190)+'СЕТ СН'!$F$12</f>
        <v>186.08678090999999</v>
      </c>
      <c r="H213" s="36">
        <f>SUMIFS(СВЦЭМ!$F$39:$F$782,СВЦЭМ!$A$39:$A$782,$A213,СВЦЭМ!$B$39:$B$782,H$190)+'СЕТ СН'!$F$12</f>
        <v>181.52588073000001</v>
      </c>
      <c r="I213" s="36">
        <f>SUMIFS(СВЦЭМ!$F$39:$F$782,СВЦЭМ!$A$39:$A$782,$A213,СВЦЭМ!$B$39:$B$782,I$190)+'СЕТ СН'!$F$12</f>
        <v>169.50198298000001</v>
      </c>
      <c r="J213" s="36">
        <f>SUMIFS(СВЦЭМ!$F$39:$F$782,СВЦЭМ!$A$39:$A$782,$A213,СВЦЭМ!$B$39:$B$782,J$190)+'СЕТ СН'!$F$12</f>
        <v>155.59622046000001</v>
      </c>
      <c r="K213" s="36">
        <f>SUMIFS(СВЦЭМ!$F$39:$F$782,СВЦЭМ!$A$39:$A$782,$A213,СВЦЭМ!$B$39:$B$782,K$190)+'СЕТ СН'!$F$12</f>
        <v>150.73976317</v>
      </c>
      <c r="L213" s="36">
        <f>SUMIFS(СВЦЭМ!$F$39:$F$782,СВЦЭМ!$A$39:$A$782,$A213,СВЦЭМ!$B$39:$B$782,L$190)+'СЕТ СН'!$F$12</f>
        <v>148.23646457000001</v>
      </c>
      <c r="M213" s="36">
        <f>SUMIFS(СВЦЭМ!$F$39:$F$782,СВЦЭМ!$A$39:$A$782,$A213,СВЦЭМ!$B$39:$B$782,M$190)+'СЕТ СН'!$F$12</f>
        <v>147.00446471999999</v>
      </c>
      <c r="N213" s="36">
        <f>SUMIFS(СВЦЭМ!$F$39:$F$782,СВЦЭМ!$A$39:$A$782,$A213,СВЦЭМ!$B$39:$B$782,N$190)+'СЕТ СН'!$F$12</f>
        <v>145.62834204999999</v>
      </c>
      <c r="O213" s="36">
        <f>SUMIFS(СВЦЭМ!$F$39:$F$782,СВЦЭМ!$A$39:$A$782,$A213,СВЦЭМ!$B$39:$B$782,O$190)+'СЕТ СН'!$F$12</f>
        <v>145.82602901000001</v>
      </c>
      <c r="P213" s="36">
        <f>SUMIFS(СВЦЭМ!$F$39:$F$782,СВЦЭМ!$A$39:$A$782,$A213,СВЦЭМ!$B$39:$B$782,P$190)+'СЕТ СН'!$F$12</f>
        <v>142.77227073</v>
      </c>
      <c r="Q213" s="36">
        <f>SUMIFS(СВЦЭМ!$F$39:$F$782,СВЦЭМ!$A$39:$A$782,$A213,СВЦЭМ!$B$39:$B$782,Q$190)+'СЕТ СН'!$F$12</f>
        <v>142.93804001000001</v>
      </c>
      <c r="R213" s="36">
        <f>SUMIFS(СВЦЭМ!$F$39:$F$782,СВЦЭМ!$A$39:$A$782,$A213,СВЦЭМ!$B$39:$B$782,R$190)+'СЕТ СН'!$F$12</f>
        <v>146.71498245999999</v>
      </c>
      <c r="S213" s="36">
        <f>SUMIFS(СВЦЭМ!$F$39:$F$782,СВЦЭМ!$A$39:$A$782,$A213,СВЦЭМ!$B$39:$B$782,S$190)+'СЕТ СН'!$F$12</f>
        <v>147.25494241000001</v>
      </c>
      <c r="T213" s="36">
        <f>SUMIFS(СВЦЭМ!$F$39:$F$782,СВЦЭМ!$A$39:$A$782,$A213,СВЦЭМ!$B$39:$B$782,T$190)+'СЕТ СН'!$F$12</f>
        <v>146.58695588</v>
      </c>
      <c r="U213" s="36">
        <f>SUMIFS(СВЦЭМ!$F$39:$F$782,СВЦЭМ!$A$39:$A$782,$A213,СВЦЭМ!$B$39:$B$782,U$190)+'СЕТ СН'!$F$12</f>
        <v>147.90180000999999</v>
      </c>
      <c r="V213" s="36">
        <f>SUMIFS(СВЦЭМ!$F$39:$F$782,СВЦЭМ!$A$39:$A$782,$A213,СВЦЭМ!$B$39:$B$782,V$190)+'СЕТ СН'!$F$12</f>
        <v>147.57979566</v>
      </c>
      <c r="W213" s="36">
        <f>SUMIFS(СВЦЭМ!$F$39:$F$782,СВЦЭМ!$A$39:$A$782,$A213,СВЦЭМ!$B$39:$B$782,W$190)+'СЕТ СН'!$F$12</f>
        <v>146.82243832</v>
      </c>
      <c r="X213" s="36">
        <f>SUMIFS(СВЦЭМ!$F$39:$F$782,СВЦЭМ!$A$39:$A$782,$A213,СВЦЭМ!$B$39:$B$782,X$190)+'СЕТ СН'!$F$12</f>
        <v>150.76277074000001</v>
      </c>
      <c r="Y213" s="36">
        <f>SUMIFS(СВЦЭМ!$F$39:$F$782,СВЦЭМ!$A$39:$A$782,$A213,СВЦЭМ!$B$39:$B$782,Y$190)+'СЕТ СН'!$F$12</f>
        <v>159.24135484000001</v>
      </c>
    </row>
    <row r="214" spans="1:25" ht="15.75" x14ac:dyDescent="0.2">
      <c r="A214" s="35">
        <f t="shared" si="5"/>
        <v>45162</v>
      </c>
      <c r="B214" s="36">
        <f>SUMIFS(СВЦЭМ!$F$39:$F$782,СВЦЭМ!$A$39:$A$782,$A214,СВЦЭМ!$B$39:$B$782,B$190)+'СЕТ СН'!$F$12</f>
        <v>162.65639167</v>
      </c>
      <c r="C214" s="36">
        <f>SUMIFS(СВЦЭМ!$F$39:$F$782,СВЦЭМ!$A$39:$A$782,$A214,СВЦЭМ!$B$39:$B$782,C$190)+'СЕТ СН'!$F$12</f>
        <v>169.85302050000001</v>
      </c>
      <c r="D214" s="36">
        <f>SUMIFS(СВЦЭМ!$F$39:$F$782,СВЦЭМ!$A$39:$A$782,$A214,СВЦЭМ!$B$39:$B$782,D$190)+'СЕТ СН'!$F$12</f>
        <v>171.83072175000001</v>
      </c>
      <c r="E214" s="36">
        <f>SUMIFS(СВЦЭМ!$F$39:$F$782,СВЦЭМ!$A$39:$A$782,$A214,СВЦЭМ!$B$39:$B$782,E$190)+'СЕТ СН'!$F$12</f>
        <v>173.00805957</v>
      </c>
      <c r="F214" s="36">
        <f>SUMIFS(СВЦЭМ!$F$39:$F$782,СВЦЭМ!$A$39:$A$782,$A214,СВЦЭМ!$B$39:$B$782,F$190)+'СЕТ СН'!$F$12</f>
        <v>176.80777248999999</v>
      </c>
      <c r="G214" s="36">
        <f>SUMIFS(СВЦЭМ!$F$39:$F$782,СВЦЭМ!$A$39:$A$782,$A214,СВЦЭМ!$B$39:$B$782,G$190)+'СЕТ СН'!$F$12</f>
        <v>174.56772382</v>
      </c>
      <c r="H214" s="36">
        <f>SUMIFS(СВЦЭМ!$F$39:$F$782,СВЦЭМ!$A$39:$A$782,$A214,СВЦЭМ!$B$39:$B$782,H$190)+'СЕТ СН'!$F$12</f>
        <v>166.83501451000001</v>
      </c>
      <c r="I214" s="36">
        <f>SUMIFS(СВЦЭМ!$F$39:$F$782,СВЦЭМ!$A$39:$A$782,$A214,СВЦЭМ!$B$39:$B$782,I$190)+'СЕТ СН'!$F$12</f>
        <v>161.25631293999999</v>
      </c>
      <c r="J214" s="36">
        <f>SUMIFS(СВЦЭМ!$F$39:$F$782,СВЦЭМ!$A$39:$A$782,$A214,СВЦЭМ!$B$39:$B$782,J$190)+'СЕТ СН'!$F$12</f>
        <v>151.30787982999999</v>
      </c>
      <c r="K214" s="36">
        <f>SUMIFS(СВЦЭМ!$F$39:$F$782,СВЦЭМ!$A$39:$A$782,$A214,СВЦЭМ!$B$39:$B$782,K$190)+'СЕТ СН'!$F$12</f>
        <v>148.35629506999999</v>
      </c>
      <c r="L214" s="36">
        <f>SUMIFS(СВЦЭМ!$F$39:$F$782,СВЦЭМ!$A$39:$A$782,$A214,СВЦЭМ!$B$39:$B$782,L$190)+'СЕТ СН'!$F$12</f>
        <v>148.84563008999999</v>
      </c>
      <c r="M214" s="36">
        <f>SUMIFS(СВЦЭМ!$F$39:$F$782,СВЦЭМ!$A$39:$A$782,$A214,СВЦЭМ!$B$39:$B$782,M$190)+'СЕТ СН'!$F$12</f>
        <v>148.2152059</v>
      </c>
      <c r="N214" s="36">
        <f>SUMIFS(СВЦЭМ!$F$39:$F$782,СВЦЭМ!$A$39:$A$782,$A214,СВЦЭМ!$B$39:$B$782,N$190)+'СЕТ СН'!$F$12</f>
        <v>147.85205002000001</v>
      </c>
      <c r="O214" s="36">
        <f>SUMIFS(СВЦЭМ!$F$39:$F$782,СВЦЭМ!$A$39:$A$782,$A214,СВЦЭМ!$B$39:$B$782,O$190)+'СЕТ СН'!$F$12</f>
        <v>147.65315747</v>
      </c>
      <c r="P214" s="36">
        <f>SUMIFS(СВЦЭМ!$F$39:$F$782,СВЦЭМ!$A$39:$A$782,$A214,СВЦЭМ!$B$39:$B$782,P$190)+'СЕТ СН'!$F$12</f>
        <v>144.20401025000001</v>
      </c>
      <c r="Q214" s="36">
        <f>SUMIFS(СВЦЭМ!$F$39:$F$782,СВЦЭМ!$A$39:$A$782,$A214,СВЦЭМ!$B$39:$B$782,Q$190)+'СЕТ СН'!$F$12</f>
        <v>145.79928612</v>
      </c>
      <c r="R214" s="36">
        <f>SUMIFS(СВЦЭМ!$F$39:$F$782,СВЦЭМ!$A$39:$A$782,$A214,СВЦЭМ!$B$39:$B$782,R$190)+'СЕТ СН'!$F$12</f>
        <v>148.46165386999999</v>
      </c>
      <c r="S214" s="36">
        <f>SUMIFS(СВЦЭМ!$F$39:$F$782,СВЦЭМ!$A$39:$A$782,$A214,СВЦЭМ!$B$39:$B$782,S$190)+'СЕТ СН'!$F$12</f>
        <v>147.65157941000001</v>
      </c>
      <c r="T214" s="36">
        <f>SUMIFS(СВЦЭМ!$F$39:$F$782,СВЦЭМ!$A$39:$A$782,$A214,СВЦЭМ!$B$39:$B$782,T$190)+'СЕТ СН'!$F$12</f>
        <v>148.41183013</v>
      </c>
      <c r="U214" s="36">
        <f>SUMIFS(СВЦЭМ!$F$39:$F$782,СВЦЭМ!$A$39:$A$782,$A214,СВЦЭМ!$B$39:$B$782,U$190)+'СЕТ СН'!$F$12</f>
        <v>149.14792043</v>
      </c>
      <c r="V214" s="36">
        <f>SUMIFS(СВЦЭМ!$F$39:$F$782,СВЦЭМ!$A$39:$A$782,$A214,СВЦЭМ!$B$39:$B$782,V$190)+'СЕТ СН'!$F$12</f>
        <v>147.79875000999999</v>
      </c>
      <c r="W214" s="36">
        <f>SUMIFS(СВЦЭМ!$F$39:$F$782,СВЦЭМ!$A$39:$A$782,$A214,СВЦЭМ!$B$39:$B$782,W$190)+'СЕТ СН'!$F$12</f>
        <v>144.72601208</v>
      </c>
      <c r="X214" s="36">
        <f>SUMIFS(СВЦЭМ!$F$39:$F$782,СВЦЭМ!$A$39:$A$782,$A214,СВЦЭМ!$B$39:$B$782,X$190)+'СЕТ СН'!$F$12</f>
        <v>149.49014226</v>
      </c>
      <c r="Y214" s="36">
        <f>SUMIFS(СВЦЭМ!$F$39:$F$782,СВЦЭМ!$A$39:$A$782,$A214,СВЦЭМ!$B$39:$B$782,Y$190)+'СЕТ СН'!$F$12</f>
        <v>157.49431565</v>
      </c>
    </row>
    <row r="215" spans="1:25" ht="15.75" x14ac:dyDescent="0.2">
      <c r="A215" s="35">
        <f t="shared" si="5"/>
        <v>45163</v>
      </c>
      <c r="B215" s="36">
        <f>SUMIFS(СВЦЭМ!$F$39:$F$782,СВЦЭМ!$A$39:$A$782,$A215,СВЦЭМ!$B$39:$B$782,B$190)+'СЕТ СН'!$F$12</f>
        <v>176.47566809</v>
      </c>
      <c r="C215" s="36">
        <f>SUMIFS(СВЦЭМ!$F$39:$F$782,СВЦЭМ!$A$39:$A$782,$A215,СВЦЭМ!$B$39:$B$782,C$190)+'СЕТ СН'!$F$12</f>
        <v>184.15474917</v>
      </c>
      <c r="D215" s="36">
        <f>SUMIFS(СВЦЭМ!$F$39:$F$782,СВЦЭМ!$A$39:$A$782,$A215,СВЦЭМ!$B$39:$B$782,D$190)+'СЕТ СН'!$F$12</f>
        <v>186.54706705000001</v>
      </c>
      <c r="E215" s="36">
        <f>SUMIFS(СВЦЭМ!$F$39:$F$782,СВЦЭМ!$A$39:$A$782,$A215,СВЦЭМ!$B$39:$B$782,E$190)+'СЕТ СН'!$F$12</f>
        <v>190.06375105999999</v>
      </c>
      <c r="F215" s="36">
        <f>SUMIFS(СВЦЭМ!$F$39:$F$782,СВЦЭМ!$A$39:$A$782,$A215,СВЦЭМ!$B$39:$B$782,F$190)+'СЕТ СН'!$F$12</f>
        <v>192.41875349</v>
      </c>
      <c r="G215" s="36">
        <f>SUMIFS(СВЦЭМ!$F$39:$F$782,СВЦЭМ!$A$39:$A$782,$A215,СВЦЭМ!$B$39:$B$782,G$190)+'СЕТ СН'!$F$12</f>
        <v>190.46983768000001</v>
      </c>
      <c r="H215" s="36">
        <f>SUMIFS(СВЦЭМ!$F$39:$F$782,СВЦЭМ!$A$39:$A$782,$A215,СВЦЭМ!$B$39:$B$782,H$190)+'СЕТ СН'!$F$12</f>
        <v>182.73869357000001</v>
      </c>
      <c r="I215" s="36">
        <f>SUMIFS(СВЦЭМ!$F$39:$F$782,СВЦЭМ!$A$39:$A$782,$A215,СВЦЭМ!$B$39:$B$782,I$190)+'СЕТ СН'!$F$12</f>
        <v>172.0775932</v>
      </c>
      <c r="J215" s="36">
        <f>SUMIFS(СВЦЭМ!$F$39:$F$782,СВЦЭМ!$A$39:$A$782,$A215,СВЦЭМ!$B$39:$B$782,J$190)+'СЕТ СН'!$F$12</f>
        <v>160.72915978</v>
      </c>
      <c r="K215" s="36">
        <f>SUMIFS(СВЦЭМ!$F$39:$F$782,СВЦЭМ!$A$39:$A$782,$A215,СВЦЭМ!$B$39:$B$782,K$190)+'СЕТ СН'!$F$12</f>
        <v>155.9018858</v>
      </c>
      <c r="L215" s="36">
        <f>SUMIFS(СВЦЭМ!$F$39:$F$782,СВЦЭМ!$A$39:$A$782,$A215,СВЦЭМ!$B$39:$B$782,L$190)+'СЕТ СН'!$F$12</f>
        <v>155.1239362</v>
      </c>
      <c r="M215" s="36">
        <f>SUMIFS(СВЦЭМ!$F$39:$F$782,СВЦЭМ!$A$39:$A$782,$A215,СВЦЭМ!$B$39:$B$782,M$190)+'СЕТ СН'!$F$12</f>
        <v>153.09073513000001</v>
      </c>
      <c r="N215" s="36">
        <f>SUMIFS(СВЦЭМ!$F$39:$F$782,СВЦЭМ!$A$39:$A$782,$A215,СВЦЭМ!$B$39:$B$782,N$190)+'СЕТ СН'!$F$12</f>
        <v>154.46769907999999</v>
      </c>
      <c r="O215" s="36">
        <f>SUMIFS(СВЦЭМ!$F$39:$F$782,СВЦЭМ!$A$39:$A$782,$A215,СВЦЭМ!$B$39:$B$782,O$190)+'СЕТ СН'!$F$12</f>
        <v>152.87631173</v>
      </c>
      <c r="P215" s="36">
        <f>SUMIFS(СВЦЭМ!$F$39:$F$782,СВЦЭМ!$A$39:$A$782,$A215,СВЦЭМ!$B$39:$B$782,P$190)+'СЕТ СН'!$F$12</f>
        <v>150.12035993000001</v>
      </c>
      <c r="Q215" s="36">
        <f>SUMIFS(СВЦЭМ!$F$39:$F$782,СВЦЭМ!$A$39:$A$782,$A215,СВЦЭМ!$B$39:$B$782,Q$190)+'СЕТ СН'!$F$12</f>
        <v>146.87604293999999</v>
      </c>
      <c r="R215" s="36">
        <f>SUMIFS(СВЦЭМ!$F$39:$F$782,СВЦЭМ!$A$39:$A$782,$A215,СВЦЭМ!$B$39:$B$782,R$190)+'СЕТ СН'!$F$12</f>
        <v>148.52588969000001</v>
      </c>
      <c r="S215" s="36">
        <f>SUMIFS(СВЦЭМ!$F$39:$F$782,СВЦЭМ!$A$39:$A$782,$A215,СВЦЭМ!$B$39:$B$782,S$190)+'СЕТ СН'!$F$12</f>
        <v>148.76588527000001</v>
      </c>
      <c r="T215" s="36">
        <f>SUMIFS(СВЦЭМ!$F$39:$F$782,СВЦЭМ!$A$39:$A$782,$A215,СВЦЭМ!$B$39:$B$782,T$190)+'СЕТ СН'!$F$12</f>
        <v>149.77666665000001</v>
      </c>
      <c r="U215" s="36">
        <f>SUMIFS(СВЦЭМ!$F$39:$F$782,СВЦЭМ!$A$39:$A$782,$A215,СВЦЭМ!$B$39:$B$782,U$190)+'СЕТ СН'!$F$12</f>
        <v>150.58021205</v>
      </c>
      <c r="V215" s="36">
        <f>SUMIFS(СВЦЭМ!$F$39:$F$782,СВЦЭМ!$A$39:$A$782,$A215,СВЦЭМ!$B$39:$B$782,V$190)+'СЕТ СН'!$F$12</f>
        <v>149.78261567000001</v>
      </c>
      <c r="W215" s="36">
        <f>SUMIFS(СВЦЭМ!$F$39:$F$782,СВЦЭМ!$A$39:$A$782,$A215,СВЦЭМ!$B$39:$B$782,W$190)+'СЕТ СН'!$F$12</f>
        <v>149.65993811999999</v>
      </c>
      <c r="X215" s="36">
        <f>SUMIFS(СВЦЭМ!$F$39:$F$782,СВЦЭМ!$A$39:$A$782,$A215,СВЦЭМ!$B$39:$B$782,X$190)+'СЕТ СН'!$F$12</f>
        <v>158.95332698000001</v>
      </c>
      <c r="Y215" s="36">
        <f>SUMIFS(СВЦЭМ!$F$39:$F$782,СВЦЭМ!$A$39:$A$782,$A215,СВЦЭМ!$B$39:$B$782,Y$190)+'СЕТ СН'!$F$12</f>
        <v>172.11211256000001</v>
      </c>
    </row>
    <row r="216" spans="1:25" ht="15.75" x14ac:dyDescent="0.2">
      <c r="A216" s="35">
        <f t="shared" si="5"/>
        <v>45164</v>
      </c>
      <c r="B216" s="36">
        <f>SUMIFS(СВЦЭМ!$F$39:$F$782,СВЦЭМ!$A$39:$A$782,$A216,СВЦЭМ!$B$39:$B$782,B$190)+'СЕТ СН'!$F$12</f>
        <v>160.95100101</v>
      </c>
      <c r="C216" s="36">
        <f>SUMIFS(СВЦЭМ!$F$39:$F$782,СВЦЭМ!$A$39:$A$782,$A216,СВЦЭМ!$B$39:$B$782,C$190)+'СЕТ СН'!$F$12</f>
        <v>169.46272053000001</v>
      </c>
      <c r="D216" s="36">
        <f>SUMIFS(СВЦЭМ!$F$39:$F$782,СВЦЭМ!$A$39:$A$782,$A216,СВЦЭМ!$B$39:$B$782,D$190)+'СЕТ СН'!$F$12</f>
        <v>176.47105837000001</v>
      </c>
      <c r="E216" s="36">
        <f>SUMIFS(СВЦЭМ!$F$39:$F$782,СВЦЭМ!$A$39:$A$782,$A216,СВЦЭМ!$B$39:$B$782,E$190)+'СЕТ СН'!$F$12</f>
        <v>178.75559770999999</v>
      </c>
      <c r="F216" s="36">
        <f>SUMIFS(СВЦЭМ!$F$39:$F$782,СВЦЭМ!$A$39:$A$782,$A216,СВЦЭМ!$B$39:$B$782,F$190)+'СЕТ СН'!$F$12</f>
        <v>183.49429576</v>
      </c>
      <c r="G216" s="36">
        <f>SUMIFS(СВЦЭМ!$F$39:$F$782,СВЦЭМ!$A$39:$A$782,$A216,СВЦЭМ!$B$39:$B$782,G$190)+'СЕТ СН'!$F$12</f>
        <v>182.12047433000001</v>
      </c>
      <c r="H216" s="36">
        <f>SUMIFS(СВЦЭМ!$F$39:$F$782,СВЦЭМ!$A$39:$A$782,$A216,СВЦЭМ!$B$39:$B$782,H$190)+'СЕТ СН'!$F$12</f>
        <v>178.14208393999999</v>
      </c>
      <c r="I216" s="36">
        <f>SUMIFS(СВЦЭМ!$F$39:$F$782,СВЦЭМ!$A$39:$A$782,$A216,СВЦЭМ!$B$39:$B$782,I$190)+'СЕТ СН'!$F$12</f>
        <v>170.32215360999999</v>
      </c>
      <c r="J216" s="36">
        <f>SUMIFS(СВЦЭМ!$F$39:$F$782,СВЦЭМ!$A$39:$A$782,$A216,СВЦЭМ!$B$39:$B$782,J$190)+'СЕТ СН'!$F$12</f>
        <v>159.73683177999999</v>
      </c>
      <c r="K216" s="36">
        <f>SUMIFS(СВЦЭМ!$F$39:$F$782,СВЦЭМ!$A$39:$A$782,$A216,СВЦЭМ!$B$39:$B$782,K$190)+'СЕТ СН'!$F$12</f>
        <v>148.95977655999999</v>
      </c>
      <c r="L216" s="36">
        <f>SUMIFS(СВЦЭМ!$F$39:$F$782,СВЦЭМ!$A$39:$A$782,$A216,СВЦЭМ!$B$39:$B$782,L$190)+'СЕТ СН'!$F$12</f>
        <v>143.67196580999999</v>
      </c>
      <c r="M216" s="36">
        <f>SUMIFS(СВЦЭМ!$F$39:$F$782,СВЦЭМ!$A$39:$A$782,$A216,СВЦЭМ!$B$39:$B$782,M$190)+'СЕТ СН'!$F$12</f>
        <v>145.87249713</v>
      </c>
      <c r="N216" s="36">
        <f>SUMIFS(СВЦЭМ!$F$39:$F$782,СВЦЭМ!$A$39:$A$782,$A216,СВЦЭМ!$B$39:$B$782,N$190)+'СЕТ СН'!$F$12</f>
        <v>144.11108082000001</v>
      </c>
      <c r="O216" s="36">
        <f>SUMIFS(СВЦЭМ!$F$39:$F$782,СВЦЭМ!$A$39:$A$782,$A216,СВЦЭМ!$B$39:$B$782,O$190)+'СЕТ СН'!$F$12</f>
        <v>144.94935801</v>
      </c>
      <c r="P216" s="36">
        <f>SUMIFS(СВЦЭМ!$F$39:$F$782,СВЦЭМ!$A$39:$A$782,$A216,СВЦЭМ!$B$39:$B$782,P$190)+'СЕТ СН'!$F$12</f>
        <v>142.99239689000001</v>
      </c>
      <c r="Q216" s="36">
        <f>SUMIFS(СВЦЭМ!$F$39:$F$782,СВЦЭМ!$A$39:$A$782,$A216,СВЦЭМ!$B$39:$B$782,Q$190)+'СЕТ СН'!$F$12</f>
        <v>143.36143417</v>
      </c>
      <c r="R216" s="36">
        <f>SUMIFS(СВЦЭМ!$F$39:$F$782,СВЦЭМ!$A$39:$A$782,$A216,СВЦЭМ!$B$39:$B$782,R$190)+'СЕТ СН'!$F$12</f>
        <v>144.80302147</v>
      </c>
      <c r="S216" s="36">
        <f>SUMIFS(СВЦЭМ!$F$39:$F$782,СВЦЭМ!$A$39:$A$782,$A216,СВЦЭМ!$B$39:$B$782,S$190)+'СЕТ СН'!$F$12</f>
        <v>144.84213978</v>
      </c>
      <c r="T216" s="36">
        <f>SUMIFS(СВЦЭМ!$F$39:$F$782,СВЦЭМ!$A$39:$A$782,$A216,СВЦЭМ!$B$39:$B$782,T$190)+'СЕТ СН'!$F$12</f>
        <v>145.50962265000001</v>
      </c>
      <c r="U216" s="36">
        <f>SUMIFS(СВЦЭМ!$F$39:$F$782,СВЦЭМ!$A$39:$A$782,$A216,СВЦЭМ!$B$39:$B$782,U$190)+'СЕТ СН'!$F$12</f>
        <v>145.64359949000001</v>
      </c>
      <c r="V216" s="36">
        <f>SUMIFS(СВЦЭМ!$F$39:$F$782,СВЦЭМ!$A$39:$A$782,$A216,СВЦЭМ!$B$39:$B$782,V$190)+'СЕТ СН'!$F$12</f>
        <v>146.53984890999999</v>
      </c>
      <c r="W216" s="36">
        <f>SUMIFS(СВЦЭМ!$F$39:$F$782,СВЦЭМ!$A$39:$A$782,$A216,СВЦЭМ!$B$39:$B$782,W$190)+'СЕТ СН'!$F$12</f>
        <v>145.63636828</v>
      </c>
      <c r="X216" s="36">
        <f>SUMIFS(СВЦЭМ!$F$39:$F$782,СВЦЭМ!$A$39:$A$782,$A216,СВЦЭМ!$B$39:$B$782,X$190)+'СЕТ СН'!$F$12</f>
        <v>153.29083177999999</v>
      </c>
      <c r="Y216" s="36">
        <f>SUMIFS(СВЦЭМ!$F$39:$F$782,СВЦЭМ!$A$39:$A$782,$A216,СВЦЭМ!$B$39:$B$782,Y$190)+'СЕТ СН'!$F$12</f>
        <v>167.35818298999999</v>
      </c>
    </row>
    <row r="217" spans="1:25" ht="15.75" x14ac:dyDescent="0.2">
      <c r="A217" s="35">
        <f t="shared" si="5"/>
        <v>45165</v>
      </c>
      <c r="B217" s="36">
        <f>SUMIFS(СВЦЭМ!$F$39:$F$782,СВЦЭМ!$A$39:$A$782,$A217,СВЦЭМ!$B$39:$B$782,B$190)+'СЕТ СН'!$F$12</f>
        <v>182.05382918999999</v>
      </c>
      <c r="C217" s="36">
        <f>SUMIFS(СВЦЭМ!$F$39:$F$782,СВЦЭМ!$A$39:$A$782,$A217,СВЦЭМ!$B$39:$B$782,C$190)+'СЕТ СН'!$F$12</f>
        <v>189.93589029</v>
      </c>
      <c r="D217" s="36">
        <f>SUMIFS(СВЦЭМ!$F$39:$F$782,СВЦЭМ!$A$39:$A$782,$A217,СВЦЭМ!$B$39:$B$782,D$190)+'СЕТ СН'!$F$12</f>
        <v>194.37766281</v>
      </c>
      <c r="E217" s="36">
        <f>SUMIFS(СВЦЭМ!$F$39:$F$782,СВЦЭМ!$A$39:$A$782,$A217,СВЦЭМ!$B$39:$B$782,E$190)+'СЕТ СН'!$F$12</f>
        <v>197.81861194999999</v>
      </c>
      <c r="F217" s="36">
        <f>SUMIFS(СВЦЭМ!$F$39:$F$782,СВЦЭМ!$A$39:$A$782,$A217,СВЦЭМ!$B$39:$B$782,F$190)+'СЕТ СН'!$F$12</f>
        <v>201.21908888999999</v>
      </c>
      <c r="G217" s="36">
        <f>SUMIFS(СВЦЭМ!$F$39:$F$782,СВЦЭМ!$A$39:$A$782,$A217,СВЦЭМ!$B$39:$B$782,G$190)+'СЕТ СН'!$F$12</f>
        <v>200.38923577</v>
      </c>
      <c r="H217" s="36">
        <f>SUMIFS(СВЦЭМ!$F$39:$F$782,СВЦЭМ!$A$39:$A$782,$A217,СВЦЭМ!$B$39:$B$782,H$190)+'СЕТ СН'!$F$12</f>
        <v>194.92428984</v>
      </c>
      <c r="I217" s="36">
        <f>SUMIFS(СВЦЭМ!$F$39:$F$782,СВЦЭМ!$A$39:$A$782,$A217,СВЦЭМ!$B$39:$B$782,I$190)+'СЕТ СН'!$F$12</f>
        <v>191.40388282999999</v>
      </c>
      <c r="J217" s="36">
        <f>SUMIFS(СВЦЭМ!$F$39:$F$782,СВЦЭМ!$A$39:$A$782,$A217,СВЦЭМ!$B$39:$B$782,J$190)+'СЕТ СН'!$F$12</f>
        <v>178.82734396000001</v>
      </c>
      <c r="K217" s="36">
        <f>SUMIFS(СВЦЭМ!$F$39:$F$782,СВЦЭМ!$A$39:$A$782,$A217,СВЦЭМ!$B$39:$B$782,K$190)+'СЕТ СН'!$F$12</f>
        <v>167.05138306000001</v>
      </c>
      <c r="L217" s="36">
        <f>SUMIFS(СВЦЭМ!$F$39:$F$782,СВЦЭМ!$A$39:$A$782,$A217,СВЦЭМ!$B$39:$B$782,L$190)+'СЕТ СН'!$F$12</f>
        <v>161.36744163</v>
      </c>
      <c r="M217" s="36">
        <f>SUMIFS(СВЦЭМ!$F$39:$F$782,СВЦЭМ!$A$39:$A$782,$A217,СВЦЭМ!$B$39:$B$782,M$190)+'СЕТ СН'!$F$12</f>
        <v>158.24035033999999</v>
      </c>
      <c r="N217" s="36">
        <f>SUMIFS(СВЦЭМ!$F$39:$F$782,СВЦЭМ!$A$39:$A$782,$A217,СВЦЭМ!$B$39:$B$782,N$190)+'СЕТ СН'!$F$12</f>
        <v>156.79961877</v>
      </c>
      <c r="O217" s="36">
        <f>SUMIFS(СВЦЭМ!$F$39:$F$782,СВЦЭМ!$A$39:$A$782,$A217,СВЦЭМ!$B$39:$B$782,O$190)+'СЕТ СН'!$F$12</f>
        <v>157.42813322000001</v>
      </c>
      <c r="P217" s="36">
        <f>SUMIFS(СВЦЭМ!$F$39:$F$782,СВЦЭМ!$A$39:$A$782,$A217,СВЦЭМ!$B$39:$B$782,P$190)+'СЕТ СН'!$F$12</f>
        <v>154.3117067</v>
      </c>
      <c r="Q217" s="36">
        <f>SUMIFS(СВЦЭМ!$F$39:$F$782,СВЦЭМ!$A$39:$A$782,$A217,СВЦЭМ!$B$39:$B$782,Q$190)+'СЕТ СН'!$F$12</f>
        <v>154.5623684</v>
      </c>
      <c r="R217" s="36">
        <f>SUMIFS(СВЦЭМ!$F$39:$F$782,СВЦЭМ!$A$39:$A$782,$A217,СВЦЭМ!$B$39:$B$782,R$190)+'СЕТ СН'!$F$12</f>
        <v>158.13255122999999</v>
      </c>
      <c r="S217" s="36">
        <f>SUMIFS(СВЦЭМ!$F$39:$F$782,СВЦЭМ!$A$39:$A$782,$A217,СВЦЭМ!$B$39:$B$782,S$190)+'СЕТ СН'!$F$12</f>
        <v>158.41073288000001</v>
      </c>
      <c r="T217" s="36">
        <f>SUMIFS(СВЦЭМ!$F$39:$F$782,СВЦЭМ!$A$39:$A$782,$A217,СВЦЭМ!$B$39:$B$782,T$190)+'СЕТ СН'!$F$12</f>
        <v>158.94302193999999</v>
      </c>
      <c r="U217" s="36">
        <f>SUMIFS(СВЦЭМ!$F$39:$F$782,СВЦЭМ!$A$39:$A$782,$A217,СВЦЭМ!$B$39:$B$782,U$190)+'СЕТ СН'!$F$12</f>
        <v>159.40552077000001</v>
      </c>
      <c r="V217" s="36">
        <f>SUMIFS(СВЦЭМ!$F$39:$F$782,СВЦЭМ!$A$39:$A$782,$A217,СВЦЭМ!$B$39:$B$782,V$190)+'СЕТ СН'!$F$12</f>
        <v>158.00243614999999</v>
      </c>
      <c r="W217" s="36">
        <f>SUMIFS(СВЦЭМ!$F$39:$F$782,СВЦЭМ!$A$39:$A$782,$A217,СВЦЭМ!$B$39:$B$782,W$190)+'СЕТ СН'!$F$12</f>
        <v>158.04216360999999</v>
      </c>
      <c r="X217" s="36">
        <f>SUMIFS(СВЦЭМ!$F$39:$F$782,СВЦЭМ!$A$39:$A$782,$A217,СВЦЭМ!$B$39:$B$782,X$190)+'СЕТ СН'!$F$12</f>
        <v>165.86643724000001</v>
      </c>
      <c r="Y217" s="36">
        <f>SUMIFS(СВЦЭМ!$F$39:$F$782,СВЦЭМ!$A$39:$A$782,$A217,СВЦЭМ!$B$39:$B$782,Y$190)+'СЕТ СН'!$F$12</f>
        <v>173.00863002</v>
      </c>
    </row>
    <row r="218" spans="1:25" ht="15.75" x14ac:dyDescent="0.2">
      <c r="A218" s="35">
        <f t="shared" si="5"/>
        <v>45166</v>
      </c>
      <c r="B218" s="36">
        <f>SUMIFS(СВЦЭМ!$F$39:$F$782,СВЦЭМ!$A$39:$A$782,$A218,СВЦЭМ!$B$39:$B$782,B$190)+'СЕТ СН'!$F$12</f>
        <v>168.29420217000001</v>
      </c>
      <c r="C218" s="36">
        <f>SUMIFS(СВЦЭМ!$F$39:$F$782,СВЦЭМ!$A$39:$A$782,$A218,СВЦЭМ!$B$39:$B$782,C$190)+'СЕТ СН'!$F$12</f>
        <v>176.64835134</v>
      </c>
      <c r="D218" s="36">
        <f>SUMIFS(СВЦЭМ!$F$39:$F$782,СВЦЭМ!$A$39:$A$782,$A218,СВЦЭМ!$B$39:$B$782,D$190)+'СЕТ СН'!$F$12</f>
        <v>180.468726</v>
      </c>
      <c r="E218" s="36">
        <f>SUMIFS(СВЦЭМ!$F$39:$F$782,СВЦЭМ!$A$39:$A$782,$A218,СВЦЭМ!$B$39:$B$782,E$190)+'СЕТ СН'!$F$12</f>
        <v>184.05985496</v>
      </c>
      <c r="F218" s="36">
        <f>SUMIFS(СВЦЭМ!$F$39:$F$782,СВЦЭМ!$A$39:$A$782,$A218,СВЦЭМ!$B$39:$B$782,F$190)+'СЕТ СН'!$F$12</f>
        <v>188.7395266</v>
      </c>
      <c r="G218" s="36">
        <f>SUMIFS(СВЦЭМ!$F$39:$F$782,СВЦЭМ!$A$39:$A$782,$A218,СВЦЭМ!$B$39:$B$782,G$190)+'СЕТ СН'!$F$12</f>
        <v>189.57532509000001</v>
      </c>
      <c r="H218" s="36">
        <f>SUMIFS(СВЦЭМ!$F$39:$F$782,СВЦЭМ!$A$39:$A$782,$A218,СВЦЭМ!$B$39:$B$782,H$190)+'СЕТ СН'!$F$12</f>
        <v>190.43330448</v>
      </c>
      <c r="I218" s="36">
        <f>SUMIFS(СВЦЭМ!$F$39:$F$782,СВЦЭМ!$A$39:$A$782,$A218,СВЦЭМ!$B$39:$B$782,I$190)+'СЕТ СН'!$F$12</f>
        <v>168.97427894</v>
      </c>
      <c r="J218" s="36">
        <f>SUMIFS(СВЦЭМ!$F$39:$F$782,СВЦЭМ!$A$39:$A$782,$A218,СВЦЭМ!$B$39:$B$782,J$190)+'СЕТ СН'!$F$12</f>
        <v>156.66519346000001</v>
      </c>
      <c r="K218" s="36">
        <f>SUMIFS(СВЦЭМ!$F$39:$F$782,СВЦЭМ!$A$39:$A$782,$A218,СВЦЭМ!$B$39:$B$782,K$190)+'СЕТ СН'!$F$12</f>
        <v>150.08114093</v>
      </c>
      <c r="L218" s="36">
        <f>SUMIFS(СВЦЭМ!$F$39:$F$782,СВЦЭМ!$A$39:$A$782,$A218,СВЦЭМ!$B$39:$B$782,L$190)+'СЕТ СН'!$F$12</f>
        <v>143.22175881999999</v>
      </c>
      <c r="M218" s="36">
        <f>SUMIFS(СВЦЭМ!$F$39:$F$782,СВЦЭМ!$A$39:$A$782,$A218,СВЦЭМ!$B$39:$B$782,M$190)+'СЕТ СН'!$F$12</f>
        <v>142.11090684000001</v>
      </c>
      <c r="N218" s="36">
        <f>SUMIFS(СВЦЭМ!$F$39:$F$782,СВЦЭМ!$A$39:$A$782,$A218,СВЦЭМ!$B$39:$B$782,N$190)+'СЕТ СН'!$F$12</f>
        <v>141.05837331999999</v>
      </c>
      <c r="O218" s="36">
        <f>SUMIFS(СВЦЭМ!$F$39:$F$782,СВЦЭМ!$A$39:$A$782,$A218,СВЦЭМ!$B$39:$B$782,O$190)+'СЕТ СН'!$F$12</f>
        <v>140.61686940999999</v>
      </c>
      <c r="P218" s="36">
        <f>SUMIFS(СВЦЭМ!$F$39:$F$782,СВЦЭМ!$A$39:$A$782,$A218,СВЦЭМ!$B$39:$B$782,P$190)+'СЕТ СН'!$F$12</f>
        <v>137.53002597</v>
      </c>
      <c r="Q218" s="36">
        <f>SUMIFS(СВЦЭМ!$F$39:$F$782,СВЦЭМ!$A$39:$A$782,$A218,СВЦЭМ!$B$39:$B$782,Q$190)+'СЕТ СН'!$F$12</f>
        <v>139.96517879999999</v>
      </c>
      <c r="R218" s="36">
        <f>SUMIFS(СВЦЭМ!$F$39:$F$782,СВЦЭМ!$A$39:$A$782,$A218,СВЦЭМ!$B$39:$B$782,R$190)+'СЕТ СН'!$F$12</f>
        <v>143.67018634999999</v>
      </c>
      <c r="S218" s="36">
        <f>SUMIFS(СВЦЭМ!$F$39:$F$782,СВЦЭМ!$A$39:$A$782,$A218,СВЦЭМ!$B$39:$B$782,S$190)+'СЕТ СН'!$F$12</f>
        <v>143.52570043</v>
      </c>
      <c r="T218" s="36">
        <f>SUMIFS(СВЦЭМ!$F$39:$F$782,СВЦЭМ!$A$39:$A$782,$A218,СВЦЭМ!$B$39:$B$782,T$190)+'СЕТ СН'!$F$12</f>
        <v>144.58436137999999</v>
      </c>
      <c r="U218" s="36">
        <f>SUMIFS(СВЦЭМ!$F$39:$F$782,СВЦЭМ!$A$39:$A$782,$A218,СВЦЭМ!$B$39:$B$782,U$190)+'СЕТ СН'!$F$12</f>
        <v>146.84509163999999</v>
      </c>
      <c r="V218" s="36">
        <f>SUMIFS(СВЦЭМ!$F$39:$F$782,СВЦЭМ!$A$39:$A$782,$A218,СВЦЭМ!$B$39:$B$782,V$190)+'СЕТ СН'!$F$12</f>
        <v>144.87147780999999</v>
      </c>
      <c r="W218" s="36">
        <f>SUMIFS(СВЦЭМ!$F$39:$F$782,СВЦЭМ!$A$39:$A$782,$A218,СВЦЭМ!$B$39:$B$782,W$190)+'СЕТ СН'!$F$12</f>
        <v>144.94701807000001</v>
      </c>
      <c r="X218" s="36">
        <f>SUMIFS(СВЦЭМ!$F$39:$F$782,СВЦЭМ!$A$39:$A$782,$A218,СВЦЭМ!$B$39:$B$782,X$190)+'СЕТ СН'!$F$12</f>
        <v>153.21941663999999</v>
      </c>
      <c r="Y218" s="36">
        <f>SUMIFS(СВЦЭМ!$F$39:$F$782,СВЦЭМ!$A$39:$A$782,$A218,СВЦЭМ!$B$39:$B$782,Y$190)+'СЕТ СН'!$F$12</f>
        <v>161.1828184</v>
      </c>
    </row>
    <row r="219" spans="1:25" ht="15.75" x14ac:dyDescent="0.2">
      <c r="A219" s="35">
        <f t="shared" si="5"/>
        <v>45167</v>
      </c>
      <c r="B219" s="36">
        <f>SUMIFS(СВЦЭМ!$F$39:$F$782,СВЦЭМ!$A$39:$A$782,$A219,СВЦЭМ!$B$39:$B$782,B$190)+'СЕТ СН'!$F$12</f>
        <v>161.18826007000001</v>
      </c>
      <c r="C219" s="36">
        <f>SUMIFS(СВЦЭМ!$F$39:$F$782,СВЦЭМ!$A$39:$A$782,$A219,СВЦЭМ!$B$39:$B$782,C$190)+'СЕТ СН'!$F$12</f>
        <v>169.10278663</v>
      </c>
      <c r="D219" s="36">
        <f>SUMIFS(СВЦЭМ!$F$39:$F$782,СВЦЭМ!$A$39:$A$782,$A219,СВЦЭМ!$B$39:$B$782,D$190)+'СЕТ СН'!$F$12</f>
        <v>173.17479649000001</v>
      </c>
      <c r="E219" s="36">
        <f>SUMIFS(СВЦЭМ!$F$39:$F$782,СВЦЭМ!$A$39:$A$782,$A219,СВЦЭМ!$B$39:$B$782,E$190)+'СЕТ СН'!$F$12</f>
        <v>175.07426495999999</v>
      </c>
      <c r="F219" s="36">
        <f>SUMIFS(СВЦЭМ!$F$39:$F$782,СВЦЭМ!$A$39:$A$782,$A219,СВЦЭМ!$B$39:$B$782,F$190)+'СЕТ СН'!$F$12</f>
        <v>175.62012172999999</v>
      </c>
      <c r="G219" s="36">
        <f>SUMIFS(СВЦЭМ!$F$39:$F$782,СВЦЭМ!$A$39:$A$782,$A219,СВЦЭМ!$B$39:$B$782,G$190)+'СЕТ СН'!$F$12</f>
        <v>177.12337439999999</v>
      </c>
      <c r="H219" s="36">
        <f>SUMIFS(СВЦЭМ!$F$39:$F$782,СВЦЭМ!$A$39:$A$782,$A219,СВЦЭМ!$B$39:$B$782,H$190)+'СЕТ СН'!$F$12</f>
        <v>171.15378985999999</v>
      </c>
      <c r="I219" s="36">
        <f>SUMIFS(СВЦЭМ!$F$39:$F$782,СВЦЭМ!$A$39:$A$782,$A219,СВЦЭМ!$B$39:$B$782,I$190)+'СЕТ СН'!$F$12</f>
        <v>162.88435913999999</v>
      </c>
      <c r="J219" s="36">
        <f>SUMIFS(СВЦЭМ!$F$39:$F$782,СВЦЭМ!$A$39:$A$782,$A219,СВЦЭМ!$B$39:$B$782,J$190)+'СЕТ СН'!$F$12</f>
        <v>149.43060589999999</v>
      </c>
      <c r="K219" s="36">
        <f>SUMIFS(СВЦЭМ!$F$39:$F$782,СВЦЭМ!$A$39:$A$782,$A219,СВЦЭМ!$B$39:$B$782,K$190)+'СЕТ СН'!$F$12</f>
        <v>140.83857351</v>
      </c>
      <c r="L219" s="36">
        <f>SUMIFS(СВЦЭМ!$F$39:$F$782,СВЦЭМ!$A$39:$A$782,$A219,СВЦЭМ!$B$39:$B$782,L$190)+'СЕТ СН'!$F$12</f>
        <v>136.19376062000001</v>
      </c>
      <c r="M219" s="36">
        <f>SUMIFS(СВЦЭМ!$F$39:$F$782,СВЦЭМ!$A$39:$A$782,$A219,СВЦЭМ!$B$39:$B$782,M$190)+'СЕТ СН'!$F$12</f>
        <v>134.40946649</v>
      </c>
      <c r="N219" s="36">
        <f>SUMIFS(СВЦЭМ!$F$39:$F$782,СВЦЭМ!$A$39:$A$782,$A219,СВЦЭМ!$B$39:$B$782,N$190)+'СЕТ СН'!$F$12</f>
        <v>134.36459668000001</v>
      </c>
      <c r="O219" s="36">
        <f>SUMIFS(СВЦЭМ!$F$39:$F$782,СВЦЭМ!$A$39:$A$782,$A219,СВЦЭМ!$B$39:$B$782,O$190)+'СЕТ СН'!$F$12</f>
        <v>132.62941301000001</v>
      </c>
      <c r="P219" s="36">
        <f>SUMIFS(СВЦЭМ!$F$39:$F$782,СВЦЭМ!$A$39:$A$782,$A219,СВЦЭМ!$B$39:$B$782,P$190)+'СЕТ СН'!$F$12</f>
        <v>131.30610677000001</v>
      </c>
      <c r="Q219" s="36">
        <f>SUMIFS(СВЦЭМ!$F$39:$F$782,СВЦЭМ!$A$39:$A$782,$A219,СВЦЭМ!$B$39:$B$782,Q$190)+'СЕТ СН'!$F$12</f>
        <v>131.76622348000001</v>
      </c>
      <c r="R219" s="36">
        <f>SUMIFS(СВЦЭМ!$F$39:$F$782,СВЦЭМ!$A$39:$A$782,$A219,СВЦЭМ!$B$39:$B$782,R$190)+'СЕТ СН'!$F$12</f>
        <v>134.46611179000001</v>
      </c>
      <c r="S219" s="36">
        <f>SUMIFS(СВЦЭМ!$F$39:$F$782,СВЦЭМ!$A$39:$A$782,$A219,СВЦЭМ!$B$39:$B$782,S$190)+'СЕТ СН'!$F$12</f>
        <v>135.27028627999999</v>
      </c>
      <c r="T219" s="36">
        <f>SUMIFS(СВЦЭМ!$F$39:$F$782,СВЦЭМ!$A$39:$A$782,$A219,СВЦЭМ!$B$39:$B$782,T$190)+'СЕТ СН'!$F$12</f>
        <v>135.78236324</v>
      </c>
      <c r="U219" s="36">
        <f>SUMIFS(СВЦЭМ!$F$39:$F$782,СВЦЭМ!$A$39:$A$782,$A219,СВЦЭМ!$B$39:$B$782,U$190)+'СЕТ СН'!$F$12</f>
        <v>135.34298011000001</v>
      </c>
      <c r="V219" s="36">
        <f>SUMIFS(СВЦЭМ!$F$39:$F$782,СВЦЭМ!$A$39:$A$782,$A219,СВЦЭМ!$B$39:$B$782,V$190)+'СЕТ СН'!$F$12</f>
        <v>135.39910821999999</v>
      </c>
      <c r="W219" s="36">
        <f>SUMIFS(СВЦЭМ!$F$39:$F$782,СВЦЭМ!$A$39:$A$782,$A219,СВЦЭМ!$B$39:$B$782,W$190)+'СЕТ СН'!$F$12</f>
        <v>135.00400751000001</v>
      </c>
      <c r="X219" s="36">
        <f>SUMIFS(СВЦЭМ!$F$39:$F$782,СВЦЭМ!$A$39:$A$782,$A219,СВЦЭМ!$B$39:$B$782,X$190)+'СЕТ СН'!$F$12</f>
        <v>142.16460389</v>
      </c>
      <c r="Y219" s="36">
        <f>SUMIFS(СВЦЭМ!$F$39:$F$782,СВЦЭМ!$A$39:$A$782,$A219,СВЦЭМ!$B$39:$B$782,Y$190)+'СЕТ СН'!$F$12</f>
        <v>151.47200620999999</v>
      </c>
    </row>
    <row r="220" spans="1:25" ht="15.75" x14ac:dyDescent="0.2">
      <c r="A220" s="35">
        <f t="shared" si="5"/>
        <v>45168</v>
      </c>
      <c r="B220" s="36">
        <f>SUMIFS(СВЦЭМ!$F$39:$F$782,СВЦЭМ!$A$39:$A$782,$A220,СВЦЭМ!$B$39:$B$782,B$190)+'СЕТ СН'!$F$12</f>
        <v>164.28179983999999</v>
      </c>
      <c r="C220" s="36">
        <f>SUMIFS(СВЦЭМ!$F$39:$F$782,СВЦЭМ!$A$39:$A$782,$A220,СВЦЭМ!$B$39:$B$782,C$190)+'СЕТ СН'!$F$12</f>
        <v>171.20146058</v>
      </c>
      <c r="D220" s="36">
        <f>SUMIFS(СВЦЭМ!$F$39:$F$782,СВЦЭМ!$A$39:$A$782,$A220,СВЦЭМ!$B$39:$B$782,D$190)+'СЕТ СН'!$F$12</f>
        <v>175.75156809999999</v>
      </c>
      <c r="E220" s="36">
        <f>SUMIFS(СВЦЭМ!$F$39:$F$782,СВЦЭМ!$A$39:$A$782,$A220,СВЦЭМ!$B$39:$B$782,E$190)+'СЕТ СН'!$F$12</f>
        <v>178.47994406999999</v>
      </c>
      <c r="F220" s="36">
        <f>SUMIFS(СВЦЭМ!$F$39:$F$782,СВЦЭМ!$A$39:$A$782,$A220,СВЦЭМ!$B$39:$B$782,F$190)+'СЕТ СН'!$F$12</f>
        <v>183.61404352</v>
      </c>
      <c r="G220" s="36">
        <f>SUMIFS(СВЦЭМ!$F$39:$F$782,СВЦЭМ!$A$39:$A$782,$A220,СВЦЭМ!$B$39:$B$782,G$190)+'СЕТ СН'!$F$12</f>
        <v>180.80135748999999</v>
      </c>
      <c r="H220" s="36">
        <f>SUMIFS(СВЦЭМ!$F$39:$F$782,СВЦЭМ!$A$39:$A$782,$A220,СВЦЭМ!$B$39:$B$782,H$190)+'СЕТ СН'!$F$12</f>
        <v>173.38736734</v>
      </c>
      <c r="I220" s="36">
        <f>SUMIFS(СВЦЭМ!$F$39:$F$782,СВЦЭМ!$A$39:$A$782,$A220,СВЦЭМ!$B$39:$B$782,I$190)+'СЕТ СН'!$F$12</f>
        <v>162.60386475000001</v>
      </c>
      <c r="J220" s="36">
        <f>SUMIFS(СВЦЭМ!$F$39:$F$782,СВЦЭМ!$A$39:$A$782,$A220,СВЦЭМ!$B$39:$B$782,J$190)+'СЕТ СН'!$F$12</f>
        <v>153.43635904999999</v>
      </c>
      <c r="K220" s="36">
        <f>SUMIFS(СВЦЭМ!$F$39:$F$782,СВЦЭМ!$A$39:$A$782,$A220,СВЦЭМ!$B$39:$B$782,K$190)+'СЕТ СН'!$F$12</f>
        <v>146.25634742</v>
      </c>
      <c r="L220" s="36">
        <f>SUMIFS(СВЦЭМ!$F$39:$F$782,СВЦЭМ!$A$39:$A$782,$A220,СВЦЭМ!$B$39:$B$782,L$190)+'СЕТ СН'!$F$12</f>
        <v>142.52396002</v>
      </c>
      <c r="M220" s="36">
        <f>SUMIFS(СВЦЭМ!$F$39:$F$782,СВЦЭМ!$A$39:$A$782,$A220,СВЦЭМ!$B$39:$B$782,M$190)+'СЕТ СН'!$F$12</f>
        <v>140.50623487999999</v>
      </c>
      <c r="N220" s="36">
        <f>SUMIFS(СВЦЭМ!$F$39:$F$782,СВЦЭМ!$A$39:$A$782,$A220,СВЦЭМ!$B$39:$B$782,N$190)+'СЕТ СН'!$F$12</f>
        <v>140.83966107000001</v>
      </c>
      <c r="O220" s="36">
        <f>SUMIFS(СВЦЭМ!$F$39:$F$782,СВЦЭМ!$A$39:$A$782,$A220,СВЦЭМ!$B$39:$B$782,O$190)+'СЕТ СН'!$F$12</f>
        <v>142.51904834999999</v>
      </c>
      <c r="P220" s="36">
        <f>SUMIFS(СВЦЭМ!$F$39:$F$782,СВЦЭМ!$A$39:$A$782,$A220,СВЦЭМ!$B$39:$B$782,P$190)+'СЕТ СН'!$F$12</f>
        <v>139.28310981999999</v>
      </c>
      <c r="Q220" s="36">
        <f>SUMIFS(СВЦЭМ!$F$39:$F$782,СВЦЭМ!$A$39:$A$782,$A220,СВЦЭМ!$B$39:$B$782,Q$190)+'СЕТ СН'!$F$12</f>
        <v>140.08374712</v>
      </c>
      <c r="R220" s="36">
        <f>SUMIFS(СВЦЭМ!$F$39:$F$782,СВЦЭМ!$A$39:$A$782,$A220,СВЦЭМ!$B$39:$B$782,R$190)+'СЕТ СН'!$F$12</f>
        <v>143.17733756000001</v>
      </c>
      <c r="S220" s="36">
        <f>SUMIFS(СВЦЭМ!$F$39:$F$782,СВЦЭМ!$A$39:$A$782,$A220,СВЦЭМ!$B$39:$B$782,S$190)+'СЕТ СН'!$F$12</f>
        <v>141.48221978000001</v>
      </c>
      <c r="T220" s="36">
        <f>SUMIFS(СВЦЭМ!$F$39:$F$782,СВЦЭМ!$A$39:$A$782,$A220,СВЦЭМ!$B$39:$B$782,T$190)+'СЕТ СН'!$F$12</f>
        <v>141.09209887</v>
      </c>
      <c r="U220" s="36">
        <f>SUMIFS(СВЦЭМ!$F$39:$F$782,СВЦЭМ!$A$39:$A$782,$A220,СВЦЭМ!$B$39:$B$782,U$190)+'СЕТ СН'!$F$12</f>
        <v>141.67197152</v>
      </c>
      <c r="V220" s="36">
        <f>SUMIFS(СВЦЭМ!$F$39:$F$782,СВЦЭМ!$A$39:$A$782,$A220,СВЦЭМ!$B$39:$B$782,V$190)+'СЕТ СН'!$F$12</f>
        <v>139.26054655999999</v>
      </c>
      <c r="W220" s="36">
        <f>SUMIFS(СВЦЭМ!$F$39:$F$782,СВЦЭМ!$A$39:$A$782,$A220,СВЦЭМ!$B$39:$B$782,W$190)+'СЕТ СН'!$F$12</f>
        <v>139.86822484999999</v>
      </c>
      <c r="X220" s="36">
        <f>SUMIFS(СВЦЭМ!$F$39:$F$782,СВЦЭМ!$A$39:$A$782,$A220,СВЦЭМ!$B$39:$B$782,X$190)+'СЕТ СН'!$F$12</f>
        <v>144.67645472999999</v>
      </c>
      <c r="Y220" s="36">
        <f>SUMIFS(СВЦЭМ!$F$39:$F$782,СВЦЭМ!$A$39:$A$782,$A220,СВЦЭМ!$B$39:$B$782,Y$190)+'СЕТ СН'!$F$12</f>
        <v>155.10379033999999</v>
      </c>
    </row>
    <row r="221" spans="1:25" ht="15.75" x14ac:dyDescent="0.2">
      <c r="A221" s="35">
        <f t="shared" si="5"/>
        <v>45169</v>
      </c>
      <c r="B221" s="36">
        <f>SUMIFS(СВЦЭМ!$F$39:$F$782,СВЦЭМ!$A$39:$A$782,$A221,СВЦЭМ!$B$39:$B$782,B$190)+'СЕТ СН'!$F$12</f>
        <v>164.59247145000001</v>
      </c>
      <c r="C221" s="36">
        <f>SUMIFS(СВЦЭМ!$F$39:$F$782,СВЦЭМ!$A$39:$A$782,$A221,СВЦЭМ!$B$39:$B$782,C$190)+'СЕТ СН'!$F$12</f>
        <v>171.22306358</v>
      </c>
      <c r="D221" s="36">
        <f>SUMIFS(СВЦЭМ!$F$39:$F$782,СВЦЭМ!$A$39:$A$782,$A221,СВЦЭМ!$B$39:$B$782,D$190)+'СЕТ СН'!$F$12</f>
        <v>175.99345739</v>
      </c>
      <c r="E221" s="36">
        <f>SUMIFS(СВЦЭМ!$F$39:$F$782,СВЦЭМ!$A$39:$A$782,$A221,СВЦЭМ!$B$39:$B$782,E$190)+'СЕТ СН'!$F$12</f>
        <v>179.24553589000001</v>
      </c>
      <c r="F221" s="36">
        <f>SUMIFS(СВЦЭМ!$F$39:$F$782,СВЦЭМ!$A$39:$A$782,$A221,СВЦЭМ!$B$39:$B$782,F$190)+'СЕТ СН'!$F$12</f>
        <v>175.90911077999999</v>
      </c>
      <c r="G221" s="36">
        <f>SUMIFS(СВЦЭМ!$F$39:$F$782,СВЦЭМ!$A$39:$A$782,$A221,СВЦЭМ!$B$39:$B$782,G$190)+'СЕТ СН'!$F$12</f>
        <v>177.22232416</v>
      </c>
      <c r="H221" s="36">
        <f>SUMIFS(СВЦЭМ!$F$39:$F$782,СВЦЭМ!$A$39:$A$782,$A221,СВЦЭМ!$B$39:$B$782,H$190)+'СЕТ СН'!$F$12</f>
        <v>167.39238301</v>
      </c>
      <c r="I221" s="36">
        <f>SUMIFS(СВЦЭМ!$F$39:$F$782,СВЦЭМ!$A$39:$A$782,$A221,СВЦЭМ!$B$39:$B$782,I$190)+'СЕТ СН'!$F$12</f>
        <v>161.95120226</v>
      </c>
      <c r="J221" s="36">
        <f>SUMIFS(СВЦЭМ!$F$39:$F$782,СВЦЭМ!$A$39:$A$782,$A221,СВЦЭМ!$B$39:$B$782,J$190)+'СЕТ СН'!$F$12</f>
        <v>151.89171415999999</v>
      </c>
      <c r="K221" s="36">
        <f>SUMIFS(СВЦЭМ!$F$39:$F$782,СВЦЭМ!$A$39:$A$782,$A221,СВЦЭМ!$B$39:$B$782,K$190)+'СЕТ СН'!$F$12</f>
        <v>144.02079756000001</v>
      </c>
      <c r="L221" s="36">
        <f>SUMIFS(СВЦЭМ!$F$39:$F$782,СВЦЭМ!$A$39:$A$782,$A221,СВЦЭМ!$B$39:$B$782,L$190)+'СЕТ СН'!$F$12</f>
        <v>141.42190411999999</v>
      </c>
      <c r="M221" s="36">
        <f>SUMIFS(СВЦЭМ!$F$39:$F$782,СВЦЭМ!$A$39:$A$782,$A221,СВЦЭМ!$B$39:$B$782,M$190)+'СЕТ СН'!$F$12</f>
        <v>139.98340407000001</v>
      </c>
      <c r="N221" s="36">
        <f>SUMIFS(СВЦЭМ!$F$39:$F$782,СВЦЭМ!$A$39:$A$782,$A221,СВЦЭМ!$B$39:$B$782,N$190)+'СЕТ СН'!$F$12</f>
        <v>140.20088233000001</v>
      </c>
      <c r="O221" s="36">
        <f>SUMIFS(СВЦЭМ!$F$39:$F$782,СВЦЭМ!$A$39:$A$782,$A221,СВЦЭМ!$B$39:$B$782,O$190)+'СЕТ СН'!$F$12</f>
        <v>140.57590751999999</v>
      </c>
      <c r="P221" s="36">
        <f>SUMIFS(СВЦЭМ!$F$39:$F$782,СВЦЭМ!$A$39:$A$782,$A221,СВЦЭМ!$B$39:$B$782,P$190)+'СЕТ СН'!$F$12</f>
        <v>138.45439210999999</v>
      </c>
      <c r="Q221" s="36">
        <f>SUMIFS(СВЦЭМ!$F$39:$F$782,СВЦЭМ!$A$39:$A$782,$A221,СВЦЭМ!$B$39:$B$782,Q$190)+'СЕТ СН'!$F$12</f>
        <v>139.87855511999999</v>
      </c>
      <c r="R221" s="36">
        <f>SUMIFS(СВЦЭМ!$F$39:$F$782,СВЦЭМ!$A$39:$A$782,$A221,СВЦЭМ!$B$39:$B$782,R$190)+'СЕТ СН'!$F$12</f>
        <v>142.66004085</v>
      </c>
      <c r="S221" s="36">
        <f>SUMIFS(СВЦЭМ!$F$39:$F$782,СВЦЭМ!$A$39:$A$782,$A221,СВЦЭМ!$B$39:$B$782,S$190)+'СЕТ СН'!$F$12</f>
        <v>142.23288443000001</v>
      </c>
      <c r="T221" s="36">
        <f>SUMIFS(СВЦЭМ!$F$39:$F$782,СВЦЭМ!$A$39:$A$782,$A221,СВЦЭМ!$B$39:$B$782,T$190)+'СЕТ СН'!$F$12</f>
        <v>142.3325452</v>
      </c>
      <c r="U221" s="36">
        <f>SUMIFS(СВЦЭМ!$F$39:$F$782,СВЦЭМ!$A$39:$A$782,$A221,СВЦЭМ!$B$39:$B$782,U$190)+'СЕТ СН'!$F$12</f>
        <v>142.72447262</v>
      </c>
      <c r="V221" s="36">
        <f>SUMIFS(СВЦЭМ!$F$39:$F$782,СВЦЭМ!$A$39:$A$782,$A221,СВЦЭМ!$B$39:$B$782,V$190)+'СЕТ СН'!$F$12</f>
        <v>140.99891632999999</v>
      </c>
      <c r="W221" s="36">
        <f>SUMIFS(СВЦЭМ!$F$39:$F$782,СВЦЭМ!$A$39:$A$782,$A221,СВЦЭМ!$B$39:$B$782,W$190)+'СЕТ СН'!$F$12</f>
        <v>141.57823407000001</v>
      </c>
      <c r="X221" s="36">
        <f>SUMIFS(СВЦЭМ!$F$39:$F$782,СВЦЭМ!$A$39:$A$782,$A221,СВЦЭМ!$B$39:$B$782,X$190)+'СЕТ СН'!$F$12</f>
        <v>148.67612560000001</v>
      </c>
      <c r="Y221" s="36">
        <f>SUMIFS(СВЦЭМ!$F$39:$F$782,СВЦЭМ!$A$39:$A$782,$A221,СВЦЭМ!$B$39:$B$782,Y$190)+'СЕТ СН'!$F$12</f>
        <v>158.67284558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45140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45141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45142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45143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45144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45145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45146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45147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45148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45149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45150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45151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45152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45153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45154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45155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45156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45157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45158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45159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45160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45161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45162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45163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45164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45165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45166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45167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45168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45169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45140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45141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45142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45143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45144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45145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45146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45147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45148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45149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45150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45151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45152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45153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45154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45155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45156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45157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45158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45159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45160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45161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45162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45163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45164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45165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45166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45167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45168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45169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45140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45141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45142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45143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45144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45145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45146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45147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45148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45149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45150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45151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45152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45153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45154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45155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45156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45157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45158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45159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45160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45161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45162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45163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45164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45165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45166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45167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45168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45169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45140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45141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45142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45143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45144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45145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45146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45147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45148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45149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45150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45151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45152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45153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45154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45155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45156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45157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45158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45159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45160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45161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45162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45163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45164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45165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45166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45167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45168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45169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45140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45141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45142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45143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45144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45145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45146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45147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45148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45149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45150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45151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45152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45153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45154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45155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45156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45157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45158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45159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45160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45161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45162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45163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45164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45165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45166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45167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45168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45169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45140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45141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45142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45143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45144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45145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45146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45147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45148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45149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45150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45151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45152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45153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45154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45155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45156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45157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45158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45159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45160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45161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45162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45163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45164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45165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45166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45167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45168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45169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13.28554757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640800.38759689918</v>
      </c>
      <c r="O439" s="139"/>
      <c r="P439" s="138">
        <f>СВЦЭМ!$D$12+'СЕТ СН'!$F$10-'СЕТ СН'!$G$22</f>
        <v>640800.38759689918</v>
      </c>
      <c r="Q439" s="139"/>
      <c r="R439" s="138">
        <f>СВЦЭМ!$D$12+'СЕТ СН'!$F$10-'СЕТ СН'!$H$22</f>
        <v>640800.38759689918</v>
      </c>
      <c r="S439" s="139"/>
      <c r="T439" s="138">
        <f>СВЦЭМ!$D$12+'СЕТ СН'!$F$10-'СЕТ СН'!$I$22</f>
        <v>640800.38759689918</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2023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СН'!$F$11+СВЦЭМ!$D$10+'СЕТ СН'!$F$6-'СЕТ СН'!$F$23</f>
        <v>1682.3112718899999</v>
      </c>
      <c r="C12" s="36">
        <f>SUMIFS(СВЦЭМ!$D$39:$D$782,СВЦЭМ!$A$39:$A$782,$A12,СВЦЭМ!$B$39:$B$782,C$11)+'СЕТ СН'!$F$11+СВЦЭМ!$D$10+'СЕТ СН'!$F$6-'СЕТ СН'!$F$23</f>
        <v>1854.3763688199999</v>
      </c>
      <c r="D12" s="36">
        <f>SUMIFS(СВЦЭМ!$D$39:$D$782,СВЦЭМ!$A$39:$A$782,$A12,СВЦЭМ!$B$39:$B$782,D$11)+'СЕТ СН'!$F$11+СВЦЭМ!$D$10+'СЕТ СН'!$F$6-'СЕТ СН'!$F$23</f>
        <v>1902.87087099</v>
      </c>
      <c r="E12" s="36">
        <f>SUMIFS(СВЦЭМ!$D$39:$D$782,СВЦЭМ!$A$39:$A$782,$A12,СВЦЭМ!$B$39:$B$782,E$11)+'СЕТ СН'!$F$11+СВЦЭМ!$D$10+'СЕТ СН'!$F$6-'СЕТ СН'!$F$23</f>
        <v>1942.05596309</v>
      </c>
      <c r="F12" s="36">
        <f>SUMIFS(СВЦЭМ!$D$39:$D$782,СВЦЭМ!$A$39:$A$782,$A12,СВЦЭМ!$B$39:$B$782,F$11)+'СЕТ СН'!$F$11+СВЦЭМ!$D$10+'СЕТ СН'!$F$6-'СЕТ СН'!$F$23</f>
        <v>1956.14611064</v>
      </c>
      <c r="G12" s="36">
        <f>SUMIFS(СВЦЭМ!$D$39:$D$782,СВЦЭМ!$A$39:$A$782,$A12,СВЦЭМ!$B$39:$B$782,G$11)+'СЕТ СН'!$F$11+СВЦЭМ!$D$10+'СЕТ СН'!$F$6-'СЕТ СН'!$F$23</f>
        <v>1963.12147347</v>
      </c>
      <c r="H12" s="36">
        <f>SUMIFS(СВЦЭМ!$D$39:$D$782,СВЦЭМ!$A$39:$A$782,$A12,СВЦЭМ!$B$39:$B$782,H$11)+'СЕТ СН'!$F$11+СВЦЭМ!$D$10+'СЕТ СН'!$F$6-'СЕТ СН'!$F$23</f>
        <v>1914.91829461</v>
      </c>
      <c r="I12" s="36">
        <f>SUMIFS(СВЦЭМ!$D$39:$D$782,СВЦЭМ!$A$39:$A$782,$A12,СВЦЭМ!$B$39:$B$782,I$11)+'СЕТ СН'!$F$11+СВЦЭМ!$D$10+'СЕТ СН'!$F$6-'СЕТ СН'!$F$23</f>
        <v>1741.5355856900001</v>
      </c>
      <c r="J12" s="36">
        <f>SUMIFS(СВЦЭМ!$D$39:$D$782,СВЦЭМ!$A$39:$A$782,$A12,СВЦЭМ!$B$39:$B$782,J$11)+'СЕТ СН'!$F$11+СВЦЭМ!$D$10+'СЕТ СН'!$F$6-'СЕТ СН'!$F$23</f>
        <v>1601.5852151300001</v>
      </c>
      <c r="K12" s="36">
        <f>SUMIFS(СВЦЭМ!$D$39:$D$782,СВЦЭМ!$A$39:$A$782,$A12,СВЦЭМ!$B$39:$B$782,K$11)+'СЕТ СН'!$F$11+СВЦЭМ!$D$10+'СЕТ СН'!$F$6-'СЕТ СН'!$F$23</f>
        <v>1588.2566327899999</v>
      </c>
      <c r="L12" s="36">
        <f>SUMIFS(СВЦЭМ!$D$39:$D$782,СВЦЭМ!$A$39:$A$782,$A12,СВЦЭМ!$B$39:$B$782,L$11)+'СЕТ СН'!$F$11+СВЦЭМ!$D$10+'СЕТ СН'!$F$6-'СЕТ СН'!$F$23</f>
        <v>1542.12297319</v>
      </c>
      <c r="M12" s="36">
        <f>SUMIFS(СВЦЭМ!$D$39:$D$782,СВЦЭМ!$A$39:$A$782,$A12,СВЦЭМ!$B$39:$B$782,M$11)+'СЕТ СН'!$F$11+СВЦЭМ!$D$10+'СЕТ СН'!$F$6-'СЕТ СН'!$F$23</f>
        <v>1518.44241646</v>
      </c>
      <c r="N12" s="36">
        <f>SUMIFS(СВЦЭМ!$D$39:$D$782,СВЦЭМ!$A$39:$A$782,$A12,СВЦЭМ!$B$39:$B$782,N$11)+'СЕТ СН'!$F$11+СВЦЭМ!$D$10+'СЕТ СН'!$F$6-'СЕТ СН'!$F$23</f>
        <v>1526.40803443</v>
      </c>
      <c r="O12" s="36">
        <f>SUMIFS(СВЦЭМ!$D$39:$D$782,СВЦЭМ!$A$39:$A$782,$A12,СВЦЭМ!$B$39:$B$782,O$11)+'СЕТ СН'!$F$11+СВЦЭМ!$D$10+'СЕТ СН'!$F$6-'СЕТ СН'!$F$23</f>
        <v>1520.0707989999999</v>
      </c>
      <c r="P12" s="36">
        <f>SUMIFS(СВЦЭМ!$D$39:$D$782,СВЦЭМ!$A$39:$A$782,$A12,СВЦЭМ!$B$39:$B$782,P$11)+'СЕТ СН'!$F$11+СВЦЭМ!$D$10+'СЕТ СН'!$F$6-'СЕТ СН'!$F$23</f>
        <v>1513.0746675799999</v>
      </c>
      <c r="Q12" s="36">
        <f>SUMIFS(СВЦЭМ!$D$39:$D$782,СВЦЭМ!$A$39:$A$782,$A12,СВЦЭМ!$B$39:$B$782,Q$11)+'СЕТ СН'!$F$11+СВЦЭМ!$D$10+'СЕТ СН'!$F$6-'СЕТ СН'!$F$23</f>
        <v>1496.0225132200001</v>
      </c>
      <c r="R12" s="36">
        <f>SUMIFS(СВЦЭМ!$D$39:$D$782,СВЦЭМ!$A$39:$A$782,$A12,СВЦЭМ!$B$39:$B$782,R$11)+'СЕТ СН'!$F$11+СВЦЭМ!$D$10+'СЕТ СН'!$F$6-'СЕТ СН'!$F$23</f>
        <v>1507.4014949</v>
      </c>
      <c r="S12" s="36">
        <f>SUMIFS(СВЦЭМ!$D$39:$D$782,СВЦЭМ!$A$39:$A$782,$A12,СВЦЭМ!$B$39:$B$782,S$11)+'СЕТ СН'!$F$11+СВЦЭМ!$D$10+'СЕТ СН'!$F$6-'СЕТ СН'!$F$23</f>
        <v>1509.1945891299999</v>
      </c>
      <c r="T12" s="36">
        <f>SUMIFS(СВЦЭМ!$D$39:$D$782,СВЦЭМ!$A$39:$A$782,$A12,СВЦЭМ!$B$39:$B$782,T$11)+'СЕТ СН'!$F$11+СВЦЭМ!$D$10+'СЕТ СН'!$F$6-'СЕТ СН'!$F$23</f>
        <v>1536.7673669399999</v>
      </c>
      <c r="U12" s="36">
        <f>SUMIFS(СВЦЭМ!$D$39:$D$782,СВЦЭМ!$A$39:$A$782,$A12,СВЦЭМ!$B$39:$B$782,U$11)+'СЕТ СН'!$F$11+СВЦЭМ!$D$10+'СЕТ СН'!$F$6-'СЕТ СН'!$F$23</f>
        <v>1541.5848335000001</v>
      </c>
      <c r="V12" s="36">
        <f>SUMIFS(СВЦЭМ!$D$39:$D$782,СВЦЭМ!$A$39:$A$782,$A12,СВЦЭМ!$B$39:$B$782,V$11)+'СЕТ СН'!$F$11+СВЦЭМ!$D$10+'СЕТ СН'!$F$6-'СЕТ СН'!$F$23</f>
        <v>1549.21293438</v>
      </c>
      <c r="W12" s="36">
        <f>SUMIFS(СВЦЭМ!$D$39:$D$782,СВЦЭМ!$A$39:$A$782,$A12,СВЦЭМ!$B$39:$B$782,W$11)+'СЕТ СН'!$F$11+СВЦЭМ!$D$10+'СЕТ СН'!$F$6-'СЕТ СН'!$F$23</f>
        <v>1537.4702242799999</v>
      </c>
      <c r="X12" s="36">
        <f>SUMIFS(СВЦЭМ!$D$39:$D$782,СВЦЭМ!$A$39:$A$782,$A12,СВЦЭМ!$B$39:$B$782,X$11)+'СЕТ СН'!$F$11+СВЦЭМ!$D$10+'СЕТ СН'!$F$6-'СЕТ СН'!$F$23</f>
        <v>1605.6227625199999</v>
      </c>
      <c r="Y12" s="36">
        <f>SUMIFS(СВЦЭМ!$D$39:$D$782,СВЦЭМ!$A$39:$A$782,$A12,СВЦЭМ!$B$39:$B$782,Y$11)+'СЕТ СН'!$F$11+СВЦЭМ!$D$10+'СЕТ СН'!$F$6-'СЕТ СН'!$F$23</f>
        <v>1679.9115663099999</v>
      </c>
      <c r="AA12" s="45"/>
    </row>
    <row r="13" spans="1:27" ht="15.75" x14ac:dyDescent="0.2">
      <c r="A13" s="35">
        <f>A12+1</f>
        <v>45140</v>
      </c>
      <c r="B13" s="36">
        <f>SUMIFS(СВЦЭМ!$D$39:$D$782,СВЦЭМ!$A$39:$A$782,$A13,СВЦЭМ!$B$39:$B$782,B$11)+'СЕТ СН'!$F$11+СВЦЭМ!$D$10+'СЕТ СН'!$F$6-'СЕТ СН'!$F$23</f>
        <v>1661.06963683</v>
      </c>
      <c r="C13" s="36">
        <f>SUMIFS(СВЦЭМ!$D$39:$D$782,СВЦЭМ!$A$39:$A$782,$A13,СВЦЭМ!$B$39:$B$782,C$11)+'СЕТ СН'!$F$11+СВЦЭМ!$D$10+'СЕТ СН'!$F$6-'СЕТ СН'!$F$23</f>
        <v>1746.5630019999999</v>
      </c>
      <c r="D13" s="36">
        <f>SUMIFS(СВЦЭМ!$D$39:$D$782,СВЦЭМ!$A$39:$A$782,$A13,СВЦЭМ!$B$39:$B$782,D$11)+'СЕТ СН'!$F$11+СВЦЭМ!$D$10+'СЕТ СН'!$F$6-'СЕТ СН'!$F$23</f>
        <v>1829.83516231</v>
      </c>
      <c r="E13" s="36">
        <f>SUMIFS(СВЦЭМ!$D$39:$D$782,СВЦЭМ!$A$39:$A$782,$A13,СВЦЭМ!$B$39:$B$782,E$11)+'СЕТ СН'!$F$11+СВЦЭМ!$D$10+'СЕТ СН'!$F$6-'СЕТ СН'!$F$23</f>
        <v>1894.1391374899999</v>
      </c>
      <c r="F13" s="36">
        <f>SUMIFS(СВЦЭМ!$D$39:$D$782,СВЦЭМ!$A$39:$A$782,$A13,СВЦЭМ!$B$39:$B$782,F$11)+'СЕТ СН'!$F$11+СВЦЭМ!$D$10+'СЕТ СН'!$F$6-'СЕТ СН'!$F$23</f>
        <v>1921.9150580399998</v>
      </c>
      <c r="G13" s="36">
        <f>SUMIFS(СВЦЭМ!$D$39:$D$782,СВЦЭМ!$A$39:$A$782,$A13,СВЦЭМ!$B$39:$B$782,G$11)+'СЕТ СН'!$F$11+СВЦЭМ!$D$10+'СЕТ СН'!$F$6-'СЕТ СН'!$F$23</f>
        <v>1906.70202283</v>
      </c>
      <c r="H13" s="36">
        <f>SUMIFS(СВЦЭМ!$D$39:$D$782,СВЦЭМ!$A$39:$A$782,$A13,СВЦЭМ!$B$39:$B$782,H$11)+'СЕТ СН'!$F$11+СВЦЭМ!$D$10+'СЕТ СН'!$F$6-'СЕТ СН'!$F$23</f>
        <v>1847.7127069599999</v>
      </c>
      <c r="I13" s="36">
        <f>SUMIFS(СВЦЭМ!$D$39:$D$782,СВЦЭМ!$A$39:$A$782,$A13,СВЦЭМ!$B$39:$B$782,I$11)+'СЕТ СН'!$F$11+СВЦЭМ!$D$10+'СЕТ СН'!$F$6-'СЕТ СН'!$F$23</f>
        <v>1712.9925634700001</v>
      </c>
      <c r="J13" s="36">
        <f>SUMIFS(СВЦЭМ!$D$39:$D$782,СВЦЭМ!$A$39:$A$782,$A13,СВЦЭМ!$B$39:$B$782,J$11)+'СЕТ СН'!$F$11+СВЦЭМ!$D$10+'СЕТ СН'!$F$6-'СЕТ СН'!$F$23</f>
        <v>1595.7468839199998</v>
      </c>
      <c r="K13" s="36">
        <f>SUMIFS(СВЦЭМ!$D$39:$D$782,СВЦЭМ!$A$39:$A$782,$A13,СВЦЭМ!$B$39:$B$782,K$11)+'СЕТ СН'!$F$11+СВЦЭМ!$D$10+'СЕТ СН'!$F$6-'СЕТ СН'!$F$23</f>
        <v>1582.1983669700001</v>
      </c>
      <c r="L13" s="36">
        <f>SUMIFS(СВЦЭМ!$D$39:$D$782,СВЦЭМ!$A$39:$A$782,$A13,СВЦЭМ!$B$39:$B$782,L$11)+'СЕТ СН'!$F$11+СВЦЭМ!$D$10+'СЕТ СН'!$F$6-'СЕТ СН'!$F$23</f>
        <v>1562.74062252</v>
      </c>
      <c r="M13" s="36">
        <f>SUMIFS(СВЦЭМ!$D$39:$D$782,СВЦЭМ!$A$39:$A$782,$A13,СВЦЭМ!$B$39:$B$782,M$11)+'СЕТ СН'!$F$11+СВЦЭМ!$D$10+'СЕТ СН'!$F$6-'СЕТ СН'!$F$23</f>
        <v>1535.868504</v>
      </c>
      <c r="N13" s="36">
        <f>SUMIFS(СВЦЭМ!$D$39:$D$782,СВЦЭМ!$A$39:$A$782,$A13,СВЦЭМ!$B$39:$B$782,N$11)+'СЕТ СН'!$F$11+СВЦЭМ!$D$10+'СЕТ СН'!$F$6-'СЕТ СН'!$F$23</f>
        <v>1509.0157977899999</v>
      </c>
      <c r="O13" s="36">
        <f>SUMIFS(СВЦЭМ!$D$39:$D$782,СВЦЭМ!$A$39:$A$782,$A13,СВЦЭМ!$B$39:$B$782,O$11)+'СЕТ СН'!$F$11+СВЦЭМ!$D$10+'СЕТ СН'!$F$6-'СЕТ СН'!$F$23</f>
        <v>1407.92341936</v>
      </c>
      <c r="P13" s="36">
        <f>SUMIFS(СВЦЭМ!$D$39:$D$782,СВЦЭМ!$A$39:$A$782,$A13,СВЦЭМ!$B$39:$B$782,P$11)+'СЕТ СН'!$F$11+СВЦЭМ!$D$10+'СЕТ СН'!$F$6-'СЕТ СН'!$F$23</f>
        <v>1454.2623347599999</v>
      </c>
      <c r="Q13" s="36">
        <f>SUMIFS(СВЦЭМ!$D$39:$D$782,СВЦЭМ!$A$39:$A$782,$A13,СВЦЭМ!$B$39:$B$782,Q$11)+'СЕТ СН'!$F$11+СВЦЭМ!$D$10+'СЕТ СН'!$F$6-'СЕТ СН'!$F$23</f>
        <v>1478.9540229199999</v>
      </c>
      <c r="R13" s="36">
        <f>SUMIFS(СВЦЭМ!$D$39:$D$782,СВЦЭМ!$A$39:$A$782,$A13,СВЦЭМ!$B$39:$B$782,R$11)+'СЕТ СН'!$F$11+СВЦЭМ!$D$10+'СЕТ СН'!$F$6-'СЕТ СН'!$F$23</f>
        <v>1497.1343950099999</v>
      </c>
      <c r="S13" s="36">
        <f>SUMIFS(СВЦЭМ!$D$39:$D$782,СВЦЭМ!$A$39:$A$782,$A13,СВЦЭМ!$B$39:$B$782,S$11)+'СЕТ СН'!$F$11+СВЦЭМ!$D$10+'СЕТ СН'!$F$6-'СЕТ СН'!$F$23</f>
        <v>1508.0010595700001</v>
      </c>
      <c r="T13" s="36">
        <f>SUMIFS(СВЦЭМ!$D$39:$D$782,СВЦЭМ!$A$39:$A$782,$A13,СВЦЭМ!$B$39:$B$782,T$11)+'СЕТ СН'!$F$11+СВЦЭМ!$D$10+'СЕТ СН'!$F$6-'СЕТ СН'!$F$23</f>
        <v>1533.3262963</v>
      </c>
      <c r="U13" s="36">
        <f>SUMIFS(СВЦЭМ!$D$39:$D$782,СВЦЭМ!$A$39:$A$782,$A13,СВЦЭМ!$B$39:$B$782,U$11)+'СЕТ СН'!$F$11+СВЦЭМ!$D$10+'СЕТ СН'!$F$6-'СЕТ СН'!$F$23</f>
        <v>1550.28537183</v>
      </c>
      <c r="V13" s="36">
        <f>SUMIFS(СВЦЭМ!$D$39:$D$782,СВЦЭМ!$A$39:$A$782,$A13,СВЦЭМ!$B$39:$B$782,V$11)+'СЕТ СН'!$F$11+СВЦЭМ!$D$10+'СЕТ СН'!$F$6-'СЕТ СН'!$F$23</f>
        <v>1583.3183695299999</v>
      </c>
      <c r="W13" s="36">
        <f>SUMIFS(СВЦЭМ!$D$39:$D$782,СВЦЭМ!$A$39:$A$782,$A13,СВЦЭМ!$B$39:$B$782,W$11)+'СЕТ СН'!$F$11+СВЦЭМ!$D$10+'СЕТ СН'!$F$6-'СЕТ СН'!$F$23</f>
        <v>1566.1555807899999</v>
      </c>
      <c r="X13" s="36">
        <f>SUMIFS(СВЦЭМ!$D$39:$D$782,СВЦЭМ!$A$39:$A$782,$A13,СВЦЭМ!$B$39:$B$782,X$11)+'СЕТ СН'!$F$11+СВЦЭМ!$D$10+'СЕТ СН'!$F$6-'СЕТ СН'!$F$23</f>
        <v>1554.1110204199999</v>
      </c>
      <c r="Y13" s="36">
        <f>SUMIFS(СВЦЭМ!$D$39:$D$782,СВЦЭМ!$A$39:$A$782,$A13,СВЦЭМ!$B$39:$B$782,Y$11)+'СЕТ СН'!$F$11+СВЦЭМ!$D$10+'СЕТ СН'!$F$6-'СЕТ СН'!$F$23</f>
        <v>1610.4820588099999</v>
      </c>
    </row>
    <row r="14" spans="1:27" ht="15.75" x14ac:dyDescent="0.2">
      <c r="A14" s="35">
        <f t="shared" ref="A14:A42" si="0">A13+1</f>
        <v>45141</v>
      </c>
      <c r="B14" s="36">
        <f>SUMIFS(СВЦЭМ!$D$39:$D$782,СВЦЭМ!$A$39:$A$782,$A14,СВЦЭМ!$B$39:$B$782,B$11)+'СЕТ СН'!$F$11+СВЦЭМ!$D$10+'СЕТ СН'!$F$6-'СЕТ СН'!$F$23</f>
        <v>1757.90441837</v>
      </c>
      <c r="C14" s="36">
        <f>SUMIFS(СВЦЭМ!$D$39:$D$782,СВЦЭМ!$A$39:$A$782,$A14,СВЦЭМ!$B$39:$B$782,C$11)+'СЕТ СН'!$F$11+СВЦЭМ!$D$10+'СЕТ СН'!$F$6-'СЕТ СН'!$F$23</f>
        <v>1852.59065237</v>
      </c>
      <c r="D14" s="36">
        <f>SUMIFS(СВЦЭМ!$D$39:$D$782,СВЦЭМ!$A$39:$A$782,$A14,СВЦЭМ!$B$39:$B$782,D$11)+'СЕТ СН'!$F$11+СВЦЭМ!$D$10+'СЕТ СН'!$F$6-'СЕТ СН'!$F$23</f>
        <v>1869.24108695</v>
      </c>
      <c r="E14" s="36">
        <f>SUMIFS(СВЦЭМ!$D$39:$D$782,СВЦЭМ!$A$39:$A$782,$A14,СВЦЭМ!$B$39:$B$782,E$11)+'СЕТ СН'!$F$11+СВЦЭМ!$D$10+'СЕТ СН'!$F$6-'СЕТ СН'!$F$23</f>
        <v>1891.0674688699999</v>
      </c>
      <c r="F14" s="36">
        <f>SUMIFS(СВЦЭМ!$D$39:$D$782,СВЦЭМ!$A$39:$A$782,$A14,СВЦЭМ!$B$39:$B$782,F$11)+'СЕТ СН'!$F$11+СВЦЭМ!$D$10+'СЕТ СН'!$F$6-'СЕТ СН'!$F$23</f>
        <v>1894.65474907</v>
      </c>
      <c r="G14" s="36">
        <f>SUMIFS(СВЦЭМ!$D$39:$D$782,СВЦЭМ!$A$39:$A$782,$A14,СВЦЭМ!$B$39:$B$782,G$11)+'СЕТ СН'!$F$11+СВЦЭМ!$D$10+'СЕТ СН'!$F$6-'СЕТ СН'!$F$23</f>
        <v>1895.9417737799999</v>
      </c>
      <c r="H14" s="36">
        <f>SUMIFS(СВЦЭМ!$D$39:$D$782,СВЦЭМ!$A$39:$A$782,$A14,СВЦЭМ!$B$39:$B$782,H$11)+'СЕТ СН'!$F$11+СВЦЭМ!$D$10+'СЕТ СН'!$F$6-'СЕТ СН'!$F$23</f>
        <v>1845.3535246599999</v>
      </c>
      <c r="I14" s="36">
        <f>SUMIFS(СВЦЭМ!$D$39:$D$782,СВЦЭМ!$A$39:$A$782,$A14,СВЦЭМ!$B$39:$B$782,I$11)+'СЕТ СН'!$F$11+СВЦЭМ!$D$10+'СЕТ СН'!$F$6-'СЕТ СН'!$F$23</f>
        <v>1743.8254683099999</v>
      </c>
      <c r="J14" s="36">
        <f>SUMIFS(СВЦЭМ!$D$39:$D$782,СВЦЭМ!$A$39:$A$782,$A14,СВЦЭМ!$B$39:$B$782,J$11)+'СЕТ СН'!$F$11+СВЦЭМ!$D$10+'СЕТ СН'!$F$6-'СЕТ СН'!$F$23</f>
        <v>1623.6850869800001</v>
      </c>
      <c r="K14" s="36">
        <f>SUMIFS(СВЦЭМ!$D$39:$D$782,СВЦЭМ!$A$39:$A$782,$A14,СВЦЭМ!$B$39:$B$782,K$11)+'СЕТ СН'!$F$11+СВЦЭМ!$D$10+'СЕТ СН'!$F$6-'СЕТ СН'!$F$23</f>
        <v>1618.22656923</v>
      </c>
      <c r="L14" s="36">
        <f>SUMIFS(СВЦЭМ!$D$39:$D$782,СВЦЭМ!$A$39:$A$782,$A14,СВЦЭМ!$B$39:$B$782,L$11)+'СЕТ СН'!$F$11+СВЦЭМ!$D$10+'СЕТ СН'!$F$6-'СЕТ СН'!$F$23</f>
        <v>1591.11257295</v>
      </c>
      <c r="M14" s="36">
        <f>SUMIFS(СВЦЭМ!$D$39:$D$782,СВЦЭМ!$A$39:$A$782,$A14,СВЦЭМ!$B$39:$B$782,M$11)+'СЕТ СН'!$F$11+СВЦЭМ!$D$10+'СЕТ СН'!$F$6-'СЕТ СН'!$F$23</f>
        <v>1576.1795770199999</v>
      </c>
      <c r="N14" s="36">
        <f>SUMIFS(СВЦЭМ!$D$39:$D$782,СВЦЭМ!$A$39:$A$782,$A14,СВЦЭМ!$B$39:$B$782,N$11)+'СЕТ СН'!$F$11+СВЦЭМ!$D$10+'СЕТ СН'!$F$6-'СЕТ СН'!$F$23</f>
        <v>1583.9320536999999</v>
      </c>
      <c r="O14" s="36">
        <f>SUMIFS(СВЦЭМ!$D$39:$D$782,СВЦЭМ!$A$39:$A$782,$A14,СВЦЭМ!$B$39:$B$782,O$11)+'СЕТ СН'!$F$11+СВЦЭМ!$D$10+'СЕТ СН'!$F$6-'СЕТ СН'!$F$23</f>
        <v>1582.15360074</v>
      </c>
      <c r="P14" s="36">
        <f>SUMIFS(СВЦЭМ!$D$39:$D$782,СВЦЭМ!$A$39:$A$782,$A14,СВЦЭМ!$B$39:$B$782,P$11)+'СЕТ СН'!$F$11+СВЦЭМ!$D$10+'СЕТ СН'!$F$6-'СЕТ СН'!$F$23</f>
        <v>1580.1718177</v>
      </c>
      <c r="Q14" s="36">
        <f>SUMIFS(СВЦЭМ!$D$39:$D$782,СВЦЭМ!$A$39:$A$782,$A14,СВЦЭМ!$B$39:$B$782,Q$11)+'СЕТ СН'!$F$11+СВЦЭМ!$D$10+'СЕТ СН'!$F$6-'СЕТ СН'!$F$23</f>
        <v>1585.2330215499999</v>
      </c>
      <c r="R14" s="36">
        <f>SUMIFS(СВЦЭМ!$D$39:$D$782,СВЦЭМ!$A$39:$A$782,$A14,СВЦЭМ!$B$39:$B$782,R$11)+'СЕТ СН'!$F$11+СВЦЭМ!$D$10+'СЕТ СН'!$F$6-'СЕТ СН'!$F$23</f>
        <v>1587.0616701599999</v>
      </c>
      <c r="S14" s="36">
        <f>SUMIFS(СВЦЭМ!$D$39:$D$782,СВЦЭМ!$A$39:$A$782,$A14,СВЦЭМ!$B$39:$B$782,S$11)+'СЕТ СН'!$F$11+СВЦЭМ!$D$10+'СЕТ СН'!$F$6-'СЕТ СН'!$F$23</f>
        <v>1578.03760139</v>
      </c>
      <c r="T14" s="36">
        <f>SUMIFS(СВЦЭМ!$D$39:$D$782,СВЦЭМ!$A$39:$A$782,$A14,СВЦЭМ!$B$39:$B$782,T$11)+'СЕТ СН'!$F$11+СВЦЭМ!$D$10+'СЕТ СН'!$F$6-'СЕТ СН'!$F$23</f>
        <v>1603.7501471199998</v>
      </c>
      <c r="U14" s="36">
        <f>SUMIFS(СВЦЭМ!$D$39:$D$782,СВЦЭМ!$A$39:$A$782,$A14,СВЦЭМ!$B$39:$B$782,U$11)+'СЕТ СН'!$F$11+СВЦЭМ!$D$10+'СЕТ СН'!$F$6-'СЕТ СН'!$F$23</f>
        <v>1619.25024138</v>
      </c>
      <c r="V14" s="36">
        <f>SUMIFS(СВЦЭМ!$D$39:$D$782,СВЦЭМ!$A$39:$A$782,$A14,СВЦЭМ!$B$39:$B$782,V$11)+'СЕТ СН'!$F$11+СВЦЭМ!$D$10+'СЕТ СН'!$F$6-'СЕТ СН'!$F$23</f>
        <v>1621.0526565499999</v>
      </c>
      <c r="W14" s="36">
        <f>SUMIFS(СВЦЭМ!$D$39:$D$782,СВЦЭМ!$A$39:$A$782,$A14,СВЦЭМ!$B$39:$B$782,W$11)+'СЕТ СН'!$F$11+СВЦЭМ!$D$10+'СЕТ СН'!$F$6-'СЕТ СН'!$F$23</f>
        <v>1586.8446073499999</v>
      </c>
      <c r="X14" s="36">
        <f>SUMIFS(СВЦЭМ!$D$39:$D$782,СВЦЭМ!$A$39:$A$782,$A14,СВЦЭМ!$B$39:$B$782,X$11)+'СЕТ СН'!$F$11+СВЦЭМ!$D$10+'СЕТ СН'!$F$6-'СЕТ СН'!$F$23</f>
        <v>1647.03991273</v>
      </c>
      <c r="Y14" s="36">
        <f>SUMIFS(СВЦЭМ!$D$39:$D$782,СВЦЭМ!$A$39:$A$782,$A14,СВЦЭМ!$B$39:$B$782,Y$11)+'СЕТ СН'!$F$11+СВЦЭМ!$D$10+'СЕТ СН'!$F$6-'СЕТ СН'!$F$23</f>
        <v>1767.8844854500001</v>
      </c>
    </row>
    <row r="15" spans="1:27" ht="15.75" x14ac:dyDescent="0.2">
      <c r="A15" s="35">
        <f t="shared" si="0"/>
        <v>45142</v>
      </c>
      <c r="B15" s="36">
        <f>SUMIFS(СВЦЭМ!$D$39:$D$782,СВЦЭМ!$A$39:$A$782,$A15,СВЦЭМ!$B$39:$B$782,B$11)+'СЕТ СН'!$F$11+СВЦЭМ!$D$10+'СЕТ СН'!$F$6-'СЕТ СН'!$F$23</f>
        <v>1789.1754714199999</v>
      </c>
      <c r="C15" s="36">
        <f>SUMIFS(СВЦЭМ!$D$39:$D$782,СВЦЭМ!$A$39:$A$782,$A15,СВЦЭМ!$B$39:$B$782,C$11)+'СЕТ СН'!$F$11+СВЦЭМ!$D$10+'СЕТ СН'!$F$6-'СЕТ СН'!$F$23</f>
        <v>1881.0765691199999</v>
      </c>
      <c r="D15" s="36">
        <f>SUMIFS(СВЦЭМ!$D$39:$D$782,СВЦЭМ!$A$39:$A$782,$A15,СВЦЭМ!$B$39:$B$782,D$11)+'СЕТ СН'!$F$11+СВЦЭМ!$D$10+'СЕТ СН'!$F$6-'СЕТ СН'!$F$23</f>
        <v>1921.8314264000001</v>
      </c>
      <c r="E15" s="36">
        <f>SUMIFS(СВЦЭМ!$D$39:$D$782,СВЦЭМ!$A$39:$A$782,$A15,СВЦЭМ!$B$39:$B$782,E$11)+'СЕТ СН'!$F$11+СВЦЭМ!$D$10+'СЕТ СН'!$F$6-'СЕТ СН'!$F$23</f>
        <v>1983.2518984599999</v>
      </c>
      <c r="F15" s="36">
        <f>SUMIFS(СВЦЭМ!$D$39:$D$782,СВЦЭМ!$A$39:$A$782,$A15,СВЦЭМ!$B$39:$B$782,F$11)+'СЕТ СН'!$F$11+СВЦЭМ!$D$10+'СЕТ СН'!$F$6-'СЕТ СН'!$F$23</f>
        <v>1991.4295227</v>
      </c>
      <c r="G15" s="36">
        <f>SUMIFS(СВЦЭМ!$D$39:$D$782,СВЦЭМ!$A$39:$A$782,$A15,СВЦЭМ!$B$39:$B$782,G$11)+'СЕТ СН'!$F$11+СВЦЭМ!$D$10+'СЕТ СН'!$F$6-'СЕТ СН'!$F$23</f>
        <v>1987.81697463</v>
      </c>
      <c r="H15" s="36">
        <f>SUMIFS(СВЦЭМ!$D$39:$D$782,СВЦЭМ!$A$39:$A$782,$A15,СВЦЭМ!$B$39:$B$782,H$11)+'СЕТ СН'!$F$11+СВЦЭМ!$D$10+'СЕТ СН'!$F$6-'СЕТ СН'!$F$23</f>
        <v>1936.2408201399999</v>
      </c>
      <c r="I15" s="36">
        <f>SUMIFS(СВЦЭМ!$D$39:$D$782,СВЦЭМ!$A$39:$A$782,$A15,СВЦЭМ!$B$39:$B$782,I$11)+'СЕТ СН'!$F$11+СВЦЭМ!$D$10+'СЕТ СН'!$F$6-'СЕТ СН'!$F$23</f>
        <v>1797.4874683799999</v>
      </c>
      <c r="J15" s="36">
        <f>SUMIFS(СВЦЭМ!$D$39:$D$782,СВЦЭМ!$A$39:$A$782,$A15,СВЦЭМ!$B$39:$B$782,J$11)+'СЕТ СН'!$F$11+СВЦЭМ!$D$10+'СЕТ СН'!$F$6-'СЕТ СН'!$F$23</f>
        <v>1688.7854156999999</v>
      </c>
      <c r="K15" s="36">
        <f>SUMIFS(СВЦЭМ!$D$39:$D$782,СВЦЭМ!$A$39:$A$782,$A15,СВЦЭМ!$B$39:$B$782,K$11)+'СЕТ СН'!$F$11+СВЦЭМ!$D$10+'СЕТ СН'!$F$6-'СЕТ СН'!$F$23</f>
        <v>1649.4261412999999</v>
      </c>
      <c r="L15" s="36">
        <f>SUMIFS(СВЦЭМ!$D$39:$D$782,СВЦЭМ!$A$39:$A$782,$A15,СВЦЭМ!$B$39:$B$782,L$11)+'СЕТ СН'!$F$11+СВЦЭМ!$D$10+'СЕТ СН'!$F$6-'СЕТ СН'!$F$23</f>
        <v>1596.8533007599999</v>
      </c>
      <c r="M15" s="36">
        <f>SUMIFS(СВЦЭМ!$D$39:$D$782,СВЦЭМ!$A$39:$A$782,$A15,СВЦЭМ!$B$39:$B$782,M$11)+'СЕТ СН'!$F$11+СВЦЭМ!$D$10+'СЕТ СН'!$F$6-'СЕТ СН'!$F$23</f>
        <v>1588.5479041799999</v>
      </c>
      <c r="N15" s="36">
        <f>SUMIFS(СВЦЭМ!$D$39:$D$782,СВЦЭМ!$A$39:$A$782,$A15,СВЦЭМ!$B$39:$B$782,N$11)+'СЕТ СН'!$F$11+СВЦЭМ!$D$10+'СЕТ СН'!$F$6-'СЕТ СН'!$F$23</f>
        <v>1584.9470457299999</v>
      </c>
      <c r="O15" s="36">
        <f>SUMIFS(СВЦЭМ!$D$39:$D$782,СВЦЭМ!$A$39:$A$782,$A15,СВЦЭМ!$B$39:$B$782,O$11)+'СЕТ СН'!$F$11+СВЦЭМ!$D$10+'СЕТ СН'!$F$6-'СЕТ СН'!$F$23</f>
        <v>1553.7354580399999</v>
      </c>
      <c r="P15" s="36">
        <f>SUMIFS(СВЦЭМ!$D$39:$D$782,СВЦЭМ!$A$39:$A$782,$A15,СВЦЭМ!$B$39:$B$782,P$11)+'СЕТ СН'!$F$11+СВЦЭМ!$D$10+'СЕТ СН'!$F$6-'СЕТ СН'!$F$23</f>
        <v>1542.30716962</v>
      </c>
      <c r="Q15" s="36">
        <f>SUMIFS(СВЦЭМ!$D$39:$D$782,СВЦЭМ!$A$39:$A$782,$A15,СВЦЭМ!$B$39:$B$782,Q$11)+'СЕТ СН'!$F$11+СВЦЭМ!$D$10+'СЕТ СН'!$F$6-'СЕТ СН'!$F$23</f>
        <v>1545.0633196899998</v>
      </c>
      <c r="R15" s="36">
        <f>SUMIFS(СВЦЭМ!$D$39:$D$782,СВЦЭМ!$A$39:$A$782,$A15,СВЦЭМ!$B$39:$B$782,R$11)+'СЕТ СН'!$F$11+СВЦЭМ!$D$10+'СЕТ СН'!$F$6-'СЕТ СН'!$F$23</f>
        <v>1563.66283875</v>
      </c>
      <c r="S15" s="36">
        <f>SUMIFS(СВЦЭМ!$D$39:$D$782,СВЦЭМ!$A$39:$A$782,$A15,СВЦЭМ!$B$39:$B$782,S$11)+'СЕТ СН'!$F$11+СВЦЭМ!$D$10+'СЕТ СН'!$F$6-'СЕТ СН'!$F$23</f>
        <v>1541.13652338</v>
      </c>
      <c r="T15" s="36">
        <f>SUMIFS(СВЦЭМ!$D$39:$D$782,СВЦЭМ!$A$39:$A$782,$A15,СВЦЭМ!$B$39:$B$782,T$11)+'СЕТ СН'!$F$11+СВЦЭМ!$D$10+'СЕТ СН'!$F$6-'СЕТ СН'!$F$23</f>
        <v>1560.3471616100001</v>
      </c>
      <c r="U15" s="36">
        <f>SUMIFS(СВЦЭМ!$D$39:$D$782,СВЦЭМ!$A$39:$A$782,$A15,СВЦЭМ!$B$39:$B$782,U$11)+'СЕТ СН'!$F$11+СВЦЭМ!$D$10+'СЕТ СН'!$F$6-'СЕТ СН'!$F$23</f>
        <v>1573.5661949299999</v>
      </c>
      <c r="V15" s="36">
        <f>SUMIFS(СВЦЭМ!$D$39:$D$782,СВЦЭМ!$A$39:$A$782,$A15,СВЦЭМ!$B$39:$B$782,V$11)+'СЕТ СН'!$F$11+СВЦЭМ!$D$10+'СЕТ СН'!$F$6-'СЕТ СН'!$F$23</f>
        <v>1584.47339212</v>
      </c>
      <c r="W15" s="36">
        <f>SUMIFS(СВЦЭМ!$D$39:$D$782,СВЦЭМ!$A$39:$A$782,$A15,СВЦЭМ!$B$39:$B$782,W$11)+'СЕТ СН'!$F$11+СВЦЭМ!$D$10+'СЕТ СН'!$F$6-'СЕТ СН'!$F$23</f>
        <v>1559.07359273</v>
      </c>
      <c r="X15" s="36">
        <f>SUMIFS(СВЦЭМ!$D$39:$D$782,СВЦЭМ!$A$39:$A$782,$A15,СВЦЭМ!$B$39:$B$782,X$11)+'СЕТ СН'!$F$11+СВЦЭМ!$D$10+'СЕТ СН'!$F$6-'СЕТ СН'!$F$23</f>
        <v>1619.58504791</v>
      </c>
      <c r="Y15" s="36">
        <f>SUMIFS(СВЦЭМ!$D$39:$D$782,СВЦЭМ!$A$39:$A$782,$A15,СВЦЭМ!$B$39:$B$782,Y$11)+'СЕТ СН'!$F$11+СВЦЭМ!$D$10+'СЕТ СН'!$F$6-'СЕТ СН'!$F$23</f>
        <v>1843.42167328</v>
      </c>
    </row>
    <row r="16" spans="1:27" ht="15.75" x14ac:dyDescent="0.2">
      <c r="A16" s="35">
        <f t="shared" si="0"/>
        <v>45143</v>
      </c>
      <c r="B16" s="36">
        <f>SUMIFS(СВЦЭМ!$D$39:$D$782,СВЦЭМ!$A$39:$A$782,$A16,СВЦЭМ!$B$39:$B$782,B$11)+'СЕТ СН'!$F$11+СВЦЭМ!$D$10+'СЕТ СН'!$F$6-'СЕТ СН'!$F$23</f>
        <v>1766.93917863</v>
      </c>
      <c r="C16" s="36">
        <f>SUMIFS(СВЦЭМ!$D$39:$D$782,СВЦЭМ!$A$39:$A$782,$A16,СВЦЭМ!$B$39:$B$782,C$11)+'СЕТ СН'!$F$11+СВЦЭМ!$D$10+'СЕТ СН'!$F$6-'СЕТ СН'!$F$23</f>
        <v>1841.9633897199999</v>
      </c>
      <c r="D16" s="36">
        <f>SUMIFS(СВЦЭМ!$D$39:$D$782,СВЦЭМ!$A$39:$A$782,$A16,СВЦЭМ!$B$39:$B$782,D$11)+'СЕТ СН'!$F$11+СВЦЭМ!$D$10+'СЕТ СН'!$F$6-'СЕТ СН'!$F$23</f>
        <v>1892.4966841099999</v>
      </c>
      <c r="E16" s="36">
        <f>SUMIFS(СВЦЭМ!$D$39:$D$782,СВЦЭМ!$A$39:$A$782,$A16,СВЦЭМ!$B$39:$B$782,E$11)+'СЕТ СН'!$F$11+СВЦЭМ!$D$10+'СЕТ СН'!$F$6-'СЕТ СН'!$F$23</f>
        <v>1932.8145641900001</v>
      </c>
      <c r="F16" s="36">
        <f>SUMIFS(СВЦЭМ!$D$39:$D$782,СВЦЭМ!$A$39:$A$782,$A16,СВЦЭМ!$B$39:$B$782,F$11)+'СЕТ СН'!$F$11+СВЦЭМ!$D$10+'СЕТ СН'!$F$6-'СЕТ СН'!$F$23</f>
        <v>1936.0812860999999</v>
      </c>
      <c r="G16" s="36">
        <f>SUMIFS(СВЦЭМ!$D$39:$D$782,СВЦЭМ!$A$39:$A$782,$A16,СВЦЭМ!$B$39:$B$782,G$11)+'СЕТ СН'!$F$11+СВЦЭМ!$D$10+'СЕТ СН'!$F$6-'СЕТ СН'!$F$23</f>
        <v>1927.1709375099999</v>
      </c>
      <c r="H16" s="36">
        <f>SUMIFS(СВЦЭМ!$D$39:$D$782,СВЦЭМ!$A$39:$A$782,$A16,СВЦЭМ!$B$39:$B$782,H$11)+'СЕТ СН'!$F$11+СВЦЭМ!$D$10+'СЕТ СН'!$F$6-'СЕТ СН'!$F$23</f>
        <v>1904.48907459</v>
      </c>
      <c r="I16" s="36">
        <f>SUMIFS(СВЦЭМ!$D$39:$D$782,СВЦЭМ!$A$39:$A$782,$A16,СВЦЭМ!$B$39:$B$782,I$11)+'СЕТ СН'!$F$11+СВЦЭМ!$D$10+'СЕТ СН'!$F$6-'СЕТ СН'!$F$23</f>
        <v>1809.3556698999998</v>
      </c>
      <c r="J16" s="36">
        <f>SUMIFS(СВЦЭМ!$D$39:$D$782,СВЦЭМ!$A$39:$A$782,$A16,СВЦЭМ!$B$39:$B$782,J$11)+'СЕТ СН'!$F$11+СВЦЭМ!$D$10+'СЕТ СН'!$F$6-'СЕТ СН'!$F$23</f>
        <v>1704.23601351</v>
      </c>
      <c r="K16" s="36">
        <f>SUMIFS(СВЦЭМ!$D$39:$D$782,СВЦЭМ!$A$39:$A$782,$A16,СВЦЭМ!$B$39:$B$782,K$11)+'СЕТ СН'!$F$11+СВЦЭМ!$D$10+'СЕТ СН'!$F$6-'СЕТ СН'!$F$23</f>
        <v>1627.4139217299999</v>
      </c>
      <c r="L16" s="36">
        <f>SUMIFS(СВЦЭМ!$D$39:$D$782,СВЦЭМ!$A$39:$A$782,$A16,СВЦЭМ!$B$39:$B$782,L$11)+'СЕТ СН'!$F$11+СВЦЭМ!$D$10+'СЕТ СН'!$F$6-'СЕТ СН'!$F$23</f>
        <v>1564.9167060699999</v>
      </c>
      <c r="M16" s="36">
        <f>SUMIFS(СВЦЭМ!$D$39:$D$782,СВЦЭМ!$A$39:$A$782,$A16,СВЦЭМ!$B$39:$B$782,M$11)+'СЕТ СН'!$F$11+СВЦЭМ!$D$10+'СЕТ СН'!$F$6-'СЕТ СН'!$F$23</f>
        <v>1526.98583493</v>
      </c>
      <c r="N16" s="36">
        <f>SUMIFS(СВЦЭМ!$D$39:$D$782,СВЦЭМ!$A$39:$A$782,$A16,СВЦЭМ!$B$39:$B$782,N$11)+'СЕТ СН'!$F$11+СВЦЭМ!$D$10+'СЕТ СН'!$F$6-'СЕТ СН'!$F$23</f>
        <v>1522.70198828</v>
      </c>
      <c r="O16" s="36">
        <f>SUMIFS(СВЦЭМ!$D$39:$D$782,СВЦЭМ!$A$39:$A$782,$A16,СВЦЭМ!$B$39:$B$782,O$11)+'СЕТ СН'!$F$11+СВЦЭМ!$D$10+'СЕТ СН'!$F$6-'СЕТ СН'!$F$23</f>
        <v>1525.4205454999999</v>
      </c>
      <c r="P16" s="36">
        <f>SUMIFS(СВЦЭМ!$D$39:$D$782,СВЦЭМ!$A$39:$A$782,$A16,СВЦЭМ!$B$39:$B$782,P$11)+'СЕТ СН'!$F$11+СВЦЭМ!$D$10+'СЕТ СН'!$F$6-'СЕТ СН'!$F$23</f>
        <v>1533.7484319799999</v>
      </c>
      <c r="Q16" s="36">
        <f>SUMIFS(СВЦЭМ!$D$39:$D$782,СВЦЭМ!$A$39:$A$782,$A16,СВЦЭМ!$B$39:$B$782,Q$11)+'СЕТ СН'!$F$11+СВЦЭМ!$D$10+'СЕТ СН'!$F$6-'СЕТ СН'!$F$23</f>
        <v>1545.21821613</v>
      </c>
      <c r="R16" s="36">
        <f>SUMIFS(СВЦЭМ!$D$39:$D$782,СВЦЭМ!$A$39:$A$782,$A16,СВЦЭМ!$B$39:$B$782,R$11)+'СЕТ СН'!$F$11+СВЦЭМ!$D$10+'СЕТ СН'!$F$6-'СЕТ СН'!$F$23</f>
        <v>1536.42425587</v>
      </c>
      <c r="S16" s="36">
        <f>SUMIFS(СВЦЭМ!$D$39:$D$782,СВЦЭМ!$A$39:$A$782,$A16,СВЦЭМ!$B$39:$B$782,S$11)+'СЕТ СН'!$F$11+СВЦЭМ!$D$10+'СЕТ СН'!$F$6-'СЕТ СН'!$F$23</f>
        <v>1516.70743195</v>
      </c>
      <c r="T16" s="36">
        <f>SUMIFS(СВЦЭМ!$D$39:$D$782,СВЦЭМ!$A$39:$A$782,$A16,СВЦЭМ!$B$39:$B$782,T$11)+'СЕТ СН'!$F$11+СВЦЭМ!$D$10+'СЕТ СН'!$F$6-'СЕТ СН'!$F$23</f>
        <v>1536.29900342</v>
      </c>
      <c r="U16" s="36">
        <f>SUMIFS(СВЦЭМ!$D$39:$D$782,СВЦЭМ!$A$39:$A$782,$A16,СВЦЭМ!$B$39:$B$782,U$11)+'СЕТ СН'!$F$11+СВЦЭМ!$D$10+'СЕТ СН'!$F$6-'СЕТ СН'!$F$23</f>
        <v>1552.2491374700001</v>
      </c>
      <c r="V16" s="36">
        <f>SUMIFS(СВЦЭМ!$D$39:$D$782,СВЦЭМ!$A$39:$A$782,$A16,СВЦЭМ!$B$39:$B$782,V$11)+'СЕТ СН'!$F$11+СВЦЭМ!$D$10+'СЕТ СН'!$F$6-'СЕТ СН'!$F$23</f>
        <v>1564.8469381099999</v>
      </c>
      <c r="W16" s="36">
        <f>SUMIFS(СВЦЭМ!$D$39:$D$782,СВЦЭМ!$A$39:$A$782,$A16,СВЦЭМ!$B$39:$B$782,W$11)+'СЕТ СН'!$F$11+СВЦЭМ!$D$10+'СЕТ СН'!$F$6-'СЕТ СН'!$F$23</f>
        <v>1539.84823682</v>
      </c>
      <c r="X16" s="36">
        <f>SUMIFS(СВЦЭМ!$D$39:$D$782,СВЦЭМ!$A$39:$A$782,$A16,СВЦЭМ!$B$39:$B$782,X$11)+'СЕТ СН'!$F$11+СВЦЭМ!$D$10+'СЕТ СН'!$F$6-'СЕТ СН'!$F$23</f>
        <v>1592.17231412</v>
      </c>
      <c r="Y16" s="36">
        <f>SUMIFS(СВЦЭМ!$D$39:$D$782,СВЦЭМ!$A$39:$A$782,$A16,СВЦЭМ!$B$39:$B$782,Y$11)+'СЕТ СН'!$F$11+СВЦЭМ!$D$10+'СЕТ СН'!$F$6-'СЕТ СН'!$F$23</f>
        <v>1663.2628670399999</v>
      </c>
    </row>
    <row r="17" spans="1:25" ht="15.75" x14ac:dyDescent="0.2">
      <c r="A17" s="35">
        <f t="shared" si="0"/>
        <v>45144</v>
      </c>
      <c r="B17" s="36">
        <f>SUMIFS(СВЦЭМ!$D$39:$D$782,СВЦЭМ!$A$39:$A$782,$A17,СВЦЭМ!$B$39:$B$782,B$11)+'СЕТ СН'!$F$11+СВЦЭМ!$D$10+'СЕТ СН'!$F$6-'СЕТ СН'!$F$23</f>
        <v>1748.26101756</v>
      </c>
      <c r="C17" s="36">
        <f>SUMIFS(СВЦЭМ!$D$39:$D$782,СВЦЭМ!$A$39:$A$782,$A17,СВЦЭМ!$B$39:$B$782,C$11)+'СЕТ СН'!$F$11+СВЦЭМ!$D$10+'СЕТ СН'!$F$6-'СЕТ СН'!$F$23</f>
        <v>1758.08136782</v>
      </c>
      <c r="D17" s="36">
        <f>SUMIFS(СВЦЭМ!$D$39:$D$782,СВЦЭМ!$A$39:$A$782,$A17,СВЦЭМ!$B$39:$B$782,D$11)+'СЕТ СН'!$F$11+СВЦЭМ!$D$10+'СЕТ СН'!$F$6-'СЕТ СН'!$F$23</f>
        <v>1788.13969296</v>
      </c>
      <c r="E17" s="36">
        <f>SUMIFS(СВЦЭМ!$D$39:$D$782,СВЦЭМ!$A$39:$A$782,$A17,СВЦЭМ!$B$39:$B$782,E$11)+'СЕТ СН'!$F$11+СВЦЭМ!$D$10+'СЕТ СН'!$F$6-'СЕТ СН'!$F$23</f>
        <v>1886.5705965299999</v>
      </c>
      <c r="F17" s="36">
        <f>SUMIFS(СВЦЭМ!$D$39:$D$782,СВЦЭМ!$A$39:$A$782,$A17,СВЦЭМ!$B$39:$B$782,F$11)+'СЕТ СН'!$F$11+СВЦЭМ!$D$10+'СЕТ СН'!$F$6-'СЕТ СН'!$F$23</f>
        <v>1912.7499116399999</v>
      </c>
      <c r="G17" s="36">
        <f>SUMIFS(СВЦЭМ!$D$39:$D$782,СВЦЭМ!$A$39:$A$782,$A17,СВЦЭМ!$B$39:$B$782,G$11)+'СЕТ СН'!$F$11+СВЦЭМ!$D$10+'СЕТ СН'!$F$6-'СЕТ СН'!$F$23</f>
        <v>1846.0736438899999</v>
      </c>
      <c r="H17" s="36">
        <f>SUMIFS(СВЦЭМ!$D$39:$D$782,СВЦЭМ!$A$39:$A$782,$A17,СВЦЭМ!$B$39:$B$782,H$11)+'СЕТ СН'!$F$11+СВЦЭМ!$D$10+'СЕТ СН'!$F$6-'СЕТ СН'!$F$23</f>
        <v>1891.7809276999999</v>
      </c>
      <c r="I17" s="36">
        <f>SUMIFS(СВЦЭМ!$D$39:$D$782,СВЦЭМ!$A$39:$A$782,$A17,СВЦЭМ!$B$39:$B$782,I$11)+'СЕТ СН'!$F$11+СВЦЭМ!$D$10+'СЕТ СН'!$F$6-'СЕТ СН'!$F$23</f>
        <v>1817.49955198</v>
      </c>
      <c r="J17" s="36">
        <f>SUMIFS(СВЦЭМ!$D$39:$D$782,СВЦЭМ!$A$39:$A$782,$A17,СВЦЭМ!$B$39:$B$782,J$11)+'СЕТ СН'!$F$11+СВЦЭМ!$D$10+'СЕТ СН'!$F$6-'СЕТ СН'!$F$23</f>
        <v>1753.76100761</v>
      </c>
      <c r="K17" s="36">
        <f>SUMIFS(СВЦЭМ!$D$39:$D$782,СВЦЭМ!$A$39:$A$782,$A17,СВЦЭМ!$B$39:$B$782,K$11)+'СЕТ СН'!$F$11+СВЦЭМ!$D$10+'СЕТ СН'!$F$6-'СЕТ СН'!$F$23</f>
        <v>1651.1228245499999</v>
      </c>
      <c r="L17" s="36">
        <f>SUMIFS(СВЦЭМ!$D$39:$D$782,СВЦЭМ!$A$39:$A$782,$A17,СВЦЭМ!$B$39:$B$782,L$11)+'СЕТ СН'!$F$11+СВЦЭМ!$D$10+'СЕТ СН'!$F$6-'СЕТ СН'!$F$23</f>
        <v>1582.21383027</v>
      </c>
      <c r="M17" s="36">
        <f>SUMIFS(СВЦЭМ!$D$39:$D$782,СВЦЭМ!$A$39:$A$782,$A17,СВЦЭМ!$B$39:$B$782,M$11)+'СЕТ СН'!$F$11+СВЦЭМ!$D$10+'СЕТ СН'!$F$6-'СЕТ СН'!$F$23</f>
        <v>1547.85585044</v>
      </c>
      <c r="N17" s="36">
        <f>SUMIFS(СВЦЭМ!$D$39:$D$782,СВЦЭМ!$A$39:$A$782,$A17,СВЦЭМ!$B$39:$B$782,N$11)+'СЕТ СН'!$F$11+СВЦЭМ!$D$10+'СЕТ СН'!$F$6-'СЕТ СН'!$F$23</f>
        <v>1530.2578034599999</v>
      </c>
      <c r="O17" s="36">
        <f>SUMIFS(СВЦЭМ!$D$39:$D$782,СВЦЭМ!$A$39:$A$782,$A17,СВЦЭМ!$B$39:$B$782,O$11)+'СЕТ СН'!$F$11+СВЦЭМ!$D$10+'СЕТ СН'!$F$6-'СЕТ СН'!$F$23</f>
        <v>1551.0835597299999</v>
      </c>
      <c r="P17" s="36">
        <f>SUMIFS(СВЦЭМ!$D$39:$D$782,СВЦЭМ!$A$39:$A$782,$A17,СВЦЭМ!$B$39:$B$782,P$11)+'СЕТ СН'!$F$11+СВЦЭМ!$D$10+'СЕТ СН'!$F$6-'СЕТ СН'!$F$23</f>
        <v>1553.2817449199999</v>
      </c>
      <c r="Q17" s="36">
        <f>SUMIFS(СВЦЭМ!$D$39:$D$782,СВЦЭМ!$A$39:$A$782,$A17,СВЦЭМ!$B$39:$B$782,Q$11)+'СЕТ СН'!$F$11+СВЦЭМ!$D$10+'СЕТ СН'!$F$6-'СЕТ СН'!$F$23</f>
        <v>1560.7938976200001</v>
      </c>
      <c r="R17" s="36">
        <f>SUMIFS(СВЦЭМ!$D$39:$D$782,СВЦЭМ!$A$39:$A$782,$A17,СВЦЭМ!$B$39:$B$782,R$11)+'СЕТ СН'!$F$11+СВЦЭМ!$D$10+'СЕТ СН'!$F$6-'СЕТ СН'!$F$23</f>
        <v>1545.4809275799998</v>
      </c>
      <c r="S17" s="36">
        <f>SUMIFS(СВЦЭМ!$D$39:$D$782,СВЦЭМ!$A$39:$A$782,$A17,СВЦЭМ!$B$39:$B$782,S$11)+'СЕТ СН'!$F$11+СВЦЭМ!$D$10+'СЕТ СН'!$F$6-'СЕТ СН'!$F$23</f>
        <v>1527.5451241799999</v>
      </c>
      <c r="T17" s="36">
        <f>SUMIFS(СВЦЭМ!$D$39:$D$782,СВЦЭМ!$A$39:$A$782,$A17,СВЦЭМ!$B$39:$B$782,T$11)+'СЕТ СН'!$F$11+СВЦЭМ!$D$10+'СЕТ СН'!$F$6-'СЕТ СН'!$F$23</f>
        <v>1541.60058114</v>
      </c>
      <c r="U17" s="36">
        <f>SUMIFS(СВЦЭМ!$D$39:$D$782,СВЦЭМ!$A$39:$A$782,$A17,СВЦЭМ!$B$39:$B$782,U$11)+'СЕТ СН'!$F$11+СВЦЭМ!$D$10+'СЕТ СН'!$F$6-'СЕТ СН'!$F$23</f>
        <v>1548.4170048799999</v>
      </c>
      <c r="V17" s="36">
        <f>SUMIFS(СВЦЭМ!$D$39:$D$782,СВЦЭМ!$A$39:$A$782,$A17,СВЦЭМ!$B$39:$B$782,V$11)+'СЕТ СН'!$F$11+СВЦЭМ!$D$10+'СЕТ СН'!$F$6-'СЕТ СН'!$F$23</f>
        <v>1558.0535958399998</v>
      </c>
      <c r="W17" s="36">
        <f>SUMIFS(СВЦЭМ!$D$39:$D$782,СВЦЭМ!$A$39:$A$782,$A17,СВЦЭМ!$B$39:$B$782,W$11)+'СЕТ СН'!$F$11+СВЦЭМ!$D$10+'СЕТ СН'!$F$6-'СЕТ СН'!$F$23</f>
        <v>1542.4478926899999</v>
      </c>
      <c r="X17" s="36">
        <f>SUMIFS(СВЦЭМ!$D$39:$D$782,СВЦЭМ!$A$39:$A$782,$A17,СВЦЭМ!$B$39:$B$782,X$11)+'СЕТ СН'!$F$11+СВЦЭМ!$D$10+'СЕТ СН'!$F$6-'СЕТ СН'!$F$23</f>
        <v>1602.14691874</v>
      </c>
      <c r="Y17" s="36">
        <f>SUMIFS(СВЦЭМ!$D$39:$D$782,СВЦЭМ!$A$39:$A$782,$A17,СВЦЭМ!$B$39:$B$782,Y$11)+'СЕТ СН'!$F$11+СВЦЭМ!$D$10+'СЕТ СН'!$F$6-'СЕТ СН'!$F$23</f>
        <v>1687.1819695199999</v>
      </c>
    </row>
    <row r="18" spans="1:25" ht="15.75" x14ac:dyDescent="0.2">
      <c r="A18" s="35">
        <f t="shared" si="0"/>
        <v>45145</v>
      </c>
      <c r="B18" s="36">
        <f>SUMIFS(СВЦЭМ!$D$39:$D$782,СВЦЭМ!$A$39:$A$782,$A18,СВЦЭМ!$B$39:$B$782,B$11)+'СЕТ СН'!$F$11+СВЦЭМ!$D$10+'СЕТ СН'!$F$6-'СЕТ СН'!$F$23</f>
        <v>1688.08241561</v>
      </c>
      <c r="C18" s="36">
        <f>SUMIFS(СВЦЭМ!$D$39:$D$782,СВЦЭМ!$A$39:$A$782,$A18,СВЦЭМ!$B$39:$B$782,C$11)+'СЕТ СН'!$F$11+СВЦЭМ!$D$10+'СЕТ СН'!$F$6-'СЕТ СН'!$F$23</f>
        <v>1787.53564695</v>
      </c>
      <c r="D18" s="36">
        <f>SUMIFS(СВЦЭМ!$D$39:$D$782,СВЦЭМ!$A$39:$A$782,$A18,СВЦЭМ!$B$39:$B$782,D$11)+'СЕТ СН'!$F$11+СВЦЭМ!$D$10+'СЕТ СН'!$F$6-'СЕТ СН'!$F$23</f>
        <v>1828.15190033</v>
      </c>
      <c r="E18" s="36">
        <f>SUMIFS(СВЦЭМ!$D$39:$D$782,СВЦЭМ!$A$39:$A$782,$A18,СВЦЭМ!$B$39:$B$782,E$11)+'СЕТ СН'!$F$11+СВЦЭМ!$D$10+'СЕТ СН'!$F$6-'СЕТ СН'!$F$23</f>
        <v>1872.0918124699999</v>
      </c>
      <c r="F18" s="36">
        <f>SUMIFS(СВЦЭМ!$D$39:$D$782,СВЦЭМ!$A$39:$A$782,$A18,СВЦЭМ!$B$39:$B$782,F$11)+'СЕТ СН'!$F$11+СВЦЭМ!$D$10+'СЕТ СН'!$F$6-'СЕТ СН'!$F$23</f>
        <v>1870.5707229099999</v>
      </c>
      <c r="G18" s="36">
        <f>SUMIFS(СВЦЭМ!$D$39:$D$782,СВЦЭМ!$A$39:$A$782,$A18,СВЦЭМ!$B$39:$B$782,G$11)+'СЕТ СН'!$F$11+СВЦЭМ!$D$10+'СЕТ СН'!$F$6-'СЕТ СН'!$F$23</f>
        <v>1873.1969440400001</v>
      </c>
      <c r="H18" s="36">
        <f>SUMIFS(СВЦЭМ!$D$39:$D$782,СВЦЭМ!$A$39:$A$782,$A18,СВЦЭМ!$B$39:$B$782,H$11)+'СЕТ СН'!$F$11+СВЦЭМ!$D$10+'СЕТ СН'!$F$6-'СЕТ СН'!$F$23</f>
        <v>1916.37517645</v>
      </c>
      <c r="I18" s="36">
        <f>SUMIFS(СВЦЭМ!$D$39:$D$782,СВЦЭМ!$A$39:$A$782,$A18,СВЦЭМ!$B$39:$B$782,I$11)+'СЕТ СН'!$F$11+СВЦЭМ!$D$10+'СЕТ СН'!$F$6-'СЕТ СН'!$F$23</f>
        <v>1708.5785884499999</v>
      </c>
      <c r="J18" s="36">
        <f>SUMIFS(СВЦЭМ!$D$39:$D$782,СВЦЭМ!$A$39:$A$782,$A18,СВЦЭМ!$B$39:$B$782,J$11)+'СЕТ СН'!$F$11+СВЦЭМ!$D$10+'СЕТ СН'!$F$6-'СЕТ СН'!$F$23</f>
        <v>1598.64781526</v>
      </c>
      <c r="K18" s="36">
        <f>SUMIFS(СВЦЭМ!$D$39:$D$782,СВЦЭМ!$A$39:$A$782,$A18,СВЦЭМ!$B$39:$B$782,K$11)+'СЕТ СН'!$F$11+СВЦЭМ!$D$10+'СЕТ СН'!$F$6-'СЕТ СН'!$F$23</f>
        <v>1543.7281641699999</v>
      </c>
      <c r="L18" s="36">
        <f>SUMIFS(СВЦЭМ!$D$39:$D$782,СВЦЭМ!$A$39:$A$782,$A18,СВЦЭМ!$B$39:$B$782,L$11)+'СЕТ СН'!$F$11+СВЦЭМ!$D$10+'СЕТ СН'!$F$6-'СЕТ СН'!$F$23</f>
        <v>1490.2347939599999</v>
      </c>
      <c r="M18" s="36">
        <f>SUMIFS(СВЦЭМ!$D$39:$D$782,СВЦЭМ!$A$39:$A$782,$A18,СВЦЭМ!$B$39:$B$782,M$11)+'СЕТ СН'!$F$11+СВЦЭМ!$D$10+'СЕТ СН'!$F$6-'СЕТ СН'!$F$23</f>
        <v>1464.6284406</v>
      </c>
      <c r="N18" s="36">
        <f>SUMIFS(СВЦЭМ!$D$39:$D$782,СВЦЭМ!$A$39:$A$782,$A18,СВЦЭМ!$B$39:$B$782,N$11)+'СЕТ СН'!$F$11+СВЦЭМ!$D$10+'СЕТ СН'!$F$6-'СЕТ СН'!$F$23</f>
        <v>1465.4988078599999</v>
      </c>
      <c r="O18" s="36">
        <f>SUMIFS(СВЦЭМ!$D$39:$D$782,СВЦЭМ!$A$39:$A$782,$A18,СВЦЭМ!$B$39:$B$782,O$11)+'СЕТ СН'!$F$11+СВЦЭМ!$D$10+'СЕТ СН'!$F$6-'СЕТ СН'!$F$23</f>
        <v>1469.4722641399999</v>
      </c>
      <c r="P18" s="36">
        <f>SUMIFS(СВЦЭМ!$D$39:$D$782,СВЦЭМ!$A$39:$A$782,$A18,СВЦЭМ!$B$39:$B$782,P$11)+'СЕТ СН'!$F$11+СВЦЭМ!$D$10+'СЕТ СН'!$F$6-'СЕТ СН'!$F$23</f>
        <v>1471.04971731</v>
      </c>
      <c r="Q18" s="36">
        <f>SUMIFS(СВЦЭМ!$D$39:$D$782,СВЦЭМ!$A$39:$A$782,$A18,СВЦЭМ!$B$39:$B$782,Q$11)+'СЕТ СН'!$F$11+СВЦЭМ!$D$10+'СЕТ СН'!$F$6-'СЕТ СН'!$F$23</f>
        <v>1475.54148842</v>
      </c>
      <c r="R18" s="36">
        <f>SUMIFS(СВЦЭМ!$D$39:$D$782,СВЦЭМ!$A$39:$A$782,$A18,СВЦЭМ!$B$39:$B$782,R$11)+'СЕТ СН'!$F$11+СВЦЭМ!$D$10+'СЕТ СН'!$F$6-'СЕТ СН'!$F$23</f>
        <v>1484.0667059899999</v>
      </c>
      <c r="S18" s="36">
        <f>SUMIFS(СВЦЭМ!$D$39:$D$782,СВЦЭМ!$A$39:$A$782,$A18,СВЦЭМ!$B$39:$B$782,S$11)+'СЕТ СН'!$F$11+СВЦЭМ!$D$10+'СЕТ СН'!$F$6-'СЕТ СН'!$F$23</f>
        <v>1471.79590495</v>
      </c>
      <c r="T18" s="36">
        <f>SUMIFS(СВЦЭМ!$D$39:$D$782,СВЦЭМ!$A$39:$A$782,$A18,СВЦЭМ!$B$39:$B$782,T$11)+'СЕТ СН'!$F$11+СВЦЭМ!$D$10+'СЕТ СН'!$F$6-'СЕТ СН'!$F$23</f>
        <v>1481.3217018400001</v>
      </c>
      <c r="U18" s="36">
        <f>SUMIFS(СВЦЭМ!$D$39:$D$782,СВЦЭМ!$A$39:$A$782,$A18,СВЦЭМ!$B$39:$B$782,U$11)+'СЕТ СН'!$F$11+СВЦЭМ!$D$10+'СЕТ СН'!$F$6-'СЕТ СН'!$F$23</f>
        <v>1483.1071483799999</v>
      </c>
      <c r="V18" s="36">
        <f>SUMIFS(СВЦЭМ!$D$39:$D$782,СВЦЭМ!$A$39:$A$782,$A18,СВЦЭМ!$B$39:$B$782,V$11)+'СЕТ СН'!$F$11+СВЦЭМ!$D$10+'СЕТ СН'!$F$6-'СЕТ СН'!$F$23</f>
        <v>1493.5215990499998</v>
      </c>
      <c r="W18" s="36">
        <f>SUMIFS(СВЦЭМ!$D$39:$D$782,СВЦЭМ!$A$39:$A$782,$A18,СВЦЭМ!$B$39:$B$782,W$11)+'СЕТ СН'!$F$11+СВЦЭМ!$D$10+'СЕТ СН'!$F$6-'СЕТ СН'!$F$23</f>
        <v>1470.86707267</v>
      </c>
      <c r="X18" s="36">
        <f>SUMIFS(СВЦЭМ!$D$39:$D$782,СВЦЭМ!$A$39:$A$782,$A18,СВЦЭМ!$B$39:$B$782,X$11)+'СЕТ СН'!$F$11+СВЦЭМ!$D$10+'СЕТ СН'!$F$6-'СЕТ СН'!$F$23</f>
        <v>1535.50225742</v>
      </c>
      <c r="Y18" s="36">
        <f>SUMIFS(СВЦЭМ!$D$39:$D$782,СВЦЭМ!$A$39:$A$782,$A18,СВЦЭМ!$B$39:$B$782,Y$11)+'СЕТ СН'!$F$11+СВЦЭМ!$D$10+'СЕТ СН'!$F$6-'СЕТ СН'!$F$23</f>
        <v>1619.8467094099999</v>
      </c>
    </row>
    <row r="19" spans="1:25" ht="15.75" x14ac:dyDescent="0.2">
      <c r="A19" s="35">
        <f t="shared" si="0"/>
        <v>45146</v>
      </c>
      <c r="B19" s="36">
        <f>SUMIFS(СВЦЭМ!$D$39:$D$782,СВЦЭМ!$A$39:$A$782,$A19,СВЦЭМ!$B$39:$B$782,B$11)+'СЕТ СН'!$F$11+СВЦЭМ!$D$10+'СЕТ СН'!$F$6-'СЕТ СН'!$F$23</f>
        <v>1674.3370091100001</v>
      </c>
      <c r="C19" s="36">
        <f>SUMIFS(СВЦЭМ!$D$39:$D$782,СВЦЭМ!$A$39:$A$782,$A19,СВЦЭМ!$B$39:$B$782,C$11)+'СЕТ СН'!$F$11+СВЦЭМ!$D$10+'СЕТ СН'!$F$6-'СЕТ СН'!$F$23</f>
        <v>1775.69640192</v>
      </c>
      <c r="D19" s="36">
        <f>SUMIFS(СВЦЭМ!$D$39:$D$782,СВЦЭМ!$A$39:$A$782,$A19,СВЦЭМ!$B$39:$B$782,D$11)+'СЕТ СН'!$F$11+СВЦЭМ!$D$10+'СЕТ СН'!$F$6-'СЕТ СН'!$F$23</f>
        <v>1800.66970724</v>
      </c>
      <c r="E19" s="36">
        <f>SUMIFS(СВЦЭМ!$D$39:$D$782,СВЦЭМ!$A$39:$A$782,$A19,СВЦЭМ!$B$39:$B$782,E$11)+'СЕТ СН'!$F$11+СВЦЭМ!$D$10+'СЕТ СН'!$F$6-'СЕТ СН'!$F$23</f>
        <v>1854.3227436899999</v>
      </c>
      <c r="F19" s="36">
        <f>SUMIFS(СВЦЭМ!$D$39:$D$782,СВЦЭМ!$A$39:$A$782,$A19,СВЦЭМ!$B$39:$B$782,F$11)+'СЕТ СН'!$F$11+СВЦЭМ!$D$10+'СЕТ СН'!$F$6-'СЕТ СН'!$F$23</f>
        <v>1869.70536859</v>
      </c>
      <c r="G19" s="36">
        <f>SUMIFS(СВЦЭМ!$D$39:$D$782,СВЦЭМ!$A$39:$A$782,$A19,СВЦЭМ!$B$39:$B$782,G$11)+'СЕТ СН'!$F$11+СВЦЭМ!$D$10+'СЕТ СН'!$F$6-'СЕТ СН'!$F$23</f>
        <v>1844.70323779</v>
      </c>
      <c r="H19" s="36">
        <f>SUMIFS(СВЦЭМ!$D$39:$D$782,СВЦЭМ!$A$39:$A$782,$A19,СВЦЭМ!$B$39:$B$782,H$11)+'СЕТ СН'!$F$11+СВЦЭМ!$D$10+'СЕТ СН'!$F$6-'СЕТ СН'!$F$23</f>
        <v>1818.08790716</v>
      </c>
      <c r="I19" s="36">
        <f>SUMIFS(СВЦЭМ!$D$39:$D$782,СВЦЭМ!$A$39:$A$782,$A19,СВЦЭМ!$B$39:$B$782,I$11)+'СЕТ СН'!$F$11+СВЦЭМ!$D$10+'СЕТ СН'!$F$6-'СЕТ СН'!$F$23</f>
        <v>1734.0750653499999</v>
      </c>
      <c r="J19" s="36">
        <f>SUMIFS(СВЦЭМ!$D$39:$D$782,СВЦЭМ!$A$39:$A$782,$A19,СВЦЭМ!$B$39:$B$782,J$11)+'СЕТ СН'!$F$11+СВЦЭМ!$D$10+'СЕТ СН'!$F$6-'СЕТ СН'!$F$23</f>
        <v>1689.94918396</v>
      </c>
      <c r="K19" s="36">
        <f>SUMIFS(СВЦЭМ!$D$39:$D$782,СВЦЭМ!$A$39:$A$782,$A19,СВЦЭМ!$B$39:$B$782,K$11)+'СЕТ СН'!$F$11+СВЦЭМ!$D$10+'СЕТ СН'!$F$6-'СЕТ СН'!$F$23</f>
        <v>1610.5670882299999</v>
      </c>
      <c r="L19" s="36">
        <f>SUMIFS(СВЦЭМ!$D$39:$D$782,СВЦЭМ!$A$39:$A$782,$A19,СВЦЭМ!$B$39:$B$782,L$11)+'СЕТ СН'!$F$11+СВЦЭМ!$D$10+'СЕТ СН'!$F$6-'СЕТ СН'!$F$23</f>
        <v>1566.9720769399999</v>
      </c>
      <c r="M19" s="36">
        <f>SUMIFS(СВЦЭМ!$D$39:$D$782,СВЦЭМ!$A$39:$A$782,$A19,СВЦЭМ!$B$39:$B$782,M$11)+'СЕТ СН'!$F$11+СВЦЭМ!$D$10+'СЕТ СН'!$F$6-'СЕТ СН'!$F$23</f>
        <v>1545.9164757799999</v>
      </c>
      <c r="N19" s="36">
        <f>SUMIFS(СВЦЭМ!$D$39:$D$782,СВЦЭМ!$A$39:$A$782,$A19,СВЦЭМ!$B$39:$B$782,N$11)+'СЕТ СН'!$F$11+СВЦЭМ!$D$10+'СЕТ СН'!$F$6-'СЕТ СН'!$F$23</f>
        <v>1540.1459594599999</v>
      </c>
      <c r="O19" s="36">
        <f>SUMIFS(СВЦЭМ!$D$39:$D$782,СВЦЭМ!$A$39:$A$782,$A19,СВЦЭМ!$B$39:$B$782,O$11)+'СЕТ СН'!$F$11+СВЦЭМ!$D$10+'СЕТ СН'!$F$6-'СЕТ СН'!$F$23</f>
        <v>1537.4397083199999</v>
      </c>
      <c r="P19" s="36">
        <f>SUMIFS(СВЦЭМ!$D$39:$D$782,СВЦЭМ!$A$39:$A$782,$A19,СВЦЭМ!$B$39:$B$782,P$11)+'СЕТ СН'!$F$11+СВЦЭМ!$D$10+'СЕТ СН'!$F$6-'СЕТ СН'!$F$23</f>
        <v>1535.5258391499999</v>
      </c>
      <c r="Q19" s="36">
        <f>SUMIFS(СВЦЭМ!$D$39:$D$782,СВЦЭМ!$A$39:$A$782,$A19,СВЦЭМ!$B$39:$B$782,Q$11)+'СЕТ СН'!$F$11+СВЦЭМ!$D$10+'СЕТ СН'!$F$6-'СЕТ СН'!$F$23</f>
        <v>1532.6760995099999</v>
      </c>
      <c r="R19" s="36">
        <f>SUMIFS(СВЦЭМ!$D$39:$D$782,СВЦЭМ!$A$39:$A$782,$A19,СВЦЭМ!$B$39:$B$782,R$11)+'СЕТ СН'!$F$11+СВЦЭМ!$D$10+'СЕТ СН'!$F$6-'СЕТ СН'!$F$23</f>
        <v>1513.5958667499999</v>
      </c>
      <c r="S19" s="36">
        <f>SUMIFS(СВЦЭМ!$D$39:$D$782,СВЦЭМ!$A$39:$A$782,$A19,СВЦЭМ!$B$39:$B$782,S$11)+'СЕТ СН'!$F$11+СВЦЭМ!$D$10+'СЕТ СН'!$F$6-'СЕТ СН'!$F$23</f>
        <v>1516.7629415199999</v>
      </c>
      <c r="T19" s="36">
        <f>SUMIFS(СВЦЭМ!$D$39:$D$782,СВЦЭМ!$A$39:$A$782,$A19,СВЦЭМ!$B$39:$B$782,T$11)+'СЕТ СН'!$F$11+СВЦЭМ!$D$10+'СЕТ СН'!$F$6-'СЕТ СН'!$F$23</f>
        <v>1564.63921372</v>
      </c>
      <c r="U19" s="36">
        <f>SUMIFS(СВЦЭМ!$D$39:$D$782,СВЦЭМ!$A$39:$A$782,$A19,СВЦЭМ!$B$39:$B$782,U$11)+'СЕТ СН'!$F$11+СВЦЭМ!$D$10+'СЕТ СН'!$F$6-'СЕТ СН'!$F$23</f>
        <v>1559.94186964</v>
      </c>
      <c r="V19" s="36">
        <f>SUMIFS(СВЦЭМ!$D$39:$D$782,СВЦЭМ!$A$39:$A$782,$A19,СВЦЭМ!$B$39:$B$782,V$11)+'СЕТ СН'!$F$11+СВЦЭМ!$D$10+'СЕТ СН'!$F$6-'СЕТ СН'!$F$23</f>
        <v>1561.76849434</v>
      </c>
      <c r="W19" s="36">
        <f>SUMIFS(СВЦЭМ!$D$39:$D$782,СВЦЭМ!$A$39:$A$782,$A19,СВЦЭМ!$B$39:$B$782,W$11)+'СЕТ СН'!$F$11+СВЦЭМ!$D$10+'СЕТ СН'!$F$6-'СЕТ СН'!$F$23</f>
        <v>1540.22432136</v>
      </c>
      <c r="X19" s="36">
        <f>SUMIFS(СВЦЭМ!$D$39:$D$782,СВЦЭМ!$A$39:$A$782,$A19,СВЦЭМ!$B$39:$B$782,X$11)+'СЕТ СН'!$F$11+СВЦЭМ!$D$10+'СЕТ СН'!$F$6-'СЕТ СН'!$F$23</f>
        <v>1597.48055299</v>
      </c>
      <c r="Y19" s="36">
        <f>SUMIFS(СВЦЭМ!$D$39:$D$782,СВЦЭМ!$A$39:$A$782,$A19,СВЦЭМ!$B$39:$B$782,Y$11)+'СЕТ СН'!$F$11+СВЦЭМ!$D$10+'СЕТ СН'!$F$6-'СЕТ СН'!$F$23</f>
        <v>1690.1339592699999</v>
      </c>
    </row>
    <row r="20" spans="1:25" ht="15.75" x14ac:dyDescent="0.2">
      <c r="A20" s="35">
        <f t="shared" si="0"/>
        <v>45147</v>
      </c>
      <c r="B20" s="36">
        <f>SUMIFS(СВЦЭМ!$D$39:$D$782,СВЦЭМ!$A$39:$A$782,$A20,СВЦЭМ!$B$39:$B$782,B$11)+'СЕТ СН'!$F$11+СВЦЭМ!$D$10+'СЕТ СН'!$F$6-'СЕТ СН'!$F$23</f>
        <v>1789.46012423</v>
      </c>
      <c r="C20" s="36">
        <f>SUMIFS(СВЦЭМ!$D$39:$D$782,СВЦЭМ!$A$39:$A$782,$A20,СВЦЭМ!$B$39:$B$782,C$11)+'СЕТ СН'!$F$11+СВЦЭМ!$D$10+'СЕТ СН'!$F$6-'СЕТ СН'!$F$23</f>
        <v>1898.7139899199999</v>
      </c>
      <c r="D20" s="36">
        <f>SUMIFS(СВЦЭМ!$D$39:$D$782,СВЦЭМ!$A$39:$A$782,$A20,СВЦЭМ!$B$39:$B$782,D$11)+'СЕТ СН'!$F$11+СВЦЭМ!$D$10+'СЕТ СН'!$F$6-'СЕТ СН'!$F$23</f>
        <v>1971.97167201</v>
      </c>
      <c r="E20" s="36">
        <f>SUMIFS(СВЦЭМ!$D$39:$D$782,СВЦЭМ!$A$39:$A$782,$A20,СВЦЭМ!$B$39:$B$782,E$11)+'СЕТ СН'!$F$11+СВЦЭМ!$D$10+'СЕТ СН'!$F$6-'СЕТ СН'!$F$23</f>
        <v>1999.0645481500001</v>
      </c>
      <c r="F20" s="36">
        <f>SUMIFS(СВЦЭМ!$D$39:$D$782,СВЦЭМ!$A$39:$A$782,$A20,СВЦЭМ!$B$39:$B$782,F$11)+'СЕТ СН'!$F$11+СВЦЭМ!$D$10+'СЕТ СН'!$F$6-'СЕТ СН'!$F$23</f>
        <v>2020.0425221599999</v>
      </c>
      <c r="G20" s="36">
        <f>SUMIFS(СВЦЭМ!$D$39:$D$782,СВЦЭМ!$A$39:$A$782,$A20,СВЦЭМ!$B$39:$B$782,G$11)+'СЕТ СН'!$F$11+СВЦЭМ!$D$10+'СЕТ СН'!$F$6-'СЕТ СН'!$F$23</f>
        <v>2023.8981616599999</v>
      </c>
      <c r="H20" s="36">
        <f>SUMIFS(СВЦЭМ!$D$39:$D$782,СВЦЭМ!$A$39:$A$782,$A20,СВЦЭМ!$B$39:$B$782,H$11)+'СЕТ СН'!$F$11+СВЦЭМ!$D$10+'СЕТ СН'!$F$6-'СЕТ СН'!$F$23</f>
        <v>1969.4919938999999</v>
      </c>
      <c r="I20" s="36">
        <f>SUMIFS(СВЦЭМ!$D$39:$D$782,СВЦЭМ!$A$39:$A$782,$A20,СВЦЭМ!$B$39:$B$782,I$11)+'СЕТ СН'!$F$11+СВЦЭМ!$D$10+'СЕТ СН'!$F$6-'СЕТ СН'!$F$23</f>
        <v>1868.7198250199999</v>
      </c>
      <c r="J20" s="36">
        <f>SUMIFS(СВЦЭМ!$D$39:$D$782,СВЦЭМ!$A$39:$A$782,$A20,СВЦЭМ!$B$39:$B$782,J$11)+'СЕТ СН'!$F$11+СВЦЭМ!$D$10+'СЕТ СН'!$F$6-'СЕТ СН'!$F$23</f>
        <v>1777.38918246</v>
      </c>
      <c r="K20" s="36">
        <f>SUMIFS(СВЦЭМ!$D$39:$D$782,СВЦЭМ!$A$39:$A$782,$A20,СВЦЭМ!$B$39:$B$782,K$11)+'СЕТ СН'!$F$11+СВЦЭМ!$D$10+'СЕТ СН'!$F$6-'СЕТ СН'!$F$23</f>
        <v>1716.12137237</v>
      </c>
      <c r="L20" s="36">
        <f>SUMIFS(СВЦЭМ!$D$39:$D$782,СВЦЭМ!$A$39:$A$782,$A20,СВЦЭМ!$B$39:$B$782,L$11)+'СЕТ СН'!$F$11+СВЦЭМ!$D$10+'СЕТ СН'!$F$6-'СЕТ СН'!$F$23</f>
        <v>1669.15337699</v>
      </c>
      <c r="M20" s="36">
        <f>SUMIFS(СВЦЭМ!$D$39:$D$782,СВЦЭМ!$A$39:$A$782,$A20,СВЦЭМ!$B$39:$B$782,M$11)+'СЕТ СН'!$F$11+СВЦЭМ!$D$10+'СЕТ СН'!$F$6-'СЕТ СН'!$F$23</f>
        <v>1651.28969054</v>
      </c>
      <c r="N20" s="36">
        <f>SUMIFS(СВЦЭМ!$D$39:$D$782,СВЦЭМ!$A$39:$A$782,$A20,СВЦЭМ!$B$39:$B$782,N$11)+'СЕТ СН'!$F$11+СВЦЭМ!$D$10+'СЕТ СН'!$F$6-'СЕТ СН'!$F$23</f>
        <v>1648.7933108099999</v>
      </c>
      <c r="O20" s="36">
        <f>SUMIFS(СВЦЭМ!$D$39:$D$782,СВЦЭМ!$A$39:$A$782,$A20,СВЦЭМ!$B$39:$B$782,O$11)+'СЕТ СН'!$F$11+СВЦЭМ!$D$10+'СЕТ СН'!$F$6-'СЕТ СН'!$F$23</f>
        <v>1652.4157547499999</v>
      </c>
      <c r="P20" s="36">
        <f>SUMIFS(СВЦЭМ!$D$39:$D$782,СВЦЭМ!$A$39:$A$782,$A20,СВЦЭМ!$B$39:$B$782,P$11)+'СЕТ СН'!$F$11+СВЦЭМ!$D$10+'СЕТ СН'!$F$6-'СЕТ СН'!$F$23</f>
        <v>1653.0391448099999</v>
      </c>
      <c r="Q20" s="36">
        <f>SUMIFS(СВЦЭМ!$D$39:$D$782,СВЦЭМ!$A$39:$A$782,$A20,СВЦЭМ!$B$39:$B$782,Q$11)+'СЕТ СН'!$F$11+СВЦЭМ!$D$10+'СЕТ СН'!$F$6-'СЕТ СН'!$F$23</f>
        <v>1668.51061185</v>
      </c>
      <c r="R20" s="36">
        <f>SUMIFS(СВЦЭМ!$D$39:$D$782,СВЦЭМ!$A$39:$A$782,$A20,СВЦЭМ!$B$39:$B$782,R$11)+'СЕТ СН'!$F$11+СВЦЭМ!$D$10+'СЕТ СН'!$F$6-'СЕТ СН'!$F$23</f>
        <v>1640.8650603199999</v>
      </c>
      <c r="S20" s="36">
        <f>SUMIFS(СВЦЭМ!$D$39:$D$782,СВЦЭМ!$A$39:$A$782,$A20,СВЦЭМ!$B$39:$B$782,S$11)+'СЕТ СН'!$F$11+СВЦЭМ!$D$10+'СЕТ СН'!$F$6-'СЕТ СН'!$F$23</f>
        <v>1638.7567267699999</v>
      </c>
      <c r="T20" s="36">
        <f>SUMIFS(СВЦЭМ!$D$39:$D$782,СВЦЭМ!$A$39:$A$782,$A20,СВЦЭМ!$B$39:$B$782,T$11)+'СЕТ СН'!$F$11+СВЦЭМ!$D$10+'СЕТ СН'!$F$6-'СЕТ СН'!$F$23</f>
        <v>1670.67639695</v>
      </c>
      <c r="U20" s="36">
        <f>SUMIFS(СВЦЭМ!$D$39:$D$782,СВЦЭМ!$A$39:$A$782,$A20,СВЦЭМ!$B$39:$B$782,U$11)+'СЕТ СН'!$F$11+СВЦЭМ!$D$10+'СЕТ СН'!$F$6-'СЕТ СН'!$F$23</f>
        <v>1674.0628884</v>
      </c>
      <c r="V20" s="36">
        <f>SUMIFS(СВЦЭМ!$D$39:$D$782,СВЦЭМ!$A$39:$A$782,$A20,СВЦЭМ!$B$39:$B$782,V$11)+'СЕТ СН'!$F$11+СВЦЭМ!$D$10+'СЕТ СН'!$F$6-'СЕТ СН'!$F$23</f>
        <v>1677.62561534</v>
      </c>
      <c r="W20" s="36">
        <f>SUMIFS(СВЦЭМ!$D$39:$D$782,СВЦЭМ!$A$39:$A$782,$A20,СВЦЭМ!$B$39:$B$782,W$11)+'СЕТ СН'!$F$11+СВЦЭМ!$D$10+'СЕТ СН'!$F$6-'СЕТ СН'!$F$23</f>
        <v>1675.623959</v>
      </c>
      <c r="X20" s="36">
        <f>SUMIFS(СВЦЭМ!$D$39:$D$782,СВЦЭМ!$A$39:$A$782,$A20,СВЦЭМ!$B$39:$B$782,X$11)+'СЕТ СН'!$F$11+СВЦЭМ!$D$10+'СЕТ СН'!$F$6-'СЕТ СН'!$F$23</f>
        <v>1731.2540242799998</v>
      </c>
      <c r="Y20" s="36">
        <f>SUMIFS(СВЦЭМ!$D$39:$D$782,СВЦЭМ!$A$39:$A$782,$A20,СВЦЭМ!$B$39:$B$782,Y$11)+'СЕТ СН'!$F$11+СВЦЭМ!$D$10+'СЕТ СН'!$F$6-'СЕТ СН'!$F$23</f>
        <v>1812.6804239000001</v>
      </c>
    </row>
    <row r="21" spans="1:25" ht="15.75" x14ac:dyDescent="0.2">
      <c r="A21" s="35">
        <f t="shared" si="0"/>
        <v>45148</v>
      </c>
      <c r="B21" s="36">
        <f>SUMIFS(СВЦЭМ!$D$39:$D$782,СВЦЭМ!$A$39:$A$782,$A21,СВЦЭМ!$B$39:$B$782,B$11)+'СЕТ СН'!$F$11+СВЦЭМ!$D$10+'СЕТ СН'!$F$6-'СЕТ СН'!$F$23</f>
        <v>1997.7875504599999</v>
      </c>
      <c r="C21" s="36">
        <f>SUMIFS(СВЦЭМ!$D$39:$D$782,СВЦЭМ!$A$39:$A$782,$A21,СВЦЭМ!$B$39:$B$782,C$11)+'СЕТ СН'!$F$11+СВЦЭМ!$D$10+'СЕТ СН'!$F$6-'СЕТ СН'!$F$23</f>
        <v>2077.7351599600001</v>
      </c>
      <c r="D21" s="36">
        <f>SUMIFS(СВЦЭМ!$D$39:$D$782,СВЦЭМ!$A$39:$A$782,$A21,СВЦЭМ!$B$39:$B$782,D$11)+'СЕТ СН'!$F$11+СВЦЭМ!$D$10+'СЕТ СН'!$F$6-'СЕТ СН'!$F$23</f>
        <v>1988.44001028</v>
      </c>
      <c r="E21" s="36">
        <f>SUMIFS(СВЦЭМ!$D$39:$D$782,СВЦЭМ!$A$39:$A$782,$A21,СВЦЭМ!$B$39:$B$782,E$11)+'СЕТ СН'!$F$11+СВЦЭМ!$D$10+'СЕТ СН'!$F$6-'СЕТ СН'!$F$23</f>
        <v>2109.2946727900003</v>
      </c>
      <c r="F21" s="36">
        <f>SUMIFS(СВЦЭМ!$D$39:$D$782,СВЦЭМ!$A$39:$A$782,$A21,СВЦЭМ!$B$39:$B$782,F$11)+'СЕТ СН'!$F$11+СВЦЭМ!$D$10+'СЕТ СН'!$F$6-'СЕТ СН'!$F$23</f>
        <v>2149.7271212299997</v>
      </c>
      <c r="G21" s="36">
        <f>SUMIFS(СВЦЭМ!$D$39:$D$782,СВЦЭМ!$A$39:$A$782,$A21,СВЦЭМ!$B$39:$B$782,G$11)+'СЕТ СН'!$F$11+СВЦЭМ!$D$10+'СЕТ СН'!$F$6-'СЕТ СН'!$F$23</f>
        <v>2127.52214538</v>
      </c>
      <c r="H21" s="36">
        <f>SUMIFS(СВЦЭМ!$D$39:$D$782,СВЦЭМ!$A$39:$A$782,$A21,СВЦЭМ!$B$39:$B$782,H$11)+'СЕТ СН'!$F$11+СВЦЭМ!$D$10+'СЕТ СН'!$F$6-'СЕТ СН'!$F$23</f>
        <v>2067.4203139000001</v>
      </c>
      <c r="I21" s="36">
        <f>SUMIFS(СВЦЭМ!$D$39:$D$782,СВЦЭМ!$A$39:$A$782,$A21,СВЦЭМ!$B$39:$B$782,I$11)+'СЕТ СН'!$F$11+СВЦЭМ!$D$10+'СЕТ СН'!$F$6-'СЕТ СН'!$F$23</f>
        <v>1961.5656509299999</v>
      </c>
      <c r="J21" s="36">
        <f>SUMIFS(СВЦЭМ!$D$39:$D$782,СВЦЭМ!$A$39:$A$782,$A21,СВЦЭМ!$B$39:$B$782,J$11)+'СЕТ СН'!$F$11+СВЦЭМ!$D$10+'СЕТ СН'!$F$6-'СЕТ СН'!$F$23</f>
        <v>1860.8987850999999</v>
      </c>
      <c r="K21" s="36">
        <f>SUMIFS(СВЦЭМ!$D$39:$D$782,СВЦЭМ!$A$39:$A$782,$A21,СВЦЭМ!$B$39:$B$782,K$11)+'СЕТ СН'!$F$11+СВЦЭМ!$D$10+'СЕТ СН'!$F$6-'СЕТ СН'!$F$23</f>
        <v>1774.40442607</v>
      </c>
      <c r="L21" s="36">
        <f>SUMIFS(СВЦЭМ!$D$39:$D$782,СВЦЭМ!$A$39:$A$782,$A21,СВЦЭМ!$B$39:$B$782,L$11)+'СЕТ СН'!$F$11+СВЦЭМ!$D$10+'СЕТ СН'!$F$6-'СЕТ СН'!$F$23</f>
        <v>1737.92296999</v>
      </c>
      <c r="M21" s="36">
        <f>SUMIFS(СВЦЭМ!$D$39:$D$782,СВЦЭМ!$A$39:$A$782,$A21,СВЦЭМ!$B$39:$B$782,M$11)+'СЕТ СН'!$F$11+СВЦЭМ!$D$10+'СЕТ СН'!$F$6-'СЕТ СН'!$F$23</f>
        <v>1727.7855941799999</v>
      </c>
      <c r="N21" s="36">
        <f>SUMIFS(СВЦЭМ!$D$39:$D$782,СВЦЭМ!$A$39:$A$782,$A21,СВЦЭМ!$B$39:$B$782,N$11)+'СЕТ СН'!$F$11+СВЦЭМ!$D$10+'СЕТ СН'!$F$6-'СЕТ СН'!$F$23</f>
        <v>1727.38913192</v>
      </c>
      <c r="O21" s="36">
        <f>SUMIFS(СВЦЭМ!$D$39:$D$782,СВЦЭМ!$A$39:$A$782,$A21,СВЦЭМ!$B$39:$B$782,O$11)+'СЕТ СН'!$F$11+СВЦЭМ!$D$10+'СЕТ СН'!$F$6-'СЕТ СН'!$F$23</f>
        <v>1720.88523476</v>
      </c>
      <c r="P21" s="36">
        <f>SUMIFS(СВЦЭМ!$D$39:$D$782,СВЦЭМ!$A$39:$A$782,$A21,СВЦЭМ!$B$39:$B$782,P$11)+'СЕТ СН'!$F$11+СВЦЭМ!$D$10+'СЕТ СН'!$F$6-'СЕТ СН'!$F$23</f>
        <v>1720.22198525</v>
      </c>
      <c r="Q21" s="36">
        <f>SUMIFS(СВЦЭМ!$D$39:$D$782,СВЦЭМ!$A$39:$A$782,$A21,СВЦЭМ!$B$39:$B$782,Q$11)+'СЕТ СН'!$F$11+СВЦЭМ!$D$10+'СЕТ СН'!$F$6-'СЕТ СН'!$F$23</f>
        <v>1723.33561846</v>
      </c>
      <c r="R21" s="36">
        <f>SUMIFS(СВЦЭМ!$D$39:$D$782,СВЦЭМ!$A$39:$A$782,$A21,СВЦЭМ!$B$39:$B$782,R$11)+'СЕТ СН'!$F$11+СВЦЭМ!$D$10+'СЕТ СН'!$F$6-'СЕТ СН'!$F$23</f>
        <v>1693.0485708199999</v>
      </c>
      <c r="S21" s="36">
        <f>SUMIFS(СВЦЭМ!$D$39:$D$782,СВЦЭМ!$A$39:$A$782,$A21,СВЦЭМ!$B$39:$B$782,S$11)+'СЕТ СН'!$F$11+СВЦЭМ!$D$10+'СЕТ СН'!$F$6-'СЕТ СН'!$F$23</f>
        <v>1687.83966734</v>
      </c>
      <c r="T21" s="36">
        <f>SUMIFS(СВЦЭМ!$D$39:$D$782,СВЦЭМ!$A$39:$A$782,$A21,СВЦЭМ!$B$39:$B$782,T$11)+'СЕТ СН'!$F$11+СВЦЭМ!$D$10+'СЕТ СН'!$F$6-'СЕТ СН'!$F$23</f>
        <v>1732.2379123799999</v>
      </c>
      <c r="U21" s="36">
        <f>SUMIFS(СВЦЭМ!$D$39:$D$782,СВЦЭМ!$A$39:$A$782,$A21,СВЦЭМ!$B$39:$B$782,U$11)+'СЕТ СН'!$F$11+СВЦЭМ!$D$10+'СЕТ СН'!$F$6-'СЕТ СН'!$F$23</f>
        <v>1740.79323671</v>
      </c>
      <c r="V21" s="36">
        <f>SUMIFS(СВЦЭМ!$D$39:$D$782,СВЦЭМ!$A$39:$A$782,$A21,СВЦЭМ!$B$39:$B$782,V$11)+'СЕТ СН'!$F$11+СВЦЭМ!$D$10+'СЕТ СН'!$F$6-'СЕТ СН'!$F$23</f>
        <v>1734.41889354</v>
      </c>
      <c r="W21" s="36">
        <f>SUMIFS(СВЦЭМ!$D$39:$D$782,СВЦЭМ!$A$39:$A$782,$A21,СВЦЭМ!$B$39:$B$782,W$11)+'СЕТ СН'!$F$11+СВЦЭМ!$D$10+'СЕТ СН'!$F$6-'СЕТ СН'!$F$23</f>
        <v>1710.4946161099999</v>
      </c>
      <c r="X21" s="36">
        <f>SUMIFS(СВЦЭМ!$D$39:$D$782,СВЦЭМ!$A$39:$A$782,$A21,СВЦЭМ!$B$39:$B$782,X$11)+'СЕТ СН'!$F$11+СВЦЭМ!$D$10+'СЕТ СН'!$F$6-'СЕТ СН'!$F$23</f>
        <v>1789.9224869299999</v>
      </c>
      <c r="Y21" s="36">
        <f>SUMIFS(СВЦЭМ!$D$39:$D$782,СВЦЭМ!$A$39:$A$782,$A21,СВЦЭМ!$B$39:$B$782,Y$11)+'СЕТ СН'!$F$11+СВЦЭМ!$D$10+'СЕТ СН'!$F$6-'СЕТ СН'!$F$23</f>
        <v>1906.4162518999999</v>
      </c>
    </row>
    <row r="22" spans="1:25" ht="15.75" x14ac:dyDescent="0.2">
      <c r="A22" s="35">
        <f t="shared" si="0"/>
        <v>45149</v>
      </c>
      <c r="B22" s="36">
        <f>SUMIFS(СВЦЭМ!$D$39:$D$782,СВЦЭМ!$A$39:$A$782,$A22,СВЦЭМ!$B$39:$B$782,B$11)+'СЕТ СН'!$F$11+СВЦЭМ!$D$10+'СЕТ СН'!$F$6-'СЕТ СН'!$F$23</f>
        <v>1886.2684893399999</v>
      </c>
      <c r="C22" s="36">
        <f>SUMIFS(СВЦЭМ!$D$39:$D$782,СВЦЭМ!$A$39:$A$782,$A22,СВЦЭМ!$B$39:$B$782,C$11)+'СЕТ СН'!$F$11+СВЦЭМ!$D$10+'СЕТ СН'!$F$6-'СЕТ СН'!$F$23</f>
        <v>1982.0968506899999</v>
      </c>
      <c r="D22" s="36">
        <f>SUMIFS(СВЦЭМ!$D$39:$D$782,СВЦЭМ!$A$39:$A$782,$A22,СВЦЭМ!$B$39:$B$782,D$11)+'СЕТ СН'!$F$11+СВЦЭМ!$D$10+'СЕТ СН'!$F$6-'СЕТ СН'!$F$23</f>
        <v>1975.2863652799999</v>
      </c>
      <c r="E22" s="36">
        <f>SUMIFS(СВЦЭМ!$D$39:$D$782,СВЦЭМ!$A$39:$A$782,$A22,СВЦЭМ!$B$39:$B$782,E$11)+'СЕТ СН'!$F$11+СВЦЭМ!$D$10+'СЕТ СН'!$F$6-'СЕТ СН'!$F$23</f>
        <v>2007.64746059</v>
      </c>
      <c r="F22" s="36">
        <f>SUMIFS(СВЦЭМ!$D$39:$D$782,СВЦЭМ!$A$39:$A$782,$A22,СВЦЭМ!$B$39:$B$782,F$11)+'СЕТ СН'!$F$11+СВЦЭМ!$D$10+'СЕТ СН'!$F$6-'СЕТ СН'!$F$23</f>
        <v>2072.5444626399999</v>
      </c>
      <c r="G22" s="36">
        <f>SUMIFS(СВЦЭМ!$D$39:$D$782,СВЦЭМ!$A$39:$A$782,$A22,СВЦЭМ!$B$39:$B$782,G$11)+'СЕТ СН'!$F$11+СВЦЭМ!$D$10+'СЕТ СН'!$F$6-'СЕТ СН'!$F$23</f>
        <v>2053.4783107200001</v>
      </c>
      <c r="H22" s="36">
        <f>SUMIFS(СВЦЭМ!$D$39:$D$782,СВЦЭМ!$A$39:$A$782,$A22,СВЦЭМ!$B$39:$B$782,H$11)+'СЕТ СН'!$F$11+СВЦЭМ!$D$10+'СЕТ СН'!$F$6-'СЕТ СН'!$F$23</f>
        <v>1989.1497859599999</v>
      </c>
      <c r="I22" s="36">
        <f>SUMIFS(СВЦЭМ!$D$39:$D$782,СВЦЭМ!$A$39:$A$782,$A22,СВЦЭМ!$B$39:$B$782,I$11)+'СЕТ СН'!$F$11+СВЦЭМ!$D$10+'СЕТ СН'!$F$6-'СЕТ СН'!$F$23</f>
        <v>1860.25874585</v>
      </c>
      <c r="J22" s="36">
        <f>SUMIFS(СВЦЭМ!$D$39:$D$782,СВЦЭМ!$A$39:$A$782,$A22,СВЦЭМ!$B$39:$B$782,J$11)+'СЕТ СН'!$F$11+СВЦЭМ!$D$10+'СЕТ СН'!$F$6-'СЕТ СН'!$F$23</f>
        <v>1756.05421267</v>
      </c>
      <c r="K22" s="36">
        <f>SUMIFS(СВЦЭМ!$D$39:$D$782,СВЦЭМ!$A$39:$A$782,$A22,СВЦЭМ!$B$39:$B$782,K$11)+'СЕТ СН'!$F$11+СВЦЭМ!$D$10+'СЕТ СН'!$F$6-'СЕТ СН'!$F$23</f>
        <v>1687.6813591999999</v>
      </c>
      <c r="L22" s="36">
        <f>SUMIFS(СВЦЭМ!$D$39:$D$782,СВЦЭМ!$A$39:$A$782,$A22,СВЦЭМ!$B$39:$B$782,L$11)+'СЕТ СН'!$F$11+СВЦЭМ!$D$10+'СЕТ СН'!$F$6-'СЕТ СН'!$F$23</f>
        <v>1637.33249396</v>
      </c>
      <c r="M22" s="36">
        <f>SUMIFS(СВЦЭМ!$D$39:$D$782,СВЦЭМ!$A$39:$A$782,$A22,СВЦЭМ!$B$39:$B$782,M$11)+'СЕТ СН'!$F$11+СВЦЭМ!$D$10+'СЕТ СН'!$F$6-'СЕТ СН'!$F$23</f>
        <v>1610.3637917999999</v>
      </c>
      <c r="N22" s="36">
        <f>SUMIFS(СВЦЭМ!$D$39:$D$782,СВЦЭМ!$A$39:$A$782,$A22,СВЦЭМ!$B$39:$B$782,N$11)+'СЕТ СН'!$F$11+СВЦЭМ!$D$10+'СЕТ СН'!$F$6-'СЕТ СН'!$F$23</f>
        <v>1610.05776545</v>
      </c>
      <c r="O22" s="36">
        <f>SUMIFS(СВЦЭМ!$D$39:$D$782,СВЦЭМ!$A$39:$A$782,$A22,СВЦЭМ!$B$39:$B$782,O$11)+'СЕТ СН'!$F$11+СВЦЭМ!$D$10+'СЕТ СН'!$F$6-'СЕТ СН'!$F$23</f>
        <v>1608.3499598399999</v>
      </c>
      <c r="P22" s="36">
        <f>SUMIFS(СВЦЭМ!$D$39:$D$782,СВЦЭМ!$A$39:$A$782,$A22,СВЦЭМ!$B$39:$B$782,P$11)+'СЕТ СН'!$F$11+СВЦЭМ!$D$10+'СЕТ СН'!$F$6-'СЕТ СН'!$F$23</f>
        <v>1602.8389069699999</v>
      </c>
      <c r="Q22" s="36">
        <f>SUMIFS(СВЦЭМ!$D$39:$D$782,СВЦЭМ!$A$39:$A$782,$A22,СВЦЭМ!$B$39:$B$782,Q$11)+'СЕТ СН'!$F$11+СВЦЭМ!$D$10+'СЕТ СН'!$F$6-'СЕТ СН'!$F$23</f>
        <v>1617.56510682</v>
      </c>
      <c r="R22" s="36">
        <f>SUMIFS(СВЦЭМ!$D$39:$D$782,СВЦЭМ!$A$39:$A$782,$A22,СВЦЭМ!$B$39:$B$782,R$11)+'СЕТ СН'!$F$11+СВЦЭМ!$D$10+'СЕТ СН'!$F$6-'СЕТ СН'!$F$23</f>
        <v>1591.4302459999999</v>
      </c>
      <c r="S22" s="36">
        <f>SUMIFS(СВЦЭМ!$D$39:$D$782,СВЦЭМ!$A$39:$A$782,$A22,СВЦЭМ!$B$39:$B$782,S$11)+'СЕТ СН'!$F$11+СВЦЭМ!$D$10+'СЕТ СН'!$F$6-'СЕТ СН'!$F$23</f>
        <v>1619.06319209</v>
      </c>
      <c r="T22" s="36">
        <f>SUMIFS(СВЦЭМ!$D$39:$D$782,СВЦЭМ!$A$39:$A$782,$A22,СВЦЭМ!$B$39:$B$782,T$11)+'СЕТ СН'!$F$11+СВЦЭМ!$D$10+'СЕТ СН'!$F$6-'СЕТ СН'!$F$23</f>
        <v>1696.66321806</v>
      </c>
      <c r="U22" s="36">
        <f>SUMIFS(СВЦЭМ!$D$39:$D$782,СВЦЭМ!$A$39:$A$782,$A22,СВЦЭМ!$B$39:$B$782,U$11)+'СЕТ СН'!$F$11+СВЦЭМ!$D$10+'СЕТ СН'!$F$6-'СЕТ СН'!$F$23</f>
        <v>1692.4549808699999</v>
      </c>
      <c r="V22" s="36">
        <f>SUMIFS(СВЦЭМ!$D$39:$D$782,СВЦЭМ!$A$39:$A$782,$A22,СВЦЭМ!$B$39:$B$782,V$11)+'СЕТ СН'!$F$11+СВЦЭМ!$D$10+'СЕТ СН'!$F$6-'СЕТ СН'!$F$23</f>
        <v>1687.1271752999999</v>
      </c>
      <c r="W22" s="36">
        <f>SUMIFS(СВЦЭМ!$D$39:$D$782,СВЦЭМ!$A$39:$A$782,$A22,СВЦЭМ!$B$39:$B$782,W$11)+'СЕТ СН'!$F$11+СВЦЭМ!$D$10+'СЕТ СН'!$F$6-'СЕТ СН'!$F$23</f>
        <v>1684.3265356499999</v>
      </c>
      <c r="X22" s="36">
        <f>SUMIFS(СВЦЭМ!$D$39:$D$782,СВЦЭМ!$A$39:$A$782,$A22,СВЦЭМ!$B$39:$B$782,X$11)+'СЕТ СН'!$F$11+СВЦЭМ!$D$10+'СЕТ СН'!$F$6-'СЕТ СН'!$F$23</f>
        <v>1758.9181060999999</v>
      </c>
      <c r="Y22" s="36">
        <f>SUMIFS(СВЦЭМ!$D$39:$D$782,СВЦЭМ!$A$39:$A$782,$A22,СВЦЭМ!$B$39:$B$782,Y$11)+'СЕТ СН'!$F$11+СВЦЭМ!$D$10+'СЕТ СН'!$F$6-'СЕТ СН'!$F$23</f>
        <v>1912.51620613</v>
      </c>
    </row>
    <row r="23" spans="1:25" ht="15.75" x14ac:dyDescent="0.2">
      <c r="A23" s="35">
        <f t="shared" si="0"/>
        <v>45150</v>
      </c>
      <c r="B23" s="36">
        <f>SUMIFS(СВЦЭМ!$D$39:$D$782,СВЦЭМ!$A$39:$A$782,$A23,СВЦЭМ!$B$39:$B$782,B$11)+'СЕТ СН'!$F$11+СВЦЭМ!$D$10+'СЕТ СН'!$F$6-'СЕТ СН'!$F$23</f>
        <v>1876.6359465599999</v>
      </c>
      <c r="C23" s="36">
        <f>SUMIFS(СВЦЭМ!$D$39:$D$782,СВЦЭМ!$A$39:$A$782,$A23,СВЦЭМ!$B$39:$B$782,C$11)+'СЕТ СН'!$F$11+СВЦЭМ!$D$10+'СЕТ СН'!$F$6-'СЕТ СН'!$F$23</f>
        <v>1845.8703593299999</v>
      </c>
      <c r="D23" s="36">
        <f>SUMIFS(СВЦЭМ!$D$39:$D$782,СВЦЭМ!$A$39:$A$782,$A23,СВЦЭМ!$B$39:$B$782,D$11)+'СЕТ СН'!$F$11+СВЦЭМ!$D$10+'СЕТ СН'!$F$6-'СЕТ СН'!$F$23</f>
        <v>1839.1592329699999</v>
      </c>
      <c r="E23" s="36">
        <f>SUMIFS(СВЦЭМ!$D$39:$D$782,СВЦЭМ!$A$39:$A$782,$A23,СВЦЭМ!$B$39:$B$782,E$11)+'СЕТ СН'!$F$11+СВЦЭМ!$D$10+'СЕТ СН'!$F$6-'СЕТ СН'!$F$23</f>
        <v>1885.37460186</v>
      </c>
      <c r="F23" s="36">
        <f>SUMIFS(СВЦЭМ!$D$39:$D$782,СВЦЭМ!$A$39:$A$782,$A23,СВЦЭМ!$B$39:$B$782,F$11)+'СЕТ СН'!$F$11+СВЦЭМ!$D$10+'СЕТ СН'!$F$6-'СЕТ СН'!$F$23</f>
        <v>1897.5941769900001</v>
      </c>
      <c r="G23" s="36">
        <f>SUMIFS(СВЦЭМ!$D$39:$D$782,СВЦЭМ!$A$39:$A$782,$A23,СВЦЭМ!$B$39:$B$782,G$11)+'СЕТ СН'!$F$11+СВЦЭМ!$D$10+'СЕТ СН'!$F$6-'СЕТ СН'!$F$23</f>
        <v>1885.22302468</v>
      </c>
      <c r="H23" s="36">
        <f>SUMIFS(СВЦЭМ!$D$39:$D$782,СВЦЭМ!$A$39:$A$782,$A23,СВЦЭМ!$B$39:$B$782,H$11)+'СЕТ СН'!$F$11+СВЦЭМ!$D$10+'СЕТ СН'!$F$6-'СЕТ СН'!$F$23</f>
        <v>1880.9634627200001</v>
      </c>
      <c r="I23" s="36">
        <f>SUMIFS(СВЦЭМ!$D$39:$D$782,СВЦЭМ!$A$39:$A$782,$A23,СВЦЭМ!$B$39:$B$782,I$11)+'СЕТ СН'!$F$11+СВЦЭМ!$D$10+'СЕТ СН'!$F$6-'СЕТ СН'!$F$23</f>
        <v>1818.90319024</v>
      </c>
      <c r="J23" s="36">
        <f>SUMIFS(СВЦЭМ!$D$39:$D$782,СВЦЭМ!$A$39:$A$782,$A23,СВЦЭМ!$B$39:$B$782,J$11)+'СЕТ СН'!$F$11+СВЦЭМ!$D$10+'СЕТ СН'!$F$6-'СЕТ СН'!$F$23</f>
        <v>1708.9009583299999</v>
      </c>
      <c r="K23" s="36">
        <f>SUMIFS(СВЦЭМ!$D$39:$D$782,СВЦЭМ!$A$39:$A$782,$A23,СВЦЭМ!$B$39:$B$782,K$11)+'СЕТ СН'!$F$11+СВЦЭМ!$D$10+'СЕТ СН'!$F$6-'СЕТ СН'!$F$23</f>
        <v>1616.1836195599999</v>
      </c>
      <c r="L23" s="36">
        <f>SUMIFS(СВЦЭМ!$D$39:$D$782,СВЦЭМ!$A$39:$A$782,$A23,СВЦЭМ!$B$39:$B$782,L$11)+'СЕТ СН'!$F$11+СВЦЭМ!$D$10+'СЕТ СН'!$F$6-'СЕТ СН'!$F$23</f>
        <v>1557.4794963299998</v>
      </c>
      <c r="M23" s="36">
        <f>SUMIFS(СВЦЭМ!$D$39:$D$782,СВЦЭМ!$A$39:$A$782,$A23,СВЦЭМ!$B$39:$B$782,M$11)+'СЕТ СН'!$F$11+СВЦЭМ!$D$10+'СЕТ СН'!$F$6-'СЕТ СН'!$F$23</f>
        <v>1524.46845416</v>
      </c>
      <c r="N23" s="36">
        <f>SUMIFS(СВЦЭМ!$D$39:$D$782,СВЦЭМ!$A$39:$A$782,$A23,СВЦЭМ!$B$39:$B$782,N$11)+'СЕТ СН'!$F$11+СВЦЭМ!$D$10+'СЕТ СН'!$F$6-'СЕТ СН'!$F$23</f>
        <v>1512.5119869600001</v>
      </c>
      <c r="O23" s="36">
        <f>SUMIFS(СВЦЭМ!$D$39:$D$782,СВЦЭМ!$A$39:$A$782,$A23,СВЦЭМ!$B$39:$B$782,O$11)+'СЕТ СН'!$F$11+СВЦЭМ!$D$10+'СЕТ СН'!$F$6-'СЕТ СН'!$F$23</f>
        <v>1529.3232145899999</v>
      </c>
      <c r="P23" s="36">
        <f>SUMIFS(СВЦЭМ!$D$39:$D$782,СВЦЭМ!$A$39:$A$782,$A23,СВЦЭМ!$B$39:$B$782,P$11)+'СЕТ СН'!$F$11+СВЦЭМ!$D$10+'СЕТ СН'!$F$6-'СЕТ СН'!$F$23</f>
        <v>1538.4824055499998</v>
      </c>
      <c r="Q23" s="36">
        <f>SUMIFS(СВЦЭМ!$D$39:$D$782,СВЦЭМ!$A$39:$A$782,$A23,СВЦЭМ!$B$39:$B$782,Q$11)+'СЕТ СН'!$F$11+СВЦЭМ!$D$10+'СЕТ СН'!$F$6-'СЕТ СН'!$F$23</f>
        <v>1536.6155102799999</v>
      </c>
      <c r="R23" s="36">
        <f>SUMIFS(СВЦЭМ!$D$39:$D$782,СВЦЭМ!$A$39:$A$782,$A23,СВЦЭМ!$B$39:$B$782,R$11)+'СЕТ СН'!$F$11+СВЦЭМ!$D$10+'СЕТ СН'!$F$6-'СЕТ СН'!$F$23</f>
        <v>1530.86619817</v>
      </c>
      <c r="S23" s="36">
        <f>SUMIFS(СВЦЭМ!$D$39:$D$782,СВЦЭМ!$A$39:$A$782,$A23,СВЦЭМ!$B$39:$B$782,S$11)+'СЕТ СН'!$F$11+СВЦЭМ!$D$10+'СЕТ СН'!$F$6-'СЕТ СН'!$F$23</f>
        <v>1490.9328745799999</v>
      </c>
      <c r="T23" s="36">
        <f>SUMIFS(СВЦЭМ!$D$39:$D$782,СВЦЭМ!$A$39:$A$782,$A23,СВЦЭМ!$B$39:$B$782,T$11)+'СЕТ СН'!$F$11+СВЦЭМ!$D$10+'СЕТ СН'!$F$6-'СЕТ СН'!$F$23</f>
        <v>1525.5739762999999</v>
      </c>
      <c r="U23" s="36">
        <f>SUMIFS(СВЦЭМ!$D$39:$D$782,СВЦЭМ!$A$39:$A$782,$A23,СВЦЭМ!$B$39:$B$782,U$11)+'СЕТ СН'!$F$11+СВЦЭМ!$D$10+'СЕТ СН'!$F$6-'СЕТ СН'!$F$23</f>
        <v>1528.3567300699999</v>
      </c>
      <c r="V23" s="36">
        <f>SUMIFS(СВЦЭМ!$D$39:$D$782,СВЦЭМ!$A$39:$A$782,$A23,СВЦЭМ!$B$39:$B$782,V$11)+'СЕТ СН'!$F$11+СВЦЭМ!$D$10+'СЕТ СН'!$F$6-'СЕТ СН'!$F$23</f>
        <v>1539.2289728799999</v>
      </c>
      <c r="W23" s="36">
        <f>SUMIFS(СВЦЭМ!$D$39:$D$782,СВЦЭМ!$A$39:$A$782,$A23,СВЦЭМ!$B$39:$B$782,W$11)+'СЕТ СН'!$F$11+СВЦЭМ!$D$10+'СЕТ СН'!$F$6-'СЕТ СН'!$F$23</f>
        <v>1539.97790513</v>
      </c>
      <c r="X23" s="36">
        <f>SUMIFS(СВЦЭМ!$D$39:$D$782,СВЦЭМ!$A$39:$A$782,$A23,СВЦЭМ!$B$39:$B$782,X$11)+'СЕТ СН'!$F$11+СВЦЭМ!$D$10+'СЕТ СН'!$F$6-'СЕТ СН'!$F$23</f>
        <v>1600.71944411</v>
      </c>
      <c r="Y23" s="36">
        <f>SUMIFS(СВЦЭМ!$D$39:$D$782,СВЦЭМ!$A$39:$A$782,$A23,СВЦЭМ!$B$39:$B$782,Y$11)+'СЕТ СН'!$F$11+СВЦЭМ!$D$10+'СЕТ СН'!$F$6-'СЕТ СН'!$F$23</f>
        <v>1675.34567049</v>
      </c>
    </row>
    <row r="24" spans="1:25" ht="15.75" x14ac:dyDescent="0.2">
      <c r="A24" s="35">
        <f t="shared" si="0"/>
        <v>45151</v>
      </c>
      <c r="B24" s="36">
        <f>SUMIFS(СВЦЭМ!$D$39:$D$782,СВЦЭМ!$A$39:$A$782,$A24,СВЦЭМ!$B$39:$B$782,B$11)+'СЕТ СН'!$F$11+СВЦЭМ!$D$10+'СЕТ СН'!$F$6-'СЕТ СН'!$F$23</f>
        <v>1669.4189037900001</v>
      </c>
      <c r="C24" s="36">
        <f>SUMIFS(СВЦЭМ!$D$39:$D$782,СВЦЭМ!$A$39:$A$782,$A24,СВЦЭМ!$B$39:$B$782,C$11)+'СЕТ СН'!$F$11+СВЦЭМ!$D$10+'СЕТ СН'!$F$6-'СЕТ СН'!$F$23</f>
        <v>1737.8384669299999</v>
      </c>
      <c r="D24" s="36">
        <f>SUMIFS(СВЦЭМ!$D$39:$D$782,СВЦЭМ!$A$39:$A$782,$A24,СВЦЭМ!$B$39:$B$782,D$11)+'СЕТ СН'!$F$11+СВЦЭМ!$D$10+'СЕТ СН'!$F$6-'СЕТ СН'!$F$23</f>
        <v>1732.83090621</v>
      </c>
      <c r="E24" s="36">
        <f>SUMIFS(СВЦЭМ!$D$39:$D$782,СВЦЭМ!$A$39:$A$782,$A24,СВЦЭМ!$B$39:$B$782,E$11)+'СЕТ СН'!$F$11+СВЦЭМ!$D$10+'СЕТ СН'!$F$6-'СЕТ СН'!$F$23</f>
        <v>1814.1232485399998</v>
      </c>
      <c r="F24" s="36">
        <f>SUMIFS(СВЦЭМ!$D$39:$D$782,СВЦЭМ!$A$39:$A$782,$A24,СВЦЭМ!$B$39:$B$782,F$11)+'СЕТ СН'!$F$11+СВЦЭМ!$D$10+'СЕТ СН'!$F$6-'СЕТ СН'!$F$23</f>
        <v>1822.7805134999999</v>
      </c>
      <c r="G24" s="36">
        <f>SUMIFS(СВЦЭМ!$D$39:$D$782,СВЦЭМ!$A$39:$A$782,$A24,СВЦЭМ!$B$39:$B$782,G$11)+'СЕТ СН'!$F$11+СВЦЭМ!$D$10+'СЕТ СН'!$F$6-'СЕТ СН'!$F$23</f>
        <v>1803.06668547</v>
      </c>
      <c r="H24" s="36">
        <f>SUMIFS(СВЦЭМ!$D$39:$D$782,СВЦЭМ!$A$39:$A$782,$A24,СВЦЭМ!$B$39:$B$782,H$11)+'СЕТ СН'!$F$11+СВЦЭМ!$D$10+'СЕТ СН'!$F$6-'СЕТ СН'!$F$23</f>
        <v>1794.63534009</v>
      </c>
      <c r="I24" s="36">
        <f>SUMIFS(СВЦЭМ!$D$39:$D$782,СВЦЭМ!$A$39:$A$782,$A24,СВЦЭМ!$B$39:$B$782,I$11)+'СЕТ СН'!$F$11+СВЦЭМ!$D$10+'СЕТ СН'!$F$6-'СЕТ СН'!$F$23</f>
        <v>1731.3566221199999</v>
      </c>
      <c r="J24" s="36">
        <f>SUMIFS(СВЦЭМ!$D$39:$D$782,СВЦЭМ!$A$39:$A$782,$A24,СВЦЭМ!$B$39:$B$782,J$11)+'СЕТ СН'!$F$11+СВЦЭМ!$D$10+'СЕТ СН'!$F$6-'СЕТ СН'!$F$23</f>
        <v>1624.37102628</v>
      </c>
      <c r="K24" s="36">
        <f>SUMIFS(СВЦЭМ!$D$39:$D$782,СВЦЭМ!$A$39:$A$782,$A24,СВЦЭМ!$B$39:$B$782,K$11)+'СЕТ СН'!$F$11+СВЦЭМ!$D$10+'СЕТ СН'!$F$6-'СЕТ СН'!$F$23</f>
        <v>1534.6594982499998</v>
      </c>
      <c r="L24" s="36">
        <f>SUMIFS(СВЦЭМ!$D$39:$D$782,СВЦЭМ!$A$39:$A$782,$A24,СВЦЭМ!$B$39:$B$782,L$11)+'СЕТ СН'!$F$11+СВЦЭМ!$D$10+'СЕТ СН'!$F$6-'СЕТ СН'!$F$23</f>
        <v>1473.3355016799999</v>
      </c>
      <c r="M24" s="36">
        <f>SUMIFS(СВЦЭМ!$D$39:$D$782,СВЦЭМ!$A$39:$A$782,$A24,СВЦЭМ!$B$39:$B$782,M$11)+'СЕТ СН'!$F$11+СВЦЭМ!$D$10+'СЕТ СН'!$F$6-'СЕТ СН'!$F$23</f>
        <v>1448.69419709</v>
      </c>
      <c r="N24" s="36">
        <f>SUMIFS(СВЦЭМ!$D$39:$D$782,СВЦЭМ!$A$39:$A$782,$A24,СВЦЭМ!$B$39:$B$782,N$11)+'СЕТ СН'!$F$11+СВЦЭМ!$D$10+'СЕТ СН'!$F$6-'СЕТ СН'!$F$23</f>
        <v>1442.85485176</v>
      </c>
      <c r="O24" s="36">
        <f>SUMIFS(СВЦЭМ!$D$39:$D$782,СВЦЭМ!$A$39:$A$782,$A24,СВЦЭМ!$B$39:$B$782,O$11)+'СЕТ СН'!$F$11+СВЦЭМ!$D$10+'СЕТ СН'!$F$6-'СЕТ СН'!$F$23</f>
        <v>1456.45425017</v>
      </c>
      <c r="P24" s="36">
        <f>SUMIFS(СВЦЭМ!$D$39:$D$782,СВЦЭМ!$A$39:$A$782,$A24,СВЦЭМ!$B$39:$B$782,P$11)+'СЕТ СН'!$F$11+СВЦЭМ!$D$10+'СЕТ СН'!$F$6-'СЕТ СН'!$F$23</f>
        <v>1464.00603826</v>
      </c>
      <c r="Q24" s="36">
        <f>SUMIFS(СВЦЭМ!$D$39:$D$782,СВЦЭМ!$A$39:$A$782,$A24,СВЦЭМ!$B$39:$B$782,Q$11)+'СЕТ СН'!$F$11+СВЦЭМ!$D$10+'СЕТ СН'!$F$6-'СЕТ СН'!$F$23</f>
        <v>1462.2968048999999</v>
      </c>
      <c r="R24" s="36">
        <f>SUMIFS(СВЦЭМ!$D$39:$D$782,СВЦЭМ!$A$39:$A$782,$A24,СВЦЭМ!$B$39:$B$782,R$11)+'СЕТ СН'!$F$11+СВЦЭМ!$D$10+'СЕТ СН'!$F$6-'СЕТ СН'!$F$23</f>
        <v>1454.3684914799999</v>
      </c>
      <c r="S24" s="36">
        <f>SUMIFS(СВЦЭМ!$D$39:$D$782,СВЦЭМ!$A$39:$A$782,$A24,СВЦЭМ!$B$39:$B$782,S$11)+'СЕТ СН'!$F$11+СВЦЭМ!$D$10+'СЕТ СН'!$F$6-'СЕТ СН'!$F$23</f>
        <v>1412.57829178</v>
      </c>
      <c r="T24" s="36">
        <f>SUMIFS(СВЦЭМ!$D$39:$D$782,СВЦЭМ!$A$39:$A$782,$A24,СВЦЭМ!$B$39:$B$782,T$11)+'СЕТ СН'!$F$11+СВЦЭМ!$D$10+'СЕТ СН'!$F$6-'СЕТ СН'!$F$23</f>
        <v>1442.5705114</v>
      </c>
      <c r="U24" s="36">
        <f>SUMIFS(СВЦЭМ!$D$39:$D$782,СВЦЭМ!$A$39:$A$782,$A24,СВЦЭМ!$B$39:$B$782,U$11)+'СЕТ СН'!$F$11+СВЦЭМ!$D$10+'СЕТ СН'!$F$6-'СЕТ СН'!$F$23</f>
        <v>1435.9169901099999</v>
      </c>
      <c r="V24" s="36">
        <f>SUMIFS(СВЦЭМ!$D$39:$D$782,СВЦЭМ!$A$39:$A$782,$A24,СВЦЭМ!$B$39:$B$782,V$11)+'СЕТ СН'!$F$11+СВЦЭМ!$D$10+'СЕТ СН'!$F$6-'СЕТ СН'!$F$23</f>
        <v>1429.2629205599999</v>
      </c>
      <c r="W24" s="36">
        <f>SUMIFS(СВЦЭМ!$D$39:$D$782,СВЦЭМ!$A$39:$A$782,$A24,СВЦЭМ!$B$39:$B$782,W$11)+'СЕТ СН'!$F$11+СВЦЭМ!$D$10+'СЕТ СН'!$F$6-'СЕТ СН'!$F$23</f>
        <v>1435.06195886</v>
      </c>
      <c r="X24" s="36">
        <f>SUMIFS(СВЦЭМ!$D$39:$D$782,СВЦЭМ!$A$39:$A$782,$A24,СВЦЭМ!$B$39:$B$782,X$11)+'СЕТ СН'!$F$11+СВЦЭМ!$D$10+'СЕТ СН'!$F$6-'СЕТ СН'!$F$23</f>
        <v>1500.2021309699999</v>
      </c>
      <c r="Y24" s="36">
        <f>SUMIFS(СВЦЭМ!$D$39:$D$782,СВЦЭМ!$A$39:$A$782,$A24,СВЦЭМ!$B$39:$B$782,Y$11)+'СЕТ СН'!$F$11+СВЦЭМ!$D$10+'СЕТ СН'!$F$6-'СЕТ СН'!$F$23</f>
        <v>1583.5847787799999</v>
      </c>
    </row>
    <row r="25" spans="1:25" ht="15.75" x14ac:dyDescent="0.2">
      <c r="A25" s="35">
        <f t="shared" si="0"/>
        <v>45152</v>
      </c>
      <c r="B25" s="36">
        <f>SUMIFS(СВЦЭМ!$D$39:$D$782,СВЦЭМ!$A$39:$A$782,$A25,СВЦЭМ!$B$39:$B$782,B$11)+'СЕТ СН'!$F$11+СВЦЭМ!$D$10+'СЕТ СН'!$F$6-'СЕТ СН'!$F$23</f>
        <v>1754.55535637</v>
      </c>
      <c r="C25" s="36">
        <f>SUMIFS(СВЦЭМ!$D$39:$D$782,СВЦЭМ!$A$39:$A$782,$A25,СВЦЭМ!$B$39:$B$782,C$11)+'СЕТ СН'!$F$11+СВЦЭМ!$D$10+'СЕТ СН'!$F$6-'СЕТ СН'!$F$23</f>
        <v>1853.0170699400001</v>
      </c>
      <c r="D25" s="36">
        <f>SUMIFS(СВЦЭМ!$D$39:$D$782,СВЦЭМ!$A$39:$A$782,$A25,СВЦЭМ!$B$39:$B$782,D$11)+'СЕТ СН'!$F$11+СВЦЭМ!$D$10+'СЕТ СН'!$F$6-'СЕТ СН'!$F$23</f>
        <v>1860.7521706499999</v>
      </c>
      <c r="E25" s="36">
        <f>SUMIFS(СВЦЭМ!$D$39:$D$782,СВЦЭМ!$A$39:$A$782,$A25,СВЦЭМ!$B$39:$B$782,E$11)+'СЕТ СН'!$F$11+СВЦЭМ!$D$10+'СЕТ СН'!$F$6-'СЕТ СН'!$F$23</f>
        <v>1932.7792557299999</v>
      </c>
      <c r="F25" s="36">
        <f>SUMIFS(СВЦЭМ!$D$39:$D$782,СВЦЭМ!$A$39:$A$782,$A25,СВЦЭМ!$B$39:$B$782,F$11)+'СЕТ СН'!$F$11+СВЦЭМ!$D$10+'СЕТ СН'!$F$6-'СЕТ СН'!$F$23</f>
        <v>1941.71820927</v>
      </c>
      <c r="G25" s="36">
        <f>SUMIFS(СВЦЭМ!$D$39:$D$782,СВЦЭМ!$A$39:$A$782,$A25,СВЦЭМ!$B$39:$B$782,G$11)+'СЕТ СН'!$F$11+СВЦЭМ!$D$10+'СЕТ СН'!$F$6-'СЕТ СН'!$F$23</f>
        <v>1930.70548377</v>
      </c>
      <c r="H25" s="36">
        <f>SUMIFS(СВЦЭМ!$D$39:$D$782,СВЦЭМ!$A$39:$A$782,$A25,СВЦЭМ!$B$39:$B$782,H$11)+'СЕТ СН'!$F$11+СВЦЭМ!$D$10+'СЕТ СН'!$F$6-'СЕТ СН'!$F$23</f>
        <v>1896.98139969</v>
      </c>
      <c r="I25" s="36">
        <f>SUMIFS(СВЦЭМ!$D$39:$D$782,СВЦЭМ!$A$39:$A$782,$A25,СВЦЭМ!$B$39:$B$782,I$11)+'СЕТ СН'!$F$11+СВЦЭМ!$D$10+'СЕТ СН'!$F$6-'СЕТ СН'!$F$23</f>
        <v>1754.28544655</v>
      </c>
      <c r="J25" s="36">
        <f>SUMIFS(СВЦЭМ!$D$39:$D$782,СВЦЭМ!$A$39:$A$782,$A25,СВЦЭМ!$B$39:$B$782,J$11)+'СЕТ СН'!$F$11+СВЦЭМ!$D$10+'СЕТ СН'!$F$6-'СЕТ СН'!$F$23</f>
        <v>1614.4909174099998</v>
      </c>
      <c r="K25" s="36">
        <f>SUMIFS(СВЦЭМ!$D$39:$D$782,СВЦЭМ!$A$39:$A$782,$A25,СВЦЭМ!$B$39:$B$782,K$11)+'СЕТ СН'!$F$11+СВЦЭМ!$D$10+'СЕТ СН'!$F$6-'СЕТ СН'!$F$23</f>
        <v>1544.74468811</v>
      </c>
      <c r="L25" s="36">
        <f>SUMIFS(СВЦЭМ!$D$39:$D$782,СВЦЭМ!$A$39:$A$782,$A25,СВЦЭМ!$B$39:$B$782,L$11)+'СЕТ СН'!$F$11+СВЦЭМ!$D$10+'СЕТ СН'!$F$6-'СЕТ СН'!$F$23</f>
        <v>1510.4380512</v>
      </c>
      <c r="M25" s="36">
        <f>SUMIFS(СВЦЭМ!$D$39:$D$782,СВЦЭМ!$A$39:$A$782,$A25,СВЦЭМ!$B$39:$B$782,M$11)+'СЕТ СН'!$F$11+СВЦЭМ!$D$10+'СЕТ СН'!$F$6-'СЕТ СН'!$F$23</f>
        <v>1507.9405763499999</v>
      </c>
      <c r="N25" s="36">
        <f>SUMIFS(СВЦЭМ!$D$39:$D$782,СВЦЭМ!$A$39:$A$782,$A25,СВЦЭМ!$B$39:$B$782,N$11)+'СЕТ СН'!$F$11+СВЦЭМ!$D$10+'СЕТ СН'!$F$6-'СЕТ СН'!$F$23</f>
        <v>1565.5659257299999</v>
      </c>
      <c r="O25" s="36">
        <f>SUMIFS(СВЦЭМ!$D$39:$D$782,СВЦЭМ!$A$39:$A$782,$A25,СВЦЭМ!$B$39:$B$782,O$11)+'СЕТ СН'!$F$11+СВЦЭМ!$D$10+'СЕТ СН'!$F$6-'СЕТ СН'!$F$23</f>
        <v>1604.0708324499999</v>
      </c>
      <c r="P25" s="36">
        <f>SUMIFS(СВЦЭМ!$D$39:$D$782,СВЦЭМ!$A$39:$A$782,$A25,СВЦЭМ!$B$39:$B$782,P$11)+'СЕТ СН'!$F$11+СВЦЭМ!$D$10+'СЕТ СН'!$F$6-'СЕТ СН'!$F$23</f>
        <v>1604.95303698</v>
      </c>
      <c r="Q25" s="36">
        <f>SUMIFS(СВЦЭМ!$D$39:$D$782,СВЦЭМ!$A$39:$A$782,$A25,СВЦЭМ!$B$39:$B$782,Q$11)+'СЕТ СН'!$F$11+СВЦЭМ!$D$10+'СЕТ СН'!$F$6-'СЕТ СН'!$F$23</f>
        <v>1618.8353904599999</v>
      </c>
      <c r="R25" s="36">
        <f>SUMIFS(СВЦЭМ!$D$39:$D$782,СВЦЭМ!$A$39:$A$782,$A25,СВЦЭМ!$B$39:$B$782,R$11)+'СЕТ СН'!$F$11+СВЦЭМ!$D$10+'СЕТ СН'!$F$6-'СЕТ СН'!$F$23</f>
        <v>1617.2789327</v>
      </c>
      <c r="S25" s="36">
        <f>SUMIFS(СВЦЭМ!$D$39:$D$782,СВЦЭМ!$A$39:$A$782,$A25,СВЦЭМ!$B$39:$B$782,S$11)+'СЕТ СН'!$F$11+СВЦЭМ!$D$10+'СЕТ СН'!$F$6-'СЕТ СН'!$F$23</f>
        <v>1581.13604044</v>
      </c>
      <c r="T25" s="36">
        <f>SUMIFS(СВЦЭМ!$D$39:$D$782,СВЦЭМ!$A$39:$A$782,$A25,СВЦЭМ!$B$39:$B$782,T$11)+'СЕТ СН'!$F$11+СВЦЭМ!$D$10+'СЕТ СН'!$F$6-'СЕТ СН'!$F$23</f>
        <v>1605.8271970399999</v>
      </c>
      <c r="U25" s="36">
        <f>SUMIFS(СВЦЭМ!$D$39:$D$782,СВЦЭМ!$A$39:$A$782,$A25,СВЦЭМ!$B$39:$B$782,U$11)+'СЕТ СН'!$F$11+СВЦЭМ!$D$10+'СЕТ СН'!$F$6-'СЕТ СН'!$F$23</f>
        <v>1610.3185724</v>
      </c>
      <c r="V25" s="36">
        <f>SUMIFS(СВЦЭМ!$D$39:$D$782,СВЦЭМ!$A$39:$A$782,$A25,СВЦЭМ!$B$39:$B$782,V$11)+'СЕТ СН'!$F$11+СВЦЭМ!$D$10+'СЕТ СН'!$F$6-'СЕТ СН'!$F$23</f>
        <v>1607.66093886</v>
      </c>
      <c r="W25" s="36">
        <f>SUMIFS(СВЦЭМ!$D$39:$D$782,СВЦЭМ!$A$39:$A$782,$A25,СВЦЭМ!$B$39:$B$782,W$11)+'СЕТ СН'!$F$11+СВЦЭМ!$D$10+'СЕТ СН'!$F$6-'СЕТ СН'!$F$23</f>
        <v>1601.4152795099999</v>
      </c>
      <c r="X25" s="36">
        <f>SUMIFS(СВЦЭМ!$D$39:$D$782,СВЦЭМ!$A$39:$A$782,$A25,СВЦЭМ!$B$39:$B$782,X$11)+'СЕТ СН'!$F$11+СВЦЭМ!$D$10+'СЕТ СН'!$F$6-'СЕТ СН'!$F$23</f>
        <v>1675.6957767500001</v>
      </c>
      <c r="Y25" s="36">
        <f>SUMIFS(СВЦЭМ!$D$39:$D$782,СВЦЭМ!$A$39:$A$782,$A25,СВЦЭМ!$B$39:$B$782,Y$11)+'СЕТ СН'!$F$11+СВЦЭМ!$D$10+'СЕТ СН'!$F$6-'СЕТ СН'!$F$23</f>
        <v>1775.1789939400001</v>
      </c>
    </row>
    <row r="26" spans="1:25" ht="15.75" x14ac:dyDescent="0.2">
      <c r="A26" s="35">
        <f t="shared" si="0"/>
        <v>45153</v>
      </c>
      <c r="B26" s="36">
        <f>SUMIFS(СВЦЭМ!$D$39:$D$782,СВЦЭМ!$A$39:$A$782,$A26,СВЦЭМ!$B$39:$B$782,B$11)+'СЕТ СН'!$F$11+СВЦЭМ!$D$10+'СЕТ СН'!$F$6-'СЕТ СН'!$F$23</f>
        <v>1804.05837664</v>
      </c>
      <c r="C26" s="36">
        <f>SUMIFS(СВЦЭМ!$D$39:$D$782,СВЦЭМ!$A$39:$A$782,$A26,СВЦЭМ!$B$39:$B$782,C$11)+'СЕТ СН'!$F$11+СВЦЭМ!$D$10+'СЕТ СН'!$F$6-'СЕТ СН'!$F$23</f>
        <v>1900.8547770499999</v>
      </c>
      <c r="D26" s="36">
        <f>SUMIFS(СВЦЭМ!$D$39:$D$782,СВЦЭМ!$A$39:$A$782,$A26,СВЦЭМ!$B$39:$B$782,D$11)+'СЕТ СН'!$F$11+СВЦЭМ!$D$10+'СЕТ СН'!$F$6-'СЕТ СН'!$F$23</f>
        <v>1997.5005475399998</v>
      </c>
      <c r="E26" s="36">
        <f>SUMIFS(СВЦЭМ!$D$39:$D$782,СВЦЭМ!$A$39:$A$782,$A26,СВЦЭМ!$B$39:$B$782,E$11)+'СЕТ СН'!$F$11+СВЦЭМ!$D$10+'СЕТ СН'!$F$6-'СЕТ СН'!$F$23</f>
        <v>2060.1604598600002</v>
      </c>
      <c r="F26" s="36">
        <f>SUMIFS(СВЦЭМ!$D$39:$D$782,СВЦЭМ!$A$39:$A$782,$A26,СВЦЭМ!$B$39:$B$782,F$11)+'СЕТ СН'!$F$11+СВЦЭМ!$D$10+'СЕТ СН'!$F$6-'СЕТ СН'!$F$23</f>
        <v>2080.7457910900002</v>
      </c>
      <c r="G26" s="36">
        <f>SUMIFS(СВЦЭМ!$D$39:$D$782,СВЦЭМ!$A$39:$A$782,$A26,СВЦЭМ!$B$39:$B$782,G$11)+'СЕТ СН'!$F$11+СВЦЭМ!$D$10+'СЕТ СН'!$F$6-'СЕТ СН'!$F$23</f>
        <v>2074.0498279100002</v>
      </c>
      <c r="H26" s="36">
        <f>SUMIFS(СВЦЭМ!$D$39:$D$782,СВЦЭМ!$A$39:$A$782,$A26,СВЦЭМ!$B$39:$B$782,H$11)+'СЕТ СН'!$F$11+СВЦЭМ!$D$10+'СЕТ СН'!$F$6-'СЕТ СН'!$F$23</f>
        <v>1978.1466490099999</v>
      </c>
      <c r="I26" s="36">
        <f>SUMIFS(СВЦЭМ!$D$39:$D$782,СВЦЭМ!$A$39:$A$782,$A26,СВЦЭМ!$B$39:$B$782,I$11)+'СЕТ СН'!$F$11+СВЦЭМ!$D$10+'СЕТ СН'!$F$6-'СЕТ СН'!$F$23</f>
        <v>1863.20248515</v>
      </c>
      <c r="J26" s="36">
        <f>SUMIFS(СВЦЭМ!$D$39:$D$782,СВЦЭМ!$A$39:$A$782,$A26,СВЦЭМ!$B$39:$B$782,J$11)+'СЕТ СН'!$F$11+СВЦЭМ!$D$10+'СЕТ СН'!$F$6-'СЕТ СН'!$F$23</f>
        <v>1757.49816074</v>
      </c>
      <c r="K26" s="36">
        <f>SUMIFS(СВЦЭМ!$D$39:$D$782,СВЦЭМ!$A$39:$A$782,$A26,СВЦЭМ!$B$39:$B$782,K$11)+'СЕТ СН'!$F$11+СВЦЭМ!$D$10+'СЕТ СН'!$F$6-'СЕТ СН'!$F$23</f>
        <v>1663.2556786600001</v>
      </c>
      <c r="L26" s="36">
        <f>SUMIFS(СВЦЭМ!$D$39:$D$782,СВЦЭМ!$A$39:$A$782,$A26,СВЦЭМ!$B$39:$B$782,L$11)+'СЕТ СН'!$F$11+СВЦЭМ!$D$10+'СЕТ СН'!$F$6-'СЕТ СН'!$F$23</f>
        <v>1648.4595415599999</v>
      </c>
      <c r="M26" s="36">
        <f>SUMIFS(СВЦЭМ!$D$39:$D$782,СВЦЭМ!$A$39:$A$782,$A26,СВЦЭМ!$B$39:$B$782,M$11)+'СЕТ СН'!$F$11+СВЦЭМ!$D$10+'СЕТ СН'!$F$6-'СЕТ СН'!$F$23</f>
        <v>1638.2518489499998</v>
      </c>
      <c r="N26" s="36">
        <f>SUMIFS(СВЦЭМ!$D$39:$D$782,СВЦЭМ!$A$39:$A$782,$A26,СВЦЭМ!$B$39:$B$782,N$11)+'СЕТ СН'!$F$11+СВЦЭМ!$D$10+'СЕТ СН'!$F$6-'СЕТ СН'!$F$23</f>
        <v>1631.72120817</v>
      </c>
      <c r="O26" s="36">
        <f>SUMIFS(СВЦЭМ!$D$39:$D$782,СВЦЭМ!$A$39:$A$782,$A26,СВЦЭМ!$B$39:$B$782,O$11)+'СЕТ СН'!$F$11+СВЦЭМ!$D$10+'СЕТ СН'!$F$6-'СЕТ СН'!$F$23</f>
        <v>1618.3004725599999</v>
      </c>
      <c r="P26" s="36">
        <f>SUMIFS(СВЦЭМ!$D$39:$D$782,СВЦЭМ!$A$39:$A$782,$A26,СВЦЭМ!$B$39:$B$782,P$11)+'СЕТ СН'!$F$11+СВЦЭМ!$D$10+'СЕТ СН'!$F$6-'СЕТ СН'!$F$23</f>
        <v>1618.58965711</v>
      </c>
      <c r="Q26" s="36">
        <f>SUMIFS(СВЦЭМ!$D$39:$D$782,СВЦЭМ!$A$39:$A$782,$A26,СВЦЭМ!$B$39:$B$782,Q$11)+'СЕТ СН'!$F$11+СВЦЭМ!$D$10+'СЕТ СН'!$F$6-'СЕТ СН'!$F$23</f>
        <v>1619.59048446</v>
      </c>
      <c r="R26" s="36">
        <f>SUMIFS(СВЦЭМ!$D$39:$D$782,СВЦЭМ!$A$39:$A$782,$A26,СВЦЭМ!$B$39:$B$782,R$11)+'СЕТ СН'!$F$11+СВЦЭМ!$D$10+'СЕТ СН'!$F$6-'СЕТ СН'!$F$23</f>
        <v>1574.16188515</v>
      </c>
      <c r="S26" s="36">
        <f>SUMIFS(СВЦЭМ!$D$39:$D$782,СВЦЭМ!$A$39:$A$782,$A26,СВЦЭМ!$B$39:$B$782,S$11)+'СЕТ СН'!$F$11+СВЦЭМ!$D$10+'СЕТ СН'!$F$6-'СЕТ СН'!$F$23</f>
        <v>1571.0142803700001</v>
      </c>
      <c r="T26" s="36">
        <f>SUMIFS(СВЦЭМ!$D$39:$D$782,СВЦЭМ!$A$39:$A$782,$A26,СВЦЭМ!$B$39:$B$782,T$11)+'СЕТ СН'!$F$11+СВЦЭМ!$D$10+'СЕТ СН'!$F$6-'СЕТ СН'!$F$23</f>
        <v>1616.1006177899999</v>
      </c>
      <c r="U26" s="36">
        <f>SUMIFS(СВЦЭМ!$D$39:$D$782,СВЦЭМ!$A$39:$A$782,$A26,СВЦЭМ!$B$39:$B$782,U$11)+'СЕТ СН'!$F$11+СВЦЭМ!$D$10+'СЕТ СН'!$F$6-'СЕТ СН'!$F$23</f>
        <v>1607.59282856</v>
      </c>
      <c r="V26" s="36">
        <f>SUMIFS(СВЦЭМ!$D$39:$D$782,СВЦЭМ!$A$39:$A$782,$A26,СВЦЭМ!$B$39:$B$782,V$11)+'СЕТ СН'!$F$11+СВЦЭМ!$D$10+'СЕТ СН'!$F$6-'СЕТ СН'!$F$23</f>
        <v>1606.3214282500001</v>
      </c>
      <c r="W26" s="36">
        <f>SUMIFS(СВЦЭМ!$D$39:$D$782,СВЦЭМ!$A$39:$A$782,$A26,СВЦЭМ!$B$39:$B$782,W$11)+'СЕТ СН'!$F$11+СВЦЭМ!$D$10+'СЕТ СН'!$F$6-'СЕТ СН'!$F$23</f>
        <v>1605.81525268</v>
      </c>
      <c r="X26" s="36">
        <f>SUMIFS(СВЦЭМ!$D$39:$D$782,СВЦЭМ!$A$39:$A$782,$A26,СВЦЭМ!$B$39:$B$782,X$11)+'СЕТ СН'!$F$11+СВЦЭМ!$D$10+'СЕТ СН'!$F$6-'СЕТ СН'!$F$23</f>
        <v>1697.1701076499999</v>
      </c>
      <c r="Y26" s="36">
        <f>SUMIFS(СВЦЭМ!$D$39:$D$782,СВЦЭМ!$A$39:$A$782,$A26,СВЦЭМ!$B$39:$B$782,Y$11)+'СЕТ СН'!$F$11+СВЦЭМ!$D$10+'СЕТ СН'!$F$6-'СЕТ СН'!$F$23</f>
        <v>1778.63228841</v>
      </c>
    </row>
    <row r="27" spans="1:25" ht="15.75" x14ac:dyDescent="0.2">
      <c r="A27" s="35">
        <f t="shared" si="0"/>
        <v>45154</v>
      </c>
      <c r="B27" s="36">
        <f>SUMIFS(СВЦЭМ!$D$39:$D$782,СВЦЭМ!$A$39:$A$782,$A27,СВЦЭМ!$B$39:$B$782,B$11)+'СЕТ СН'!$F$11+СВЦЭМ!$D$10+'СЕТ СН'!$F$6-'СЕТ СН'!$F$23</f>
        <v>1903.0390161299999</v>
      </c>
      <c r="C27" s="36">
        <f>SUMIFS(СВЦЭМ!$D$39:$D$782,СВЦЭМ!$A$39:$A$782,$A27,СВЦЭМ!$B$39:$B$782,C$11)+'СЕТ СН'!$F$11+СВЦЭМ!$D$10+'СЕТ СН'!$F$6-'СЕТ СН'!$F$23</f>
        <v>1949.4390717399999</v>
      </c>
      <c r="D27" s="36">
        <f>SUMIFS(СВЦЭМ!$D$39:$D$782,СВЦЭМ!$A$39:$A$782,$A27,СВЦЭМ!$B$39:$B$782,D$11)+'СЕТ СН'!$F$11+СВЦЭМ!$D$10+'СЕТ СН'!$F$6-'СЕТ СН'!$F$23</f>
        <v>1985.38624209</v>
      </c>
      <c r="E27" s="36">
        <f>SUMIFS(СВЦЭМ!$D$39:$D$782,СВЦЭМ!$A$39:$A$782,$A27,СВЦЭМ!$B$39:$B$782,E$11)+'СЕТ СН'!$F$11+СВЦЭМ!$D$10+'СЕТ СН'!$F$6-'СЕТ СН'!$F$23</f>
        <v>2003.8574243399999</v>
      </c>
      <c r="F27" s="36">
        <f>SUMIFS(СВЦЭМ!$D$39:$D$782,СВЦЭМ!$A$39:$A$782,$A27,СВЦЭМ!$B$39:$B$782,F$11)+'СЕТ СН'!$F$11+СВЦЭМ!$D$10+'СЕТ СН'!$F$6-'СЕТ СН'!$F$23</f>
        <v>2035.2628947399999</v>
      </c>
      <c r="G27" s="36">
        <f>SUMIFS(СВЦЭМ!$D$39:$D$782,СВЦЭМ!$A$39:$A$782,$A27,СВЦЭМ!$B$39:$B$782,G$11)+'СЕТ СН'!$F$11+СВЦЭМ!$D$10+'СЕТ СН'!$F$6-'СЕТ СН'!$F$23</f>
        <v>2005.6652575599999</v>
      </c>
      <c r="H27" s="36">
        <f>SUMIFS(СВЦЭМ!$D$39:$D$782,СВЦЭМ!$A$39:$A$782,$A27,СВЦЭМ!$B$39:$B$782,H$11)+'СЕТ СН'!$F$11+СВЦЭМ!$D$10+'СЕТ СН'!$F$6-'СЕТ СН'!$F$23</f>
        <v>1981.17370506</v>
      </c>
      <c r="I27" s="36">
        <f>SUMIFS(СВЦЭМ!$D$39:$D$782,СВЦЭМ!$A$39:$A$782,$A27,СВЦЭМ!$B$39:$B$782,I$11)+'СЕТ СН'!$F$11+СВЦЭМ!$D$10+'СЕТ СН'!$F$6-'СЕТ СН'!$F$23</f>
        <v>1865.0015064300001</v>
      </c>
      <c r="J27" s="36">
        <f>SUMIFS(СВЦЭМ!$D$39:$D$782,СВЦЭМ!$A$39:$A$782,$A27,СВЦЭМ!$B$39:$B$782,J$11)+'СЕТ СН'!$F$11+СВЦЭМ!$D$10+'СЕТ СН'!$F$6-'СЕТ СН'!$F$23</f>
        <v>1793.25019402</v>
      </c>
      <c r="K27" s="36">
        <f>SUMIFS(СВЦЭМ!$D$39:$D$782,СВЦЭМ!$A$39:$A$782,$A27,СВЦЭМ!$B$39:$B$782,K$11)+'СЕТ СН'!$F$11+СВЦЭМ!$D$10+'СЕТ СН'!$F$6-'СЕТ СН'!$F$23</f>
        <v>1720.20042844</v>
      </c>
      <c r="L27" s="36">
        <f>SUMIFS(СВЦЭМ!$D$39:$D$782,СВЦЭМ!$A$39:$A$782,$A27,СВЦЭМ!$B$39:$B$782,L$11)+'СЕТ СН'!$F$11+СВЦЭМ!$D$10+'СЕТ СН'!$F$6-'СЕТ СН'!$F$23</f>
        <v>1683.4882168899999</v>
      </c>
      <c r="M27" s="36">
        <f>SUMIFS(СВЦЭМ!$D$39:$D$782,СВЦЭМ!$A$39:$A$782,$A27,СВЦЭМ!$B$39:$B$782,M$11)+'СЕТ СН'!$F$11+СВЦЭМ!$D$10+'СЕТ СН'!$F$6-'СЕТ СН'!$F$23</f>
        <v>1659.7823413399999</v>
      </c>
      <c r="N27" s="36">
        <f>SUMIFS(СВЦЭМ!$D$39:$D$782,СВЦЭМ!$A$39:$A$782,$A27,СВЦЭМ!$B$39:$B$782,N$11)+'СЕТ СН'!$F$11+СВЦЭМ!$D$10+'СЕТ СН'!$F$6-'СЕТ СН'!$F$23</f>
        <v>1669.82526639</v>
      </c>
      <c r="O27" s="36">
        <f>SUMIFS(СВЦЭМ!$D$39:$D$782,СВЦЭМ!$A$39:$A$782,$A27,СВЦЭМ!$B$39:$B$782,O$11)+'СЕТ СН'!$F$11+СВЦЭМ!$D$10+'СЕТ СН'!$F$6-'СЕТ СН'!$F$23</f>
        <v>1675.86270921</v>
      </c>
      <c r="P27" s="36">
        <f>SUMIFS(СВЦЭМ!$D$39:$D$782,СВЦЭМ!$A$39:$A$782,$A27,СВЦЭМ!$B$39:$B$782,P$11)+'СЕТ СН'!$F$11+СВЦЭМ!$D$10+'СЕТ СН'!$F$6-'СЕТ СН'!$F$23</f>
        <v>1655.4573682099999</v>
      </c>
      <c r="Q27" s="36">
        <f>SUMIFS(СВЦЭМ!$D$39:$D$782,СВЦЭМ!$A$39:$A$782,$A27,СВЦЭМ!$B$39:$B$782,Q$11)+'СЕТ СН'!$F$11+СВЦЭМ!$D$10+'СЕТ СН'!$F$6-'СЕТ СН'!$F$23</f>
        <v>1667.1076176399999</v>
      </c>
      <c r="R27" s="36">
        <f>SUMIFS(СВЦЭМ!$D$39:$D$782,СВЦЭМ!$A$39:$A$782,$A27,СВЦЭМ!$B$39:$B$782,R$11)+'СЕТ СН'!$F$11+СВЦЭМ!$D$10+'СЕТ СН'!$F$6-'СЕТ СН'!$F$23</f>
        <v>1618.87770482</v>
      </c>
      <c r="S27" s="36">
        <f>SUMIFS(СВЦЭМ!$D$39:$D$782,СВЦЭМ!$A$39:$A$782,$A27,СВЦЭМ!$B$39:$B$782,S$11)+'СЕТ СН'!$F$11+СВЦЭМ!$D$10+'СЕТ СН'!$F$6-'СЕТ СН'!$F$23</f>
        <v>1607.17551254</v>
      </c>
      <c r="T27" s="36">
        <f>SUMIFS(СВЦЭМ!$D$39:$D$782,СВЦЭМ!$A$39:$A$782,$A27,СВЦЭМ!$B$39:$B$782,T$11)+'СЕТ СН'!$F$11+СВЦЭМ!$D$10+'СЕТ СН'!$F$6-'СЕТ СН'!$F$23</f>
        <v>1644.1452594699999</v>
      </c>
      <c r="U27" s="36">
        <f>SUMIFS(СВЦЭМ!$D$39:$D$782,СВЦЭМ!$A$39:$A$782,$A27,СВЦЭМ!$B$39:$B$782,U$11)+'СЕТ СН'!$F$11+СВЦЭМ!$D$10+'СЕТ СН'!$F$6-'СЕТ СН'!$F$23</f>
        <v>1643.6282147899999</v>
      </c>
      <c r="V27" s="36">
        <f>SUMIFS(СВЦЭМ!$D$39:$D$782,СВЦЭМ!$A$39:$A$782,$A27,СВЦЭМ!$B$39:$B$782,V$11)+'СЕТ СН'!$F$11+СВЦЭМ!$D$10+'СЕТ СН'!$F$6-'СЕТ СН'!$F$23</f>
        <v>1645.00550232</v>
      </c>
      <c r="W27" s="36">
        <f>SUMIFS(СВЦЭМ!$D$39:$D$782,СВЦЭМ!$A$39:$A$782,$A27,СВЦЭМ!$B$39:$B$782,W$11)+'СЕТ СН'!$F$11+СВЦЭМ!$D$10+'СЕТ СН'!$F$6-'СЕТ СН'!$F$23</f>
        <v>1641.54343924</v>
      </c>
      <c r="X27" s="36">
        <f>SUMIFS(СВЦЭМ!$D$39:$D$782,СВЦЭМ!$A$39:$A$782,$A27,СВЦЭМ!$B$39:$B$782,X$11)+'СЕТ СН'!$F$11+СВЦЭМ!$D$10+'СЕТ СН'!$F$6-'СЕТ СН'!$F$23</f>
        <v>1707.07781978</v>
      </c>
      <c r="Y27" s="36">
        <f>SUMIFS(СВЦЭМ!$D$39:$D$782,СВЦЭМ!$A$39:$A$782,$A27,СВЦЭМ!$B$39:$B$782,Y$11)+'СЕТ СН'!$F$11+СВЦЭМ!$D$10+'СЕТ СН'!$F$6-'СЕТ СН'!$F$23</f>
        <v>1811.08828154</v>
      </c>
    </row>
    <row r="28" spans="1:25" ht="15.75" x14ac:dyDescent="0.2">
      <c r="A28" s="35">
        <f t="shared" si="0"/>
        <v>45155</v>
      </c>
      <c r="B28" s="36">
        <f>SUMIFS(СВЦЭМ!$D$39:$D$782,СВЦЭМ!$A$39:$A$782,$A28,СВЦЭМ!$B$39:$B$782,B$11)+'СЕТ СН'!$F$11+СВЦЭМ!$D$10+'СЕТ СН'!$F$6-'СЕТ СН'!$F$23</f>
        <v>1758.64377264</v>
      </c>
      <c r="C28" s="36">
        <f>SUMIFS(СВЦЭМ!$D$39:$D$782,СВЦЭМ!$A$39:$A$782,$A28,СВЦЭМ!$B$39:$B$782,C$11)+'СЕТ СН'!$F$11+СВЦЭМ!$D$10+'СЕТ СН'!$F$6-'СЕТ СН'!$F$23</f>
        <v>1832.4721852099999</v>
      </c>
      <c r="D28" s="36">
        <f>SUMIFS(СВЦЭМ!$D$39:$D$782,СВЦЭМ!$A$39:$A$782,$A28,СВЦЭМ!$B$39:$B$782,D$11)+'СЕТ СН'!$F$11+СВЦЭМ!$D$10+'СЕТ СН'!$F$6-'СЕТ СН'!$F$23</f>
        <v>1852.52467656</v>
      </c>
      <c r="E28" s="36">
        <f>SUMIFS(СВЦЭМ!$D$39:$D$782,СВЦЭМ!$A$39:$A$782,$A28,СВЦЭМ!$B$39:$B$782,E$11)+'СЕТ СН'!$F$11+СВЦЭМ!$D$10+'СЕТ СН'!$F$6-'СЕТ СН'!$F$23</f>
        <v>1855.35573922</v>
      </c>
      <c r="F28" s="36">
        <f>SUMIFS(СВЦЭМ!$D$39:$D$782,СВЦЭМ!$A$39:$A$782,$A28,СВЦЭМ!$B$39:$B$782,F$11)+'СЕТ СН'!$F$11+СВЦЭМ!$D$10+'СЕТ СН'!$F$6-'СЕТ СН'!$F$23</f>
        <v>1876.42741357</v>
      </c>
      <c r="G28" s="36">
        <f>SUMIFS(СВЦЭМ!$D$39:$D$782,СВЦЭМ!$A$39:$A$782,$A28,СВЦЭМ!$B$39:$B$782,G$11)+'СЕТ СН'!$F$11+СВЦЭМ!$D$10+'СЕТ СН'!$F$6-'СЕТ СН'!$F$23</f>
        <v>1865.3274615599998</v>
      </c>
      <c r="H28" s="36">
        <f>SUMIFS(СВЦЭМ!$D$39:$D$782,СВЦЭМ!$A$39:$A$782,$A28,СВЦЭМ!$B$39:$B$782,H$11)+'СЕТ СН'!$F$11+СВЦЭМ!$D$10+'СЕТ СН'!$F$6-'СЕТ СН'!$F$23</f>
        <v>1786.5764900499998</v>
      </c>
      <c r="I28" s="36">
        <f>SUMIFS(СВЦЭМ!$D$39:$D$782,СВЦЭМ!$A$39:$A$782,$A28,СВЦЭМ!$B$39:$B$782,I$11)+'СЕТ СН'!$F$11+СВЦЭМ!$D$10+'СЕТ СН'!$F$6-'СЕТ СН'!$F$23</f>
        <v>1704.14551188</v>
      </c>
      <c r="J28" s="36">
        <f>SUMIFS(СВЦЭМ!$D$39:$D$782,СВЦЭМ!$A$39:$A$782,$A28,СВЦЭМ!$B$39:$B$782,J$11)+'СЕТ СН'!$F$11+СВЦЭМ!$D$10+'СЕТ СН'!$F$6-'СЕТ СН'!$F$23</f>
        <v>1599.4641565499999</v>
      </c>
      <c r="K28" s="36">
        <f>SUMIFS(СВЦЭМ!$D$39:$D$782,СВЦЭМ!$A$39:$A$782,$A28,СВЦЭМ!$B$39:$B$782,K$11)+'СЕТ СН'!$F$11+СВЦЭМ!$D$10+'СЕТ СН'!$F$6-'СЕТ СН'!$F$23</f>
        <v>1543.6636744999998</v>
      </c>
      <c r="L28" s="36">
        <f>SUMIFS(СВЦЭМ!$D$39:$D$782,СВЦЭМ!$A$39:$A$782,$A28,СВЦЭМ!$B$39:$B$782,L$11)+'СЕТ СН'!$F$11+СВЦЭМ!$D$10+'СЕТ СН'!$F$6-'СЕТ СН'!$F$23</f>
        <v>1506.31923635</v>
      </c>
      <c r="M28" s="36">
        <f>SUMIFS(СВЦЭМ!$D$39:$D$782,СВЦЭМ!$A$39:$A$782,$A28,СВЦЭМ!$B$39:$B$782,M$11)+'СЕТ СН'!$F$11+СВЦЭМ!$D$10+'СЕТ СН'!$F$6-'СЕТ СН'!$F$23</f>
        <v>1476.9941386</v>
      </c>
      <c r="N28" s="36">
        <f>SUMIFS(СВЦЭМ!$D$39:$D$782,СВЦЭМ!$A$39:$A$782,$A28,СВЦЭМ!$B$39:$B$782,N$11)+'СЕТ СН'!$F$11+СВЦЭМ!$D$10+'СЕТ СН'!$F$6-'СЕТ СН'!$F$23</f>
        <v>1503.3762024999999</v>
      </c>
      <c r="O28" s="36">
        <f>SUMIFS(СВЦЭМ!$D$39:$D$782,СВЦЭМ!$A$39:$A$782,$A28,СВЦЭМ!$B$39:$B$782,O$11)+'СЕТ СН'!$F$11+СВЦЭМ!$D$10+'СЕТ СН'!$F$6-'СЕТ СН'!$F$23</f>
        <v>1501.4362121899999</v>
      </c>
      <c r="P28" s="36">
        <f>SUMIFS(СВЦЭМ!$D$39:$D$782,СВЦЭМ!$A$39:$A$782,$A28,СВЦЭМ!$B$39:$B$782,P$11)+'СЕТ СН'!$F$11+СВЦЭМ!$D$10+'СЕТ СН'!$F$6-'СЕТ СН'!$F$23</f>
        <v>1499.9160137399999</v>
      </c>
      <c r="Q28" s="36">
        <f>SUMIFS(СВЦЭМ!$D$39:$D$782,СВЦЭМ!$A$39:$A$782,$A28,СВЦЭМ!$B$39:$B$782,Q$11)+'СЕТ СН'!$F$11+СВЦЭМ!$D$10+'СЕТ СН'!$F$6-'СЕТ СН'!$F$23</f>
        <v>1518.3197951</v>
      </c>
      <c r="R28" s="36">
        <f>SUMIFS(СВЦЭМ!$D$39:$D$782,СВЦЭМ!$A$39:$A$782,$A28,СВЦЭМ!$B$39:$B$782,R$11)+'СЕТ СН'!$F$11+СВЦЭМ!$D$10+'СЕТ СН'!$F$6-'СЕТ СН'!$F$23</f>
        <v>1478.7285218099998</v>
      </c>
      <c r="S28" s="36">
        <f>SUMIFS(СВЦЭМ!$D$39:$D$782,СВЦЭМ!$A$39:$A$782,$A28,СВЦЭМ!$B$39:$B$782,S$11)+'СЕТ СН'!$F$11+СВЦЭМ!$D$10+'СЕТ СН'!$F$6-'СЕТ СН'!$F$23</f>
        <v>1476.72893576</v>
      </c>
      <c r="T28" s="36">
        <f>SUMIFS(СВЦЭМ!$D$39:$D$782,СВЦЭМ!$A$39:$A$782,$A28,СВЦЭМ!$B$39:$B$782,T$11)+'СЕТ СН'!$F$11+СВЦЭМ!$D$10+'СЕТ СН'!$F$6-'СЕТ СН'!$F$23</f>
        <v>1509.3811948</v>
      </c>
      <c r="U28" s="36">
        <f>SUMIFS(СВЦЭМ!$D$39:$D$782,СВЦЭМ!$A$39:$A$782,$A28,СВЦЭМ!$B$39:$B$782,U$11)+'СЕТ СН'!$F$11+СВЦЭМ!$D$10+'СЕТ СН'!$F$6-'СЕТ СН'!$F$23</f>
        <v>1518.50192021</v>
      </c>
      <c r="V28" s="36">
        <f>SUMIFS(СВЦЭМ!$D$39:$D$782,СВЦЭМ!$A$39:$A$782,$A28,СВЦЭМ!$B$39:$B$782,V$11)+'СЕТ СН'!$F$11+СВЦЭМ!$D$10+'СЕТ СН'!$F$6-'СЕТ СН'!$F$23</f>
        <v>1523.63917715</v>
      </c>
      <c r="W28" s="36">
        <f>SUMIFS(СВЦЭМ!$D$39:$D$782,СВЦЭМ!$A$39:$A$782,$A28,СВЦЭМ!$B$39:$B$782,W$11)+'СЕТ СН'!$F$11+СВЦЭМ!$D$10+'СЕТ СН'!$F$6-'СЕТ СН'!$F$23</f>
        <v>1514.9304749099999</v>
      </c>
      <c r="X28" s="36">
        <f>SUMIFS(СВЦЭМ!$D$39:$D$782,СВЦЭМ!$A$39:$A$782,$A28,СВЦЭМ!$B$39:$B$782,X$11)+'СЕТ СН'!$F$11+СВЦЭМ!$D$10+'СЕТ СН'!$F$6-'СЕТ СН'!$F$23</f>
        <v>1572.9048673299999</v>
      </c>
      <c r="Y28" s="36">
        <f>SUMIFS(СВЦЭМ!$D$39:$D$782,СВЦЭМ!$A$39:$A$782,$A28,СВЦЭМ!$B$39:$B$782,Y$11)+'СЕТ СН'!$F$11+СВЦЭМ!$D$10+'СЕТ СН'!$F$6-'СЕТ СН'!$F$23</f>
        <v>1671.9812482899999</v>
      </c>
    </row>
    <row r="29" spans="1:25" ht="15.75" x14ac:dyDescent="0.2">
      <c r="A29" s="35">
        <f t="shared" si="0"/>
        <v>45156</v>
      </c>
      <c r="B29" s="36">
        <f>SUMIFS(СВЦЭМ!$D$39:$D$782,СВЦЭМ!$A$39:$A$782,$A29,СВЦЭМ!$B$39:$B$782,B$11)+'СЕТ СН'!$F$11+СВЦЭМ!$D$10+'СЕТ СН'!$F$6-'СЕТ СН'!$F$23</f>
        <v>1789.6817036699999</v>
      </c>
      <c r="C29" s="36">
        <f>SUMIFS(СВЦЭМ!$D$39:$D$782,СВЦЭМ!$A$39:$A$782,$A29,СВЦЭМ!$B$39:$B$782,C$11)+'СЕТ СН'!$F$11+СВЦЭМ!$D$10+'СЕТ СН'!$F$6-'СЕТ СН'!$F$23</f>
        <v>1882.57781114</v>
      </c>
      <c r="D29" s="36">
        <f>SUMIFS(СВЦЭМ!$D$39:$D$782,СВЦЭМ!$A$39:$A$782,$A29,СВЦЭМ!$B$39:$B$782,D$11)+'СЕТ СН'!$F$11+СВЦЭМ!$D$10+'СЕТ СН'!$F$6-'СЕТ СН'!$F$23</f>
        <v>1904.73486589</v>
      </c>
      <c r="E29" s="36">
        <f>SUMIFS(СВЦЭМ!$D$39:$D$782,СВЦЭМ!$A$39:$A$782,$A29,СВЦЭМ!$B$39:$B$782,E$11)+'СЕТ СН'!$F$11+СВЦЭМ!$D$10+'СЕТ СН'!$F$6-'СЕТ СН'!$F$23</f>
        <v>1927.39866493</v>
      </c>
      <c r="F29" s="36">
        <f>SUMIFS(СВЦЭМ!$D$39:$D$782,СВЦЭМ!$A$39:$A$782,$A29,СВЦЭМ!$B$39:$B$782,F$11)+'СЕТ СН'!$F$11+СВЦЭМ!$D$10+'СЕТ СН'!$F$6-'СЕТ СН'!$F$23</f>
        <v>1975.2516155399999</v>
      </c>
      <c r="G29" s="36">
        <f>SUMIFS(СВЦЭМ!$D$39:$D$782,СВЦЭМ!$A$39:$A$782,$A29,СВЦЭМ!$B$39:$B$782,G$11)+'СЕТ СН'!$F$11+СВЦЭМ!$D$10+'СЕТ СН'!$F$6-'СЕТ СН'!$F$23</f>
        <v>1955.0776590799999</v>
      </c>
      <c r="H29" s="36">
        <f>SUMIFS(СВЦЭМ!$D$39:$D$782,СВЦЭМ!$A$39:$A$782,$A29,СВЦЭМ!$B$39:$B$782,H$11)+'СЕТ СН'!$F$11+СВЦЭМ!$D$10+'СЕТ СН'!$F$6-'СЕТ СН'!$F$23</f>
        <v>1890.71921045</v>
      </c>
      <c r="I29" s="36">
        <f>SUMIFS(СВЦЭМ!$D$39:$D$782,СВЦЭМ!$A$39:$A$782,$A29,СВЦЭМ!$B$39:$B$782,I$11)+'СЕТ СН'!$F$11+СВЦЭМ!$D$10+'СЕТ СН'!$F$6-'СЕТ СН'!$F$23</f>
        <v>1776.4234635799999</v>
      </c>
      <c r="J29" s="36">
        <f>SUMIFS(СВЦЭМ!$D$39:$D$782,СВЦЭМ!$A$39:$A$782,$A29,СВЦЭМ!$B$39:$B$782,J$11)+'СЕТ СН'!$F$11+СВЦЭМ!$D$10+'СЕТ СН'!$F$6-'СЕТ СН'!$F$23</f>
        <v>1661.69758748</v>
      </c>
      <c r="K29" s="36">
        <f>SUMIFS(СВЦЭМ!$D$39:$D$782,СВЦЭМ!$A$39:$A$782,$A29,СВЦЭМ!$B$39:$B$782,K$11)+'СЕТ СН'!$F$11+СВЦЭМ!$D$10+'СЕТ СН'!$F$6-'СЕТ СН'!$F$23</f>
        <v>1591.7883529599999</v>
      </c>
      <c r="L29" s="36">
        <f>SUMIFS(СВЦЭМ!$D$39:$D$782,СВЦЭМ!$A$39:$A$782,$A29,СВЦЭМ!$B$39:$B$782,L$11)+'СЕТ СН'!$F$11+СВЦЭМ!$D$10+'СЕТ СН'!$F$6-'СЕТ СН'!$F$23</f>
        <v>1547.8064657</v>
      </c>
      <c r="M29" s="36">
        <f>SUMIFS(СВЦЭМ!$D$39:$D$782,СВЦЭМ!$A$39:$A$782,$A29,СВЦЭМ!$B$39:$B$782,M$11)+'СЕТ СН'!$F$11+СВЦЭМ!$D$10+'СЕТ СН'!$F$6-'СЕТ СН'!$F$23</f>
        <v>1517.02981703</v>
      </c>
      <c r="N29" s="36">
        <f>SUMIFS(СВЦЭМ!$D$39:$D$782,СВЦЭМ!$A$39:$A$782,$A29,СВЦЭМ!$B$39:$B$782,N$11)+'СЕТ СН'!$F$11+СВЦЭМ!$D$10+'СЕТ СН'!$F$6-'СЕТ СН'!$F$23</f>
        <v>1522.8706453299999</v>
      </c>
      <c r="O29" s="36">
        <f>SUMIFS(СВЦЭМ!$D$39:$D$782,СВЦЭМ!$A$39:$A$782,$A29,СВЦЭМ!$B$39:$B$782,O$11)+'СЕТ СН'!$F$11+СВЦЭМ!$D$10+'СЕТ СН'!$F$6-'СЕТ СН'!$F$23</f>
        <v>1518.95928854</v>
      </c>
      <c r="P29" s="36">
        <f>SUMIFS(СВЦЭМ!$D$39:$D$782,СВЦЭМ!$A$39:$A$782,$A29,СВЦЭМ!$B$39:$B$782,P$11)+'СЕТ СН'!$F$11+СВЦЭМ!$D$10+'СЕТ СН'!$F$6-'СЕТ СН'!$F$23</f>
        <v>1514.98436889</v>
      </c>
      <c r="Q29" s="36">
        <f>SUMIFS(СВЦЭМ!$D$39:$D$782,СВЦЭМ!$A$39:$A$782,$A29,СВЦЭМ!$B$39:$B$782,Q$11)+'СЕТ СН'!$F$11+СВЦЭМ!$D$10+'СЕТ СН'!$F$6-'СЕТ СН'!$F$23</f>
        <v>1518.7243800599999</v>
      </c>
      <c r="R29" s="36">
        <f>SUMIFS(СВЦЭМ!$D$39:$D$782,СВЦЭМ!$A$39:$A$782,$A29,СВЦЭМ!$B$39:$B$782,R$11)+'СЕТ СН'!$F$11+СВЦЭМ!$D$10+'СЕТ СН'!$F$6-'СЕТ СН'!$F$23</f>
        <v>1506.9460716999999</v>
      </c>
      <c r="S29" s="36">
        <f>SUMIFS(СВЦЭМ!$D$39:$D$782,СВЦЭМ!$A$39:$A$782,$A29,СВЦЭМ!$B$39:$B$782,S$11)+'СЕТ СН'!$F$11+СВЦЭМ!$D$10+'СЕТ СН'!$F$6-'СЕТ СН'!$F$23</f>
        <v>1495.0521008599999</v>
      </c>
      <c r="T29" s="36">
        <f>SUMIFS(СВЦЭМ!$D$39:$D$782,СВЦЭМ!$A$39:$A$782,$A29,СВЦЭМ!$B$39:$B$782,T$11)+'СЕТ СН'!$F$11+СВЦЭМ!$D$10+'СЕТ СН'!$F$6-'СЕТ СН'!$F$23</f>
        <v>1537.8642510499999</v>
      </c>
      <c r="U29" s="36">
        <f>SUMIFS(СВЦЭМ!$D$39:$D$782,СВЦЭМ!$A$39:$A$782,$A29,СВЦЭМ!$B$39:$B$782,U$11)+'СЕТ СН'!$F$11+СВЦЭМ!$D$10+'СЕТ СН'!$F$6-'СЕТ СН'!$F$23</f>
        <v>1541.0881439699999</v>
      </c>
      <c r="V29" s="36">
        <f>SUMIFS(СВЦЭМ!$D$39:$D$782,СВЦЭМ!$A$39:$A$782,$A29,СВЦЭМ!$B$39:$B$782,V$11)+'СЕТ СН'!$F$11+СВЦЭМ!$D$10+'СЕТ СН'!$F$6-'СЕТ СН'!$F$23</f>
        <v>1523.87621132</v>
      </c>
      <c r="W29" s="36">
        <f>SUMIFS(СВЦЭМ!$D$39:$D$782,СВЦЭМ!$A$39:$A$782,$A29,СВЦЭМ!$B$39:$B$782,W$11)+'СЕТ СН'!$F$11+СВЦЭМ!$D$10+'СЕТ СН'!$F$6-'СЕТ СН'!$F$23</f>
        <v>1511.9214431599999</v>
      </c>
      <c r="X29" s="36">
        <f>SUMIFS(СВЦЭМ!$D$39:$D$782,СВЦЭМ!$A$39:$A$782,$A29,СВЦЭМ!$B$39:$B$782,X$11)+'СЕТ СН'!$F$11+СВЦЭМ!$D$10+'СЕТ СН'!$F$6-'СЕТ СН'!$F$23</f>
        <v>1577.0307809999999</v>
      </c>
      <c r="Y29" s="36">
        <f>SUMIFS(СВЦЭМ!$D$39:$D$782,СВЦЭМ!$A$39:$A$782,$A29,СВЦЭМ!$B$39:$B$782,Y$11)+'СЕТ СН'!$F$11+СВЦЭМ!$D$10+'СЕТ СН'!$F$6-'СЕТ СН'!$F$23</f>
        <v>1676.28813221</v>
      </c>
    </row>
    <row r="30" spans="1:25" ht="15.75" x14ac:dyDescent="0.2">
      <c r="A30" s="35">
        <f t="shared" si="0"/>
        <v>45157</v>
      </c>
      <c r="B30" s="36">
        <f>SUMIFS(СВЦЭМ!$D$39:$D$782,СВЦЭМ!$A$39:$A$782,$A30,СВЦЭМ!$B$39:$B$782,B$11)+'СЕТ СН'!$F$11+СВЦЭМ!$D$10+'СЕТ СН'!$F$6-'СЕТ СН'!$F$23</f>
        <v>1724.24137271</v>
      </c>
      <c r="C30" s="36">
        <f>SUMIFS(СВЦЭМ!$D$39:$D$782,СВЦЭМ!$A$39:$A$782,$A30,СВЦЭМ!$B$39:$B$782,C$11)+'СЕТ СН'!$F$11+СВЦЭМ!$D$10+'СЕТ СН'!$F$6-'СЕТ СН'!$F$23</f>
        <v>1803.3644928399999</v>
      </c>
      <c r="D30" s="36">
        <f>SUMIFS(СВЦЭМ!$D$39:$D$782,СВЦЭМ!$A$39:$A$782,$A30,СВЦЭМ!$B$39:$B$782,D$11)+'СЕТ СН'!$F$11+СВЦЭМ!$D$10+'СЕТ СН'!$F$6-'СЕТ СН'!$F$23</f>
        <v>1798.63407418</v>
      </c>
      <c r="E30" s="36">
        <f>SUMIFS(СВЦЭМ!$D$39:$D$782,СВЦЭМ!$A$39:$A$782,$A30,СВЦЭМ!$B$39:$B$782,E$11)+'СЕТ СН'!$F$11+СВЦЭМ!$D$10+'СЕТ СН'!$F$6-'СЕТ СН'!$F$23</f>
        <v>1758.7831548899999</v>
      </c>
      <c r="F30" s="36">
        <f>SUMIFS(СВЦЭМ!$D$39:$D$782,СВЦЭМ!$A$39:$A$782,$A30,СВЦЭМ!$B$39:$B$782,F$11)+'СЕТ СН'!$F$11+СВЦЭМ!$D$10+'СЕТ СН'!$F$6-'СЕТ СН'!$F$23</f>
        <v>1821.56904861</v>
      </c>
      <c r="G30" s="36">
        <f>SUMIFS(СВЦЭМ!$D$39:$D$782,СВЦЭМ!$A$39:$A$782,$A30,СВЦЭМ!$B$39:$B$782,G$11)+'СЕТ СН'!$F$11+СВЦЭМ!$D$10+'СЕТ СН'!$F$6-'СЕТ СН'!$F$23</f>
        <v>1830.00065232</v>
      </c>
      <c r="H30" s="36">
        <f>SUMIFS(СВЦЭМ!$D$39:$D$782,СВЦЭМ!$A$39:$A$782,$A30,СВЦЭМ!$B$39:$B$782,H$11)+'СЕТ СН'!$F$11+СВЦЭМ!$D$10+'СЕТ СН'!$F$6-'СЕТ СН'!$F$23</f>
        <v>1846.7486223599999</v>
      </c>
      <c r="I30" s="36">
        <f>SUMIFS(СВЦЭМ!$D$39:$D$782,СВЦЭМ!$A$39:$A$782,$A30,СВЦЭМ!$B$39:$B$782,I$11)+'СЕТ СН'!$F$11+СВЦЭМ!$D$10+'СЕТ СН'!$F$6-'СЕТ СН'!$F$23</f>
        <v>1816.5536610899999</v>
      </c>
      <c r="J30" s="36">
        <f>SUMIFS(СВЦЭМ!$D$39:$D$782,СВЦЭМ!$A$39:$A$782,$A30,СВЦЭМ!$B$39:$B$782,J$11)+'СЕТ СН'!$F$11+СВЦЭМ!$D$10+'СЕТ СН'!$F$6-'СЕТ СН'!$F$23</f>
        <v>1731.1086772799999</v>
      </c>
      <c r="K30" s="36">
        <f>SUMIFS(СВЦЭМ!$D$39:$D$782,СВЦЭМ!$A$39:$A$782,$A30,СВЦЭМ!$B$39:$B$782,K$11)+'СЕТ СН'!$F$11+СВЦЭМ!$D$10+'СЕТ СН'!$F$6-'СЕТ СН'!$F$23</f>
        <v>1620.37035825</v>
      </c>
      <c r="L30" s="36">
        <f>SUMIFS(СВЦЭМ!$D$39:$D$782,СВЦЭМ!$A$39:$A$782,$A30,СВЦЭМ!$B$39:$B$782,L$11)+'СЕТ СН'!$F$11+СВЦЭМ!$D$10+'СЕТ СН'!$F$6-'СЕТ СН'!$F$23</f>
        <v>1550.4876267499999</v>
      </c>
      <c r="M30" s="36">
        <f>SUMIFS(СВЦЭМ!$D$39:$D$782,СВЦЭМ!$A$39:$A$782,$A30,СВЦЭМ!$B$39:$B$782,M$11)+'СЕТ СН'!$F$11+СВЦЭМ!$D$10+'СЕТ СН'!$F$6-'СЕТ СН'!$F$23</f>
        <v>1518.2920689099999</v>
      </c>
      <c r="N30" s="36">
        <f>SUMIFS(СВЦЭМ!$D$39:$D$782,СВЦЭМ!$A$39:$A$782,$A30,СВЦЭМ!$B$39:$B$782,N$11)+'СЕТ СН'!$F$11+СВЦЭМ!$D$10+'СЕТ СН'!$F$6-'СЕТ СН'!$F$23</f>
        <v>1513.5033469699999</v>
      </c>
      <c r="O30" s="36">
        <f>SUMIFS(СВЦЭМ!$D$39:$D$782,СВЦЭМ!$A$39:$A$782,$A30,СВЦЭМ!$B$39:$B$782,O$11)+'СЕТ СН'!$F$11+СВЦЭМ!$D$10+'СЕТ СН'!$F$6-'СЕТ СН'!$F$23</f>
        <v>1525.58254274</v>
      </c>
      <c r="P30" s="36">
        <f>SUMIFS(СВЦЭМ!$D$39:$D$782,СВЦЭМ!$A$39:$A$782,$A30,СВЦЭМ!$B$39:$B$782,P$11)+'СЕТ СН'!$F$11+СВЦЭМ!$D$10+'СЕТ СН'!$F$6-'СЕТ СН'!$F$23</f>
        <v>1498.64175086</v>
      </c>
      <c r="Q30" s="36">
        <f>SUMIFS(СВЦЭМ!$D$39:$D$782,СВЦЭМ!$A$39:$A$782,$A30,СВЦЭМ!$B$39:$B$782,Q$11)+'СЕТ СН'!$F$11+СВЦЭМ!$D$10+'СЕТ СН'!$F$6-'СЕТ СН'!$F$23</f>
        <v>1496.2402290099999</v>
      </c>
      <c r="R30" s="36">
        <f>SUMIFS(СВЦЭМ!$D$39:$D$782,СВЦЭМ!$A$39:$A$782,$A30,СВЦЭМ!$B$39:$B$782,R$11)+'СЕТ СН'!$F$11+СВЦЭМ!$D$10+'СЕТ СН'!$F$6-'СЕТ СН'!$F$23</f>
        <v>1529.6223162599999</v>
      </c>
      <c r="S30" s="36">
        <f>SUMIFS(СВЦЭМ!$D$39:$D$782,СВЦЭМ!$A$39:$A$782,$A30,СВЦЭМ!$B$39:$B$782,S$11)+'СЕТ СН'!$F$11+СВЦЭМ!$D$10+'СЕТ СН'!$F$6-'СЕТ СН'!$F$23</f>
        <v>1528.52218952</v>
      </c>
      <c r="T30" s="36">
        <f>SUMIFS(СВЦЭМ!$D$39:$D$782,СВЦЭМ!$A$39:$A$782,$A30,СВЦЭМ!$B$39:$B$782,T$11)+'СЕТ СН'!$F$11+СВЦЭМ!$D$10+'СЕТ СН'!$F$6-'СЕТ СН'!$F$23</f>
        <v>1533.76360505</v>
      </c>
      <c r="U30" s="36">
        <f>SUMIFS(СВЦЭМ!$D$39:$D$782,СВЦЭМ!$A$39:$A$782,$A30,СВЦЭМ!$B$39:$B$782,U$11)+'СЕТ СН'!$F$11+СВЦЭМ!$D$10+'СЕТ СН'!$F$6-'СЕТ СН'!$F$23</f>
        <v>1555.2857875299999</v>
      </c>
      <c r="V30" s="36">
        <f>SUMIFS(СВЦЭМ!$D$39:$D$782,СВЦЭМ!$A$39:$A$782,$A30,СВЦЭМ!$B$39:$B$782,V$11)+'СЕТ СН'!$F$11+СВЦЭМ!$D$10+'СЕТ СН'!$F$6-'СЕТ СН'!$F$23</f>
        <v>1559.3060439199999</v>
      </c>
      <c r="W30" s="36">
        <f>SUMIFS(СВЦЭМ!$D$39:$D$782,СВЦЭМ!$A$39:$A$782,$A30,СВЦЭМ!$B$39:$B$782,W$11)+'СЕТ СН'!$F$11+СВЦЭМ!$D$10+'СЕТ СН'!$F$6-'СЕТ СН'!$F$23</f>
        <v>1547.7901175099998</v>
      </c>
      <c r="X30" s="36">
        <f>SUMIFS(СВЦЭМ!$D$39:$D$782,СВЦЭМ!$A$39:$A$782,$A30,СВЦЭМ!$B$39:$B$782,X$11)+'СЕТ СН'!$F$11+СВЦЭМ!$D$10+'СЕТ СН'!$F$6-'СЕТ СН'!$F$23</f>
        <v>1612.5376964699999</v>
      </c>
      <c r="Y30" s="36">
        <f>SUMIFS(СВЦЭМ!$D$39:$D$782,СВЦЭМ!$A$39:$A$782,$A30,СВЦЭМ!$B$39:$B$782,Y$11)+'СЕТ СН'!$F$11+СВЦЭМ!$D$10+'СЕТ СН'!$F$6-'СЕТ СН'!$F$23</f>
        <v>1701.2920209899999</v>
      </c>
    </row>
    <row r="31" spans="1:25" ht="15.75" x14ac:dyDescent="0.2">
      <c r="A31" s="35">
        <f t="shared" si="0"/>
        <v>45158</v>
      </c>
      <c r="B31" s="36">
        <f>SUMIFS(СВЦЭМ!$D$39:$D$782,СВЦЭМ!$A$39:$A$782,$A31,СВЦЭМ!$B$39:$B$782,B$11)+'СЕТ СН'!$F$11+СВЦЭМ!$D$10+'СЕТ СН'!$F$6-'СЕТ СН'!$F$23</f>
        <v>1747.99559501</v>
      </c>
      <c r="C31" s="36">
        <f>SUMIFS(СВЦЭМ!$D$39:$D$782,СВЦЭМ!$A$39:$A$782,$A31,СВЦЭМ!$B$39:$B$782,C$11)+'СЕТ СН'!$F$11+СВЦЭМ!$D$10+'СЕТ СН'!$F$6-'СЕТ СН'!$F$23</f>
        <v>1816.69627857</v>
      </c>
      <c r="D31" s="36">
        <f>SUMIFS(СВЦЭМ!$D$39:$D$782,СВЦЭМ!$A$39:$A$782,$A31,СВЦЭМ!$B$39:$B$782,D$11)+'СЕТ СН'!$F$11+СВЦЭМ!$D$10+'СЕТ СН'!$F$6-'СЕТ СН'!$F$23</f>
        <v>1828.5736672200001</v>
      </c>
      <c r="E31" s="36">
        <f>SUMIFS(СВЦЭМ!$D$39:$D$782,СВЦЭМ!$A$39:$A$782,$A31,СВЦЭМ!$B$39:$B$782,E$11)+'СЕТ СН'!$F$11+СВЦЭМ!$D$10+'СЕТ СН'!$F$6-'СЕТ СН'!$F$23</f>
        <v>1879.1505129099999</v>
      </c>
      <c r="F31" s="36">
        <f>SUMIFS(СВЦЭМ!$D$39:$D$782,СВЦЭМ!$A$39:$A$782,$A31,СВЦЭМ!$B$39:$B$782,F$11)+'СЕТ СН'!$F$11+СВЦЭМ!$D$10+'СЕТ СН'!$F$6-'СЕТ СН'!$F$23</f>
        <v>1907.32061142</v>
      </c>
      <c r="G31" s="36">
        <f>SUMIFS(СВЦЭМ!$D$39:$D$782,СВЦЭМ!$A$39:$A$782,$A31,СВЦЭМ!$B$39:$B$782,G$11)+'СЕТ СН'!$F$11+СВЦЭМ!$D$10+'СЕТ СН'!$F$6-'СЕТ СН'!$F$23</f>
        <v>1897.03367656</v>
      </c>
      <c r="H31" s="36">
        <f>SUMIFS(СВЦЭМ!$D$39:$D$782,СВЦЭМ!$A$39:$A$782,$A31,СВЦЭМ!$B$39:$B$782,H$11)+'СЕТ СН'!$F$11+СВЦЭМ!$D$10+'СЕТ СН'!$F$6-'СЕТ СН'!$F$23</f>
        <v>1895.2645568999999</v>
      </c>
      <c r="I31" s="36">
        <f>SUMIFS(СВЦЭМ!$D$39:$D$782,СВЦЭМ!$A$39:$A$782,$A31,СВЦЭМ!$B$39:$B$782,I$11)+'СЕТ СН'!$F$11+СВЦЭМ!$D$10+'СЕТ СН'!$F$6-'СЕТ СН'!$F$23</f>
        <v>1750.0349211599998</v>
      </c>
      <c r="J31" s="36">
        <f>SUMIFS(СВЦЭМ!$D$39:$D$782,СВЦЭМ!$A$39:$A$782,$A31,СВЦЭМ!$B$39:$B$782,J$11)+'СЕТ СН'!$F$11+СВЦЭМ!$D$10+'СЕТ СН'!$F$6-'СЕТ СН'!$F$23</f>
        <v>1722.5205478599999</v>
      </c>
      <c r="K31" s="36">
        <f>SUMIFS(СВЦЭМ!$D$39:$D$782,СВЦЭМ!$A$39:$A$782,$A31,СВЦЭМ!$B$39:$B$782,K$11)+'СЕТ СН'!$F$11+СВЦЭМ!$D$10+'СЕТ СН'!$F$6-'СЕТ СН'!$F$23</f>
        <v>1606.29418265</v>
      </c>
      <c r="L31" s="36">
        <f>SUMIFS(СВЦЭМ!$D$39:$D$782,СВЦЭМ!$A$39:$A$782,$A31,СВЦЭМ!$B$39:$B$782,L$11)+'СЕТ СН'!$F$11+СВЦЭМ!$D$10+'СЕТ СН'!$F$6-'СЕТ СН'!$F$23</f>
        <v>1545.93064493</v>
      </c>
      <c r="M31" s="36">
        <f>SUMIFS(СВЦЭМ!$D$39:$D$782,СВЦЭМ!$A$39:$A$782,$A31,СВЦЭМ!$B$39:$B$782,M$11)+'СЕТ СН'!$F$11+СВЦЭМ!$D$10+'СЕТ СН'!$F$6-'СЕТ СН'!$F$23</f>
        <v>1522.9621669000001</v>
      </c>
      <c r="N31" s="36">
        <f>SUMIFS(СВЦЭМ!$D$39:$D$782,СВЦЭМ!$A$39:$A$782,$A31,СВЦЭМ!$B$39:$B$782,N$11)+'СЕТ СН'!$F$11+СВЦЭМ!$D$10+'СЕТ СН'!$F$6-'СЕТ СН'!$F$23</f>
        <v>1526.8235694800001</v>
      </c>
      <c r="O31" s="36">
        <f>SUMIFS(СВЦЭМ!$D$39:$D$782,СВЦЭМ!$A$39:$A$782,$A31,СВЦЭМ!$B$39:$B$782,O$11)+'СЕТ СН'!$F$11+СВЦЭМ!$D$10+'СЕТ СН'!$F$6-'СЕТ СН'!$F$23</f>
        <v>1537.4544676</v>
      </c>
      <c r="P31" s="36">
        <f>SUMIFS(СВЦЭМ!$D$39:$D$782,СВЦЭМ!$A$39:$A$782,$A31,СВЦЭМ!$B$39:$B$782,P$11)+'СЕТ СН'!$F$11+СВЦЭМ!$D$10+'СЕТ СН'!$F$6-'СЕТ СН'!$F$23</f>
        <v>1534.40552321</v>
      </c>
      <c r="Q31" s="36">
        <f>SUMIFS(СВЦЭМ!$D$39:$D$782,СВЦЭМ!$A$39:$A$782,$A31,СВЦЭМ!$B$39:$B$782,Q$11)+'СЕТ СН'!$F$11+СВЦЭМ!$D$10+'СЕТ СН'!$F$6-'СЕТ СН'!$F$23</f>
        <v>1533.1886700699999</v>
      </c>
      <c r="R31" s="36">
        <f>SUMIFS(СВЦЭМ!$D$39:$D$782,СВЦЭМ!$A$39:$A$782,$A31,СВЦЭМ!$B$39:$B$782,R$11)+'СЕТ СН'!$F$11+СВЦЭМ!$D$10+'СЕТ СН'!$F$6-'СЕТ СН'!$F$23</f>
        <v>1556.32748128</v>
      </c>
      <c r="S31" s="36">
        <f>SUMIFS(СВЦЭМ!$D$39:$D$782,СВЦЭМ!$A$39:$A$782,$A31,СВЦЭМ!$B$39:$B$782,S$11)+'СЕТ СН'!$F$11+СВЦЭМ!$D$10+'СЕТ СН'!$F$6-'СЕТ СН'!$F$23</f>
        <v>1555.2401516899999</v>
      </c>
      <c r="T31" s="36">
        <f>SUMIFS(СВЦЭМ!$D$39:$D$782,СВЦЭМ!$A$39:$A$782,$A31,СВЦЭМ!$B$39:$B$782,T$11)+'СЕТ СН'!$F$11+СВЦЭМ!$D$10+'СЕТ СН'!$F$6-'СЕТ СН'!$F$23</f>
        <v>1542.2621093799999</v>
      </c>
      <c r="U31" s="36">
        <f>SUMIFS(СВЦЭМ!$D$39:$D$782,СВЦЭМ!$A$39:$A$782,$A31,СВЦЭМ!$B$39:$B$782,U$11)+'СЕТ СН'!$F$11+СВЦЭМ!$D$10+'СЕТ СН'!$F$6-'СЕТ СН'!$F$23</f>
        <v>1535.6874948699999</v>
      </c>
      <c r="V31" s="36">
        <f>SUMIFS(СВЦЭМ!$D$39:$D$782,СВЦЭМ!$A$39:$A$782,$A31,СВЦЭМ!$B$39:$B$782,V$11)+'СЕТ СН'!$F$11+СВЦЭМ!$D$10+'СЕТ СН'!$F$6-'СЕТ СН'!$F$23</f>
        <v>1546.0299867799999</v>
      </c>
      <c r="W31" s="36">
        <f>SUMIFS(СВЦЭМ!$D$39:$D$782,СВЦЭМ!$A$39:$A$782,$A31,СВЦЭМ!$B$39:$B$782,W$11)+'СЕТ СН'!$F$11+СВЦЭМ!$D$10+'СЕТ СН'!$F$6-'СЕТ СН'!$F$23</f>
        <v>1540.3133534399999</v>
      </c>
      <c r="X31" s="36">
        <f>SUMIFS(СВЦЭМ!$D$39:$D$782,СВЦЭМ!$A$39:$A$782,$A31,СВЦЭМ!$B$39:$B$782,X$11)+'СЕТ СН'!$F$11+СВЦЭМ!$D$10+'СЕТ СН'!$F$6-'СЕТ СН'!$F$23</f>
        <v>1595.45478106</v>
      </c>
      <c r="Y31" s="36">
        <f>SUMIFS(СВЦЭМ!$D$39:$D$782,СВЦЭМ!$A$39:$A$782,$A31,СВЦЭМ!$B$39:$B$782,Y$11)+'СЕТ СН'!$F$11+СВЦЭМ!$D$10+'СЕТ СН'!$F$6-'СЕТ СН'!$F$23</f>
        <v>1689.47311461</v>
      </c>
    </row>
    <row r="32" spans="1:25" ht="15.75" x14ac:dyDescent="0.2">
      <c r="A32" s="35">
        <f t="shared" si="0"/>
        <v>45159</v>
      </c>
      <c r="B32" s="36">
        <f>SUMIFS(СВЦЭМ!$D$39:$D$782,СВЦЭМ!$A$39:$A$782,$A32,СВЦЭМ!$B$39:$B$782,B$11)+'СЕТ СН'!$F$11+СВЦЭМ!$D$10+'СЕТ СН'!$F$6-'СЕТ СН'!$F$23</f>
        <v>1957.00726657</v>
      </c>
      <c r="C32" s="36">
        <f>SUMIFS(СВЦЭМ!$D$39:$D$782,СВЦЭМ!$A$39:$A$782,$A32,СВЦЭМ!$B$39:$B$782,C$11)+'СЕТ СН'!$F$11+СВЦЭМ!$D$10+'СЕТ СН'!$F$6-'СЕТ СН'!$F$23</f>
        <v>1988.2342784099999</v>
      </c>
      <c r="D32" s="36">
        <f>SUMIFS(СВЦЭМ!$D$39:$D$782,СВЦЭМ!$A$39:$A$782,$A32,СВЦЭМ!$B$39:$B$782,D$11)+'СЕТ СН'!$F$11+СВЦЭМ!$D$10+'СЕТ СН'!$F$6-'СЕТ СН'!$F$23</f>
        <v>2028.46795387</v>
      </c>
      <c r="E32" s="36">
        <f>SUMIFS(СВЦЭМ!$D$39:$D$782,СВЦЭМ!$A$39:$A$782,$A32,СВЦЭМ!$B$39:$B$782,E$11)+'СЕТ СН'!$F$11+СВЦЭМ!$D$10+'СЕТ СН'!$F$6-'СЕТ СН'!$F$23</f>
        <v>2041.2374269099998</v>
      </c>
      <c r="F32" s="36">
        <f>SUMIFS(СВЦЭМ!$D$39:$D$782,СВЦЭМ!$A$39:$A$782,$A32,СВЦЭМ!$B$39:$B$782,F$11)+'СЕТ СН'!$F$11+СВЦЭМ!$D$10+'СЕТ СН'!$F$6-'СЕТ СН'!$F$23</f>
        <v>2105.4036161100003</v>
      </c>
      <c r="G32" s="36">
        <f>SUMIFS(СВЦЭМ!$D$39:$D$782,СВЦЭМ!$A$39:$A$782,$A32,СВЦЭМ!$B$39:$B$782,G$11)+'СЕТ СН'!$F$11+СВЦЭМ!$D$10+'СЕТ СН'!$F$6-'СЕТ СН'!$F$23</f>
        <v>2107.6183724100001</v>
      </c>
      <c r="H32" s="36">
        <f>SUMIFS(СВЦЭМ!$D$39:$D$782,СВЦЭМ!$A$39:$A$782,$A32,СВЦЭМ!$B$39:$B$782,H$11)+'СЕТ СН'!$F$11+СВЦЭМ!$D$10+'СЕТ СН'!$F$6-'СЕТ СН'!$F$23</f>
        <v>2133.8541929299995</v>
      </c>
      <c r="I32" s="36">
        <f>SUMIFS(СВЦЭМ!$D$39:$D$782,СВЦЭМ!$A$39:$A$782,$A32,СВЦЭМ!$B$39:$B$782,I$11)+'СЕТ СН'!$F$11+СВЦЭМ!$D$10+'СЕТ СН'!$F$6-'СЕТ СН'!$F$23</f>
        <v>2000.3388917899999</v>
      </c>
      <c r="J32" s="36">
        <f>SUMIFS(СВЦЭМ!$D$39:$D$782,СВЦЭМ!$A$39:$A$782,$A32,СВЦЭМ!$B$39:$B$782,J$11)+'СЕТ СН'!$F$11+СВЦЭМ!$D$10+'СЕТ СН'!$F$6-'СЕТ СН'!$F$23</f>
        <v>1887.93093518</v>
      </c>
      <c r="K32" s="36">
        <f>SUMIFS(СВЦЭМ!$D$39:$D$782,СВЦЭМ!$A$39:$A$782,$A32,СВЦЭМ!$B$39:$B$782,K$11)+'СЕТ СН'!$F$11+СВЦЭМ!$D$10+'СЕТ СН'!$F$6-'СЕТ СН'!$F$23</f>
        <v>1809.67950481</v>
      </c>
      <c r="L32" s="36">
        <f>SUMIFS(СВЦЭМ!$D$39:$D$782,СВЦЭМ!$A$39:$A$782,$A32,СВЦЭМ!$B$39:$B$782,L$11)+'СЕТ СН'!$F$11+СВЦЭМ!$D$10+'СЕТ СН'!$F$6-'СЕТ СН'!$F$23</f>
        <v>1756.4352144499999</v>
      </c>
      <c r="M32" s="36">
        <f>SUMIFS(СВЦЭМ!$D$39:$D$782,СВЦЭМ!$A$39:$A$782,$A32,СВЦЭМ!$B$39:$B$782,M$11)+'СЕТ СН'!$F$11+СВЦЭМ!$D$10+'СЕТ СН'!$F$6-'СЕТ СН'!$F$23</f>
        <v>1745.3973864499999</v>
      </c>
      <c r="N32" s="36">
        <f>SUMIFS(СВЦЭМ!$D$39:$D$782,СВЦЭМ!$A$39:$A$782,$A32,СВЦЭМ!$B$39:$B$782,N$11)+'СЕТ СН'!$F$11+СВЦЭМ!$D$10+'СЕТ СН'!$F$6-'СЕТ СН'!$F$23</f>
        <v>1743.3719904299999</v>
      </c>
      <c r="O32" s="36">
        <f>SUMIFS(СВЦЭМ!$D$39:$D$782,СВЦЭМ!$A$39:$A$782,$A32,СВЦЭМ!$B$39:$B$782,O$11)+'СЕТ СН'!$F$11+СВЦЭМ!$D$10+'СЕТ СН'!$F$6-'СЕТ СН'!$F$23</f>
        <v>1752.6792774200001</v>
      </c>
      <c r="P32" s="36">
        <f>SUMIFS(СВЦЭМ!$D$39:$D$782,СВЦЭМ!$A$39:$A$782,$A32,СВЦЭМ!$B$39:$B$782,P$11)+'СЕТ СН'!$F$11+СВЦЭМ!$D$10+'СЕТ СН'!$F$6-'СЕТ СН'!$F$23</f>
        <v>1712.57665752</v>
      </c>
      <c r="Q32" s="36">
        <f>SUMIFS(СВЦЭМ!$D$39:$D$782,СВЦЭМ!$A$39:$A$782,$A32,СВЦЭМ!$B$39:$B$782,Q$11)+'СЕТ СН'!$F$11+СВЦЭМ!$D$10+'СЕТ СН'!$F$6-'СЕТ СН'!$F$23</f>
        <v>1726.0219309899999</v>
      </c>
      <c r="R32" s="36">
        <f>SUMIFS(СВЦЭМ!$D$39:$D$782,СВЦЭМ!$A$39:$A$782,$A32,СВЦЭМ!$B$39:$B$782,R$11)+'СЕТ СН'!$F$11+СВЦЭМ!$D$10+'СЕТ СН'!$F$6-'СЕТ СН'!$F$23</f>
        <v>1761.8865065299999</v>
      </c>
      <c r="S32" s="36">
        <f>SUMIFS(СВЦЭМ!$D$39:$D$782,СВЦЭМ!$A$39:$A$782,$A32,СВЦЭМ!$B$39:$B$782,S$11)+'СЕТ СН'!$F$11+СВЦЭМ!$D$10+'СЕТ СН'!$F$6-'СЕТ СН'!$F$23</f>
        <v>1748.9417395200001</v>
      </c>
      <c r="T32" s="36">
        <f>SUMIFS(СВЦЭМ!$D$39:$D$782,СВЦЭМ!$A$39:$A$782,$A32,СВЦЭМ!$B$39:$B$782,T$11)+'СЕТ СН'!$F$11+СВЦЭМ!$D$10+'СЕТ СН'!$F$6-'СЕТ СН'!$F$23</f>
        <v>1749.1474045999998</v>
      </c>
      <c r="U32" s="36">
        <f>SUMIFS(СВЦЭМ!$D$39:$D$782,СВЦЭМ!$A$39:$A$782,$A32,СВЦЭМ!$B$39:$B$782,U$11)+'СЕТ СН'!$F$11+СВЦЭМ!$D$10+'СЕТ СН'!$F$6-'СЕТ СН'!$F$23</f>
        <v>1756.53052065</v>
      </c>
      <c r="V32" s="36">
        <f>SUMIFS(СВЦЭМ!$D$39:$D$782,СВЦЭМ!$A$39:$A$782,$A32,СВЦЭМ!$B$39:$B$782,V$11)+'СЕТ СН'!$F$11+СВЦЭМ!$D$10+'СЕТ СН'!$F$6-'СЕТ СН'!$F$23</f>
        <v>1751.9937517399999</v>
      </c>
      <c r="W32" s="36">
        <f>SUMIFS(СВЦЭМ!$D$39:$D$782,СВЦЭМ!$A$39:$A$782,$A32,СВЦЭМ!$B$39:$B$782,W$11)+'СЕТ СН'!$F$11+СВЦЭМ!$D$10+'СЕТ СН'!$F$6-'СЕТ СН'!$F$23</f>
        <v>1731.6574154299999</v>
      </c>
      <c r="X32" s="36">
        <f>SUMIFS(СВЦЭМ!$D$39:$D$782,СВЦЭМ!$A$39:$A$782,$A32,СВЦЭМ!$B$39:$B$782,X$11)+'СЕТ СН'!$F$11+СВЦЭМ!$D$10+'СЕТ СН'!$F$6-'СЕТ СН'!$F$23</f>
        <v>1821.3222942499999</v>
      </c>
      <c r="Y32" s="36">
        <f>SUMIFS(СВЦЭМ!$D$39:$D$782,СВЦЭМ!$A$39:$A$782,$A32,СВЦЭМ!$B$39:$B$782,Y$11)+'СЕТ СН'!$F$11+СВЦЭМ!$D$10+'СЕТ СН'!$F$6-'СЕТ СН'!$F$23</f>
        <v>1924.6443081499999</v>
      </c>
    </row>
    <row r="33" spans="1:27" ht="15.75" x14ac:dyDescent="0.2">
      <c r="A33" s="35">
        <f t="shared" si="0"/>
        <v>45160</v>
      </c>
      <c r="B33" s="36">
        <f>SUMIFS(СВЦЭМ!$D$39:$D$782,СВЦЭМ!$A$39:$A$782,$A33,СВЦЭМ!$B$39:$B$782,B$11)+'СЕТ СН'!$F$11+СВЦЭМ!$D$10+'СЕТ СН'!$F$6-'СЕТ СН'!$F$23</f>
        <v>1855.93946282</v>
      </c>
      <c r="C33" s="36">
        <f>SUMIFS(СВЦЭМ!$D$39:$D$782,СВЦЭМ!$A$39:$A$782,$A33,СВЦЭМ!$B$39:$B$782,C$11)+'СЕТ СН'!$F$11+СВЦЭМ!$D$10+'СЕТ СН'!$F$6-'СЕТ СН'!$F$23</f>
        <v>1967.0447964800001</v>
      </c>
      <c r="D33" s="36">
        <f>SUMIFS(СВЦЭМ!$D$39:$D$782,СВЦЭМ!$A$39:$A$782,$A33,СВЦЭМ!$B$39:$B$782,D$11)+'СЕТ СН'!$F$11+СВЦЭМ!$D$10+'СЕТ СН'!$F$6-'СЕТ СН'!$F$23</f>
        <v>2003.2025839200001</v>
      </c>
      <c r="E33" s="36">
        <f>SUMIFS(СВЦЭМ!$D$39:$D$782,СВЦЭМ!$A$39:$A$782,$A33,СВЦЭМ!$B$39:$B$782,E$11)+'СЕТ СН'!$F$11+СВЦЭМ!$D$10+'СЕТ СН'!$F$6-'СЕТ СН'!$F$23</f>
        <v>1988.1180317199999</v>
      </c>
      <c r="F33" s="36">
        <f>SUMIFS(СВЦЭМ!$D$39:$D$782,СВЦЭМ!$A$39:$A$782,$A33,СВЦЭМ!$B$39:$B$782,F$11)+'СЕТ СН'!$F$11+СВЦЭМ!$D$10+'СЕТ СН'!$F$6-'СЕТ СН'!$F$23</f>
        <v>2016.0279504299999</v>
      </c>
      <c r="G33" s="36">
        <f>SUMIFS(СВЦЭМ!$D$39:$D$782,СВЦЭМ!$A$39:$A$782,$A33,СВЦЭМ!$B$39:$B$782,G$11)+'СЕТ СН'!$F$11+СВЦЭМ!$D$10+'СЕТ СН'!$F$6-'СЕТ СН'!$F$23</f>
        <v>2003.7252138700001</v>
      </c>
      <c r="H33" s="36">
        <f>SUMIFS(СВЦЭМ!$D$39:$D$782,СВЦЭМ!$A$39:$A$782,$A33,СВЦЭМ!$B$39:$B$782,H$11)+'СЕТ СН'!$F$11+СВЦЭМ!$D$10+'СЕТ СН'!$F$6-'СЕТ СН'!$F$23</f>
        <v>1927.6890755099998</v>
      </c>
      <c r="I33" s="36">
        <f>SUMIFS(СВЦЭМ!$D$39:$D$782,СВЦЭМ!$A$39:$A$782,$A33,СВЦЭМ!$B$39:$B$782,I$11)+'СЕТ СН'!$F$11+СВЦЭМ!$D$10+'СЕТ СН'!$F$6-'СЕТ СН'!$F$23</f>
        <v>1831.49674383</v>
      </c>
      <c r="J33" s="36">
        <f>SUMIFS(СВЦЭМ!$D$39:$D$782,СВЦЭМ!$A$39:$A$782,$A33,СВЦЭМ!$B$39:$B$782,J$11)+'СЕТ СН'!$F$11+СВЦЭМ!$D$10+'СЕТ СН'!$F$6-'СЕТ СН'!$F$23</f>
        <v>1780.26265405</v>
      </c>
      <c r="K33" s="36">
        <f>SUMIFS(СВЦЭМ!$D$39:$D$782,СВЦЭМ!$A$39:$A$782,$A33,СВЦЭМ!$B$39:$B$782,K$11)+'СЕТ СН'!$F$11+СВЦЭМ!$D$10+'СЕТ СН'!$F$6-'СЕТ СН'!$F$23</f>
        <v>1686.42361994</v>
      </c>
      <c r="L33" s="36">
        <f>SUMIFS(СВЦЭМ!$D$39:$D$782,СВЦЭМ!$A$39:$A$782,$A33,СВЦЭМ!$B$39:$B$782,L$11)+'СЕТ СН'!$F$11+СВЦЭМ!$D$10+'СЕТ СН'!$F$6-'СЕТ СН'!$F$23</f>
        <v>1658.32645316</v>
      </c>
      <c r="M33" s="36">
        <f>SUMIFS(СВЦЭМ!$D$39:$D$782,СВЦЭМ!$A$39:$A$782,$A33,СВЦЭМ!$B$39:$B$782,M$11)+'СЕТ СН'!$F$11+СВЦЭМ!$D$10+'СЕТ СН'!$F$6-'СЕТ СН'!$F$23</f>
        <v>1642.78470782</v>
      </c>
      <c r="N33" s="36">
        <f>SUMIFS(СВЦЭМ!$D$39:$D$782,СВЦЭМ!$A$39:$A$782,$A33,СВЦЭМ!$B$39:$B$782,N$11)+'СЕТ СН'!$F$11+СВЦЭМ!$D$10+'СЕТ СН'!$F$6-'СЕТ СН'!$F$23</f>
        <v>1637.8975425900001</v>
      </c>
      <c r="O33" s="36">
        <f>SUMIFS(СВЦЭМ!$D$39:$D$782,СВЦЭМ!$A$39:$A$782,$A33,СВЦЭМ!$B$39:$B$782,O$11)+'СЕТ СН'!$F$11+СВЦЭМ!$D$10+'СЕТ СН'!$F$6-'СЕТ СН'!$F$23</f>
        <v>1628.41638554</v>
      </c>
      <c r="P33" s="36">
        <f>SUMIFS(СВЦЭМ!$D$39:$D$782,СВЦЭМ!$A$39:$A$782,$A33,СВЦЭМ!$B$39:$B$782,P$11)+'СЕТ СН'!$F$11+СВЦЭМ!$D$10+'СЕТ СН'!$F$6-'СЕТ СН'!$F$23</f>
        <v>1594.9671634199999</v>
      </c>
      <c r="Q33" s="36">
        <f>SUMIFS(СВЦЭМ!$D$39:$D$782,СВЦЭМ!$A$39:$A$782,$A33,СВЦЭМ!$B$39:$B$782,Q$11)+'СЕТ СН'!$F$11+СВЦЭМ!$D$10+'СЕТ СН'!$F$6-'СЕТ СН'!$F$23</f>
        <v>1579.6616268999999</v>
      </c>
      <c r="R33" s="36">
        <f>SUMIFS(СВЦЭМ!$D$39:$D$782,СВЦЭМ!$A$39:$A$782,$A33,СВЦЭМ!$B$39:$B$782,R$11)+'СЕТ СН'!$F$11+СВЦЭМ!$D$10+'СЕТ СН'!$F$6-'СЕТ СН'!$F$23</f>
        <v>1597.7654027999999</v>
      </c>
      <c r="S33" s="36">
        <f>SUMIFS(СВЦЭМ!$D$39:$D$782,СВЦЭМ!$A$39:$A$782,$A33,СВЦЭМ!$B$39:$B$782,S$11)+'СЕТ СН'!$F$11+СВЦЭМ!$D$10+'СЕТ СН'!$F$6-'СЕТ СН'!$F$23</f>
        <v>1613.03302532</v>
      </c>
      <c r="T33" s="36">
        <f>SUMIFS(СВЦЭМ!$D$39:$D$782,СВЦЭМ!$A$39:$A$782,$A33,СВЦЭМ!$B$39:$B$782,T$11)+'СЕТ СН'!$F$11+СВЦЭМ!$D$10+'СЕТ СН'!$F$6-'СЕТ СН'!$F$23</f>
        <v>1623.17991117</v>
      </c>
      <c r="U33" s="36">
        <f>SUMIFS(СВЦЭМ!$D$39:$D$782,СВЦЭМ!$A$39:$A$782,$A33,СВЦЭМ!$B$39:$B$782,U$11)+'СЕТ СН'!$F$11+СВЦЭМ!$D$10+'СЕТ СН'!$F$6-'СЕТ СН'!$F$23</f>
        <v>1618.1018905999999</v>
      </c>
      <c r="V33" s="36">
        <f>SUMIFS(СВЦЭМ!$D$39:$D$782,СВЦЭМ!$A$39:$A$782,$A33,СВЦЭМ!$B$39:$B$782,V$11)+'СЕТ СН'!$F$11+СВЦЭМ!$D$10+'СЕТ СН'!$F$6-'СЕТ СН'!$F$23</f>
        <v>1624.8651888299999</v>
      </c>
      <c r="W33" s="36">
        <f>SUMIFS(СВЦЭМ!$D$39:$D$782,СВЦЭМ!$A$39:$A$782,$A33,СВЦЭМ!$B$39:$B$782,W$11)+'СЕТ СН'!$F$11+СВЦЭМ!$D$10+'СЕТ СН'!$F$6-'СЕТ СН'!$F$23</f>
        <v>1617.2785318899998</v>
      </c>
      <c r="X33" s="36">
        <f>SUMIFS(СВЦЭМ!$D$39:$D$782,СВЦЭМ!$A$39:$A$782,$A33,СВЦЭМ!$B$39:$B$782,X$11)+'СЕТ СН'!$F$11+СВЦЭМ!$D$10+'СЕТ СН'!$F$6-'СЕТ СН'!$F$23</f>
        <v>1695.0713524599998</v>
      </c>
      <c r="Y33" s="36">
        <f>SUMIFS(СВЦЭМ!$D$39:$D$782,СВЦЭМ!$A$39:$A$782,$A33,СВЦЭМ!$B$39:$B$782,Y$11)+'СЕТ СН'!$F$11+СВЦЭМ!$D$10+'СЕТ СН'!$F$6-'СЕТ СН'!$F$23</f>
        <v>1794.1594829399999</v>
      </c>
    </row>
    <row r="34" spans="1:27" ht="15.75" x14ac:dyDescent="0.2">
      <c r="A34" s="35">
        <f t="shared" si="0"/>
        <v>45161</v>
      </c>
      <c r="B34" s="36">
        <f>SUMIFS(СВЦЭМ!$D$39:$D$782,СВЦЭМ!$A$39:$A$782,$A34,СВЦЭМ!$B$39:$B$782,B$11)+'СЕТ СН'!$F$11+СВЦЭМ!$D$10+'СЕТ СН'!$F$6-'СЕТ СН'!$F$23</f>
        <v>1884.81675258</v>
      </c>
      <c r="C34" s="36">
        <f>SUMIFS(СВЦЭМ!$D$39:$D$782,СВЦЭМ!$A$39:$A$782,$A34,СВЦЭМ!$B$39:$B$782,C$11)+'СЕТ СН'!$F$11+СВЦЭМ!$D$10+'СЕТ СН'!$F$6-'СЕТ СН'!$F$23</f>
        <v>1959.2341854700001</v>
      </c>
      <c r="D34" s="36">
        <f>SUMIFS(СВЦЭМ!$D$39:$D$782,СВЦЭМ!$A$39:$A$782,$A34,СВЦЭМ!$B$39:$B$782,D$11)+'СЕТ СН'!$F$11+СВЦЭМ!$D$10+'СЕТ СН'!$F$6-'СЕТ СН'!$F$23</f>
        <v>1992.9922046300001</v>
      </c>
      <c r="E34" s="36">
        <f>SUMIFS(СВЦЭМ!$D$39:$D$782,СВЦЭМ!$A$39:$A$782,$A34,СВЦЭМ!$B$39:$B$782,E$11)+'СЕТ СН'!$F$11+СВЦЭМ!$D$10+'СЕТ СН'!$F$6-'СЕТ СН'!$F$23</f>
        <v>2009.72953248</v>
      </c>
      <c r="F34" s="36">
        <f>SUMIFS(СВЦЭМ!$D$39:$D$782,СВЦЭМ!$A$39:$A$782,$A34,СВЦЭМ!$B$39:$B$782,F$11)+'СЕТ СН'!$F$11+СВЦЭМ!$D$10+'СЕТ СН'!$F$6-'СЕТ СН'!$F$23</f>
        <v>2054.71626096</v>
      </c>
      <c r="G34" s="36">
        <f>SUMIFS(СВЦЭМ!$D$39:$D$782,СВЦЭМ!$A$39:$A$782,$A34,СВЦЭМ!$B$39:$B$782,G$11)+'СЕТ СН'!$F$11+СВЦЭМ!$D$10+'СЕТ СН'!$F$6-'СЕТ СН'!$F$23</f>
        <v>2020.48202373</v>
      </c>
      <c r="H34" s="36">
        <f>SUMIFS(СВЦЭМ!$D$39:$D$782,СВЦЭМ!$A$39:$A$782,$A34,СВЦЭМ!$B$39:$B$782,H$11)+'СЕТ СН'!$F$11+СВЦЭМ!$D$10+'СЕТ СН'!$F$6-'СЕТ СН'!$F$23</f>
        <v>1974.06195381</v>
      </c>
      <c r="I34" s="36">
        <f>SUMIFS(СВЦЭМ!$D$39:$D$782,СВЦЭМ!$A$39:$A$782,$A34,СВЦЭМ!$B$39:$B$782,I$11)+'СЕТ СН'!$F$11+СВЦЭМ!$D$10+'СЕТ СН'!$F$6-'СЕТ СН'!$F$23</f>
        <v>1851.68475797</v>
      </c>
      <c r="J34" s="36">
        <f>SUMIFS(СВЦЭМ!$D$39:$D$782,СВЦЭМ!$A$39:$A$782,$A34,СВЦЭМ!$B$39:$B$782,J$11)+'СЕТ СН'!$F$11+СВЦЭМ!$D$10+'СЕТ СН'!$F$6-'СЕТ СН'!$F$23</f>
        <v>1710.1542611499999</v>
      </c>
      <c r="K34" s="36">
        <f>SUMIFS(СВЦЭМ!$D$39:$D$782,СВЦЭМ!$A$39:$A$782,$A34,СВЦЭМ!$B$39:$B$782,K$11)+'СЕТ СН'!$F$11+СВЦЭМ!$D$10+'СЕТ СН'!$F$6-'СЕТ СН'!$F$23</f>
        <v>1660.7260609499999</v>
      </c>
      <c r="L34" s="36">
        <f>SUMIFS(СВЦЭМ!$D$39:$D$782,СВЦЭМ!$A$39:$A$782,$A34,СВЦЭМ!$B$39:$B$782,L$11)+'СЕТ СН'!$F$11+СВЦЭМ!$D$10+'СЕТ СН'!$F$6-'СЕТ СН'!$F$23</f>
        <v>1635.24791153</v>
      </c>
      <c r="M34" s="36">
        <f>SUMIFS(СВЦЭМ!$D$39:$D$782,СВЦЭМ!$A$39:$A$782,$A34,СВЦЭМ!$B$39:$B$782,M$11)+'СЕТ СН'!$F$11+СВЦЭМ!$D$10+'СЕТ СН'!$F$6-'СЕТ СН'!$F$23</f>
        <v>1622.70882568</v>
      </c>
      <c r="N34" s="36">
        <f>SUMIFS(СВЦЭМ!$D$39:$D$782,СВЦЭМ!$A$39:$A$782,$A34,СВЦЭМ!$B$39:$B$782,N$11)+'СЕТ СН'!$F$11+СВЦЭМ!$D$10+'СЕТ СН'!$F$6-'СЕТ СН'!$F$23</f>
        <v>1608.7028821199999</v>
      </c>
      <c r="O34" s="36">
        <f>SUMIFS(СВЦЭМ!$D$39:$D$782,СВЦЭМ!$A$39:$A$782,$A34,СВЦЭМ!$B$39:$B$782,O$11)+'СЕТ СН'!$F$11+СВЦЭМ!$D$10+'СЕТ СН'!$F$6-'СЕТ СН'!$F$23</f>
        <v>1610.71490647</v>
      </c>
      <c r="P34" s="36">
        <f>SUMIFS(СВЦЭМ!$D$39:$D$782,СВЦЭМ!$A$39:$A$782,$A34,СВЦЭМ!$B$39:$B$782,P$11)+'СЕТ СН'!$F$11+СВЦЭМ!$D$10+'СЕТ СН'!$F$6-'СЕТ СН'!$F$23</f>
        <v>1579.63427168</v>
      </c>
      <c r="Q34" s="36">
        <f>SUMIFS(СВЦЭМ!$D$39:$D$782,СВЦЭМ!$A$39:$A$782,$A34,СВЦЭМ!$B$39:$B$782,Q$11)+'СЕТ СН'!$F$11+СВЦЭМ!$D$10+'СЕТ СН'!$F$6-'СЕТ СН'!$F$23</f>
        <v>1581.3214433599999</v>
      </c>
      <c r="R34" s="36">
        <f>SUMIFS(СВЦЭМ!$D$39:$D$782,СВЦЭМ!$A$39:$A$782,$A34,СВЦЭМ!$B$39:$B$782,R$11)+'СЕТ СН'!$F$11+СВЦЭМ!$D$10+'СЕТ СН'!$F$6-'СЕТ СН'!$F$23</f>
        <v>1619.7625241799999</v>
      </c>
      <c r="S34" s="36">
        <f>SUMIFS(СВЦЭМ!$D$39:$D$782,СВЦЭМ!$A$39:$A$782,$A34,СВЦЭМ!$B$39:$B$782,S$11)+'СЕТ СН'!$F$11+СВЦЭМ!$D$10+'СЕТ СН'!$F$6-'СЕТ СН'!$F$23</f>
        <v>1625.25814522</v>
      </c>
      <c r="T34" s="36">
        <f>SUMIFS(СВЦЭМ!$D$39:$D$782,СВЦЭМ!$A$39:$A$782,$A34,СВЦЭМ!$B$39:$B$782,T$11)+'СЕТ СН'!$F$11+СВЦЭМ!$D$10+'СЕТ СН'!$F$6-'СЕТ СН'!$F$23</f>
        <v>1618.4594913999999</v>
      </c>
      <c r="U34" s="36">
        <f>SUMIFS(СВЦЭМ!$D$39:$D$782,СВЦЭМ!$A$39:$A$782,$A34,СВЦЭМ!$B$39:$B$782,U$11)+'СЕТ СН'!$F$11+СВЦЭМ!$D$10+'СЕТ СН'!$F$6-'СЕТ СН'!$F$23</f>
        <v>1631.8417523199998</v>
      </c>
      <c r="V34" s="36">
        <f>SUMIFS(СВЦЭМ!$D$39:$D$782,СВЦЭМ!$A$39:$A$782,$A34,СВЦЭМ!$B$39:$B$782,V$11)+'СЕТ СН'!$F$11+СВЦЭМ!$D$10+'СЕТ СН'!$F$6-'СЕТ СН'!$F$23</f>
        <v>1628.56444655</v>
      </c>
      <c r="W34" s="36">
        <f>SUMIFS(СВЦЭМ!$D$39:$D$782,СВЦЭМ!$A$39:$A$782,$A34,СВЦЭМ!$B$39:$B$782,W$11)+'СЕТ СН'!$F$11+СВЦЭМ!$D$10+'СЕТ СН'!$F$6-'СЕТ СН'!$F$23</f>
        <v>1620.85619182</v>
      </c>
      <c r="X34" s="36">
        <f>SUMIFS(СВЦЭМ!$D$39:$D$782,СВЦЭМ!$A$39:$A$782,$A34,СВЦЭМ!$B$39:$B$782,X$11)+'СЕТ СН'!$F$11+СВЦЭМ!$D$10+'СЕТ СН'!$F$6-'СЕТ СН'!$F$23</f>
        <v>1660.9602281299999</v>
      </c>
      <c r="Y34" s="36">
        <f>SUMIFS(СВЦЭМ!$D$39:$D$782,СВЦЭМ!$A$39:$A$782,$A34,СВЦЭМ!$B$39:$B$782,Y$11)+'СЕТ СН'!$F$11+СВЦЭМ!$D$10+'СЕТ СН'!$F$6-'СЕТ СН'!$F$23</f>
        <v>1747.2538217899998</v>
      </c>
    </row>
    <row r="35" spans="1:27" ht="15.75" x14ac:dyDescent="0.2">
      <c r="A35" s="35">
        <f t="shared" si="0"/>
        <v>45162</v>
      </c>
      <c r="B35" s="36">
        <f>SUMIFS(СВЦЭМ!$D$39:$D$782,СВЦЭМ!$A$39:$A$782,$A35,СВЦЭМ!$B$39:$B$782,B$11)+'СЕТ СН'!$F$11+СВЦЭМ!$D$10+'СЕТ СН'!$F$6-'СЕТ СН'!$F$23</f>
        <v>1782.01148855</v>
      </c>
      <c r="C35" s="36">
        <f>SUMIFS(СВЦЭМ!$D$39:$D$782,СВЦЭМ!$A$39:$A$782,$A35,СВЦЭМ!$B$39:$B$782,C$11)+'СЕТ СН'!$F$11+СВЦЭМ!$D$10+'СЕТ СН'!$F$6-'СЕТ СН'!$F$23</f>
        <v>1855.25755845</v>
      </c>
      <c r="D35" s="36">
        <f>SUMIFS(СВЦЭМ!$D$39:$D$782,СВЦЭМ!$A$39:$A$782,$A35,СВЦЭМ!$B$39:$B$782,D$11)+'СЕТ СН'!$F$11+СВЦЭМ!$D$10+'СЕТ СН'!$F$6-'СЕТ СН'!$F$23</f>
        <v>1875.38626697</v>
      </c>
      <c r="E35" s="36">
        <f>SUMIFS(СВЦЭМ!$D$39:$D$782,СВЦЭМ!$A$39:$A$782,$A35,СВЦЭМ!$B$39:$B$782,E$11)+'СЕТ СН'!$F$11+СВЦЭМ!$D$10+'СЕТ СН'!$F$6-'СЕТ СН'!$F$23</f>
        <v>1887.36901203</v>
      </c>
      <c r="F35" s="36">
        <f>SUMIFS(СВЦЭМ!$D$39:$D$782,СВЦЭМ!$A$39:$A$782,$A35,СВЦЭМ!$B$39:$B$782,F$11)+'СЕТ СН'!$F$11+СВЦЭМ!$D$10+'СЕТ СН'!$F$6-'СЕТ СН'!$F$23</f>
        <v>1926.0418468299999</v>
      </c>
      <c r="G35" s="36">
        <f>SUMIFS(СВЦЭМ!$D$39:$D$782,СВЦЭМ!$A$39:$A$782,$A35,СВЦЭМ!$B$39:$B$782,G$11)+'СЕТ СН'!$F$11+СВЦЭМ!$D$10+'СЕТ СН'!$F$6-'СЕТ СН'!$F$23</f>
        <v>1903.24301072</v>
      </c>
      <c r="H35" s="36">
        <f>SUMIFS(СВЦЭМ!$D$39:$D$782,СВЦЭМ!$A$39:$A$782,$A35,СВЦЭМ!$B$39:$B$782,H$11)+'СЕТ СН'!$F$11+СВЦЭМ!$D$10+'СЕТ СН'!$F$6-'СЕТ СН'!$F$23</f>
        <v>1824.5408043499999</v>
      </c>
      <c r="I35" s="36">
        <f>SUMIFS(СВЦЭМ!$D$39:$D$782,СВЦЭМ!$A$39:$A$782,$A35,СВЦЭМ!$B$39:$B$782,I$11)+'СЕТ СН'!$F$11+СВЦЭМ!$D$10+'СЕТ СН'!$F$6-'СЕТ СН'!$F$23</f>
        <v>1767.76172417</v>
      </c>
      <c r="J35" s="36">
        <f>SUMIFS(СВЦЭМ!$D$39:$D$782,СВЦЭМ!$A$39:$A$782,$A35,СВЦЭМ!$B$39:$B$782,J$11)+'СЕТ СН'!$F$11+СВЦЭМ!$D$10+'СЕТ СН'!$F$6-'СЕТ СН'!$F$23</f>
        <v>1666.5082561499999</v>
      </c>
      <c r="K35" s="36">
        <f>SUMIFS(СВЦЭМ!$D$39:$D$782,СВЦЭМ!$A$39:$A$782,$A35,СВЦЭМ!$B$39:$B$782,K$11)+'СЕТ СН'!$F$11+СВЦЭМ!$D$10+'СЕТ СН'!$F$6-'СЕТ СН'!$F$23</f>
        <v>1636.46752612</v>
      </c>
      <c r="L35" s="36">
        <f>SUMIFS(СВЦЭМ!$D$39:$D$782,СВЦЭМ!$A$39:$A$782,$A35,СВЦЭМ!$B$39:$B$782,L$11)+'СЕТ СН'!$F$11+СВЦЭМ!$D$10+'СЕТ СН'!$F$6-'СЕТ СН'!$F$23</f>
        <v>1641.4478950999999</v>
      </c>
      <c r="M35" s="36">
        <f>SUMIFS(СВЦЭМ!$D$39:$D$782,СВЦЭМ!$A$39:$A$782,$A35,СВЦЭМ!$B$39:$B$782,M$11)+'СЕТ СН'!$F$11+СВЦЭМ!$D$10+'СЕТ СН'!$F$6-'СЕТ СН'!$F$23</f>
        <v>1635.0315443899999</v>
      </c>
      <c r="N35" s="36">
        <f>SUMIFS(СВЦЭМ!$D$39:$D$782,СВЦЭМ!$A$39:$A$782,$A35,СВЦЭМ!$B$39:$B$782,N$11)+'СЕТ СН'!$F$11+СВЦЭМ!$D$10+'СЕТ СН'!$F$6-'СЕТ СН'!$F$23</f>
        <v>1631.33540539</v>
      </c>
      <c r="O35" s="36">
        <f>SUMIFS(СВЦЭМ!$D$39:$D$782,СВЦЭМ!$A$39:$A$782,$A35,СВЦЭМ!$B$39:$B$782,O$11)+'СЕТ СН'!$F$11+СВЦЭМ!$D$10+'СЕТ СН'!$F$6-'СЕТ СН'!$F$23</f>
        <v>1629.31111065</v>
      </c>
      <c r="P35" s="36">
        <f>SUMIFS(СВЦЭМ!$D$39:$D$782,СВЦЭМ!$A$39:$A$782,$A35,СВЦЭМ!$B$39:$B$782,P$11)+'СЕТ СН'!$F$11+СВЦЭМ!$D$10+'СЕТ СН'!$F$6-'СЕТ СН'!$F$23</f>
        <v>1594.20627414</v>
      </c>
      <c r="Q35" s="36">
        <f>SUMIFS(СВЦЭМ!$D$39:$D$782,СВЦЭМ!$A$39:$A$782,$A35,СВЦЭМ!$B$39:$B$782,Q$11)+'СЕТ СН'!$F$11+СВЦЭМ!$D$10+'СЕТ СН'!$F$6-'СЕТ СН'!$F$23</f>
        <v>1610.44272185</v>
      </c>
      <c r="R35" s="36">
        <f>SUMIFS(СВЦЭМ!$D$39:$D$782,СВЦЭМ!$A$39:$A$782,$A35,СВЦЭМ!$B$39:$B$782,R$11)+'СЕТ СН'!$F$11+СВЦЭМ!$D$10+'СЕТ СН'!$F$6-'СЕТ СН'!$F$23</f>
        <v>1637.5398501899999</v>
      </c>
      <c r="S35" s="36">
        <f>SUMIFS(СВЦЭМ!$D$39:$D$782,СВЦЭМ!$A$39:$A$782,$A35,СВЦЭМ!$B$39:$B$782,S$11)+'СЕТ СН'!$F$11+СВЦЭМ!$D$10+'СЕТ СН'!$F$6-'СЕТ СН'!$F$23</f>
        <v>1629.2950494699999</v>
      </c>
      <c r="T35" s="36">
        <f>SUMIFS(СВЦЭМ!$D$39:$D$782,СВЦЭМ!$A$39:$A$782,$A35,СВЦЭМ!$B$39:$B$782,T$11)+'СЕТ СН'!$F$11+СВЦЭМ!$D$10+'СЕТ СН'!$F$6-'СЕТ СН'!$F$23</f>
        <v>1637.0327525499999</v>
      </c>
      <c r="U35" s="36">
        <f>SUMIFS(СВЦЭМ!$D$39:$D$782,СВЦЭМ!$A$39:$A$782,$A35,СВЦЭМ!$B$39:$B$782,U$11)+'СЕТ СН'!$F$11+СВЦЭМ!$D$10+'СЕТ СН'!$F$6-'СЕТ СН'!$F$23</f>
        <v>1644.5245550099999</v>
      </c>
      <c r="V35" s="36">
        <f>SUMIFS(СВЦЭМ!$D$39:$D$782,СВЦЭМ!$A$39:$A$782,$A35,СВЦЭМ!$B$39:$B$782,V$11)+'СЕТ СН'!$F$11+СВЦЭМ!$D$10+'СЕТ СН'!$F$6-'СЕТ СН'!$F$23</f>
        <v>1630.79292687</v>
      </c>
      <c r="W35" s="36">
        <f>SUMIFS(СВЦЭМ!$D$39:$D$782,СВЦЭМ!$A$39:$A$782,$A35,СВЦЭМ!$B$39:$B$782,W$11)+'СЕТ СН'!$F$11+СВЦЭМ!$D$10+'СЕТ СН'!$F$6-'СЕТ СН'!$F$23</f>
        <v>1599.5191204299999</v>
      </c>
      <c r="X35" s="36">
        <f>SUMIFS(СВЦЭМ!$D$39:$D$782,СВЦЭМ!$A$39:$A$782,$A35,СВЦЭМ!$B$39:$B$782,X$11)+'СЕТ СН'!$F$11+СВЦЭМ!$D$10+'СЕТ СН'!$F$6-'СЕТ СН'!$F$23</f>
        <v>1648.0076308600001</v>
      </c>
      <c r="Y35" s="36">
        <f>SUMIFS(СВЦЭМ!$D$39:$D$782,СВЦЭМ!$A$39:$A$782,$A35,СВЦЭМ!$B$39:$B$782,Y$11)+'СЕТ СН'!$F$11+СВЦЭМ!$D$10+'СЕТ СН'!$F$6-'СЕТ СН'!$F$23</f>
        <v>1729.47275264</v>
      </c>
    </row>
    <row r="36" spans="1:27" ht="15.75" x14ac:dyDescent="0.2">
      <c r="A36" s="35">
        <f t="shared" si="0"/>
        <v>45163</v>
      </c>
      <c r="B36" s="36">
        <f>SUMIFS(СВЦЭМ!$D$39:$D$782,СВЦЭМ!$A$39:$A$782,$A36,СВЦЭМ!$B$39:$B$782,B$11)+'СЕТ СН'!$F$11+СВЦЭМ!$D$10+'СЕТ СН'!$F$6-'СЕТ СН'!$F$23</f>
        <v>1922.66174454</v>
      </c>
      <c r="C36" s="36">
        <f>SUMIFS(СВЦЭМ!$D$39:$D$782,СВЦЭМ!$A$39:$A$782,$A36,СВЦЭМ!$B$39:$B$782,C$11)+'СЕТ СН'!$F$11+СВЦЭМ!$D$10+'СЕТ СН'!$F$6-'СЕТ СН'!$F$23</f>
        <v>2000.81813175</v>
      </c>
      <c r="D36" s="36">
        <f>SUMIFS(СВЦЭМ!$D$39:$D$782,СВЦЭМ!$A$39:$A$782,$A36,СВЦЭМ!$B$39:$B$782,D$11)+'СЕТ СН'!$F$11+СВЦЭМ!$D$10+'СЕТ СН'!$F$6-'СЕТ СН'!$F$23</f>
        <v>2025.1667381499999</v>
      </c>
      <c r="E36" s="36">
        <f>SUMIFS(СВЦЭМ!$D$39:$D$782,СВЦЭМ!$A$39:$A$782,$A36,СВЦЭМ!$B$39:$B$782,E$11)+'СЕТ СН'!$F$11+СВЦЭМ!$D$10+'СЕТ СН'!$F$6-'СЕТ СН'!$F$23</f>
        <v>2060.9589527200001</v>
      </c>
      <c r="F36" s="36">
        <f>SUMIFS(СВЦЭМ!$D$39:$D$782,СВЦЭМ!$A$39:$A$782,$A36,СВЦЭМ!$B$39:$B$782,F$11)+'СЕТ СН'!$F$11+СВЦЭМ!$D$10+'СЕТ СН'!$F$6-'СЕТ СН'!$F$23</f>
        <v>2084.9277687399999</v>
      </c>
      <c r="G36" s="36">
        <f>SUMIFS(СВЦЭМ!$D$39:$D$782,СВЦЭМ!$A$39:$A$782,$A36,СВЦЭМ!$B$39:$B$782,G$11)+'СЕТ СН'!$F$11+СВЦЭМ!$D$10+'СЕТ СН'!$F$6-'СЕТ СН'!$F$23</f>
        <v>2065.09203355</v>
      </c>
      <c r="H36" s="36">
        <f>SUMIFS(СВЦЭМ!$D$39:$D$782,СВЦЭМ!$A$39:$A$782,$A36,СВЦЭМ!$B$39:$B$782,H$11)+'СЕТ СН'!$F$11+СВЦЭМ!$D$10+'СЕТ СН'!$F$6-'СЕТ СН'!$F$23</f>
        <v>1986.4057575499999</v>
      </c>
      <c r="I36" s="36">
        <f>SUMIFS(СВЦЭМ!$D$39:$D$782,СВЦЭМ!$A$39:$A$782,$A36,СВЦЭМ!$B$39:$B$782,I$11)+'СЕТ СН'!$F$11+СВЦЭМ!$D$10+'СЕТ СН'!$F$6-'СЕТ СН'!$F$23</f>
        <v>1877.89888279</v>
      </c>
      <c r="J36" s="36">
        <f>SUMIFS(СВЦЭМ!$D$39:$D$782,СВЦЭМ!$A$39:$A$782,$A36,СВЦЭМ!$B$39:$B$782,J$11)+'СЕТ СН'!$F$11+СВЦЭМ!$D$10+'СЕТ СН'!$F$6-'СЕТ СН'!$F$23</f>
        <v>1762.3964485399999</v>
      </c>
      <c r="K36" s="36">
        <f>SUMIFS(СВЦЭМ!$D$39:$D$782,СВЦЭМ!$A$39:$A$782,$A36,СВЦЭМ!$B$39:$B$782,K$11)+'СЕТ СН'!$F$11+СВЦЭМ!$D$10+'СЕТ СН'!$F$6-'СЕТ СН'!$F$23</f>
        <v>1713.26527117</v>
      </c>
      <c r="L36" s="36">
        <f>SUMIFS(СВЦЭМ!$D$39:$D$782,СВЦЭМ!$A$39:$A$782,$A36,СВЦЭМ!$B$39:$B$782,L$11)+'СЕТ СН'!$F$11+СВЦЭМ!$D$10+'СЕТ СН'!$F$6-'СЕТ СН'!$F$23</f>
        <v>1705.34743183</v>
      </c>
      <c r="M36" s="36">
        <f>SUMIFS(СВЦЭМ!$D$39:$D$782,СВЦЭМ!$A$39:$A$782,$A36,СВЦЭМ!$B$39:$B$782,M$11)+'СЕТ СН'!$F$11+СВЦЭМ!$D$10+'СЕТ СН'!$F$6-'СЕТ СН'!$F$23</f>
        <v>1684.65385556</v>
      </c>
      <c r="N36" s="36">
        <f>SUMIFS(СВЦЭМ!$D$39:$D$782,СВЦЭМ!$A$39:$A$782,$A36,СВЦЭМ!$B$39:$B$782,N$11)+'СЕТ СН'!$F$11+СВЦЭМ!$D$10+'СЕТ СН'!$F$6-'СЕТ СН'!$F$23</f>
        <v>1698.6683616</v>
      </c>
      <c r="O36" s="36">
        <f>SUMIFS(СВЦЭМ!$D$39:$D$782,СВЦЭМ!$A$39:$A$782,$A36,СВЦЭМ!$B$39:$B$782,O$11)+'СЕТ СН'!$F$11+СВЦЭМ!$D$10+'СЕТ СН'!$F$6-'СЕТ СН'!$F$23</f>
        <v>1682.4714905599999</v>
      </c>
      <c r="P36" s="36">
        <f>SUMIFS(СВЦЭМ!$D$39:$D$782,СВЦЭМ!$A$39:$A$782,$A36,СВЦЭМ!$B$39:$B$782,P$11)+'СЕТ СН'!$F$11+СВЦЭМ!$D$10+'СЕТ СН'!$F$6-'СЕТ СН'!$F$23</f>
        <v>1654.4218796499999</v>
      </c>
      <c r="Q36" s="36">
        <f>SUMIFS(СВЦЭМ!$D$39:$D$782,СВЦЭМ!$A$39:$A$782,$A36,СВЦЭМ!$B$39:$B$782,Q$11)+'СЕТ СН'!$F$11+СВЦЭМ!$D$10+'СЕТ СН'!$F$6-'СЕТ СН'!$F$23</f>
        <v>1621.4017704799999</v>
      </c>
      <c r="R36" s="36">
        <f>SUMIFS(СВЦЭМ!$D$39:$D$782,СВЦЭМ!$A$39:$A$782,$A36,СВЦЭМ!$B$39:$B$782,R$11)+'СЕТ СН'!$F$11+СВЦЭМ!$D$10+'СЕТ СН'!$F$6-'СЕТ СН'!$F$23</f>
        <v>1638.1936314899999</v>
      </c>
      <c r="S36" s="36">
        <f>SUMIFS(СВЦЭМ!$D$39:$D$782,СВЦЭМ!$A$39:$A$782,$A36,СВЦЭМ!$B$39:$B$782,S$11)+'СЕТ СН'!$F$11+СВЦЭМ!$D$10+'СЕТ СН'!$F$6-'СЕТ СН'!$F$23</f>
        <v>1640.6362658799999</v>
      </c>
      <c r="T36" s="36">
        <f>SUMIFS(СВЦЭМ!$D$39:$D$782,СВЦЭМ!$A$39:$A$782,$A36,СВЦЭМ!$B$39:$B$782,T$11)+'СЕТ СН'!$F$11+СВЦЭМ!$D$10+'СЕТ СН'!$F$6-'СЕТ СН'!$F$23</f>
        <v>1650.92382761</v>
      </c>
      <c r="U36" s="36">
        <f>SUMIFS(СВЦЭМ!$D$39:$D$782,СВЦЭМ!$A$39:$A$782,$A36,СВЦЭМ!$B$39:$B$782,U$11)+'СЕТ СН'!$F$11+СВЦЭМ!$D$10+'СЕТ СН'!$F$6-'СЕТ СН'!$F$23</f>
        <v>1659.1021766399999</v>
      </c>
      <c r="V36" s="36">
        <f>SUMIFS(СВЦЭМ!$D$39:$D$782,СВЦЭМ!$A$39:$A$782,$A36,СВЦЭМ!$B$39:$B$782,V$11)+'СЕТ СН'!$F$11+СВЦЭМ!$D$10+'СЕТ СН'!$F$6-'СЕТ СН'!$F$23</f>
        <v>1650.9843757199999</v>
      </c>
      <c r="W36" s="36">
        <f>SUMIFS(СВЦЭМ!$D$39:$D$782,СВЦЭМ!$A$39:$A$782,$A36,СВЦЭМ!$B$39:$B$782,W$11)+'СЕТ СН'!$F$11+СВЦЭМ!$D$10+'СЕТ СН'!$F$6-'СЕТ СН'!$F$23</f>
        <v>1649.7357843699999</v>
      </c>
      <c r="X36" s="36">
        <f>SUMIFS(СВЦЭМ!$D$39:$D$782,СВЦЭМ!$A$39:$A$782,$A36,СВЦЭМ!$B$39:$B$782,X$11)+'СЕТ СН'!$F$11+СВЦЭМ!$D$10+'СЕТ СН'!$F$6-'СЕТ СН'!$F$23</f>
        <v>1744.32232294</v>
      </c>
      <c r="Y36" s="36">
        <f>SUMIFS(СВЦЭМ!$D$39:$D$782,СВЦЭМ!$A$39:$A$782,$A36,СВЦЭМ!$B$39:$B$782,Y$11)+'СЕТ СН'!$F$11+СВЦЭМ!$D$10+'СЕТ СН'!$F$6-'СЕТ СН'!$F$23</f>
        <v>1878.250215</v>
      </c>
    </row>
    <row r="37" spans="1:27" ht="15.75" x14ac:dyDescent="0.2">
      <c r="A37" s="35">
        <f t="shared" si="0"/>
        <v>45164</v>
      </c>
      <c r="B37" s="36">
        <f>SUMIFS(СВЦЭМ!$D$39:$D$782,СВЦЭМ!$A$39:$A$782,$A37,СВЦЭМ!$B$39:$B$782,B$11)+'СЕТ СН'!$F$11+СВЦЭМ!$D$10+'СЕТ СН'!$F$6-'СЕТ СН'!$F$23</f>
        <v>1764.65431109</v>
      </c>
      <c r="C37" s="36">
        <f>SUMIFS(СВЦЭМ!$D$39:$D$782,СВЦЭМ!$A$39:$A$782,$A37,СВЦЭМ!$B$39:$B$782,C$11)+'СЕТ СН'!$F$11+СВЦЭМ!$D$10+'СЕТ СН'!$F$6-'СЕТ СН'!$F$23</f>
        <v>1851.28515143</v>
      </c>
      <c r="D37" s="36">
        <f>SUMIFS(СВЦЭМ!$D$39:$D$782,СВЦЭМ!$A$39:$A$782,$A37,СВЦЭМ!$B$39:$B$782,D$11)+'СЕТ СН'!$F$11+СВЦЭМ!$D$10+'СЕТ СН'!$F$6-'СЕТ СН'!$F$23</f>
        <v>1922.6148275099999</v>
      </c>
      <c r="E37" s="36">
        <f>SUMIFS(СВЦЭМ!$D$39:$D$782,СВЦЭМ!$A$39:$A$782,$A37,СВЦЭМ!$B$39:$B$782,E$11)+'СЕТ СН'!$F$11+СВЦЭМ!$D$10+'СЕТ СН'!$F$6-'СЕТ СН'!$F$23</f>
        <v>1945.86648225</v>
      </c>
      <c r="F37" s="36">
        <f>SUMIFS(СВЦЭМ!$D$39:$D$782,СВЦЭМ!$A$39:$A$782,$A37,СВЦЭМ!$B$39:$B$782,F$11)+'СЕТ СН'!$F$11+СВЦЭМ!$D$10+'СЕТ СН'!$F$6-'СЕТ СН'!$F$23</f>
        <v>1994.09614874</v>
      </c>
      <c r="G37" s="36">
        <f>SUMIFS(СВЦЭМ!$D$39:$D$782,СВЦЭМ!$A$39:$A$782,$A37,СВЦЭМ!$B$39:$B$782,G$11)+'СЕТ СН'!$F$11+СВЦЭМ!$D$10+'СЕТ СН'!$F$6-'СЕТ СН'!$F$23</f>
        <v>1980.1136268400001</v>
      </c>
      <c r="H37" s="36">
        <f>SUMIFS(СВЦЭМ!$D$39:$D$782,СВЦЭМ!$A$39:$A$782,$A37,СВЦЭМ!$B$39:$B$782,H$11)+'СЕТ СН'!$F$11+СВЦЭМ!$D$10+'СЕТ СН'!$F$6-'СЕТ СН'!$F$23</f>
        <v>1939.6222429099998</v>
      </c>
      <c r="I37" s="36">
        <f>SUMIFS(СВЦЭМ!$D$39:$D$782,СВЦЭМ!$A$39:$A$782,$A37,СВЦЭМ!$B$39:$B$782,I$11)+'СЕТ СН'!$F$11+СВЦЭМ!$D$10+'СЕТ СН'!$F$6-'СЕТ СН'!$F$23</f>
        <v>1860.0323157799999</v>
      </c>
      <c r="J37" s="36">
        <f>SUMIFS(СВЦЭМ!$D$39:$D$782,СВЦЭМ!$A$39:$A$782,$A37,СВЦЭМ!$B$39:$B$782,J$11)+'СЕТ СН'!$F$11+СВЦЭМ!$D$10+'СЕТ СН'!$F$6-'СЕТ СН'!$F$23</f>
        <v>1752.2967021499999</v>
      </c>
      <c r="K37" s="36">
        <f>SUMIFS(СВЦЭМ!$D$39:$D$782,СВЦЭМ!$A$39:$A$782,$A37,СВЦЭМ!$B$39:$B$782,K$11)+'СЕТ СН'!$F$11+СВЦЭМ!$D$10+'СЕТ СН'!$F$6-'СЕТ СН'!$F$23</f>
        <v>1642.60965859</v>
      </c>
      <c r="L37" s="36">
        <f>SUMIFS(СВЦЭМ!$D$39:$D$782,СВЦЭМ!$A$39:$A$782,$A37,СВЦЭМ!$B$39:$B$782,L$11)+'СЕТ СН'!$F$11+СВЦЭМ!$D$10+'СЕТ СН'!$F$6-'СЕТ СН'!$F$23</f>
        <v>1588.7912159</v>
      </c>
      <c r="M37" s="36">
        <f>SUMIFS(СВЦЭМ!$D$39:$D$782,СВЦЭМ!$A$39:$A$782,$A37,СВЦЭМ!$B$39:$B$782,M$11)+'СЕТ СН'!$F$11+СВЦЭМ!$D$10+'СЕТ СН'!$F$6-'СЕТ СН'!$F$23</f>
        <v>1611.1878511899999</v>
      </c>
      <c r="N37" s="36">
        <f>SUMIFS(СВЦЭМ!$D$39:$D$782,СВЦЭМ!$A$39:$A$782,$A37,СВЦЭМ!$B$39:$B$782,N$11)+'СЕТ СН'!$F$11+СВЦЭМ!$D$10+'СЕТ СН'!$F$6-'СЕТ СН'!$F$23</f>
        <v>1593.26045415</v>
      </c>
      <c r="O37" s="36">
        <f>SUMIFS(СВЦЭМ!$D$39:$D$782,СВЦЭМ!$A$39:$A$782,$A37,СВЦЭМ!$B$39:$B$782,O$11)+'СЕТ СН'!$F$11+СВЦЭМ!$D$10+'СЕТ СН'!$F$6-'СЕТ СН'!$F$23</f>
        <v>1601.7922974399999</v>
      </c>
      <c r="P37" s="36">
        <f>SUMIFS(СВЦЭМ!$D$39:$D$782,СВЦЭМ!$A$39:$A$782,$A37,СВЦЭМ!$B$39:$B$782,P$11)+'СЕТ СН'!$F$11+СВЦЭМ!$D$10+'СЕТ СН'!$F$6-'СЕТ СН'!$F$23</f>
        <v>1581.8746784499999</v>
      </c>
      <c r="Q37" s="36">
        <f>SUMIFS(СВЦЭМ!$D$39:$D$782,СВЦЭМ!$A$39:$A$782,$A37,СВЦЭМ!$B$39:$B$782,Q$11)+'СЕТ СН'!$F$11+СВЦЭМ!$D$10+'СЕТ СН'!$F$6-'СЕТ СН'!$F$23</f>
        <v>1585.63067746</v>
      </c>
      <c r="R37" s="36">
        <f>SUMIFS(СВЦЭМ!$D$39:$D$782,СВЦЭМ!$A$39:$A$782,$A37,СВЦЭМ!$B$39:$B$782,R$11)+'СЕТ СН'!$F$11+СВЦЭМ!$D$10+'СЕТ СН'!$F$6-'СЕТ СН'!$F$23</f>
        <v>1600.30290898</v>
      </c>
      <c r="S37" s="36">
        <f>SUMIFS(СВЦЭМ!$D$39:$D$782,СВЦЭМ!$A$39:$A$782,$A37,СВЦЭМ!$B$39:$B$782,S$11)+'СЕТ СН'!$F$11+СВЦЭМ!$D$10+'СЕТ СН'!$F$6-'СЕТ СН'!$F$23</f>
        <v>1600.70104844</v>
      </c>
      <c r="T37" s="36">
        <f>SUMIFS(СВЦЭМ!$D$39:$D$782,СВЦЭМ!$A$39:$A$782,$A37,СВЦЭМ!$B$39:$B$782,T$11)+'СЕТ СН'!$F$11+СВЦЭМ!$D$10+'СЕТ СН'!$F$6-'СЕТ СН'!$F$23</f>
        <v>1607.4945761399999</v>
      </c>
      <c r="U37" s="36">
        <f>SUMIFS(СВЦЭМ!$D$39:$D$782,СВЦЭМ!$A$39:$A$782,$A37,СВЦЭМ!$B$39:$B$782,U$11)+'СЕТ СН'!$F$11+СВЦЭМ!$D$10+'СЕТ СН'!$F$6-'СЕТ СН'!$F$23</f>
        <v>1608.8581697499999</v>
      </c>
      <c r="V37" s="36">
        <f>SUMIFS(СВЦЭМ!$D$39:$D$782,СВЦЭМ!$A$39:$A$782,$A37,СВЦЭМ!$B$39:$B$782,V$11)+'СЕТ СН'!$F$11+СВЦЭМ!$D$10+'СЕТ СН'!$F$6-'СЕТ СН'!$F$23</f>
        <v>1617.98004464</v>
      </c>
      <c r="W37" s="36">
        <f>SUMIFS(СВЦЭМ!$D$39:$D$782,СВЦЭМ!$A$39:$A$782,$A37,СВЦЭМ!$B$39:$B$782,W$11)+'СЕТ СН'!$F$11+СВЦЭМ!$D$10+'СЕТ СН'!$F$6-'СЕТ СН'!$F$23</f>
        <v>1608.78457168</v>
      </c>
      <c r="X37" s="36">
        <f>SUMIFS(СВЦЭМ!$D$39:$D$782,СВЦЭМ!$A$39:$A$782,$A37,СВЦЭМ!$B$39:$B$782,X$11)+'СЕТ СН'!$F$11+СВЦЭМ!$D$10+'СЕТ СН'!$F$6-'СЕТ СН'!$F$23</f>
        <v>1686.6904054300001</v>
      </c>
      <c r="Y37" s="36">
        <f>SUMIFS(СВЦЭМ!$D$39:$D$782,СВЦЭМ!$A$39:$A$782,$A37,СВЦЭМ!$B$39:$B$782,Y$11)+'СЕТ СН'!$F$11+СВЦЭМ!$D$10+'СЕТ СН'!$F$6-'СЕТ СН'!$F$23</f>
        <v>1829.86552463</v>
      </c>
    </row>
    <row r="38" spans="1:27" ht="15.75" x14ac:dyDescent="0.2">
      <c r="A38" s="35">
        <f t="shared" si="0"/>
        <v>45165</v>
      </c>
      <c r="B38" s="36">
        <f>SUMIFS(СВЦЭМ!$D$39:$D$782,СВЦЭМ!$A$39:$A$782,$A38,СВЦЭМ!$B$39:$B$782,B$11)+'СЕТ СН'!$F$11+СВЦЭМ!$D$10+'СЕТ СН'!$F$6-'СЕТ СН'!$F$23</f>
        <v>1979.4353239</v>
      </c>
      <c r="C38" s="36">
        <f>SUMIFS(СВЦЭМ!$D$39:$D$782,СВЦЭМ!$A$39:$A$782,$A38,СВЦЭМ!$B$39:$B$782,C$11)+'СЕТ СН'!$F$11+СВЦЭМ!$D$10+'СЕТ СН'!$F$6-'СЕТ СН'!$F$23</f>
        <v>2059.6576074</v>
      </c>
      <c r="D38" s="36">
        <f>SUMIFS(СВЦЭМ!$D$39:$D$782,СВЦЭМ!$A$39:$A$782,$A38,СВЦЭМ!$B$39:$B$782,D$11)+'СЕТ СН'!$F$11+СВЦЭМ!$D$10+'СЕТ СН'!$F$6-'СЕТ СН'!$F$23</f>
        <v>2104.8652161800001</v>
      </c>
      <c r="E38" s="36">
        <f>SUMIFS(СВЦЭМ!$D$39:$D$782,СВЦЭМ!$A$39:$A$782,$A38,СВЦЭМ!$B$39:$B$782,E$11)+'СЕТ СН'!$F$11+СВЦЭМ!$D$10+'СЕТ СН'!$F$6-'СЕТ СН'!$F$23</f>
        <v>2139.88661404</v>
      </c>
      <c r="F38" s="36">
        <f>SUMIFS(СВЦЭМ!$D$39:$D$782,СВЦЭМ!$A$39:$A$782,$A38,СВЦЭМ!$B$39:$B$782,F$11)+'СЕТ СН'!$F$11+СВЦЭМ!$D$10+'СЕТ СН'!$F$6-'СЕТ СН'!$F$23</f>
        <v>2174.4960926499998</v>
      </c>
      <c r="G38" s="36">
        <f>SUMIFS(СВЦЭМ!$D$39:$D$782,СВЦЭМ!$A$39:$A$782,$A38,СВЦЭМ!$B$39:$B$782,G$11)+'СЕТ СН'!$F$11+СВЦЭМ!$D$10+'СЕТ СН'!$F$6-'СЕТ СН'!$F$23</f>
        <v>2166.0499880499997</v>
      </c>
      <c r="H38" s="36">
        <f>SUMIFS(СВЦЭМ!$D$39:$D$782,СВЦЭМ!$A$39:$A$782,$A38,СВЦЭМ!$B$39:$B$782,H$11)+'СЕТ СН'!$F$11+СВЦЭМ!$D$10+'СЕТ СН'!$F$6-'СЕТ СН'!$F$23</f>
        <v>2110.4286935800001</v>
      </c>
      <c r="I38" s="36">
        <f>SUMIFS(СВЦЭМ!$D$39:$D$782,СВЦЭМ!$A$39:$A$782,$A38,СВЦЭМ!$B$39:$B$782,I$11)+'СЕТ СН'!$F$11+СВЦЭМ!$D$10+'СЕТ СН'!$F$6-'СЕТ СН'!$F$23</f>
        <v>2074.5985869300002</v>
      </c>
      <c r="J38" s="36">
        <f>SUMIFS(СВЦЭМ!$D$39:$D$782,СВЦЭМ!$A$39:$A$782,$A38,СВЦЭМ!$B$39:$B$782,J$11)+'СЕТ СН'!$F$11+СВЦЭМ!$D$10+'СЕТ СН'!$F$6-'СЕТ СН'!$F$23</f>
        <v>1946.59670338</v>
      </c>
      <c r="K38" s="36">
        <f>SUMIFS(СВЦЭМ!$D$39:$D$782,СВЦЭМ!$A$39:$A$782,$A38,СВЦЭМ!$B$39:$B$782,K$11)+'СЕТ СН'!$F$11+СВЦЭМ!$D$10+'СЕТ СН'!$F$6-'СЕТ СН'!$F$23</f>
        <v>1826.74296682</v>
      </c>
      <c r="L38" s="36">
        <f>SUMIFS(СВЦЭМ!$D$39:$D$782,СВЦЭМ!$A$39:$A$782,$A38,СВЦЭМ!$B$39:$B$782,L$11)+'СЕТ СН'!$F$11+СВЦЭМ!$D$10+'СЕТ СН'!$F$6-'СЕТ СН'!$F$23</f>
        <v>1768.89277315</v>
      </c>
      <c r="M38" s="36">
        <f>SUMIFS(СВЦЭМ!$D$39:$D$782,СВЦЭМ!$A$39:$A$782,$A38,СВЦЭМ!$B$39:$B$782,M$11)+'СЕТ СН'!$F$11+СВЦЭМ!$D$10+'СЕТ СН'!$F$6-'СЕТ СН'!$F$23</f>
        <v>1737.0657674399999</v>
      </c>
      <c r="N38" s="36">
        <f>SUMIFS(СВЦЭМ!$D$39:$D$782,СВЦЭМ!$A$39:$A$782,$A38,СВЦЭМ!$B$39:$B$782,N$11)+'СЕТ СН'!$F$11+СВЦЭМ!$D$10+'СЕТ СН'!$F$6-'СЕТ СН'!$F$23</f>
        <v>1722.4022453799998</v>
      </c>
      <c r="O38" s="36">
        <f>SUMIFS(СВЦЭМ!$D$39:$D$782,СВЦЭМ!$A$39:$A$782,$A38,СВЦЭМ!$B$39:$B$782,O$11)+'СЕТ СН'!$F$11+СВЦЭМ!$D$10+'СЕТ СН'!$F$6-'СЕТ СН'!$F$23</f>
        <v>1728.7991590699999</v>
      </c>
      <c r="P38" s="36">
        <f>SUMIFS(СВЦЭМ!$D$39:$D$782,СВЦЭМ!$A$39:$A$782,$A38,СВЦЭМ!$B$39:$B$782,P$11)+'СЕТ СН'!$F$11+СВЦЭМ!$D$10+'СЕТ СН'!$F$6-'СЕТ СН'!$F$23</f>
        <v>1697.0806975099999</v>
      </c>
      <c r="Q38" s="36">
        <f>SUMIFS(СВЦЭМ!$D$39:$D$782,СВЦЭМ!$A$39:$A$782,$A38,СВЦЭМ!$B$39:$B$782,Q$11)+'СЕТ СН'!$F$11+СВЦЭМ!$D$10+'СЕТ СН'!$F$6-'СЕТ СН'!$F$23</f>
        <v>1699.63188984</v>
      </c>
      <c r="R38" s="36">
        <f>SUMIFS(СВЦЭМ!$D$39:$D$782,СВЦЭМ!$A$39:$A$782,$A38,СВЦЭМ!$B$39:$B$782,R$11)+'СЕТ СН'!$F$11+СВЦЭМ!$D$10+'СЕТ СН'!$F$6-'СЕТ СН'!$F$23</f>
        <v>1735.96860634</v>
      </c>
      <c r="S38" s="36">
        <f>SUMIFS(СВЦЭМ!$D$39:$D$782,СВЦЭМ!$A$39:$A$782,$A38,СВЦЭМ!$B$39:$B$782,S$11)+'СЕТ СН'!$F$11+СВЦЭМ!$D$10+'СЕТ СН'!$F$6-'СЕТ СН'!$F$23</f>
        <v>1738.7998920999999</v>
      </c>
      <c r="T38" s="36">
        <f>SUMIFS(СВЦЭМ!$D$39:$D$782,СВЦЭМ!$A$39:$A$782,$A38,СВЦЭМ!$B$39:$B$782,T$11)+'СЕТ СН'!$F$11+СВЦЭМ!$D$10+'СЕТ СН'!$F$6-'СЕТ СН'!$F$23</f>
        <v>1744.21744003</v>
      </c>
      <c r="U38" s="36">
        <f>SUMIFS(СВЦЭМ!$D$39:$D$782,СВЦЭМ!$A$39:$A$782,$A38,СВЦЭМ!$B$39:$B$782,U$11)+'СЕТ СН'!$F$11+СВЦЭМ!$D$10+'СЕТ СН'!$F$6-'СЕТ СН'!$F$23</f>
        <v>1748.9246747699999</v>
      </c>
      <c r="V38" s="36">
        <f>SUMIFS(СВЦЭМ!$D$39:$D$782,СВЦЭМ!$A$39:$A$782,$A38,СВЦЭМ!$B$39:$B$782,V$11)+'СЕТ СН'!$F$11+СВЦЭМ!$D$10+'СЕТ СН'!$F$6-'СЕТ СН'!$F$23</f>
        <v>1734.6443170299999</v>
      </c>
      <c r="W38" s="36">
        <f>SUMIFS(СВЦЭМ!$D$39:$D$782,СВЦЭМ!$A$39:$A$782,$A38,СВЦЭМ!$B$39:$B$782,W$11)+'СЕТ СН'!$F$11+СВЦЭМ!$D$10+'СЕТ СН'!$F$6-'СЕТ СН'!$F$23</f>
        <v>1735.0486564</v>
      </c>
      <c r="X38" s="36">
        <f>SUMIFS(СВЦЭМ!$D$39:$D$782,СВЦЭМ!$A$39:$A$782,$A38,СВЦЭМ!$B$39:$B$782,X$11)+'СЕТ СН'!$F$11+СВЦЭМ!$D$10+'СЕТ СН'!$F$6-'СЕТ СН'!$F$23</f>
        <v>1814.68278895</v>
      </c>
      <c r="Y38" s="36">
        <f>SUMIFS(СВЦЭМ!$D$39:$D$782,СВЦЭМ!$A$39:$A$782,$A38,СВЦЭМ!$B$39:$B$782,Y$11)+'СЕТ СН'!$F$11+СВЦЭМ!$D$10+'СЕТ СН'!$F$6-'СЕТ СН'!$F$23</f>
        <v>1887.37481789</v>
      </c>
    </row>
    <row r="39" spans="1:27" ht="15.75" x14ac:dyDescent="0.2">
      <c r="A39" s="35">
        <f t="shared" si="0"/>
        <v>45166</v>
      </c>
      <c r="B39" s="36">
        <f>SUMIFS(СВЦЭМ!$D$39:$D$782,СВЦЭМ!$A$39:$A$782,$A39,СВЦЭМ!$B$39:$B$782,B$11)+'СЕТ СН'!$F$11+СВЦЭМ!$D$10+'СЕТ СН'!$F$6-'СЕТ СН'!$F$23</f>
        <v>1839.39216938</v>
      </c>
      <c r="C39" s="36">
        <f>SUMIFS(СВЦЭМ!$D$39:$D$782,СВЦЭМ!$A$39:$A$782,$A39,СВЦЭМ!$B$39:$B$782,C$11)+'СЕТ СН'!$F$11+СВЦЭМ!$D$10+'СЕТ СН'!$F$6-'СЕТ СН'!$F$23</f>
        <v>1924.41928538</v>
      </c>
      <c r="D39" s="36">
        <f>SUMIFS(СВЦЭМ!$D$39:$D$782,СВЦЭМ!$A$39:$A$782,$A39,СВЦЭМ!$B$39:$B$782,D$11)+'СЕТ СН'!$F$11+СВЦЭМ!$D$10+'СЕТ СН'!$F$6-'СЕТ СН'!$F$23</f>
        <v>1963.30241198</v>
      </c>
      <c r="E39" s="36">
        <f>SUMIFS(СВЦЭМ!$D$39:$D$782,СВЦЭМ!$A$39:$A$782,$A39,СВЦЭМ!$B$39:$B$782,E$11)+'СЕТ СН'!$F$11+СВЦЭМ!$D$10+'СЕТ СН'!$F$6-'СЕТ СН'!$F$23</f>
        <v>1999.8523145300001</v>
      </c>
      <c r="F39" s="36">
        <f>SUMIFS(СВЦЭМ!$D$39:$D$782,СВЦЭМ!$A$39:$A$782,$A39,СВЦЭМ!$B$39:$B$782,F$11)+'СЕТ СН'!$F$11+СВЦЭМ!$D$10+'СЕТ СН'!$F$6-'СЕТ СН'!$F$23</f>
        <v>2047.48122027</v>
      </c>
      <c r="G39" s="36">
        <f>SUMIFS(СВЦЭМ!$D$39:$D$782,СВЦЭМ!$A$39:$A$782,$A39,СВЦЭМ!$B$39:$B$782,G$11)+'СЕТ СН'!$F$11+СВЦЭМ!$D$10+'СЕТ СН'!$F$6-'СЕТ СН'!$F$23</f>
        <v>2055.98783581</v>
      </c>
      <c r="H39" s="36">
        <f>SUMIFS(СВЦЭМ!$D$39:$D$782,СВЦЭМ!$A$39:$A$782,$A39,СВЦЭМ!$B$39:$B$782,H$11)+'СЕТ СН'!$F$11+СВЦЭМ!$D$10+'СЕТ СН'!$F$6-'СЕТ СН'!$F$23</f>
        <v>2064.72020484</v>
      </c>
      <c r="I39" s="36">
        <f>SUMIFS(СВЦЭМ!$D$39:$D$782,СВЦЭМ!$A$39:$A$782,$A39,СВЦЭМ!$B$39:$B$782,I$11)+'СЕТ СН'!$F$11+СВЦЭМ!$D$10+'СЕТ СН'!$F$6-'СЕТ СН'!$F$23</f>
        <v>1846.31387559</v>
      </c>
      <c r="J39" s="36">
        <f>SUMIFS(СВЦЭМ!$D$39:$D$782,СВЦЭМ!$A$39:$A$782,$A39,СВЦЭМ!$B$39:$B$782,J$11)+'СЕТ СН'!$F$11+СВЦЭМ!$D$10+'СЕТ СН'!$F$6-'СЕТ СН'!$F$23</f>
        <v>1721.03408734</v>
      </c>
      <c r="K39" s="36">
        <f>SUMIFS(СВЦЭМ!$D$39:$D$782,СВЦЭМ!$A$39:$A$782,$A39,СВЦЭМ!$B$39:$B$782,K$11)+'СЕТ СН'!$F$11+СВЦЭМ!$D$10+'СЕТ СН'!$F$6-'СЕТ СН'!$F$23</f>
        <v>1654.0227153399999</v>
      </c>
      <c r="L39" s="36">
        <f>SUMIFS(СВЦЭМ!$D$39:$D$782,СВЦЭМ!$A$39:$A$782,$A39,СВЦЭМ!$B$39:$B$782,L$11)+'СЕТ СН'!$F$11+СВЦЭМ!$D$10+'СЕТ СН'!$F$6-'СЕТ СН'!$F$23</f>
        <v>1584.20908538</v>
      </c>
      <c r="M39" s="36">
        <f>SUMIFS(СВЦЭМ!$D$39:$D$782,СВЦЭМ!$A$39:$A$782,$A39,СВЦЭМ!$B$39:$B$782,M$11)+'СЕТ СН'!$F$11+СВЦЭМ!$D$10+'СЕТ СН'!$F$6-'СЕТ СН'!$F$23</f>
        <v>1572.90302195</v>
      </c>
      <c r="N39" s="36">
        <f>SUMIFS(СВЦЭМ!$D$39:$D$782,СВЦЭМ!$A$39:$A$782,$A39,СВЦЭМ!$B$39:$B$782,N$11)+'СЕТ СН'!$F$11+СВЦЭМ!$D$10+'СЕТ СН'!$F$6-'СЕТ СН'!$F$23</f>
        <v>1562.19051403</v>
      </c>
      <c r="O39" s="36">
        <f>SUMIFS(СВЦЭМ!$D$39:$D$782,СВЦЭМ!$A$39:$A$782,$A39,СВЦЭМ!$B$39:$B$782,O$11)+'СЕТ СН'!$F$11+СВЦЭМ!$D$10+'СЕТ СН'!$F$6-'СЕТ СН'!$F$23</f>
        <v>1557.69696198</v>
      </c>
      <c r="P39" s="36">
        <f>SUMIFS(СВЦЭМ!$D$39:$D$782,СВЦЭМ!$A$39:$A$782,$A39,СВЦЭМ!$B$39:$B$782,P$11)+'СЕТ СН'!$F$11+СВЦЭМ!$D$10+'СЕТ СН'!$F$6-'СЕТ СН'!$F$23</f>
        <v>1526.27959199</v>
      </c>
      <c r="Q39" s="36">
        <f>SUMIFS(СВЦЭМ!$D$39:$D$782,СВЦЭМ!$A$39:$A$782,$A39,СВЦЭМ!$B$39:$B$782,Q$11)+'СЕТ СН'!$F$11+СВЦЭМ!$D$10+'СЕТ СН'!$F$6-'СЕТ СН'!$F$23</f>
        <v>1551.0641651999999</v>
      </c>
      <c r="R39" s="36">
        <f>SUMIFS(СВЦЭМ!$D$39:$D$782,СВЦЭМ!$A$39:$A$782,$A39,СВЦЭМ!$B$39:$B$782,R$11)+'СЕТ СН'!$F$11+СВЦЭМ!$D$10+'СЕТ СН'!$F$6-'СЕТ СН'!$F$23</f>
        <v>1588.7731048999999</v>
      </c>
      <c r="S39" s="36">
        <f>SUMIFS(СВЦЭМ!$D$39:$D$782,СВЦЭМ!$A$39:$A$782,$A39,СВЦЭМ!$B$39:$B$782,S$11)+'СЕТ СН'!$F$11+СВЦЭМ!$D$10+'СЕТ СН'!$F$6-'СЕТ СН'!$F$23</f>
        <v>1587.30255162</v>
      </c>
      <c r="T39" s="36">
        <f>SUMIFS(СВЦЭМ!$D$39:$D$782,СВЦЭМ!$A$39:$A$782,$A39,СВЦЭМ!$B$39:$B$782,T$11)+'СЕТ СН'!$F$11+СВЦЭМ!$D$10+'СЕТ СН'!$F$6-'СЕТ СН'!$F$23</f>
        <v>1598.0774235399999</v>
      </c>
      <c r="U39" s="36">
        <f>SUMIFS(СВЦЭМ!$D$39:$D$782,СВЦЭМ!$A$39:$A$782,$A39,СВЦЭМ!$B$39:$B$782,U$11)+'СЕТ СН'!$F$11+СВЦЭМ!$D$10+'СЕТ СН'!$F$6-'СЕТ СН'!$F$23</f>
        <v>1621.08675348</v>
      </c>
      <c r="V39" s="36">
        <f>SUMIFS(СВЦЭМ!$D$39:$D$782,СВЦЭМ!$A$39:$A$782,$A39,СВЦЭМ!$B$39:$B$782,V$11)+'СЕТ СН'!$F$11+СВЦЭМ!$D$10+'СЕТ СН'!$F$6-'СЕТ СН'!$F$23</f>
        <v>1600.9996459899999</v>
      </c>
      <c r="W39" s="36">
        <f>SUMIFS(СВЦЭМ!$D$39:$D$782,СВЦЭМ!$A$39:$A$782,$A39,СВЦЭМ!$B$39:$B$782,W$11)+'СЕТ СН'!$F$11+СВЦЭМ!$D$10+'СЕТ СН'!$F$6-'СЕТ СН'!$F$23</f>
        <v>1601.76848197</v>
      </c>
      <c r="X39" s="36">
        <f>SUMIFS(СВЦЭМ!$D$39:$D$782,СВЦЭМ!$A$39:$A$782,$A39,СВЦЭМ!$B$39:$B$782,X$11)+'СЕТ СН'!$F$11+СВЦЭМ!$D$10+'СЕТ СН'!$F$6-'СЕТ СН'!$F$23</f>
        <v>1685.96355423</v>
      </c>
      <c r="Y39" s="36">
        <f>SUMIFS(СВЦЭМ!$D$39:$D$782,СВЦЭМ!$A$39:$A$782,$A39,СВЦЭМ!$B$39:$B$782,Y$11)+'СЕТ СН'!$F$11+СВЦЭМ!$D$10+'СЕТ СН'!$F$6-'СЕТ СН'!$F$23</f>
        <v>1767.01370918</v>
      </c>
    </row>
    <row r="40" spans="1:27" ht="15.75" x14ac:dyDescent="0.2">
      <c r="A40" s="35">
        <f t="shared" si="0"/>
        <v>45167</v>
      </c>
      <c r="B40" s="36">
        <f>SUMIFS(СВЦЭМ!$D$39:$D$782,СВЦЭМ!$A$39:$A$782,$A40,СВЦЭМ!$B$39:$B$782,B$11)+'СЕТ СН'!$F$11+СВЦЭМ!$D$10+'СЕТ СН'!$F$6-'СЕТ СН'!$F$23</f>
        <v>1767.06909361</v>
      </c>
      <c r="C40" s="36">
        <f>SUMIFS(СВЦЭМ!$D$39:$D$782,СВЦЭМ!$A$39:$A$782,$A40,СВЦЭМ!$B$39:$B$782,C$11)+'СЕТ СН'!$F$11+СВЦЭМ!$D$10+'СЕТ СН'!$F$6-'СЕТ СН'!$F$23</f>
        <v>1847.6218051199999</v>
      </c>
      <c r="D40" s="36">
        <f>SUMIFS(СВЦЭМ!$D$39:$D$782,СВЦЭМ!$A$39:$A$782,$A40,СВЦЭМ!$B$39:$B$782,D$11)+'СЕТ СН'!$F$11+СВЦЭМ!$D$10+'СЕТ СН'!$F$6-'СЕТ СН'!$F$23</f>
        <v>1889.06603217</v>
      </c>
      <c r="E40" s="36">
        <f>SUMIFS(СВЦЭМ!$D$39:$D$782,СВЦЭМ!$A$39:$A$782,$A40,СВЦЭМ!$B$39:$B$782,E$11)+'СЕТ СН'!$F$11+СВЦЭМ!$D$10+'СЕТ СН'!$F$6-'СЕТ СН'!$F$23</f>
        <v>1908.3985006999999</v>
      </c>
      <c r="F40" s="36">
        <f>SUMIFS(СВЦЭМ!$D$39:$D$782,СВЦЭМ!$A$39:$A$782,$A40,СВЦЭМ!$B$39:$B$782,F$11)+'СЕТ СН'!$F$11+СВЦЭМ!$D$10+'СЕТ СН'!$F$6-'СЕТ СН'!$F$23</f>
        <v>1913.95413844</v>
      </c>
      <c r="G40" s="36">
        <f>SUMIFS(СВЦЭМ!$D$39:$D$782,СВЦЭМ!$A$39:$A$782,$A40,СВЦЭМ!$B$39:$B$782,G$11)+'СЕТ СН'!$F$11+СВЦЭМ!$D$10+'СЕТ СН'!$F$6-'СЕТ СН'!$F$23</f>
        <v>1929.25398971</v>
      </c>
      <c r="H40" s="36">
        <f>SUMIFS(СВЦЭМ!$D$39:$D$782,СВЦЭМ!$A$39:$A$782,$A40,СВЦЭМ!$B$39:$B$782,H$11)+'СЕТ СН'!$F$11+СВЦЭМ!$D$10+'СЕТ СН'!$F$6-'СЕТ СН'!$F$23</f>
        <v>1868.49656878</v>
      </c>
      <c r="I40" s="36">
        <f>SUMIFS(СВЦЭМ!$D$39:$D$782,СВЦЭМ!$A$39:$A$782,$A40,СВЦЭМ!$B$39:$B$782,I$11)+'СЕТ СН'!$F$11+СВЦЭМ!$D$10+'СЕТ СН'!$F$6-'СЕТ СН'!$F$23</f>
        <v>1784.3317027799999</v>
      </c>
      <c r="J40" s="36">
        <f>SUMIFS(СВЦЭМ!$D$39:$D$782,СВЦЭМ!$A$39:$A$782,$A40,СВЦЭМ!$B$39:$B$782,J$11)+'СЕТ СН'!$F$11+СВЦЭМ!$D$10+'СЕТ СН'!$F$6-'СЕТ СН'!$F$23</f>
        <v>1647.40167989</v>
      </c>
      <c r="K40" s="36">
        <f>SUMIFS(СВЦЭМ!$D$39:$D$782,СВЦЭМ!$A$39:$A$782,$A40,СВЦЭМ!$B$39:$B$782,K$11)+'СЕТ СН'!$F$11+СВЦЭМ!$D$10+'СЕТ СН'!$F$6-'СЕТ СН'!$F$23</f>
        <v>1559.95342871</v>
      </c>
      <c r="L40" s="36">
        <f>SUMIFS(СВЦЭМ!$D$39:$D$782,СВЦЭМ!$A$39:$A$782,$A40,СВЦЭМ!$B$39:$B$782,L$11)+'СЕТ СН'!$F$11+СВЦЭМ!$D$10+'СЕТ СН'!$F$6-'СЕТ СН'!$F$23</f>
        <v>1512.67930946</v>
      </c>
      <c r="M40" s="36">
        <f>SUMIFS(СВЦЭМ!$D$39:$D$782,СВЦЭМ!$A$39:$A$782,$A40,СВЦЭМ!$B$39:$B$782,M$11)+'СЕТ СН'!$F$11+СВЦЭМ!$D$10+'СЕТ СН'!$F$6-'СЕТ СН'!$F$23</f>
        <v>1494.51906581</v>
      </c>
      <c r="N40" s="36">
        <f>SUMIFS(СВЦЭМ!$D$39:$D$782,СВЦЭМ!$A$39:$A$782,$A40,СВЦЭМ!$B$39:$B$782,N$11)+'СЕТ СН'!$F$11+СВЦЭМ!$D$10+'СЕТ СН'!$F$6-'СЕТ СН'!$F$23</f>
        <v>1494.0623885</v>
      </c>
      <c r="O40" s="36">
        <f>SUMIFS(СВЦЭМ!$D$39:$D$782,СВЦЭМ!$A$39:$A$782,$A40,СВЦЭМ!$B$39:$B$782,O$11)+'СЕТ СН'!$F$11+СВЦЭМ!$D$10+'СЕТ СН'!$F$6-'СЕТ СН'!$F$23</f>
        <v>1476.4019828200001</v>
      </c>
      <c r="P40" s="36">
        <f>SUMIFS(СВЦЭМ!$D$39:$D$782,СВЦЭМ!$A$39:$A$782,$A40,СВЦЭМ!$B$39:$B$782,P$11)+'СЕТ СН'!$F$11+СВЦЭМ!$D$10+'СЕТ СН'!$F$6-'СЕТ СН'!$F$23</f>
        <v>1462.9335959499999</v>
      </c>
      <c r="Q40" s="36">
        <f>SUMIFS(СВЦЭМ!$D$39:$D$782,СВЦЭМ!$A$39:$A$782,$A40,СВЦЭМ!$B$39:$B$782,Q$11)+'СЕТ СН'!$F$11+СВЦЭМ!$D$10+'СЕТ СН'!$F$6-'СЕТ СН'!$F$23</f>
        <v>1467.61658594</v>
      </c>
      <c r="R40" s="36">
        <f>SUMIFS(СВЦЭМ!$D$39:$D$782,СВЦЭМ!$A$39:$A$782,$A40,СВЦЭМ!$B$39:$B$782,R$11)+'СЕТ СН'!$F$11+СВЦЭМ!$D$10+'СЕТ СН'!$F$6-'СЕТ СН'!$F$23</f>
        <v>1495.09559216</v>
      </c>
      <c r="S40" s="36">
        <f>SUMIFS(СВЦЭМ!$D$39:$D$782,СВЦЭМ!$A$39:$A$782,$A40,СВЦЭМ!$B$39:$B$782,S$11)+'СЕТ СН'!$F$11+СВЦЭМ!$D$10+'СЕТ СН'!$F$6-'СЕТ СН'!$F$23</f>
        <v>1503.28034389</v>
      </c>
      <c r="T40" s="36">
        <f>SUMIFS(СВЦЭМ!$D$39:$D$782,СВЦЭМ!$A$39:$A$782,$A40,СВЦЭМ!$B$39:$B$782,T$11)+'СЕТ СН'!$F$11+СВЦЭМ!$D$10+'СЕТ СН'!$F$6-'СЕТ СН'!$F$23</f>
        <v>1508.49217651</v>
      </c>
      <c r="U40" s="36">
        <f>SUMIFS(СВЦЭМ!$D$39:$D$782,СВЦЭМ!$A$39:$A$782,$A40,СВЦЭМ!$B$39:$B$782,U$11)+'СЕТ СН'!$F$11+СВЦЭМ!$D$10+'СЕТ СН'!$F$6-'СЕТ СН'!$F$23</f>
        <v>1504.02020941</v>
      </c>
      <c r="V40" s="36">
        <f>SUMIFS(СВЦЭМ!$D$39:$D$782,СВЦЭМ!$A$39:$A$782,$A40,СВЦЭМ!$B$39:$B$782,V$11)+'СЕТ СН'!$F$11+СВЦЭМ!$D$10+'СЕТ СН'!$F$6-'СЕТ СН'!$F$23</f>
        <v>1504.59147188</v>
      </c>
      <c r="W40" s="36">
        <f>SUMIFS(СВЦЭМ!$D$39:$D$782,СВЦЭМ!$A$39:$A$782,$A40,СВЦЭМ!$B$39:$B$782,W$11)+'СЕТ СН'!$F$11+СВЦЭМ!$D$10+'СЕТ СН'!$F$6-'СЕТ СН'!$F$23</f>
        <v>1500.5702036600001</v>
      </c>
      <c r="X40" s="36">
        <f>SUMIFS(СВЦЭМ!$D$39:$D$782,СВЦЭМ!$A$39:$A$782,$A40,СВЦЭМ!$B$39:$B$782,X$11)+'СЕТ СН'!$F$11+СВЦЭМ!$D$10+'СЕТ СН'!$F$6-'СЕТ СН'!$F$23</f>
        <v>1573.44954147</v>
      </c>
      <c r="Y40" s="36">
        <f>SUMIFS(СВЦЭМ!$D$39:$D$782,СВЦЭМ!$A$39:$A$782,$A40,СВЦЭМ!$B$39:$B$782,Y$11)+'СЕТ СН'!$F$11+СВЦЭМ!$D$10+'СЕТ СН'!$F$6-'СЕТ СН'!$F$23</f>
        <v>1668.1787066299999</v>
      </c>
    </row>
    <row r="41" spans="1:27" ht="15.75" x14ac:dyDescent="0.2">
      <c r="A41" s="35">
        <f t="shared" si="0"/>
        <v>45168</v>
      </c>
      <c r="B41" s="36">
        <f>SUMIFS(СВЦЭМ!$D$39:$D$782,СВЦЭМ!$A$39:$A$782,$A41,СВЦЭМ!$B$39:$B$782,B$11)+'СЕТ СН'!$F$11+СВЦЭМ!$D$10+'СЕТ СН'!$F$6-'СЕТ СН'!$F$23</f>
        <v>1798.5546176799999</v>
      </c>
      <c r="C41" s="36">
        <f>SUMIFS(СВЦЭМ!$D$39:$D$782,СВЦЭМ!$A$39:$A$782,$A41,СВЦЭМ!$B$39:$B$782,C$11)+'СЕТ СН'!$F$11+СВЦЭМ!$D$10+'СЕТ СН'!$F$6-'СЕТ СН'!$F$23</f>
        <v>1868.9817533</v>
      </c>
      <c r="D41" s="36">
        <f>SUMIFS(СВЦЭМ!$D$39:$D$782,СВЦЭМ!$A$39:$A$782,$A41,СВЦЭМ!$B$39:$B$782,D$11)+'СЕТ СН'!$F$11+СВЦЭМ!$D$10+'СЕТ СН'!$F$6-'СЕТ СН'!$F$23</f>
        <v>1915.29197733</v>
      </c>
      <c r="E41" s="36">
        <f>SUMIFS(СВЦЭМ!$D$39:$D$782,СВЦЭМ!$A$39:$A$782,$A41,СВЦЭМ!$B$39:$B$782,E$11)+'СЕТ СН'!$F$11+СВЦЭМ!$D$10+'СЕТ СН'!$F$6-'СЕТ СН'!$F$23</f>
        <v>1943.0609261499999</v>
      </c>
      <c r="F41" s="36">
        <f>SUMIFS(СВЦЭМ!$D$39:$D$782,СВЦЭМ!$A$39:$A$782,$A41,СВЦЭМ!$B$39:$B$782,F$11)+'СЕТ СН'!$F$11+СВЦЭМ!$D$10+'СЕТ СН'!$F$6-'СЕТ СН'!$F$23</f>
        <v>1995.31492114</v>
      </c>
      <c r="G41" s="36">
        <f>SUMIFS(СВЦЭМ!$D$39:$D$782,СВЦЭМ!$A$39:$A$782,$A41,СВЦЭМ!$B$39:$B$782,G$11)+'СЕТ СН'!$F$11+СВЦЭМ!$D$10+'СЕТ СН'!$F$6-'СЕТ СН'!$F$23</f>
        <v>1966.6878789699999</v>
      </c>
      <c r="H41" s="36">
        <f>SUMIFS(СВЦЭМ!$D$39:$D$782,СВЦЭМ!$A$39:$A$782,$A41,СВЦЭМ!$B$39:$B$782,H$11)+'СЕТ СН'!$F$11+СВЦЭМ!$D$10+'СЕТ СН'!$F$6-'СЕТ СН'!$F$23</f>
        <v>1891.22954222</v>
      </c>
      <c r="I41" s="36">
        <f>SUMIFS(СВЦЭМ!$D$39:$D$782,СВЦЭМ!$A$39:$A$782,$A41,СВЦЭМ!$B$39:$B$782,I$11)+'СЕТ СН'!$F$11+СВЦЭМ!$D$10+'СЕТ СН'!$F$6-'СЕТ СН'!$F$23</f>
        <v>1781.47687842</v>
      </c>
      <c r="J41" s="36">
        <f>SUMIFS(СВЦЭМ!$D$39:$D$782,СВЦЭМ!$A$39:$A$782,$A41,СВЦЭМ!$B$39:$B$782,J$11)+'СЕТ СН'!$F$11+СВЦЭМ!$D$10+'СЕТ СН'!$F$6-'СЕТ СН'!$F$23</f>
        <v>1688.17155731</v>
      </c>
      <c r="K41" s="36">
        <f>SUMIFS(СВЦЭМ!$D$39:$D$782,СВЦЭМ!$A$39:$A$782,$A41,СВЦЭМ!$B$39:$B$782,K$11)+'СЕТ СН'!$F$11+СВЦЭМ!$D$10+'СЕТ СН'!$F$6-'СЕТ СН'!$F$23</f>
        <v>1615.0946144299999</v>
      </c>
      <c r="L41" s="36">
        <f>SUMIFS(СВЦЭМ!$D$39:$D$782,СВЦЭМ!$A$39:$A$782,$A41,СВЦЭМ!$B$39:$B$782,L$11)+'СЕТ СН'!$F$11+СВЦЭМ!$D$10+'СЕТ СН'!$F$6-'СЕТ СН'!$F$23</f>
        <v>1577.10700729</v>
      </c>
      <c r="M41" s="36">
        <f>SUMIFS(СВЦЭМ!$D$39:$D$782,СВЦЭМ!$A$39:$A$782,$A41,СВЦЭМ!$B$39:$B$782,M$11)+'СЕТ СН'!$F$11+СВЦЭМ!$D$10+'СЕТ СН'!$F$6-'СЕТ СН'!$F$23</f>
        <v>1556.57094239</v>
      </c>
      <c r="N41" s="36">
        <f>SUMIFS(СВЦЭМ!$D$39:$D$782,СВЦЭМ!$A$39:$A$782,$A41,СВЦЭМ!$B$39:$B$782,N$11)+'СЕТ СН'!$F$11+СВЦЭМ!$D$10+'СЕТ СН'!$F$6-'СЕТ СН'!$F$23</f>
        <v>1559.9644977399998</v>
      </c>
      <c r="O41" s="36">
        <f>SUMIFS(СВЦЭМ!$D$39:$D$782,СВЦЭМ!$A$39:$A$782,$A41,СВЦЭМ!$B$39:$B$782,O$11)+'СЕТ СН'!$F$11+СВЦЭМ!$D$10+'СЕТ СН'!$F$6-'СЕТ СН'!$F$23</f>
        <v>1577.0570171499999</v>
      </c>
      <c r="P41" s="36">
        <f>SUMIFS(СВЦЭМ!$D$39:$D$782,СВЦЭМ!$A$39:$A$782,$A41,СВЦЭМ!$B$39:$B$782,P$11)+'СЕТ СН'!$F$11+СВЦЭМ!$D$10+'СЕТ СН'!$F$6-'СЕТ СН'!$F$23</f>
        <v>1544.1221826399999</v>
      </c>
      <c r="Q41" s="36">
        <f>SUMIFS(СВЦЭМ!$D$39:$D$782,СВЦЭМ!$A$39:$A$782,$A41,СВЦЭМ!$B$39:$B$782,Q$11)+'СЕТ СН'!$F$11+СВЦЭМ!$D$10+'СЕТ СН'!$F$6-'СЕТ СН'!$F$23</f>
        <v>1552.2709335499999</v>
      </c>
      <c r="R41" s="36">
        <f>SUMIFS(СВЦЭМ!$D$39:$D$782,СВЦЭМ!$A$39:$A$782,$A41,СВЦЭМ!$B$39:$B$782,R$11)+'СЕТ СН'!$F$11+СВЦЭМ!$D$10+'СЕТ СН'!$F$6-'СЕТ СН'!$F$23</f>
        <v>1583.7569733599998</v>
      </c>
      <c r="S41" s="36">
        <f>SUMIFS(СВЦЭМ!$D$39:$D$782,СВЦЭМ!$A$39:$A$782,$A41,СВЦЭМ!$B$39:$B$782,S$11)+'СЕТ СН'!$F$11+СВЦЭМ!$D$10+'СЕТ СН'!$F$6-'СЕТ СН'!$F$23</f>
        <v>1566.5043514899999</v>
      </c>
      <c r="T41" s="36">
        <f>SUMIFS(СВЦЭМ!$D$39:$D$782,СВЦЭМ!$A$39:$A$782,$A41,СВЦЭМ!$B$39:$B$782,T$11)+'СЕТ СН'!$F$11+СВЦЭМ!$D$10+'СЕТ СН'!$F$6-'СЕТ СН'!$F$23</f>
        <v>1562.53376693</v>
      </c>
      <c r="U41" s="36">
        <f>SUMIFS(СВЦЭМ!$D$39:$D$782,СВЦЭМ!$A$39:$A$782,$A41,СВЦЭМ!$B$39:$B$782,U$11)+'СЕТ СН'!$F$11+СВЦЭМ!$D$10+'СЕТ СН'!$F$6-'СЕТ СН'!$F$23</f>
        <v>1568.4356125899999</v>
      </c>
      <c r="V41" s="36">
        <f>SUMIFS(СВЦЭМ!$D$39:$D$782,СВЦЭМ!$A$39:$A$782,$A41,СВЦЭМ!$B$39:$B$782,V$11)+'СЕТ СН'!$F$11+СВЦЭМ!$D$10+'СЕТ СН'!$F$6-'СЕТ СН'!$F$23</f>
        <v>1543.8925375599999</v>
      </c>
      <c r="W41" s="36">
        <f>SUMIFS(СВЦЭМ!$D$39:$D$782,СВЦЭМ!$A$39:$A$782,$A41,СВЦЭМ!$B$39:$B$782,W$11)+'СЕТ СН'!$F$11+СВЦЭМ!$D$10+'СЕТ СН'!$F$6-'СЕТ СН'!$F$23</f>
        <v>1550.07738436</v>
      </c>
      <c r="X41" s="36">
        <f>SUMIFS(СВЦЭМ!$D$39:$D$782,СВЦЭМ!$A$39:$A$782,$A41,СВЦЭМ!$B$39:$B$782,X$11)+'СЕТ СН'!$F$11+СВЦЭМ!$D$10+'СЕТ СН'!$F$6-'СЕТ СН'!$F$23</f>
        <v>1599.01473407</v>
      </c>
      <c r="Y41" s="36">
        <f>SUMIFS(СВЦЭМ!$D$39:$D$782,СВЦЭМ!$A$39:$A$782,$A41,СВЦЭМ!$B$39:$B$782,Y$11)+'СЕТ СН'!$F$11+СВЦЭМ!$D$10+'СЕТ СН'!$F$6-'СЕТ СН'!$F$23</f>
        <v>1705.14239073</v>
      </c>
    </row>
    <row r="42" spans="1:27" ht="15.75" x14ac:dyDescent="0.2">
      <c r="A42" s="35">
        <f t="shared" si="0"/>
        <v>45169</v>
      </c>
      <c r="B42" s="36">
        <f>SUMIFS(СВЦЭМ!$D$39:$D$782,СВЦЭМ!$A$39:$A$782,$A42,СВЦЭМ!$B$39:$B$782,B$11)+'СЕТ СН'!$F$11+СВЦЭМ!$D$10+'СЕТ СН'!$F$6-'СЕТ СН'!$F$23</f>
        <v>1801.7165807700001</v>
      </c>
      <c r="C42" s="36">
        <f>SUMIFS(СВЦЭМ!$D$39:$D$782,СВЦЭМ!$A$39:$A$782,$A42,СВЦЭМ!$B$39:$B$782,C$11)+'СЕТ СН'!$F$11+СВЦЭМ!$D$10+'СЕТ СН'!$F$6-'СЕТ СН'!$F$23</f>
        <v>1869.2016249799999</v>
      </c>
      <c r="D42" s="36">
        <f>SUMIFS(СВЦЭМ!$D$39:$D$782,СВЦЭМ!$A$39:$A$782,$A42,СВЦЭМ!$B$39:$B$782,D$11)+'СЕТ СН'!$F$11+СВЦЭМ!$D$10+'СЕТ СН'!$F$6-'СЕТ СН'!$F$23</f>
        <v>1917.7538856399999</v>
      </c>
      <c r="E42" s="36">
        <f>SUMIFS(СВЦЭМ!$D$39:$D$782,СВЦЭМ!$A$39:$A$782,$A42,СВЦЭМ!$B$39:$B$782,E$11)+'СЕТ СН'!$F$11+СВЦЭМ!$D$10+'СЕТ СН'!$F$6-'СЕТ СН'!$F$23</f>
        <v>1950.85299003</v>
      </c>
      <c r="F42" s="36">
        <f>SUMIFS(СВЦЭМ!$D$39:$D$782,СВЦЭМ!$A$39:$A$782,$A42,СВЦЭМ!$B$39:$B$782,F$11)+'СЕТ СН'!$F$11+СВЦЭМ!$D$10+'СЕТ СН'!$F$6-'СЕТ СН'!$F$23</f>
        <v>1916.89542007</v>
      </c>
      <c r="G42" s="36">
        <f>SUMIFS(СВЦЭМ!$D$39:$D$782,СВЦЭМ!$A$39:$A$782,$A42,СВЦЭМ!$B$39:$B$782,G$11)+'СЕТ СН'!$F$11+СВЦЭМ!$D$10+'СЕТ СН'!$F$6-'СЕТ СН'!$F$23</f>
        <v>1930.2610835999999</v>
      </c>
      <c r="H42" s="36">
        <f>SUMIFS(СВЦЭМ!$D$39:$D$782,СВЦЭМ!$A$39:$A$782,$A42,СВЦЭМ!$B$39:$B$782,H$11)+'СЕТ СН'!$F$11+СВЦЭМ!$D$10+'СЕТ СН'!$F$6-'СЕТ СН'!$F$23</f>
        <v>1830.21360665</v>
      </c>
      <c r="I42" s="36">
        <f>SUMIFS(СВЦЭМ!$D$39:$D$782,СВЦЭМ!$A$39:$A$782,$A42,СВЦЭМ!$B$39:$B$782,I$11)+'СЕТ СН'!$F$11+СВЦЭМ!$D$10+'СЕТ СН'!$F$6-'СЕТ СН'!$F$23</f>
        <v>1774.8341900299999</v>
      </c>
      <c r="J42" s="36">
        <f>SUMIFS(СВЦЭМ!$D$39:$D$782,СВЦЭМ!$A$39:$A$782,$A42,СВЦЭМ!$B$39:$B$782,J$11)+'СЕТ СН'!$F$11+СВЦЭМ!$D$10+'СЕТ СН'!$F$6-'СЕТ СН'!$F$23</f>
        <v>1672.45042315</v>
      </c>
      <c r="K42" s="36">
        <f>SUMIFS(СВЦЭМ!$D$39:$D$782,СВЦЭМ!$A$39:$A$782,$A42,СВЦЭМ!$B$39:$B$782,K$11)+'СЕТ СН'!$F$11+СВЦЭМ!$D$10+'СЕТ СН'!$F$6-'СЕТ СН'!$F$23</f>
        <v>1592.3415663999999</v>
      </c>
      <c r="L42" s="36">
        <f>SUMIFS(СВЦЭМ!$D$39:$D$782,СВЦЭМ!$A$39:$A$782,$A42,СВЦЭМ!$B$39:$B$782,L$11)+'СЕТ СН'!$F$11+СВЦЭМ!$D$10+'СЕТ СН'!$F$6-'СЕТ СН'!$F$23</f>
        <v>1565.89046893</v>
      </c>
      <c r="M42" s="36">
        <f>SUMIFS(СВЦЭМ!$D$39:$D$782,СВЦЭМ!$A$39:$A$782,$A42,СВЦЭМ!$B$39:$B$782,M$11)+'СЕТ СН'!$F$11+СВЦЭМ!$D$10+'СЕТ СН'!$F$6-'СЕТ СН'!$F$23</f>
        <v>1551.2496589099999</v>
      </c>
      <c r="N42" s="36">
        <f>SUMIFS(СВЦЭМ!$D$39:$D$782,СВЦЭМ!$A$39:$A$782,$A42,СВЦЭМ!$B$39:$B$782,N$11)+'СЕТ СН'!$F$11+СВЦЭМ!$D$10+'СЕТ СН'!$F$6-'СЕТ СН'!$F$23</f>
        <v>1553.4631158899999</v>
      </c>
      <c r="O42" s="36">
        <f>SUMIFS(СВЦЭМ!$D$39:$D$782,СВЦЭМ!$A$39:$A$782,$A42,СВЦЭМ!$B$39:$B$782,O$11)+'СЕТ СН'!$F$11+СВЦЭМ!$D$10+'СЕТ СН'!$F$6-'СЕТ СН'!$F$23</f>
        <v>1557.2800587499999</v>
      </c>
      <c r="P42" s="36">
        <f>SUMIFS(СВЦЭМ!$D$39:$D$782,СВЦЭМ!$A$39:$A$782,$A42,СВЦЭМ!$B$39:$B$782,P$11)+'СЕТ СН'!$F$11+СВЦЭМ!$D$10+'СЕТ СН'!$F$6-'СЕТ СН'!$F$23</f>
        <v>1535.6876340899998</v>
      </c>
      <c r="Q42" s="36">
        <f>SUMIFS(СВЦЭМ!$D$39:$D$782,СВЦЭМ!$A$39:$A$782,$A42,СВЦЭМ!$B$39:$B$782,Q$11)+'СЕТ СН'!$F$11+СВЦЭМ!$D$10+'СЕТ СН'!$F$6-'СЕТ СН'!$F$23</f>
        <v>1550.1825241199999</v>
      </c>
      <c r="R42" s="36">
        <f>SUMIFS(СВЦЭМ!$D$39:$D$782,СВЦЭМ!$A$39:$A$782,$A42,СВЦЭМ!$B$39:$B$782,R$11)+'СЕТ СН'!$F$11+СВЦЭМ!$D$10+'СЕТ СН'!$F$6-'СЕТ СН'!$F$23</f>
        <v>1578.49201498</v>
      </c>
      <c r="S42" s="36">
        <f>SUMIFS(СВЦЭМ!$D$39:$D$782,СВЦЭМ!$A$39:$A$782,$A42,СВЦЭМ!$B$39:$B$782,S$11)+'СЕТ СН'!$F$11+СВЦЭМ!$D$10+'СЕТ СН'!$F$6-'СЕТ СН'!$F$23</f>
        <v>1574.1444892699999</v>
      </c>
      <c r="T42" s="36">
        <f>SUMIFS(СВЦЭМ!$D$39:$D$782,СВЦЭМ!$A$39:$A$782,$A42,СВЦЭМ!$B$39:$B$782,T$11)+'СЕТ СН'!$F$11+СВЦЭМ!$D$10+'СЕТ СН'!$F$6-'СЕТ СН'!$F$23</f>
        <v>1575.1588197199999</v>
      </c>
      <c r="U42" s="36">
        <f>SUMIFS(СВЦЭМ!$D$39:$D$782,СВЦЭМ!$A$39:$A$782,$A42,СВЦЭМ!$B$39:$B$782,U$11)+'СЕТ СН'!$F$11+СВЦЭМ!$D$10+'СЕТ СН'!$F$6-'СЕТ СН'!$F$23</f>
        <v>1579.1477906099999</v>
      </c>
      <c r="V42" s="36">
        <f>SUMIFS(СВЦЭМ!$D$39:$D$782,СВЦЭМ!$A$39:$A$782,$A42,СВЦЭМ!$B$39:$B$782,V$11)+'СЕТ СН'!$F$11+СВЦЭМ!$D$10+'СЕТ СН'!$F$6-'СЕТ СН'!$F$23</f>
        <v>1561.5853708</v>
      </c>
      <c r="W42" s="36">
        <f>SUMIFS(СВЦЭМ!$D$39:$D$782,СВЦЭМ!$A$39:$A$782,$A42,СВЦЭМ!$B$39:$B$782,W$11)+'СЕТ СН'!$F$11+СВЦЭМ!$D$10+'СЕТ СН'!$F$6-'СЕТ СН'!$F$23</f>
        <v>1567.4815686499999</v>
      </c>
      <c r="X42" s="36">
        <f>SUMIFS(СВЦЭМ!$D$39:$D$782,СВЦЭМ!$A$39:$A$782,$A42,СВЦЭМ!$B$39:$B$782,X$11)+'СЕТ СН'!$F$11+СВЦЭМ!$D$10+'СЕТ СН'!$F$6-'СЕТ СН'!$F$23</f>
        <v>1639.72270712</v>
      </c>
      <c r="Y42" s="36">
        <f>SUMIFS(СВЦЭМ!$D$39:$D$782,СВЦЭМ!$A$39:$A$782,$A42,СВЦЭМ!$B$39:$B$782,Y$11)+'СЕТ СН'!$F$11+СВЦЭМ!$D$10+'СЕТ СН'!$F$6-'СЕТ СН'!$F$23</f>
        <v>1741.4676307899999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СН'!$G$11+СВЦЭМ!$D$10+'СЕТ СН'!$G$6-'СЕТ СН'!$G$23</f>
        <v>1757.22127189</v>
      </c>
      <c r="C48" s="36">
        <f>SUMIFS(СВЦЭМ!$D$39:$D$782,СВЦЭМ!$A$39:$A$782,$A48,СВЦЭМ!$B$39:$B$782,C$47)+'СЕТ СН'!$G$11+СВЦЭМ!$D$10+'СЕТ СН'!$G$6-'СЕТ СН'!$G$23</f>
        <v>1929.28636882</v>
      </c>
      <c r="D48" s="36">
        <f>SUMIFS(СВЦЭМ!$D$39:$D$782,СВЦЭМ!$A$39:$A$782,$A48,СВЦЭМ!$B$39:$B$782,D$47)+'СЕТ СН'!$G$11+СВЦЭМ!$D$10+'СЕТ СН'!$G$6-'СЕТ СН'!$G$23</f>
        <v>1977.78087099</v>
      </c>
      <c r="E48" s="36">
        <f>SUMIFS(СВЦЭМ!$D$39:$D$782,СВЦЭМ!$A$39:$A$782,$A48,СВЦЭМ!$B$39:$B$782,E$47)+'СЕТ СН'!$G$11+СВЦЭМ!$D$10+'СЕТ СН'!$G$6-'СЕТ СН'!$G$23</f>
        <v>2016.9659630900001</v>
      </c>
      <c r="F48" s="36">
        <f>SUMIFS(СВЦЭМ!$D$39:$D$782,СВЦЭМ!$A$39:$A$782,$A48,СВЦЭМ!$B$39:$B$782,F$47)+'СЕТ СН'!$G$11+СВЦЭМ!$D$10+'СЕТ СН'!$G$6-'СЕТ СН'!$G$23</f>
        <v>2031.05611064</v>
      </c>
      <c r="G48" s="36">
        <f>SUMIFS(СВЦЭМ!$D$39:$D$782,СВЦЭМ!$A$39:$A$782,$A48,СВЦЭМ!$B$39:$B$782,G$47)+'СЕТ СН'!$G$11+СВЦЭМ!$D$10+'СЕТ СН'!$G$6-'СЕТ СН'!$G$23</f>
        <v>2038.03147347</v>
      </c>
      <c r="H48" s="36">
        <f>SUMIFS(СВЦЭМ!$D$39:$D$782,СВЦЭМ!$A$39:$A$782,$A48,СВЦЭМ!$B$39:$B$782,H$47)+'СЕТ СН'!$G$11+СВЦЭМ!$D$10+'СЕТ СН'!$G$6-'СЕТ СН'!$G$23</f>
        <v>1989.8282946100001</v>
      </c>
      <c r="I48" s="36">
        <f>SUMIFS(СВЦЭМ!$D$39:$D$782,СВЦЭМ!$A$39:$A$782,$A48,СВЦЭМ!$B$39:$B$782,I$47)+'СЕТ СН'!$G$11+СВЦЭМ!$D$10+'СЕТ СН'!$G$6-'СЕТ СН'!$G$23</f>
        <v>1816.4455856900001</v>
      </c>
      <c r="J48" s="36">
        <f>SUMIFS(СВЦЭМ!$D$39:$D$782,СВЦЭМ!$A$39:$A$782,$A48,СВЦЭМ!$B$39:$B$782,J$47)+'СЕТ СН'!$G$11+СВЦЭМ!$D$10+'СЕТ СН'!$G$6-'СЕТ СН'!$G$23</f>
        <v>1676.4952151300001</v>
      </c>
      <c r="K48" s="36">
        <f>SUMIFS(СВЦЭМ!$D$39:$D$782,СВЦЭМ!$A$39:$A$782,$A48,СВЦЭМ!$B$39:$B$782,K$47)+'СЕТ СН'!$G$11+СВЦЭМ!$D$10+'СЕТ СН'!$G$6-'СЕТ СН'!$G$23</f>
        <v>1663.16663279</v>
      </c>
      <c r="L48" s="36">
        <f>SUMIFS(СВЦЭМ!$D$39:$D$782,СВЦЭМ!$A$39:$A$782,$A48,СВЦЭМ!$B$39:$B$782,L$47)+'СЕТ СН'!$G$11+СВЦЭМ!$D$10+'СЕТ СН'!$G$6-'СЕТ СН'!$G$23</f>
        <v>1617.0329731900001</v>
      </c>
      <c r="M48" s="36">
        <f>SUMIFS(СВЦЭМ!$D$39:$D$782,СВЦЭМ!$A$39:$A$782,$A48,СВЦЭМ!$B$39:$B$782,M$47)+'СЕТ СН'!$G$11+СВЦЭМ!$D$10+'СЕТ СН'!$G$6-'СЕТ СН'!$G$23</f>
        <v>1593.3524164600001</v>
      </c>
      <c r="N48" s="36">
        <f>SUMIFS(СВЦЭМ!$D$39:$D$782,СВЦЭМ!$A$39:$A$782,$A48,СВЦЭМ!$B$39:$B$782,N$47)+'СЕТ СН'!$G$11+СВЦЭМ!$D$10+'СЕТ СН'!$G$6-'СЕТ СН'!$G$23</f>
        <v>1601.3180344300001</v>
      </c>
      <c r="O48" s="36">
        <f>SUMIFS(СВЦЭМ!$D$39:$D$782,СВЦЭМ!$A$39:$A$782,$A48,СВЦЭМ!$B$39:$B$782,O$47)+'СЕТ СН'!$G$11+СВЦЭМ!$D$10+'СЕТ СН'!$G$6-'СЕТ СН'!$G$23</f>
        <v>1594.9807989999999</v>
      </c>
      <c r="P48" s="36">
        <f>SUMIFS(СВЦЭМ!$D$39:$D$782,СВЦЭМ!$A$39:$A$782,$A48,СВЦЭМ!$B$39:$B$782,P$47)+'СЕТ СН'!$G$11+СВЦЭМ!$D$10+'СЕТ СН'!$G$6-'СЕТ СН'!$G$23</f>
        <v>1587.98466758</v>
      </c>
      <c r="Q48" s="36">
        <f>SUMIFS(СВЦЭМ!$D$39:$D$782,СВЦЭМ!$A$39:$A$782,$A48,СВЦЭМ!$B$39:$B$782,Q$47)+'СЕТ СН'!$G$11+СВЦЭМ!$D$10+'СЕТ СН'!$G$6-'СЕТ СН'!$G$23</f>
        <v>1570.9325132200001</v>
      </c>
      <c r="R48" s="36">
        <f>SUMIFS(СВЦЭМ!$D$39:$D$782,СВЦЭМ!$A$39:$A$782,$A48,СВЦЭМ!$B$39:$B$782,R$47)+'СЕТ СН'!$G$11+СВЦЭМ!$D$10+'СЕТ СН'!$G$6-'СЕТ СН'!$G$23</f>
        <v>1582.3114949000001</v>
      </c>
      <c r="S48" s="36">
        <f>SUMIFS(СВЦЭМ!$D$39:$D$782,СВЦЭМ!$A$39:$A$782,$A48,СВЦЭМ!$B$39:$B$782,S$47)+'СЕТ СН'!$G$11+СВЦЭМ!$D$10+'СЕТ СН'!$G$6-'СЕТ СН'!$G$23</f>
        <v>1584.10458913</v>
      </c>
      <c r="T48" s="36">
        <f>SUMIFS(СВЦЭМ!$D$39:$D$782,СВЦЭМ!$A$39:$A$782,$A48,СВЦЭМ!$B$39:$B$782,T$47)+'СЕТ СН'!$G$11+СВЦЭМ!$D$10+'СЕТ СН'!$G$6-'СЕТ СН'!$G$23</f>
        <v>1611.67736694</v>
      </c>
      <c r="U48" s="36">
        <f>SUMIFS(СВЦЭМ!$D$39:$D$782,СВЦЭМ!$A$39:$A$782,$A48,СВЦЭМ!$B$39:$B$782,U$47)+'СЕТ СН'!$G$11+СВЦЭМ!$D$10+'СЕТ СН'!$G$6-'СЕТ СН'!$G$23</f>
        <v>1616.4948335000001</v>
      </c>
      <c r="V48" s="36">
        <f>SUMIFS(СВЦЭМ!$D$39:$D$782,СВЦЭМ!$A$39:$A$782,$A48,СВЦЭМ!$B$39:$B$782,V$47)+'СЕТ СН'!$G$11+СВЦЭМ!$D$10+'СЕТ СН'!$G$6-'СЕТ СН'!$G$23</f>
        <v>1624.1229343800001</v>
      </c>
      <c r="W48" s="36">
        <f>SUMIFS(СВЦЭМ!$D$39:$D$782,СВЦЭМ!$A$39:$A$782,$A48,СВЦЭМ!$B$39:$B$782,W$47)+'СЕТ СН'!$G$11+СВЦЭМ!$D$10+'СЕТ СН'!$G$6-'СЕТ СН'!$G$23</f>
        <v>1612.38022428</v>
      </c>
      <c r="X48" s="36">
        <f>SUMIFS(СВЦЭМ!$D$39:$D$782,СВЦЭМ!$A$39:$A$782,$A48,СВЦЭМ!$B$39:$B$782,X$47)+'СЕТ СН'!$G$11+СВЦЭМ!$D$10+'СЕТ СН'!$G$6-'СЕТ СН'!$G$23</f>
        <v>1680.53276252</v>
      </c>
      <c r="Y48" s="36">
        <f>SUMIFS(СВЦЭМ!$D$39:$D$782,СВЦЭМ!$A$39:$A$782,$A48,СВЦЭМ!$B$39:$B$782,Y$47)+'СЕТ СН'!$G$11+СВЦЭМ!$D$10+'СЕТ СН'!$G$6-'СЕТ СН'!$G$23</f>
        <v>1754.82156631</v>
      </c>
      <c r="AA48" s="45"/>
    </row>
    <row r="49" spans="1:25" ht="15.75" x14ac:dyDescent="0.2">
      <c r="A49" s="35">
        <f>A48+1</f>
        <v>45140</v>
      </c>
      <c r="B49" s="36">
        <f>SUMIFS(СВЦЭМ!$D$39:$D$782,СВЦЭМ!$A$39:$A$782,$A49,СВЦЭМ!$B$39:$B$782,B$47)+'СЕТ СН'!$G$11+СВЦЭМ!$D$10+'СЕТ СН'!$G$6-'СЕТ СН'!$G$23</f>
        <v>1735.9796368300001</v>
      </c>
      <c r="C49" s="36">
        <f>SUMIFS(СВЦЭМ!$D$39:$D$782,СВЦЭМ!$A$39:$A$782,$A49,СВЦЭМ!$B$39:$B$782,C$47)+'СЕТ СН'!$G$11+СВЦЭМ!$D$10+'СЕТ СН'!$G$6-'СЕТ СН'!$G$23</f>
        <v>1821.473002</v>
      </c>
      <c r="D49" s="36">
        <f>SUMIFS(СВЦЭМ!$D$39:$D$782,СВЦЭМ!$A$39:$A$782,$A49,СВЦЭМ!$B$39:$B$782,D$47)+'СЕТ СН'!$G$11+СВЦЭМ!$D$10+'СЕТ СН'!$G$6-'СЕТ СН'!$G$23</f>
        <v>1904.7451623100001</v>
      </c>
      <c r="E49" s="36">
        <f>SUMIFS(СВЦЭМ!$D$39:$D$782,СВЦЭМ!$A$39:$A$782,$A49,СВЦЭМ!$B$39:$B$782,E$47)+'СЕТ СН'!$G$11+СВЦЭМ!$D$10+'СЕТ СН'!$G$6-'СЕТ СН'!$G$23</f>
        <v>1969.04913749</v>
      </c>
      <c r="F49" s="36">
        <f>SUMIFS(СВЦЭМ!$D$39:$D$782,СВЦЭМ!$A$39:$A$782,$A49,СВЦЭМ!$B$39:$B$782,F$47)+'СЕТ СН'!$G$11+СВЦЭМ!$D$10+'СЕТ СН'!$G$6-'СЕТ СН'!$G$23</f>
        <v>1996.8250580399999</v>
      </c>
      <c r="G49" s="36">
        <f>SUMIFS(СВЦЭМ!$D$39:$D$782,СВЦЭМ!$A$39:$A$782,$A49,СВЦЭМ!$B$39:$B$782,G$47)+'СЕТ СН'!$G$11+СВЦЭМ!$D$10+'СЕТ СН'!$G$6-'СЕТ СН'!$G$23</f>
        <v>1981.6120228300001</v>
      </c>
      <c r="H49" s="36">
        <f>SUMIFS(СВЦЭМ!$D$39:$D$782,СВЦЭМ!$A$39:$A$782,$A49,СВЦЭМ!$B$39:$B$782,H$47)+'СЕТ СН'!$G$11+СВЦЭМ!$D$10+'СЕТ СН'!$G$6-'СЕТ СН'!$G$23</f>
        <v>1922.62270696</v>
      </c>
      <c r="I49" s="36">
        <f>SUMIFS(СВЦЭМ!$D$39:$D$782,СВЦЭМ!$A$39:$A$782,$A49,СВЦЭМ!$B$39:$B$782,I$47)+'СЕТ СН'!$G$11+СВЦЭМ!$D$10+'СЕТ СН'!$G$6-'СЕТ СН'!$G$23</f>
        <v>1787.9025634700001</v>
      </c>
      <c r="J49" s="36">
        <f>SUMIFS(СВЦЭМ!$D$39:$D$782,СВЦЭМ!$A$39:$A$782,$A49,СВЦЭМ!$B$39:$B$782,J$47)+'СЕТ СН'!$G$11+СВЦЭМ!$D$10+'СЕТ СН'!$G$6-'СЕТ СН'!$G$23</f>
        <v>1670.6568839199999</v>
      </c>
      <c r="K49" s="36">
        <f>SUMIFS(СВЦЭМ!$D$39:$D$782,СВЦЭМ!$A$39:$A$782,$A49,СВЦЭМ!$B$39:$B$782,K$47)+'СЕТ СН'!$G$11+СВЦЭМ!$D$10+'СЕТ СН'!$G$6-'СЕТ СН'!$G$23</f>
        <v>1657.1083669700001</v>
      </c>
      <c r="L49" s="36">
        <f>SUMIFS(СВЦЭМ!$D$39:$D$782,СВЦЭМ!$A$39:$A$782,$A49,СВЦЭМ!$B$39:$B$782,L$47)+'СЕТ СН'!$G$11+СВЦЭМ!$D$10+'СЕТ СН'!$G$6-'СЕТ СН'!$G$23</f>
        <v>1637.6506225200001</v>
      </c>
      <c r="M49" s="36">
        <f>SUMIFS(СВЦЭМ!$D$39:$D$782,СВЦЭМ!$A$39:$A$782,$A49,СВЦЭМ!$B$39:$B$782,M$47)+'СЕТ СН'!$G$11+СВЦЭМ!$D$10+'СЕТ СН'!$G$6-'СЕТ СН'!$G$23</f>
        <v>1610.7785040000001</v>
      </c>
      <c r="N49" s="36">
        <f>SUMIFS(СВЦЭМ!$D$39:$D$782,СВЦЭМ!$A$39:$A$782,$A49,СВЦЭМ!$B$39:$B$782,N$47)+'СЕТ СН'!$G$11+СВЦЭМ!$D$10+'СЕТ СН'!$G$6-'СЕТ СН'!$G$23</f>
        <v>1583.9257977899999</v>
      </c>
      <c r="O49" s="36">
        <f>SUMIFS(СВЦЭМ!$D$39:$D$782,СВЦЭМ!$A$39:$A$782,$A49,СВЦЭМ!$B$39:$B$782,O$47)+'СЕТ СН'!$G$11+СВЦЭМ!$D$10+'СЕТ СН'!$G$6-'СЕТ СН'!$G$23</f>
        <v>1482.8334193600001</v>
      </c>
      <c r="P49" s="36">
        <f>SUMIFS(СВЦЭМ!$D$39:$D$782,СВЦЭМ!$A$39:$A$782,$A49,СВЦЭМ!$B$39:$B$782,P$47)+'СЕТ СН'!$G$11+СВЦЭМ!$D$10+'СЕТ СН'!$G$6-'СЕТ СН'!$G$23</f>
        <v>1529.17233476</v>
      </c>
      <c r="Q49" s="36">
        <f>SUMIFS(СВЦЭМ!$D$39:$D$782,СВЦЭМ!$A$39:$A$782,$A49,СВЦЭМ!$B$39:$B$782,Q$47)+'СЕТ СН'!$G$11+СВЦЭМ!$D$10+'СЕТ СН'!$G$6-'СЕТ СН'!$G$23</f>
        <v>1553.86402292</v>
      </c>
      <c r="R49" s="36">
        <f>SUMIFS(СВЦЭМ!$D$39:$D$782,СВЦЭМ!$A$39:$A$782,$A49,СВЦЭМ!$B$39:$B$782,R$47)+'СЕТ СН'!$G$11+СВЦЭМ!$D$10+'СЕТ СН'!$G$6-'СЕТ СН'!$G$23</f>
        <v>1572.04439501</v>
      </c>
      <c r="S49" s="36">
        <f>SUMIFS(СВЦЭМ!$D$39:$D$782,СВЦЭМ!$A$39:$A$782,$A49,СВЦЭМ!$B$39:$B$782,S$47)+'СЕТ СН'!$G$11+СВЦЭМ!$D$10+'СЕТ СН'!$G$6-'СЕТ СН'!$G$23</f>
        <v>1582.9110595700001</v>
      </c>
      <c r="T49" s="36">
        <f>SUMIFS(СВЦЭМ!$D$39:$D$782,СВЦЭМ!$A$39:$A$782,$A49,СВЦЭМ!$B$39:$B$782,T$47)+'СЕТ СН'!$G$11+СВЦЭМ!$D$10+'СЕТ СН'!$G$6-'СЕТ СН'!$G$23</f>
        <v>1608.2362963</v>
      </c>
      <c r="U49" s="36">
        <f>SUMIFS(СВЦЭМ!$D$39:$D$782,СВЦЭМ!$A$39:$A$782,$A49,СВЦЭМ!$B$39:$B$782,U$47)+'СЕТ СН'!$G$11+СВЦЭМ!$D$10+'СЕТ СН'!$G$6-'СЕТ СН'!$G$23</f>
        <v>1625.1953718300001</v>
      </c>
      <c r="V49" s="36">
        <f>SUMIFS(СВЦЭМ!$D$39:$D$782,СВЦЭМ!$A$39:$A$782,$A49,СВЦЭМ!$B$39:$B$782,V$47)+'СЕТ СН'!$G$11+СВЦЭМ!$D$10+'СЕТ СН'!$G$6-'СЕТ СН'!$G$23</f>
        <v>1658.22836953</v>
      </c>
      <c r="W49" s="36">
        <f>SUMIFS(СВЦЭМ!$D$39:$D$782,СВЦЭМ!$A$39:$A$782,$A49,СВЦЭМ!$B$39:$B$782,W$47)+'СЕТ СН'!$G$11+СВЦЭМ!$D$10+'СЕТ СН'!$G$6-'СЕТ СН'!$G$23</f>
        <v>1641.06558079</v>
      </c>
      <c r="X49" s="36">
        <f>SUMIFS(СВЦЭМ!$D$39:$D$782,СВЦЭМ!$A$39:$A$782,$A49,СВЦЭМ!$B$39:$B$782,X$47)+'СЕТ СН'!$G$11+СВЦЭМ!$D$10+'СЕТ СН'!$G$6-'СЕТ СН'!$G$23</f>
        <v>1629.02102042</v>
      </c>
      <c r="Y49" s="36">
        <f>SUMIFS(СВЦЭМ!$D$39:$D$782,СВЦЭМ!$A$39:$A$782,$A49,СВЦЭМ!$B$39:$B$782,Y$47)+'СЕТ СН'!$G$11+СВЦЭМ!$D$10+'СЕТ СН'!$G$6-'СЕТ СН'!$G$23</f>
        <v>1685.39205881</v>
      </c>
    </row>
    <row r="50" spans="1:25" ht="15.75" x14ac:dyDescent="0.2">
      <c r="A50" s="35">
        <f t="shared" ref="A50:A78" si="1">A49+1</f>
        <v>45141</v>
      </c>
      <c r="B50" s="36">
        <f>SUMIFS(СВЦЭМ!$D$39:$D$782,СВЦЭМ!$A$39:$A$782,$A50,СВЦЭМ!$B$39:$B$782,B$47)+'СЕТ СН'!$G$11+СВЦЭМ!$D$10+'СЕТ СН'!$G$6-'СЕТ СН'!$G$23</f>
        <v>1832.8144183700001</v>
      </c>
      <c r="C50" s="36">
        <f>SUMIFS(СВЦЭМ!$D$39:$D$782,СВЦЭМ!$A$39:$A$782,$A50,СВЦЭМ!$B$39:$B$782,C$47)+'СЕТ СН'!$G$11+СВЦЭМ!$D$10+'СЕТ СН'!$G$6-'СЕТ СН'!$G$23</f>
        <v>1927.5006523700001</v>
      </c>
      <c r="D50" s="36">
        <f>SUMIFS(СВЦЭМ!$D$39:$D$782,СВЦЭМ!$A$39:$A$782,$A50,СВЦЭМ!$B$39:$B$782,D$47)+'СЕТ СН'!$G$11+СВЦЭМ!$D$10+'СЕТ СН'!$G$6-'СЕТ СН'!$G$23</f>
        <v>1944.15108695</v>
      </c>
      <c r="E50" s="36">
        <f>SUMIFS(СВЦЭМ!$D$39:$D$782,СВЦЭМ!$A$39:$A$782,$A50,СВЦЭМ!$B$39:$B$782,E$47)+'СЕТ СН'!$G$11+СВЦЭМ!$D$10+'СЕТ СН'!$G$6-'СЕТ СН'!$G$23</f>
        <v>1965.9774688699999</v>
      </c>
      <c r="F50" s="36">
        <f>SUMIFS(СВЦЭМ!$D$39:$D$782,СВЦЭМ!$A$39:$A$782,$A50,СВЦЭМ!$B$39:$B$782,F$47)+'СЕТ СН'!$G$11+СВЦЭМ!$D$10+'СЕТ СН'!$G$6-'СЕТ СН'!$G$23</f>
        <v>1969.5647490700001</v>
      </c>
      <c r="G50" s="36">
        <f>SUMIFS(СВЦЭМ!$D$39:$D$782,СВЦЭМ!$A$39:$A$782,$A50,СВЦЭМ!$B$39:$B$782,G$47)+'СЕТ СН'!$G$11+СВЦЭМ!$D$10+'СЕТ СН'!$G$6-'СЕТ СН'!$G$23</f>
        <v>1970.85177378</v>
      </c>
      <c r="H50" s="36">
        <f>SUMIFS(СВЦЭМ!$D$39:$D$782,СВЦЭМ!$A$39:$A$782,$A50,СВЦЭМ!$B$39:$B$782,H$47)+'СЕТ СН'!$G$11+СВЦЭМ!$D$10+'СЕТ СН'!$G$6-'СЕТ СН'!$G$23</f>
        <v>1920.26352466</v>
      </c>
      <c r="I50" s="36">
        <f>SUMIFS(СВЦЭМ!$D$39:$D$782,СВЦЭМ!$A$39:$A$782,$A50,СВЦЭМ!$B$39:$B$782,I$47)+'СЕТ СН'!$G$11+СВЦЭМ!$D$10+'СЕТ СН'!$G$6-'СЕТ СН'!$G$23</f>
        <v>1818.73546831</v>
      </c>
      <c r="J50" s="36">
        <f>SUMIFS(СВЦЭМ!$D$39:$D$782,СВЦЭМ!$A$39:$A$782,$A50,СВЦЭМ!$B$39:$B$782,J$47)+'СЕТ СН'!$G$11+СВЦЭМ!$D$10+'СЕТ СН'!$G$6-'СЕТ СН'!$G$23</f>
        <v>1698.5950869800001</v>
      </c>
      <c r="K50" s="36">
        <f>SUMIFS(СВЦЭМ!$D$39:$D$782,СВЦЭМ!$A$39:$A$782,$A50,СВЦЭМ!$B$39:$B$782,K$47)+'СЕТ СН'!$G$11+СВЦЭМ!$D$10+'СЕТ СН'!$G$6-'СЕТ СН'!$G$23</f>
        <v>1693.1365692300001</v>
      </c>
      <c r="L50" s="36">
        <f>SUMIFS(СВЦЭМ!$D$39:$D$782,СВЦЭМ!$A$39:$A$782,$A50,СВЦЭМ!$B$39:$B$782,L$47)+'СЕТ СН'!$G$11+СВЦЭМ!$D$10+'СЕТ СН'!$G$6-'СЕТ СН'!$G$23</f>
        <v>1666.02257295</v>
      </c>
      <c r="M50" s="36">
        <f>SUMIFS(СВЦЭМ!$D$39:$D$782,СВЦЭМ!$A$39:$A$782,$A50,СВЦЭМ!$B$39:$B$782,M$47)+'СЕТ СН'!$G$11+СВЦЭМ!$D$10+'СЕТ СН'!$G$6-'СЕТ СН'!$G$23</f>
        <v>1651.08957702</v>
      </c>
      <c r="N50" s="36">
        <f>SUMIFS(СВЦЭМ!$D$39:$D$782,СВЦЭМ!$A$39:$A$782,$A50,СВЦЭМ!$B$39:$B$782,N$47)+'СЕТ СН'!$G$11+СВЦЭМ!$D$10+'СЕТ СН'!$G$6-'СЕТ СН'!$G$23</f>
        <v>1658.8420537</v>
      </c>
      <c r="O50" s="36">
        <f>SUMIFS(СВЦЭМ!$D$39:$D$782,СВЦЭМ!$A$39:$A$782,$A50,СВЦЭМ!$B$39:$B$782,O$47)+'СЕТ СН'!$G$11+СВЦЭМ!$D$10+'СЕТ СН'!$G$6-'СЕТ СН'!$G$23</f>
        <v>1657.0636007400001</v>
      </c>
      <c r="P50" s="36">
        <f>SUMIFS(СВЦЭМ!$D$39:$D$782,СВЦЭМ!$A$39:$A$782,$A50,СВЦЭМ!$B$39:$B$782,P$47)+'СЕТ СН'!$G$11+СВЦЭМ!$D$10+'СЕТ СН'!$G$6-'СЕТ СН'!$G$23</f>
        <v>1655.0818177000001</v>
      </c>
      <c r="Q50" s="36">
        <f>SUMIFS(СВЦЭМ!$D$39:$D$782,СВЦЭМ!$A$39:$A$782,$A50,СВЦЭМ!$B$39:$B$782,Q$47)+'СЕТ СН'!$G$11+СВЦЭМ!$D$10+'СЕТ СН'!$G$6-'СЕТ СН'!$G$23</f>
        <v>1660.14302155</v>
      </c>
      <c r="R50" s="36">
        <f>SUMIFS(СВЦЭМ!$D$39:$D$782,СВЦЭМ!$A$39:$A$782,$A50,СВЦЭМ!$B$39:$B$782,R$47)+'СЕТ СН'!$G$11+СВЦЭМ!$D$10+'СЕТ СН'!$G$6-'СЕТ СН'!$G$23</f>
        <v>1661.97167016</v>
      </c>
      <c r="S50" s="36">
        <f>SUMIFS(СВЦЭМ!$D$39:$D$782,СВЦЭМ!$A$39:$A$782,$A50,СВЦЭМ!$B$39:$B$782,S$47)+'СЕТ СН'!$G$11+СВЦЭМ!$D$10+'СЕТ СН'!$G$6-'СЕТ СН'!$G$23</f>
        <v>1652.94760139</v>
      </c>
      <c r="T50" s="36">
        <f>SUMIFS(СВЦЭМ!$D$39:$D$782,СВЦЭМ!$A$39:$A$782,$A50,СВЦЭМ!$B$39:$B$782,T$47)+'СЕТ СН'!$G$11+СВЦЭМ!$D$10+'СЕТ СН'!$G$6-'СЕТ СН'!$G$23</f>
        <v>1678.6601471199999</v>
      </c>
      <c r="U50" s="36">
        <f>SUMIFS(СВЦЭМ!$D$39:$D$782,СВЦЭМ!$A$39:$A$782,$A50,СВЦЭМ!$B$39:$B$782,U$47)+'СЕТ СН'!$G$11+СВЦЭМ!$D$10+'СЕТ СН'!$G$6-'СЕТ СН'!$G$23</f>
        <v>1694.1602413800001</v>
      </c>
      <c r="V50" s="36">
        <f>SUMIFS(СВЦЭМ!$D$39:$D$782,СВЦЭМ!$A$39:$A$782,$A50,СВЦЭМ!$B$39:$B$782,V$47)+'СЕТ СН'!$G$11+СВЦЭМ!$D$10+'СЕТ СН'!$G$6-'СЕТ СН'!$G$23</f>
        <v>1695.96265655</v>
      </c>
      <c r="W50" s="36">
        <f>SUMIFS(СВЦЭМ!$D$39:$D$782,СВЦЭМ!$A$39:$A$782,$A50,СВЦЭМ!$B$39:$B$782,W$47)+'СЕТ СН'!$G$11+СВЦЭМ!$D$10+'СЕТ СН'!$G$6-'СЕТ СН'!$G$23</f>
        <v>1661.75460735</v>
      </c>
      <c r="X50" s="36">
        <f>SUMIFS(СВЦЭМ!$D$39:$D$782,СВЦЭМ!$A$39:$A$782,$A50,СВЦЭМ!$B$39:$B$782,X$47)+'СЕТ СН'!$G$11+СВЦЭМ!$D$10+'СЕТ СН'!$G$6-'СЕТ СН'!$G$23</f>
        <v>1721.9499127300001</v>
      </c>
      <c r="Y50" s="36">
        <f>SUMIFS(СВЦЭМ!$D$39:$D$782,СВЦЭМ!$A$39:$A$782,$A50,СВЦЭМ!$B$39:$B$782,Y$47)+'СЕТ СН'!$G$11+СВЦЭМ!$D$10+'СЕТ СН'!$G$6-'СЕТ СН'!$G$23</f>
        <v>1842.7944854500001</v>
      </c>
    </row>
    <row r="51" spans="1:25" ht="15.75" x14ac:dyDescent="0.2">
      <c r="A51" s="35">
        <f t="shared" si="1"/>
        <v>45142</v>
      </c>
      <c r="B51" s="36">
        <f>SUMIFS(СВЦЭМ!$D$39:$D$782,СВЦЭМ!$A$39:$A$782,$A51,СВЦЭМ!$B$39:$B$782,B$47)+'СЕТ СН'!$G$11+СВЦЭМ!$D$10+'СЕТ СН'!$G$6-'СЕТ СН'!$G$23</f>
        <v>1864.08547142</v>
      </c>
      <c r="C51" s="36">
        <f>SUMIFS(СВЦЭМ!$D$39:$D$782,СВЦЭМ!$A$39:$A$782,$A51,СВЦЭМ!$B$39:$B$782,C$47)+'СЕТ СН'!$G$11+СВЦЭМ!$D$10+'СЕТ СН'!$G$6-'СЕТ СН'!$G$23</f>
        <v>1955.98656912</v>
      </c>
      <c r="D51" s="36">
        <f>SUMIFS(СВЦЭМ!$D$39:$D$782,СВЦЭМ!$A$39:$A$782,$A51,СВЦЭМ!$B$39:$B$782,D$47)+'СЕТ СН'!$G$11+СВЦЭМ!$D$10+'СЕТ СН'!$G$6-'СЕТ СН'!$G$23</f>
        <v>1996.7414264000001</v>
      </c>
      <c r="E51" s="36">
        <f>SUMIFS(СВЦЭМ!$D$39:$D$782,СВЦЭМ!$A$39:$A$782,$A51,СВЦЭМ!$B$39:$B$782,E$47)+'СЕТ СН'!$G$11+СВЦЭМ!$D$10+'СЕТ СН'!$G$6-'СЕТ СН'!$G$23</f>
        <v>2058.16189846</v>
      </c>
      <c r="F51" s="36">
        <f>SUMIFS(СВЦЭМ!$D$39:$D$782,СВЦЭМ!$A$39:$A$782,$A51,СВЦЭМ!$B$39:$B$782,F$47)+'СЕТ СН'!$G$11+СВЦЭМ!$D$10+'СЕТ СН'!$G$6-'СЕТ СН'!$G$23</f>
        <v>2066.3395227000001</v>
      </c>
      <c r="G51" s="36">
        <f>SUMIFS(СВЦЭМ!$D$39:$D$782,СВЦЭМ!$A$39:$A$782,$A51,СВЦЭМ!$B$39:$B$782,G$47)+'СЕТ СН'!$G$11+СВЦЭМ!$D$10+'СЕТ СН'!$G$6-'СЕТ СН'!$G$23</f>
        <v>2062.7269746299999</v>
      </c>
      <c r="H51" s="36">
        <f>SUMIFS(СВЦЭМ!$D$39:$D$782,СВЦЭМ!$A$39:$A$782,$A51,СВЦЭМ!$B$39:$B$782,H$47)+'СЕТ СН'!$G$11+СВЦЭМ!$D$10+'СЕТ СН'!$G$6-'СЕТ СН'!$G$23</f>
        <v>2011.15082014</v>
      </c>
      <c r="I51" s="36">
        <f>SUMIFS(СВЦЭМ!$D$39:$D$782,СВЦЭМ!$A$39:$A$782,$A51,СВЦЭМ!$B$39:$B$782,I$47)+'СЕТ СН'!$G$11+СВЦЭМ!$D$10+'СЕТ СН'!$G$6-'СЕТ СН'!$G$23</f>
        <v>1872.39746838</v>
      </c>
      <c r="J51" s="36">
        <f>SUMIFS(СВЦЭМ!$D$39:$D$782,СВЦЭМ!$A$39:$A$782,$A51,СВЦЭМ!$B$39:$B$782,J$47)+'СЕТ СН'!$G$11+СВЦЭМ!$D$10+'СЕТ СН'!$G$6-'СЕТ СН'!$G$23</f>
        <v>1763.6954157</v>
      </c>
      <c r="K51" s="36">
        <f>SUMIFS(СВЦЭМ!$D$39:$D$782,СВЦЭМ!$A$39:$A$782,$A51,СВЦЭМ!$B$39:$B$782,K$47)+'СЕТ СН'!$G$11+СВЦЭМ!$D$10+'СЕТ СН'!$G$6-'СЕТ СН'!$G$23</f>
        <v>1724.3361413</v>
      </c>
      <c r="L51" s="36">
        <f>SUMIFS(СВЦЭМ!$D$39:$D$782,СВЦЭМ!$A$39:$A$782,$A51,СВЦЭМ!$B$39:$B$782,L$47)+'СЕТ СН'!$G$11+СВЦЭМ!$D$10+'СЕТ СН'!$G$6-'СЕТ СН'!$G$23</f>
        <v>1671.76330076</v>
      </c>
      <c r="M51" s="36">
        <f>SUMIFS(СВЦЭМ!$D$39:$D$782,СВЦЭМ!$A$39:$A$782,$A51,СВЦЭМ!$B$39:$B$782,M$47)+'СЕТ СН'!$G$11+СВЦЭМ!$D$10+'СЕТ СН'!$G$6-'СЕТ СН'!$G$23</f>
        <v>1663.45790418</v>
      </c>
      <c r="N51" s="36">
        <f>SUMIFS(СВЦЭМ!$D$39:$D$782,СВЦЭМ!$A$39:$A$782,$A51,СВЦЭМ!$B$39:$B$782,N$47)+'СЕТ СН'!$G$11+СВЦЭМ!$D$10+'СЕТ СН'!$G$6-'СЕТ СН'!$G$23</f>
        <v>1659.85704573</v>
      </c>
      <c r="O51" s="36">
        <f>SUMIFS(СВЦЭМ!$D$39:$D$782,СВЦЭМ!$A$39:$A$782,$A51,СВЦЭМ!$B$39:$B$782,O$47)+'СЕТ СН'!$G$11+СВЦЭМ!$D$10+'СЕТ СН'!$G$6-'СЕТ СН'!$G$23</f>
        <v>1628.64545804</v>
      </c>
      <c r="P51" s="36">
        <f>SUMIFS(СВЦЭМ!$D$39:$D$782,СВЦЭМ!$A$39:$A$782,$A51,СВЦЭМ!$B$39:$B$782,P$47)+'СЕТ СН'!$G$11+СВЦЭМ!$D$10+'СЕТ СН'!$G$6-'СЕТ СН'!$G$23</f>
        <v>1617.21716962</v>
      </c>
      <c r="Q51" s="36">
        <f>SUMIFS(СВЦЭМ!$D$39:$D$782,СВЦЭМ!$A$39:$A$782,$A51,СВЦЭМ!$B$39:$B$782,Q$47)+'СЕТ СН'!$G$11+СВЦЭМ!$D$10+'СЕТ СН'!$G$6-'СЕТ СН'!$G$23</f>
        <v>1619.9733196899999</v>
      </c>
      <c r="R51" s="36">
        <f>SUMIFS(СВЦЭМ!$D$39:$D$782,СВЦЭМ!$A$39:$A$782,$A51,СВЦЭМ!$B$39:$B$782,R$47)+'СЕТ СН'!$G$11+СВЦЭМ!$D$10+'СЕТ СН'!$G$6-'СЕТ СН'!$G$23</f>
        <v>1638.5728387500001</v>
      </c>
      <c r="S51" s="36">
        <f>SUMIFS(СВЦЭМ!$D$39:$D$782,СВЦЭМ!$A$39:$A$782,$A51,СВЦЭМ!$B$39:$B$782,S$47)+'СЕТ СН'!$G$11+СВЦЭМ!$D$10+'СЕТ СН'!$G$6-'СЕТ СН'!$G$23</f>
        <v>1616.0465233800001</v>
      </c>
      <c r="T51" s="36">
        <f>SUMIFS(СВЦЭМ!$D$39:$D$782,СВЦЭМ!$A$39:$A$782,$A51,СВЦЭМ!$B$39:$B$782,T$47)+'СЕТ СН'!$G$11+СВЦЭМ!$D$10+'СЕТ СН'!$G$6-'СЕТ СН'!$G$23</f>
        <v>1635.2571616100001</v>
      </c>
      <c r="U51" s="36">
        <f>SUMIFS(СВЦЭМ!$D$39:$D$782,СВЦЭМ!$A$39:$A$782,$A51,СВЦЭМ!$B$39:$B$782,U$47)+'СЕТ СН'!$G$11+СВЦЭМ!$D$10+'СЕТ СН'!$G$6-'СЕТ СН'!$G$23</f>
        <v>1648.47619493</v>
      </c>
      <c r="V51" s="36">
        <f>SUMIFS(СВЦЭМ!$D$39:$D$782,СВЦЭМ!$A$39:$A$782,$A51,СВЦЭМ!$B$39:$B$782,V$47)+'СЕТ СН'!$G$11+СВЦЭМ!$D$10+'СЕТ СН'!$G$6-'СЕТ СН'!$G$23</f>
        <v>1659.3833921200001</v>
      </c>
      <c r="W51" s="36">
        <f>SUMIFS(СВЦЭМ!$D$39:$D$782,СВЦЭМ!$A$39:$A$782,$A51,СВЦЭМ!$B$39:$B$782,W$47)+'СЕТ СН'!$G$11+СВЦЭМ!$D$10+'СЕТ СН'!$G$6-'СЕТ СН'!$G$23</f>
        <v>1633.9835927300001</v>
      </c>
      <c r="X51" s="36">
        <f>SUMIFS(СВЦЭМ!$D$39:$D$782,СВЦЭМ!$A$39:$A$782,$A51,СВЦЭМ!$B$39:$B$782,X$47)+'СЕТ СН'!$G$11+СВЦЭМ!$D$10+'СЕТ СН'!$G$6-'СЕТ СН'!$G$23</f>
        <v>1694.49504791</v>
      </c>
      <c r="Y51" s="36">
        <f>SUMIFS(СВЦЭМ!$D$39:$D$782,СВЦЭМ!$A$39:$A$782,$A51,СВЦЭМ!$B$39:$B$782,Y$47)+'СЕТ СН'!$G$11+СВЦЭМ!$D$10+'СЕТ СН'!$G$6-'СЕТ СН'!$G$23</f>
        <v>1918.3316732800001</v>
      </c>
    </row>
    <row r="52" spans="1:25" ht="15.75" x14ac:dyDescent="0.2">
      <c r="A52" s="35">
        <f t="shared" si="1"/>
        <v>45143</v>
      </c>
      <c r="B52" s="36">
        <f>SUMIFS(СВЦЭМ!$D$39:$D$782,СВЦЭМ!$A$39:$A$782,$A52,СВЦЭМ!$B$39:$B$782,B$47)+'СЕТ СН'!$G$11+СВЦЭМ!$D$10+'СЕТ СН'!$G$6-'СЕТ СН'!$G$23</f>
        <v>1841.8491786300001</v>
      </c>
      <c r="C52" s="36">
        <f>SUMIFS(СВЦЭМ!$D$39:$D$782,СВЦЭМ!$A$39:$A$782,$A52,СВЦЭМ!$B$39:$B$782,C$47)+'СЕТ СН'!$G$11+СВЦЭМ!$D$10+'СЕТ СН'!$G$6-'СЕТ СН'!$G$23</f>
        <v>1916.87338972</v>
      </c>
      <c r="D52" s="36">
        <f>SUMIFS(СВЦЭМ!$D$39:$D$782,СВЦЭМ!$A$39:$A$782,$A52,СВЦЭМ!$B$39:$B$782,D$47)+'СЕТ СН'!$G$11+СВЦЭМ!$D$10+'СЕТ СН'!$G$6-'СЕТ СН'!$G$23</f>
        <v>1967.40668411</v>
      </c>
      <c r="E52" s="36">
        <f>SUMIFS(СВЦЭМ!$D$39:$D$782,СВЦЭМ!$A$39:$A$782,$A52,СВЦЭМ!$B$39:$B$782,E$47)+'СЕТ СН'!$G$11+СВЦЭМ!$D$10+'СЕТ СН'!$G$6-'СЕТ СН'!$G$23</f>
        <v>2007.7245641900001</v>
      </c>
      <c r="F52" s="36">
        <f>SUMIFS(СВЦЭМ!$D$39:$D$782,СВЦЭМ!$A$39:$A$782,$A52,СВЦЭМ!$B$39:$B$782,F$47)+'СЕТ СН'!$G$11+СВЦЭМ!$D$10+'СЕТ СН'!$G$6-'СЕТ СН'!$G$23</f>
        <v>2010.9912861</v>
      </c>
      <c r="G52" s="36">
        <f>SUMIFS(СВЦЭМ!$D$39:$D$782,СВЦЭМ!$A$39:$A$782,$A52,СВЦЭМ!$B$39:$B$782,G$47)+'СЕТ СН'!$G$11+СВЦЭМ!$D$10+'СЕТ СН'!$G$6-'СЕТ СН'!$G$23</f>
        <v>2002.08093751</v>
      </c>
      <c r="H52" s="36">
        <f>SUMIFS(СВЦЭМ!$D$39:$D$782,СВЦЭМ!$A$39:$A$782,$A52,СВЦЭМ!$B$39:$B$782,H$47)+'СЕТ СН'!$G$11+СВЦЭМ!$D$10+'СЕТ СН'!$G$6-'СЕТ СН'!$G$23</f>
        <v>1979.3990745900001</v>
      </c>
      <c r="I52" s="36">
        <f>SUMIFS(СВЦЭМ!$D$39:$D$782,СВЦЭМ!$A$39:$A$782,$A52,СВЦЭМ!$B$39:$B$782,I$47)+'СЕТ СН'!$G$11+СВЦЭМ!$D$10+'СЕТ СН'!$G$6-'СЕТ СН'!$G$23</f>
        <v>1884.2656698999999</v>
      </c>
      <c r="J52" s="36">
        <f>SUMIFS(СВЦЭМ!$D$39:$D$782,СВЦЭМ!$A$39:$A$782,$A52,СВЦЭМ!$B$39:$B$782,J$47)+'СЕТ СН'!$G$11+СВЦЭМ!$D$10+'СЕТ СН'!$G$6-'СЕТ СН'!$G$23</f>
        <v>1779.1460135100001</v>
      </c>
      <c r="K52" s="36">
        <f>SUMIFS(СВЦЭМ!$D$39:$D$782,СВЦЭМ!$A$39:$A$782,$A52,СВЦЭМ!$B$39:$B$782,K$47)+'СЕТ СН'!$G$11+СВЦЭМ!$D$10+'СЕТ СН'!$G$6-'СЕТ СН'!$G$23</f>
        <v>1702.3239217299999</v>
      </c>
      <c r="L52" s="36">
        <f>SUMIFS(СВЦЭМ!$D$39:$D$782,СВЦЭМ!$A$39:$A$782,$A52,СВЦЭМ!$B$39:$B$782,L$47)+'СЕТ СН'!$G$11+СВЦЭМ!$D$10+'СЕТ СН'!$G$6-'СЕТ СН'!$G$23</f>
        <v>1639.82670607</v>
      </c>
      <c r="M52" s="36">
        <f>SUMIFS(СВЦЭМ!$D$39:$D$782,СВЦЭМ!$A$39:$A$782,$A52,СВЦЭМ!$B$39:$B$782,M$47)+'СЕТ СН'!$G$11+СВЦЭМ!$D$10+'СЕТ СН'!$G$6-'СЕТ СН'!$G$23</f>
        <v>1601.8958349300001</v>
      </c>
      <c r="N52" s="36">
        <f>SUMIFS(СВЦЭМ!$D$39:$D$782,СВЦЭМ!$A$39:$A$782,$A52,СВЦЭМ!$B$39:$B$782,N$47)+'СЕТ СН'!$G$11+СВЦЭМ!$D$10+'СЕТ СН'!$G$6-'СЕТ СН'!$G$23</f>
        <v>1597.6119882800001</v>
      </c>
      <c r="O52" s="36">
        <f>SUMIFS(СВЦЭМ!$D$39:$D$782,СВЦЭМ!$A$39:$A$782,$A52,СВЦЭМ!$B$39:$B$782,O$47)+'СЕТ СН'!$G$11+СВЦЭМ!$D$10+'СЕТ СН'!$G$6-'СЕТ СН'!$G$23</f>
        <v>1600.3305455</v>
      </c>
      <c r="P52" s="36">
        <f>SUMIFS(СВЦЭМ!$D$39:$D$782,СВЦЭМ!$A$39:$A$782,$A52,СВЦЭМ!$B$39:$B$782,P$47)+'СЕТ СН'!$G$11+СВЦЭМ!$D$10+'СЕТ СН'!$G$6-'СЕТ СН'!$G$23</f>
        <v>1608.6584319799999</v>
      </c>
      <c r="Q52" s="36">
        <f>SUMIFS(СВЦЭМ!$D$39:$D$782,СВЦЭМ!$A$39:$A$782,$A52,СВЦЭМ!$B$39:$B$782,Q$47)+'СЕТ СН'!$G$11+СВЦЭМ!$D$10+'СЕТ СН'!$G$6-'СЕТ СН'!$G$23</f>
        <v>1620.1282161300001</v>
      </c>
      <c r="R52" s="36">
        <f>SUMIFS(СВЦЭМ!$D$39:$D$782,СВЦЭМ!$A$39:$A$782,$A52,СВЦЭМ!$B$39:$B$782,R$47)+'СЕТ СН'!$G$11+СВЦЭМ!$D$10+'СЕТ СН'!$G$6-'СЕТ СН'!$G$23</f>
        <v>1611.3342558700001</v>
      </c>
      <c r="S52" s="36">
        <f>SUMIFS(СВЦЭМ!$D$39:$D$782,СВЦЭМ!$A$39:$A$782,$A52,СВЦЭМ!$B$39:$B$782,S$47)+'СЕТ СН'!$G$11+СВЦЭМ!$D$10+'СЕТ СН'!$G$6-'СЕТ СН'!$G$23</f>
        <v>1591.6174319500001</v>
      </c>
      <c r="T52" s="36">
        <f>SUMIFS(СВЦЭМ!$D$39:$D$782,СВЦЭМ!$A$39:$A$782,$A52,СВЦЭМ!$B$39:$B$782,T$47)+'СЕТ СН'!$G$11+СВЦЭМ!$D$10+'СЕТ СН'!$G$6-'СЕТ СН'!$G$23</f>
        <v>1611.20900342</v>
      </c>
      <c r="U52" s="36">
        <f>SUMIFS(СВЦЭМ!$D$39:$D$782,СВЦЭМ!$A$39:$A$782,$A52,СВЦЭМ!$B$39:$B$782,U$47)+'СЕТ СН'!$G$11+СВЦЭМ!$D$10+'СЕТ СН'!$G$6-'СЕТ СН'!$G$23</f>
        <v>1627.1591374700001</v>
      </c>
      <c r="V52" s="36">
        <f>SUMIFS(СВЦЭМ!$D$39:$D$782,СВЦЭМ!$A$39:$A$782,$A52,СВЦЭМ!$B$39:$B$782,V$47)+'СЕТ СН'!$G$11+СВЦЭМ!$D$10+'СЕТ СН'!$G$6-'СЕТ СН'!$G$23</f>
        <v>1639.75693811</v>
      </c>
      <c r="W52" s="36">
        <f>SUMIFS(СВЦЭМ!$D$39:$D$782,СВЦЭМ!$A$39:$A$782,$A52,СВЦЭМ!$B$39:$B$782,W$47)+'СЕТ СН'!$G$11+СВЦЭМ!$D$10+'СЕТ СН'!$G$6-'СЕТ СН'!$G$23</f>
        <v>1614.7582368200001</v>
      </c>
      <c r="X52" s="36">
        <f>SUMIFS(СВЦЭМ!$D$39:$D$782,СВЦЭМ!$A$39:$A$782,$A52,СВЦЭМ!$B$39:$B$782,X$47)+'СЕТ СН'!$G$11+СВЦЭМ!$D$10+'СЕТ СН'!$G$6-'СЕТ СН'!$G$23</f>
        <v>1667.0823141200001</v>
      </c>
      <c r="Y52" s="36">
        <f>SUMIFS(СВЦЭМ!$D$39:$D$782,СВЦЭМ!$A$39:$A$782,$A52,СВЦЭМ!$B$39:$B$782,Y$47)+'СЕТ СН'!$G$11+СВЦЭМ!$D$10+'СЕТ СН'!$G$6-'СЕТ СН'!$G$23</f>
        <v>1738.17286704</v>
      </c>
    </row>
    <row r="53" spans="1:25" ht="15.75" x14ac:dyDescent="0.2">
      <c r="A53" s="35">
        <f t="shared" si="1"/>
        <v>45144</v>
      </c>
      <c r="B53" s="36">
        <f>SUMIFS(СВЦЭМ!$D$39:$D$782,СВЦЭМ!$A$39:$A$782,$A53,СВЦЭМ!$B$39:$B$782,B$47)+'СЕТ СН'!$G$11+СВЦЭМ!$D$10+'СЕТ СН'!$G$6-'СЕТ СН'!$G$23</f>
        <v>1823.1710175600001</v>
      </c>
      <c r="C53" s="36">
        <f>SUMIFS(СВЦЭМ!$D$39:$D$782,СВЦЭМ!$A$39:$A$782,$A53,СВЦЭМ!$B$39:$B$782,C$47)+'СЕТ СН'!$G$11+СВЦЭМ!$D$10+'СЕТ СН'!$G$6-'СЕТ СН'!$G$23</f>
        <v>1832.9913678200001</v>
      </c>
      <c r="D53" s="36">
        <f>SUMIFS(СВЦЭМ!$D$39:$D$782,СВЦЭМ!$A$39:$A$782,$A53,СВЦЭМ!$B$39:$B$782,D$47)+'СЕТ СН'!$G$11+СВЦЭМ!$D$10+'СЕТ СН'!$G$6-'СЕТ СН'!$G$23</f>
        <v>1863.0496929600001</v>
      </c>
      <c r="E53" s="36">
        <f>SUMIFS(СВЦЭМ!$D$39:$D$782,СВЦЭМ!$A$39:$A$782,$A53,СВЦЭМ!$B$39:$B$782,E$47)+'СЕТ СН'!$G$11+СВЦЭМ!$D$10+'СЕТ СН'!$G$6-'СЕТ СН'!$G$23</f>
        <v>1961.48059653</v>
      </c>
      <c r="F53" s="36">
        <f>SUMIFS(СВЦЭМ!$D$39:$D$782,СВЦЭМ!$A$39:$A$782,$A53,СВЦЭМ!$B$39:$B$782,F$47)+'СЕТ СН'!$G$11+СВЦЭМ!$D$10+'СЕТ СН'!$G$6-'СЕТ СН'!$G$23</f>
        <v>1987.65991164</v>
      </c>
      <c r="G53" s="36">
        <f>SUMIFS(СВЦЭМ!$D$39:$D$782,СВЦЭМ!$A$39:$A$782,$A53,СВЦЭМ!$B$39:$B$782,G$47)+'СЕТ СН'!$G$11+СВЦЭМ!$D$10+'СЕТ СН'!$G$6-'СЕТ СН'!$G$23</f>
        <v>1920.9836438899999</v>
      </c>
      <c r="H53" s="36">
        <f>SUMIFS(СВЦЭМ!$D$39:$D$782,СВЦЭМ!$A$39:$A$782,$A53,СВЦЭМ!$B$39:$B$782,H$47)+'СЕТ СН'!$G$11+СВЦЭМ!$D$10+'СЕТ СН'!$G$6-'СЕТ СН'!$G$23</f>
        <v>1966.6909277</v>
      </c>
      <c r="I53" s="36">
        <f>SUMIFS(СВЦЭМ!$D$39:$D$782,СВЦЭМ!$A$39:$A$782,$A53,СВЦЭМ!$B$39:$B$782,I$47)+'СЕТ СН'!$G$11+СВЦЭМ!$D$10+'СЕТ СН'!$G$6-'СЕТ СН'!$G$23</f>
        <v>1892.4095519800001</v>
      </c>
      <c r="J53" s="36">
        <f>SUMIFS(СВЦЭМ!$D$39:$D$782,СВЦЭМ!$A$39:$A$782,$A53,СВЦЭМ!$B$39:$B$782,J$47)+'СЕТ СН'!$G$11+СВЦЭМ!$D$10+'СЕТ СН'!$G$6-'СЕТ СН'!$G$23</f>
        <v>1828.6710076100001</v>
      </c>
      <c r="K53" s="36">
        <f>SUMIFS(СВЦЭМ!$D$39:$D$782,СВЦЭМ!$A$39:$A$782,$A53,СВЦЭМ!$B$39:$B$782,K$47)+'СЕТ СН'!$G$11+СВЦЭМ!$D$10+'СЕТ СН'!$G$6-'СЕТ СН'!$G$23</f>
        <v>1726.03282455</v>
      </c>
      <c r="L53" s="36">
        <f>SUMIFS(СВЦЭМ!$D$39:$D$782,СВЦЭМ!$A$39:$A$782,$A53,СВЦЭМ!$B$39:$B$782,L$47)+'СЕТ СН'!$G$11+СВЦЭМ!$D$10+'СЕТ СН'!$G$6-'СЕТ СН'!$G$23</f>
        <v>1657.1238302700001</v>
      </c>
      <c r="M53" s="36">
        <f>SUMIFS(СВЦЭМ!$D$39:$D$782,СВЦЭМ!$A$39:$A$782,$A53,СВЦЭМ!$B$39:$B$782,M$47)+'СЕТ СН'!$G$11+СВЦЭМ!$D$10+'СЕТ СН'!$G$6-'СЕТ СН'!$G$23</f>
        <v>1622.7658504400001</v>
      </c>
      <c r="N53" s="36">
        <f>SUMIFS(СВЦЭМ!$D$39:$D$782,СВЦЭМ!$A$39:$A$782,$A53,СВЦЭМ!$B$39:$B$782,N$47)+'СЕТ СН'!$G$11+СВЦЭМ!$D$10+'СЕТ СН'!$G$6-'СЕТ СН'!$G$23</f>
        <v>1605.16780346</v>
      </c>
      <c r="O53" s="36">
        <f>SUMIFS(СВЦЭМ!$D$39:$D$782,СВЦЭМ!$A$39:$A$782,$A53,СВЦЭМ!$B$39:$B$782,O$47)+'СЕТ СН'!$G$11+СВЦЭМ!$D$10+'СЕТ СН'!$G$6-'СЕТ СН'!$G$23</f>
        <v>1625.99355973</v>
      </c>
      <c r="P53" s="36">
        <f>SUMIFS(СВЦЭМ!$D$39:$D$782,СВЦЭМ!$A$39:$A$782,$A53,СВЦЭМ!$B$39:$B$782,P$47)+'СЕТ СН'!$G$11+СВЦЭМ!$D$10+'СЕТ СН'!$G$6-'СЕТ СН'!$G$23</f>
        <v>1628.19174492</v>
      </c>
      <c r="Q53" s="36">
        <f>SUMIFS(СВЦЭМ!$D$39:$D$782,СВЦЭМ!$A$39:$A$782,$A53,СВЦЭМ!$B$39:$B$782,Q$47)+'СЕТ СН'!$G$11+СВЦЭМ!$D$10+'СЕТ СН'!$G$6-'СЕТ СН'!$G$23</f>
        <v>1635.7038976200001</v>
      </c>
      <c r="R53" s="36">
        <f>SUMIFS(СВЦЭМ!$D$39:$D$782,СВЦЭМ!$A$39:$A$782,$A53,СВЦЭМ!$B$39:$B$782,R$47)+'СЕТ СН'!$G$11+СВЦЭМ!$D$10+'СЕТ СН'!$G$6-'СЕТ СН'!$G$23</f>
        <v>1620.3909275799999</v>
      </c>
      <c r="S53" s="36">
        <f>SUMIFS(СВЦЭМ!$D$39:$D$782,СВЦЭМ!$A$39:$A$782,$A53,СВЦЭМ!$B$39:$B$782,S$47)+'СЕТ СН'!$G$11+СВЦЭМ!$D$10+'СЕТ СН'!$G$6-'СЕТ СН'!$G$23</f>
        <v>1602.45512418</v>
      </c>
      <c r="T53" s="36">
        <f>SUMIFS(СВЦЭМ!$D$39:$D$782,СВЦЭМ!$A$39:$A$782,$A53,СВЦЭМ!$B$39:$B$782,T$47)+'СЕТ СН'!$G$11+СВЦЭМ!$D$10+'СЕТ СН'!$G$6-'СЕТ СН'!$G$23</f>
        <v>1616.5105811400001</v>
      </c>
      <c r="U53" s="36">
        <f>SUMIFS(СВЦЭМ!$D$39:$D$782,СВЦЭМ!$A$39:$A$782,$A53,СВЦЭМ!$B$39:$B$782,U$47)+'СЕТ СН'!$G$11+СВЦЭМ!$D$10+'СЕТ СН'!$G$6-'СЕТ СН'!$G$23</f>
        <v>1623.32700488</v>
      </c>
      <c r="V53" s="36">
        <f>SUMIFS(СВЦЭМ!$D$39:$D$782,СВЦЭМ!$A$39:$A$782,$A53,СВЦЭМ!$B$39:$B$782,V$47)+'СЕТ СН'!$G$11+СВЦЭМ!$D$10+'СЕТ СН'!$G$6-'СЕТ СН'!$G$23</f>
        <v>1632.9635958399999</v>
      </c>
      <c r="W53" s="36">
        <f>SUMIFS(СВЦЭМ!$D$39:$D$782,СВЦЭМ!$A$39:$A$782,$A53,СВЦЭМ!$B$39:$B$782,W$47)+'СЕТ СН'!$G$11+СВЦЭМ!$D$10+'СЕТ СН'!$G$6-'СЕТ СН'!$G$23</f>
        <v>1617.35789269</v>
      </c>
      <c r="X53" s="36">
        <f>SUMIFS(СВЦЭМ!$D$39:$D$782,СВЦЭМ!$A$39:$A$782,$A53,СВЦЭМ!$B$39:$B$782,X$47)+'СЕТ СН'!$G$11+СВЦЭМ!$D$10+'СЕТ СН'!$G$6-'СЕТ СН'!$G$23</f>
        <v>1677.0569187400001</v>
      </c>
      <c r="Y53" s="36">
        <f>SUMIFS(СВЦЭМ!$D$39:$D$782,СВЦЭМ!$A$39:$A$782,$A53,СВЦЭМ!$B$39:$B$782,Y$47)+'СЕТ СН'!$G$11+СВЦЭМ!$D$10+'СЕТ СН'!$G$6-'СЕТ СН'!$G$23</f>
        <v>1762.09196952</v>
      </c>
    </row>
    <row r="54" spans="1:25" ht="15.75" x14ac:dyDescent="0.2">
      <c r="A54" s="35">
        <f t="shared" si="1"/>
        <v>45145</v>
      </c>
      <c r="B54" s="36">
        <f>SUMIFS(СВЦЭМ!$D$39:$D$782,СВЦЭМ!$A$39:$A$782,$A54,СВЦЭМ!$B$39:$B$782,B$47)+'СЕТ СН'!$G$11+СВЦЭМ!$D$10+'СЕТ СН'!$G$6-'СЕТ СН'!$G$23</f>
        <v>1762.9924156100001</v>
      </c>
      <c r="C54" s="36">
        <f>SUMIFS(СВЦЭМ!$D$39:$D$782,СВЦЭМ!$A$39:$A$782,$A54,СВЦЭМ!$B$39:$B$782,C$47)+'СЕТ СН'!$G$11+СВЦЭМ!$D$10+'СЕТ СН'!$G$6-'СЕТ СН'!$G$23</f>
        <v>1862.4456469500001</v>
      </c>
      <c r="D54" s="36">
        <f>SUMIFS(СВЦЭМ!$D$39:$D$782,СВЦЭМ!$A$39:$A$782,$A54,СВЦЭМ!$B$39:$B$782,D$47)+'СЕТ СН'!$G$11+СВЦЭМ!$D$10+'СЕТ СН'!$G$6-'СЕТ СН'!$G$23</f>
        <v>1903.0619003300001</v>
      </c>
      <c r="E54" s="36">
        <f>SUMIFS(СВЦЭМ!$D$39:$D$782,СВЦЭМ!$A$39:$A$782,$A54,СВЦЭМ!$B$39:$B$782,E$47)+'СЕТ СН'!$G$11+СВЦЭМ!$D$10+'СЕТ СН'!$G$6-'СЕТ СН'!$G$23</f>
        <v>1947.00181247</v>
      </c>
      <c r="F54" s="36">
        <f>SUMIFS(СВЦЭМ!$D$39:$D$782,СВЦЭМ!$A$39:$A$782,$A54,СВЦЭМ!$B$39:$B$782,F$47)+'СЕТ СН'!$G$11+СВЦЭМ!$D$10+'СЕТ СН'!$G$6-'СЕТ СН'!$G$23</f>
        <v>1945.4807229099999</v>
      </c>
      <c r="G54" s="36">
        <f>SUMIFS(СВЦЭМ!$D$39:$D$782,СВЦЭМ!$A$39:$A$782,$A54,СВЦЭМ!$B$39:$B$782,G$47)+'СЕТ СН'!$G$11+СВЦЭМ!$D$10+'СЕТ СН'!$G$6-'СЕТ СН'!$G$23</f>
        <v>1948.1069440400001</v>
      </c>
      <c r="H54" s="36">
        <f>SUMIFS(СВЦЭМ!$D$39:$D$782,СВЦЭМ!$A$39:$A$782,$A54,СВЦЭМ!$B$39:$B$782,H$47)+'СЕТ СН'!$G$11+СВЦЭМ!$D$10+'СЕТ СН'!$G$6-'СЕТ СН'!$G$23</f>
        <v>1991.2851764500001</v>
      </c>
      <c r="I54" s="36">
        <f>SUMIFS(СВЦЭМ!$D$39:$D$782,СВЦЭМ!$A$39:$A$782,$A54,СВЦЭМ!$B$39:$B$782,I$47)+'СЕТ СН'!$G$11+СВЦЭМ!$D$10+'СЕТ СН'!$G$6-'СЕТ СН'!$G$23</f>
        <v>1783.48858845</v>
      </c>
      <c r="J54" s="36">
        <f>SUMIFS(СВЦЭМ!$D$39:$D$782,СВЦЭМ!$A$39:$A$782,$A54,СВЦЭМ!$B$39:$B$782,J$47)+'СЕТ СН'!$G$11+СВЦЭМ!$D$10+'СЕТ СН'!$G$6-'СЕТ СН'!$G$23</f>
        <v>1673.5578152600001</v>
      </c>
      <c r="K54" s="36">
        <f>SUMIFS(СВЦЭМ!$D$39:$D$782,СВЦЭМ!$A$39:$A$782,$A54,СВЦЭМ!$B$39:$B$782,K$47)+'СЕТ СН'!$G$11+СВЦЭМ!$D$10+'СЕТ СН'!$G$6-'СЕТ СН'!$G$23</f>
        <v>1618.63816417</v>
      </c>
      <c r="L54" s="36">
        <f>SUMIFS(СВЦЭМ!$D$39:$D$782,СВЦЭМ!$A$39:$A$782,$A54,СВЦЭМ!$B$39:$B$782,L$47)+'СЕТ СН'!$G$11+СВЦЭМ!$D$10+'СЕТ СН'!$G$6-'СЕТ СН'!$G$23</f>
        <v>1565.14479396</v>
      </c>
      <c r="M54" s="36">
        <f>SUMIFS(СВЦЭМ!$D$39:$D$782,СВЦЭМ!$A$39:$A$782,$A54,СВЦЭМ!$B$39:$B$782,M$47)+'СЕТ СН'!$G$11+СВЦЭМ!$D$10+'СЕТ СН'!$G$6-'СЕТ СН'!$G$23</f>
        <v>1539.5384406000001</v>
      </c>
      <c r="N54" s="36">
        <f>SUMIFS(СВЦЭМ!$D$39:$D$782,СВЦЭМ!$A$39:$A$782,$A54,СВЦЭМ!$B$39:$B$782,N$47)+'СЕТ СН'!$G$11+СВЦЭМ!$D$10+'СЕТ СН'!$G$6-'СЕТ СН'!$G$23</f>
        <v>1540.40880786</v>
      </c>
      <c r="O54" s="36">
        <f>SUMIFS(СВЦЭМ!$D$39:$D$782,СВЦЭМ!$A$39:$A$782,$A54,СВЦЭМ!$B$39:$B$782,O$47)+'СЕТ СН'!$G$11+СВЦЭМ!$D$10+'СЕТ СН'!$G$6-'СЕТ СН'!$G$23</f>
        <v>1544.38226414</v>
      </c>
      <c r="P54" s="36">
        <f>SUMIFS(СВЦЭМ!$D$39:$D$782,СВЦЭМ!$A$39:$A$782,$A54,СВЦЭМ!$B$39:$B$782,P$47)+'СЕТ СН'!$G$11+СВЦЭМ!$D$10+'СЕТ СН'!$G$6-'СЕТ СН'!$G$23</f>
        <v>1545.9597173100001</v>
      </c>
      <c r="Q54" s="36">
        <f>SUMIFS(СВЦЭМ!$D$39:$D$782,СВЦЭМ!$A$39:$A$782,$A54,СВЦЭМ!$B$39:$B$782,Q$47)+'СЕТ СН'!$G$11+СВЦЭМ!$D$10+'СЕТ СН'!$G$6-'СЕТ СН'!$G$23</f>
        <v>1550.45148842</v>
      </c>
      <c r="R54" s="36">
        <f>SUMIFS(СВЦЭМ!$D$39:$D$782,СВЦЭМ!$A$39:$A$782,$A54,СВЦЭМ!$B$39:$B$782,R$47)+'СЕТ СН'!$G$11+СВЦЭМ!$D$10+'СЕТ СН'!$G$6-'СЕТ СН'!$G$23</f>
        <v>1558.97670599</v>
      </c>
      <c r="S54" s="36">
        <f>SUMIFS(СВЦЭМ!$D$39:$D$782,СВЦЭМ!$A$39:$A$782,$A54,СВЦЭМ!$B$39:$B$782,S$47)+'СЕТ СН'!$G$11+СВЦЭМ!$D$10+'СЕТ СН'!$G$6-'СЕТ СН'!$G$23</f>
        <v>1546.7059049500001</v>
      </c>
      <c r="T54" s="36">
        <f>SUMIFS(СВЦЭМ!$D$39:$D$782,СВЦЭМ!$A$39:$A$782,$A54,СВЦЭМ!$B$39:$B$782,T$47)+'СЕТ СН'!$G$11+СВЦЭМ!$D$10+'СЕТ СН'!$G$6-'СЕТ СН'!$G$23</f>
        <v>1556.2317018400001</v>
      </c>
      <c r="U54" s="36">
        <f>SUMIFS(СВЦЭМ!$D$39:$D$782,СВЦЭМ!$A$39:$A$782,$A54,СВЦЭМ!$B$39:$B$782,U$47)+'СЕТ СН'!$G$11+СВЦЭМ!$D$10+'СЕТ СН'!$G$6-'СЕТ СН'!$G$23</f>
        <v>1558.01714838</v>
      </c>
      <c r="V54" s="36">
        <f>SUMIFS(СВЦЭМ!$D$39:$D$782,СВЦЭМ!$A$39:$A$782,$A54,СВЦЭМ!$B$39:$B$782,V$47)+'СЕТ СН'!$G$11+СВЦЭМ!$D$10+'СЕТ СН'!$G$6-'СЕТ СН'!$G$23</f>
        <v>1568.4315990499999</v>
      </c>
      <c r="W54" s="36">
        <f>SUMIFS(СВЦЭМ!$D$39:$D$782,СВЦЭМ!$A$39:$A$782,$A54,СВЦЭМ!$B$39:$B$782,W$47)+'СЕТ СН'!$G$11+СВЦЭМ!$D$10+'СЕТ СН'!$G$6-'СЕТ СН'!$G$23</f>
        <v>1545.7770726700001</v>
      </c>
      <c r="X54" s="36">
        <f>SUMIFS(СВЦЭМ!$D$39:$D$782,СВЦЭМ!$A$39:$A$782,$A54,СВЦЭМ!$B$39:$B$782,X$47)+'СЕТ СН'!$G$11+СВЦЭМ!$D$10+'СЕТ СН'!$G$6-'СЕТ СН'!$G$23</f>
        <v>1610.4122574200001</v>
      </c>
      <c r="Y54" s="36">
        <f>SUMIFS(СВЦЭМ!$D$39:$D$782,СВЦЭМ!$A$39:$A$782,$A54,СВЦЭМ!$B$39:$B$782,Y$47)+'СЕТ СН'!$G$11+СВЦЭМ!$D$10+'СЕТ СН'!$G$6-'СЕТ СН'!$G$23</f>
        <v>1694.75670941</v>
      </c>
    </row>
    <row r="55" spans="1:25" ht="15.75" x14ac:dyDescent="0.2">
      <c r="A55" s="35">
        <f t="shared" si="1"/>
        <v>45146</v>
      </c>
      <c r="B55" s="36">
        <f>SUMIFS(СВЦЭМ!$D$39:$D$782,СВЦЭМ!$A$39:$A$782,$A55,СВЦЭМ!$B$39:$B$782,B$47)+'СЕТ СН'!$G$11+СВЦЭМ!$D$10+'СЕТ СН'!$G$6-'СЕТ СН'!$G$23</f>
        <v>1749.2470091100001</v>
      </c>
      <c r="C55" s="36">
        <f>SUMIFS(СВЦЭМ!$D$39:$D$782,СВЦЭМ!$A$39:$A$782,$A55,СВЦЭМ!$B$39:$B$782,C$47)+'СЕТ СН'!$G$11+СВЦЭМ!$D$10+'СЕТ СН'!$G$6-'СЕТ СН'!$G$23</f>
        <v>1850.6064019200001</v>
      </c>
      <c r="D55" s="36">
        <f>SUMIFS(СВЦЭМ!$D$39:$D$782,СВЦЭМ!$A$39:$A$782,$A55,СВЦЭМ!$B$39:$B$782,D$47)+'СЕТ СН'!$G$11+СВЦЭМ!$D$10+'СЕТ СН'!$G$6-'СЕТ СН'!$G$23</f>
        <v>1875.5797072400001</v>
      </c>
      <c r="E55" s="36">
        <f>SUMIFS(СВЦЭМ!$D$39:$D$782,СВЦЭМ!$A$39:$A$782,$A55,СВЦЭМ!$B$39:$B$782,E$47)+'СЕТ СН'!$G$11+СВЦЭМ!$D$10+'СЕТ СН'!$G$6-'СЕТ СН'!$G$23</f>
        <v>1929.23274369</v>
      </c>
      <c r="F55" s="36">
        <f>SUMIFS(СВЦЭМ!$D$39:$D$782,СВЦЭМ!$A$39:$A$782,$A55,СВЦЭМ!$B$39:$B$782,F$47)+'СЕТ СН'!$G$11+СВЦЭМ!$D$10+'СЕТ СН'!$G$6-'СЕТ СН'!$G$23</f>
        <v>1944.6153685900001</v>
      </c>
      <c r="G55" s="36">
        <f>SUMIFS(СВЦЭМ!$D$39:$D$782,СВЦЭМ!$A$39:$A$782,$A55,СВЦЭМ!$B$39:$B$782,G$47)+'СЕТ СН'!$G$11+СВЦЭМ!$D$10+'СЕТ СН'!$G$6-'СЕТ СН'!$G$23</f>
        <v>1919.6132377900001</v>
      </c>
      <c r="H55" s="36">
        <f>SUMIFS(СВЦЭМ!$D$39:$D$782,СВЦЭМ!$A$39:$A$782,$A55,СВЦЭМ!$B$39:$B$782,H$47)+'СЕТ СН'!$G$11+СВЦЭМ!$D$10+'СЕТ СН'!$G$6-'СЕТ СН'!$G$23</f>
        <v>1892.9979071600001</v>
      </c>
      <c r="I55" s="36">
        <f>SUMIFS(СВЦЭМ!$D$39:$D$782,СВЦЭМ!$A$39:$A$782,$A55,СВЦЭМ!$B$39:$B$782,I$47)+'СЕТ СН'!$G$11+СВЦЭМ!$D$10+'СЕТ СН'!$G$6-'СЕТ СН'!$G$23</f>
        <v>1808.98506535</v>
      </c>
      <c r="J55" s="36">
        <f>SUMIFS(СВЦЭМ!$D$39:$D$782,СВЦЭМ!$A$39:$A$782,$A55,СВЦЭМ!$B$39:$B$782,J$47)+'СЕТ СН'!$G$11+СВЦЭМ!$D$10+'СЕТ СН'!$G$6-'СЕТ СН'!$G$23</f>
        <v>1764.8591839600001</v>
      </c>
      <c r="K55" s="36">
        <f>SUMIFS(СВЦЭМ!$D$39:$D$782,СВЦЭМ!$A$39:$A$782,$A55,СВЦЭМ!$B$39:$B$782,K$47)+'СЕТ СН'!$G$11+СВЦЭМ!$D$10+'СЕТ СН'!$G$6-'СЕТ СН'!$G$23</f>
        <v>1685.4770882299999</v>
      </c>
      <c r="L55" s="36">
        <f>SUMIFS(СВЦЭМ!$D$39:$D$782,СВЦЭМ!$A$39:$A$782,$A55,СВЦЭМ!$B$39:$B$782,L$47)+'СЕТ СН'!$G$11+СВЦЭМ!$D$10+'СЕТ СН'!$G$6-'СЕТ СН'!$G$23</f>
        <v>1641.8820769399999</v>
      </c>
      <c r="M55" s="36">
        <f>SUMIFS(СВЦЭМ!$D$39:$D$782,СВЦЭМ!$A$39:$A$782,$A55,СВЦЭМ!$B$39:$B$782,M$47)+'СЕТ СН'!$G$11+СВЦЭМ!$D$10+'СЕТ СН'!$G$6-'СЕТ СН'!$G$23</f>
        <v>1620.82647578</v>
      </c>
      <c r="N55" s="36">
        <f>SUMIFS(СВЦЭМ!$D$39:$D$782,СВЦЭМ!$A$39:$A$782,$A55,СВЦЭМ!$B$39:$B$782,N$47)+'СЕТ СН'!$G$11+СВЦЭМ!$D$10+'СЕТ СН'!$G$6-'СЕТ СН'!$G$23</f>
        <v>1615.0559594599999</v>
      </c>
      <c r="O55" s="36">
        <f>SUMIFS(СВЦЭМ!$D$39:$D$782,СВЦЭМ!$A$39:$A$782,$A55,СВЦЭМ!$B$39:$B$782,O$47)+'СЕТ СН'!$G$11+СВЦЭМ!$D$10+'СЕТ СН'!$G$6-'СЕТ СН'!$G$23</f>
        <v>1612.34970832</v>
      </c>
      <c r="P55" s="36">
        <f>SUMIFS(СВЦЭМ!$D$39:$D$782,СВЦЭМ!$A$39:$A$782,$A55,СВЦЭМ!$B$39:$B$782,P$47)+'СЕТ СН'!$G$11+СВЦЭМ!$D$10+'СЕТ СН'!$G$6-'СЕТ СН'!$G$23</f>
        <v>1610.43583915</v>
      </c>
      <c r="Q55" s="36">
        <f>SUMIFS(СВЦЭМ!$D$39:$D$782,СВЦЭМ!$A$39:$A$782,$A55,СВЦЭМ!$B$39:$B$782,Q$47)+'СЕТ СН'!$G$11+СВЦЭМ!$D$10+'СЕТ СН'!$G$6-'СЕТ СН'!$G$23</f>
        <v>1607.5860995099999</v>
      </c>
      <c r="R55" s="36">
        <f>SUMIFS(СВЦЭМ!$D$39:$D$782,СВЦЭМ!$A$39:$A$782,$A55,СВЦЭМ!$B$39:$B$782,R$47)+'СЕТ СН'!$G$11+СВЦЭМ!$D$10+'СЕТ СН'!$G$6-'СЕТ СН'!$G$23</f>
        <v>1588.50586675</v>
      </c>
      <c r="S55" s="36">
        <f>SUMIFS(СВЦЭМ!$D$39:$D$782,СВЦЭМ!$A$39:$A$782,$A55,СВЦЭМ!$B$39:$B$782,S$47)+'СЕТ СН'!$G$11+СВЦЭМ!$D$10+'СЕТ СН'!$G$6-'СЕТ СН'!$G$23</f>
        <v>1591.67294152</v>
      </c>
      <c r="T55" s="36">
        <f>SUMIFS(СВЦЭМ!$D$39:$D$782,СВЦЭМ!$A$39:$A$782,$A55,СВЦЭМ!$B$39:$B$782,T$47)+'СЕТ СН'!$G$11+СВЦЭМ!$D$10+'СЕТ СН'!$G$6-'СЕТ СН'!$G$23</f>
        <v>1639.5492137200001</v>
      </c>
      <c r="U55" s="36">
        <f>SUMIFS(СВЦЭМ!$D$39:$D$782,СВЦЭМ!$A$39:$A$782,$A55,СВЦЭМ!$B$39:$B$782,U$47)+'СЕТ СН'!$G$11+СВЦЭМ!$D$10+'СЕТ СН'!$G$6-'СЕТ СН'!$G$23</f>
        <v>1634.8518696400001</v>
      </c>
      <c r="V55" s="36">
        <f>SUMIFS(СВЦЭМ!$D$39:$D$782,СВЦЭМ!$A$39:$A$782,$A55,СВЦЭМ!$B$39:$B$782,V$47)+'СЕТ СН'!$G$11+СВЦЭМ!$D$10+'СЕТ СН'!$G$6-'СЕТ СН'!$G$23</f>
        <v>1636.67849434</v>
      </c>
      <c r="W55" s="36">
        <f>SUMIFS(СВЦЭМ!$D$39:$D$782,СВЦЭМ!$A$39:$A$782,$A55,СВЦЭМ!$B$39:$B$782,W$47)+'СЕТ СН'!$G$11+СВЦЭМ!$D$10+'СЕТ СН'!$G$6-'СЕТ СН'!$G$23</f>
        <v>1615.1343213600001</v>
      </c>
      <c r="X55" s="36">
        <f>SUMIFS(СВЦЭМ!$D$39:$D$782,СВЦЭМ!$A$39:$A$782,$A55,СВЦЭМ!$B$39:$B$782,X$47)+'СЕТ СН'!$G$11+СВЦЭМ!$D$10+'СЕТ СН'!$G$6-'СЕТ СН'!$G$23</f>
        <v>1672.3905529900001</v>
      </c>
      <c r="Y55" s="36">
        <f>SUMIFS(СВЦЭМ!$D$39:$D$782,СВЦЭМ!$A$39:$A$782,$A55,СВЦЭМ!$B$39:$B$782,Y$47)+'СЕТ СН'!$G$11+СВЦЭМ!$D$10+'СЕТ СН'!$G$6-'СЕТ СН'!$G$23</f>
        <v>1765.04395927</v>
      </c>
    </row>
    <row r="56" spans="1:25" ht="15.75" x14ac:dyDescent="0.2">
      <c r="A56" s="35">
        <f t="shared" si="1"/>
        <v>45147</v>
      </c>
      <c r="B56" s="36">
        <f>SUMIFS(СВЦЭМ!$D$39:$D$782,СВЦЭМ!$A$39:$A$782,$A56,СВЦЭМ!$B$39:$B$782,B$47)+'СЕТ СН'!$G$11+СВЦЭМ!$D$10+'СЕТ СН'!$G$6-'СЕТ СН'!$G$23</f>
        <v>1864.3701242300001</v>
      </c>
      <c r="C56" s="36">
        <f>SUMIFS(СВЦЭМ!$D$39:$D$782,СВЦЭМ!$A$39:$A$782,$A56,СВЦЭМ!$B$39:$B$782,C$47)+'СЕТ СН'!$G$11+СВЦЭМ!$D$10+'СЕТ СН'!$G$6-'СЕТ СН'!$G$23</f>
        <v>1973.62398992</v>
      </c>
      <c r="D56" s="36">
        <f>SUMIFS(СВЦЭМ!$D$39:$D$782,СВЦЭМ!$A$39:$A$782,$A56,СВЦЭМ!$B$39:$B$782,D$47)+'СЕТ СН'!$G$11+СВЦЭМ!$D$10+'СЕТ СН'!$G$6-'СЕТ СН'!$G$23</f>
        <v>2046.8816720100001</v>
      </c>
      <c r="E56" s="36">
        <f>SUMIFS(СВЦЭМ!$D$39:$D$782,СВЦЭМ!$A$39:$A$782,$A56,СВЦЭМ!$B$39:$B$782,E$47)+'СЕТ СН'!$G$11+СВЦЭМ!$D$10+'СЕТ СН'!$G$6-'СЕТ СН'!$G$23</f>
        <v>2073.9745481500004</v>
      </c>
      <c r="F56" s="36">
        <f>SUMIFS(СВЦЭМ!$D$39:$D$782,СВЦЭМ!$A$39:$A$782,$A56,СВЦЭМ!$B$39:$B$782,F$47)+'СЕТ СН'!$G$11+СВЦЭМ!$D$10+'СЕТ СН'!$G$6-'СЕТ СН'!$G$23</f>
        <v>2094.9525221599997</v>
      </c>
      <c r="G56" s="36">
        <f>SUMIFS(СВЦЭМ!$D$39:$D$782,СВЦЭМ!$A$39:$A$782,$A56,СВЦЭМ!$B$39:$B$782,G$47)+'СЕТ СН'!$G$11+СВЦЭМ!$D$10+'СЕТ СН'!$G$6-'СЕТ СН'!$G$23</f>
        <v>2098.8081616600002</v>
      </c>
      <c r="H56" s="36">
        <f>SUMIFS(СВЦЭМ!$D$39:$D$782,СВЦЭМ!$A$39:$A$782,$A56,СВЦЭМ!$B$39:$B$782,H$47)+'СЕТ СН'!$G$11+СВЦЭМ!$D$10+'СЕТ СН'!$G$6-'СЕТ СН'!$G$23</f>
        <v>2044.4019939</v>
      </c>
      <c r="I56" s="36">
        <f>SUMIFS(СВЦЭМ!$D$39:$D$782,СВЦЭМ!$A$39:$A$782,$A56,СВЦЭМ!$B$39:$B$782,I$47)+'СЕТ СН'!$G$11+СВЦЭМ!$D$10+'СЕТ СН'!$G$6-'СЕТ СН'!$G$23</f>
        <v>1943.62982502</v>
      </c>
      <c r="J56" s="36">
        <f>SUMIFS(СВЦЭМ!$D$39:$D$782,СВЦЭМ!$A$39:$A$782,$A56,СВЦЭМ!$B$39:$B$782,J$47)+'СЕТ СН'!$G$11+СВЦЭМ!$D$10+'СЕТ СН'!$G$6-'СЕТ СН'!$G$23</f>
        <v>1852.2991824600001</v>
      </c>
      <c r="K56" s="36">
        <f>SUMIFS(СВЦЭМ!$D$39:$D$782,СВЦЭМ!$A$39:$A$782,$A56,СВЦЭМ!$B$39:$B$782,K$47)+'СЕТ СН'!$G$11+СВЦЭМ!$D$10+'СЕТ СН'!$G$6-'СЕТ СН'!$G$23</f>
        <v>1791.0313723700001</v>
      </c>
      <c r="L56" s="36">
        <f>SUMIFS(СВЦЭМ!$D$39:$D$782,СВЦЭМ!$A$39:$A$782,$A56,СВЦЭМ!$B$39:$B$782,L$47)+'СЕТ СН'!$G$11+СВЦЭМ!$D$10+'СЕТ СН'!$G$6-'СЕТ СН'!$G$23</f>
        <v>1744.0633769900001</v>
      </c>
      <c r="M56" s="36">
        <f>SUMIFS(СВЦЭМ!$D$39:$D$782,СВЦЭМ!$A$39:$A$782,$A56,СВЦЭМ!$B$39:$B$782,M$47)+'СЕТ СН'!$G$11+СВЦЭМ!$D$10+'СЕТ СН'!$G$6-'СЕТ СН'!$G$23</f>
        <v>1726.1996905400001</v>
      </c>
      <c r="N56" s="36">
        <f>SUMIFS(СВЦЭМ!$D$39:$D$782,СВЦЭМ!$A$39:$A$782,$A56,СВЦЭМ!$B$39:$B$782,N$47)+'СЕТ СН'!$G$11+СВЦЭМ!$D$10+'СЕТ СН'!$G$6-'СЕТ СН'!$G$23</f>
        <v>1723.7033108099999</v>
      </c>
      <c r="O56" s="36">
        <f>SUMIFS(СВЦЭМ!$D$39:$D$782,СВЦЭМ!$A$39:$A$782,$A56,СВЦЭМ!$B$39:$B$782,O$47)+'СЕТ СН'!$G$11+СВЦЭМ!$D$10+'СЕТ СН'!$G$6-'СЕТ СН'!$G$23</f>
        <v>1727.32575475</v>
      </c>
      <c r="P56" s="36">
        <f>SUMIFS(СВЦЭМ!$D$39:$D$782,СВЦЭМ!$A$39:$A$782,$A56,СВЦЭМ!$B$39:$B$782,P$47)+'СЕТ СН'!$G$11+СВЦЭМ!$D$10+'СЕТ СН'!$G$6-'СЕТ СН'!$G$23</f>
        <v>1727.94914481</v>
      </c>
      <c r="Q56" s="36">
        <f>SUMIFS(СВЦЭМ!$D$39:$D$782,СВЦЭМ!$A$39:$A$782,$A56,СВЦЭМ!$B$39:$B$782,Q$47)+'СЕТ СН'!$G$11+СВЦЭМ!$D$10+'СЕТ СН'!$G$6-'СЕТ СН'!$G$23</f>
        <v>1743.4206118500001</v>
      </c>
      <c r="R56" s="36">
        <f>SUMIFS(СВЦЭМ!$D$39:$D$782,СВЦЭМ!$A$39:$A$782,$A56,СВЦЭМ!$B$39:$B$782,R$47)+'СЕТ СН'!$G$11+СВЦЭМ!$D$10+'СЕТ СН'!$G$6-'СЕТ СН'!$G$23</f>
        <v>1715.77506032</v>
      </c>
      <c r="S56" s="36">
        <f>SUMIFS(СВЦЭМ!$D$39:$D$782,СВЦЭМ!$A$39:$A$782,$A56,СВЦЭМ!$B$39:$B$782,S$47)+'СЕТ СН'!$G$11+СВЦЭМ!$D$10+'СЕТ СН'!$G$6-'СЕТ СН'!$G$23</f>
        <v>1713.66672677</v>
      </c>
      <c r="T56" s="36">
        <f>SUMIFS(СВЦЭМ!$D$39:$D$782,СВЦЭМ!$A$39:$A$782,$A56,СВЦЭМ!$B$39:$B$782,T$47)+'СЕТ СН'!$G$11+СВЦЭМ!$D$10+'СЕТ СН'!$G$6-'СЕТ СН'!$G$23</f>
        <v>1745.5863969500001</v>
      </c>
      <c r="U56" s="36">
        <f>SUMIFS(СВЦЭМ!$D$39:$D$782,СВЦЭМ!$A$39:$A$782,$A56,СВЦЭМ!$B$39:$B$782,U$47)+'СЕТ СН'!$G$11+СВЦЭМ!$D$10+'СЕТ СН'!$G$6-'СЕТ СН'!$G$23</f>
        <v>1748.9728884000001</v>
      </c>
      <c r="V56" s="36">
        <f>SUMIFS(СВЦЭМ!$D$39:$D$782,СВЦЭМ!$A$39:$A$782,$A56,СВЦЭМ!$B$39:$B$782,V$47)+'СЕТ СН'!$G$11+СВЦЭМ!$D$10+'СЕТ СН'!$G$6-'СЕТ СН'!$G$23</f>
        <v>1752.53561534</v>
      </c>
      <c r="W56" s="36">
        <f>SUMIFS(СВЦЭМ!$D$39:$D$782,СВЦЭМ!$A$39:$A$782,$A56,СВЦЭМ!$B$39:$B$782,W$47)+'СЕТ СН'!$G$11+СВЦЭМ!$D$10+'СЕТ СН'!$G$6-'СЕТ СН'!$G$23</f>
        <v>1750.5339590000001</v>
      </c>
      <c r="X56" s="36">
        <f>SUMIFS(СВЦЭМ!$D$39:$D$782,СВЦЭМ!$A$39:$A$782,$A56,СВЦЭМ!$B$39:$B$782,X$47)+'СЕТ СН'!$G$11+СВЦЭМ!$D$10+'СЕТ СН'!$G$6-'СЕТ СН'!$G$23</f>
        <v>1806.1640242799999</v>
      </c>
      <c r="Y56" s="36">
        <f>SUMIFS(СВЦЭМ!$D$39:$D$782,СВЦЭМ!$A$39:$A$782,$A56,СВЦЭМ!$B$39:$B$782,Y$47)+'СЕТ СН'!$G$11+СВЦЭМ!$D$10+'СЕТ СН'!$G$6-'СЕТ СН'!$G$23</f>
        <v>1887.5904239000001</v>
      </c>
    </row>
    <row r="57" spans="1:25" ht="15.75" x14ac:dyDescent="0.2">
      <c r="A57" s="35">
        <f t="shared" si="1"/>
        <v>45148</v>
      </c>
      <c r="B57" s="36">
        <f>SUMIFS(СВЦЭМ!$D$39:$D$782,СВЦЭМ!$A$39:$A$782,$A57,СВЦЭМ!$B$39:$B$782,B$47)+'СЕТ СН'!$G$11+СВЦЭМ!$D$10+'СЕТ СН'!$G$6-'СЕТ СН'!$G$23</f>
        <v>2072.69755046</v>
      </c>
      <c r="C57" s="36">
        <f>SUMIFS(СВЦЭМ!$D$39:$D$782,СВЦЭМ!$A$39:$A$782,$A57,СВЦЭМ!$B$39:$B$782,C$47)+'СЕТ СН'!$G$11+СВЦЭМ!$D$10+'СЕТ СН'!$G$6-'СЕТ СН'!$G$23</f>
        <v>2152.64515996</v>
      </c>
      <c r="D57" s="36">
        <f>SUMIFS(СВЦЭМ!$D$39:$D$782,СВЦЭМ!$A$39:$A$782,$A57,СВЦЭМ!$B$39:$B$782,D$47)+'СЕТ СН'!$G$11+СВЦЭМ!$D$10+'СЕТ СН'!$G$6-'СЕТ СН'!$G$23</f>
        <v>2063.3500102799999</v>
      </c>
      <c r="E57" s="36">
        <f>SUMIFS(СВЦЭМ!$D$39:$D$782,СВЦЭМ!$A$39:$A$782,$A57,СВЦЭМ!$B$39:$B$782,E$47)+'СЕТ СН'!$G$11+СВЦЭМ!$D$10+'СЕТ СН'!$G$6-'СЕТ СН'!$G$23</f>
        <v>2184.2046727900001</v>
      </c>
      <c r="F57" s="36">
        <f>SUMIFS(СВЦЭМ!$D$39:$D$782,СВЦЭМ!$A$39:$A$782,$A57,СВЦЭМ!$B$39:$B$782,F$47)+'СЕТ СН'!$G$11+СВЦЭМ!$D$10+'СЕТ СН'!$G$6-'СЕТ СН'!$G$23</f>
        <v>2224.63712123</v>
      </c>
      <c r="G57" s="36">
        <f>SUMIFS(СВЦЭМ!$D$39:$D$782,СВЦЭМ!$A$39:$A$782,$A57,СВЦЭМ!$B$39:$B$782,G$47)+'СЕТ СН'!$G$11+СВЦЭМ!$D$10+'СЕТ СН'!$G$6-'СЕТ СН'!$G$23</f>
        <v>2202.4321453800003</v>
      </c>
      <c r="H57" s="36">
        <f>SUMIFS(СВЦЭМ!$D$39:$D$782,СВЦЭМ!$A$39:$A$782,$A57,СВЦЭМ!$B$39:$B$782,H$47)+'СЕТ СН'!$G$11+СВЦЭМ!$D$10+'СЕТ СН'!$G$6-'СЕТ СН'!$G$23</f>
        <v>2142.3303139</v>
      </c>
      <c r="I57" s="36">
        <f>SUMIFS(СВЦЭМ!$D$39:$D$782,СВЦЭМ!$A$39:$A$782,$A57,СВЦЭМ!$B$39:$B$782,I$47)+'СЕТ СН'!$G$11+СВЦЭМ!$D$10+'СЕТ СН'!$G$6-'СЕТ СН'!$G$23</f>
        <v>2036.47565093</v>
      </c>
      <c r="J57" s="36">
        <f>SUMIFS(СВЦЭМ!$D$39:$D$782,СВЦЭМ!$A$39:$A$782,$A57,СВЦЭМ!$B$39:$B$782,J$47)+'СЕТ СН'!$G$11+СВЦЭМ!$D$10+'СЕТ СН'!$G$6-'СЕТ СН'!$G$23</f>
        <v>1935.8087851</v>
      </c>
      <c r="K57" s="36">
        <f>SUMIFS(СВЦЭМ!$D$39:$D$782,СВЦЭМ!$A$39:$A$782,$A57,СВЦЭМ!$B$39:$B$782,K$47)+'СЕТ СН'!$G$11+СВЦЭМ!$D$10+'СЕТ СН'!$G$6-'СЕТ СН'!$G$23</f>
        <v>1849.3144260700001</v>
      </c>
      <c r="L57" s="36">
        <f>SUMIFS(СВЦЭМ!$D$39:$D$782,СВЦЭМ!$A$39:$A$782,$A57,СВЦЭМ!$B$39:$B$782,L$47)+'СЕТ СН'!$G$11+СВЦЭМ!$D$10+'СЕТ СН'!$G$6-'СЕТ СН'!$G$23</f>
        <v>1812.83296999</v>
      </c>
      <c r="M57" s="36">
        <f>SUMIFS(СВЦЭМ!$D$39:$D$782,СВЦЭМ!$A$39:$A$782,$A57,СВЦЭМ!$B$39:$B$782,M$47)+'СЕТ СН'!$G$11+СВЦЭМ!$D$10+'СЕТ СН'!$G$6-'СЕТ СН'!$G$23</f>
        <v>1802.6955941799999</v>
      </c>
      <c r="N57" s="36">
        <f>SUMIFS(СВЦЭМ!$D$39:$D$782,СВЦЭМ!$A$39:$A$782,$A57,СВЦЭМ!$B$39:$B$782,N$47)+'СЕТ СН'!$G$11+СВЦЭМ!$D$10+'СЕТ СН'!$G$6-'СЕТ СН'!$G$23</f>
        <v>1802.29913192</v>
      </c>
      <c r="O57" s="36">
        <f>SUMIFS(СВЦЭМ!$D$39:$D$782,СВЦЭМ!$A$39:$A$782,$A57,СВЦЭМ!$B$39:$B$782,O$47)+'СЕТ СН'!$G$11+СВЦЭМ!$D$10+'СЕТ СН'!$G$6-'СЕТ СН'!$G$23</f>
        <v>1795.7952347600001</v>
      </c>
      <c r="P57" s="36">
        <f>SUMIFS(СВЦЭМ!$D$39:$D$782,СВЦЭМ!$A$39:$A$782,$A57,СВЦЭМ!$B$39:$B$782,P$47)+'СЕТ СН'!$G$11+СВЦЭМ!$D$10+'СЕТ СН'!$G$6-'СЕТ СН'!$G$23</f>
        <v>1795.1319852500001</v>
      </c>
      <c r="Q57" s="36">
        <f>SUMIFS(СВЦЭМ!$D$39:$D$782,СВЦЭМ!$A$39:$A$782,$A57,СВЦЭМ!$B$39:$B$782,Q$47)+'СЕТ СН'!$G$11+СВЦЭМ!$D$10+'СЕТ СН'!$G$6-'СЕТ СН'!$G$23</f>
        <v>1798.2456184600001</v>
      </c>
      <c r="R57" s="36">
        <f>SUMIFS(СВЦЭМ!$D$39:$D$782,СВЦЭМ!$A$39:$A$782,$A57,СВЦЭМ!$B$39:$B$782,R$47)+'СЕТ СН'!$G$11+СВЦЭМ!$D$10+'СЕТ СН'!$G$6-'СЕТ СН'!$G$23</f>
        <v>1767.95857082</v>
      </c>
      <c r="S57" s="36">
        <f>SUMIFS(СВЦЭМ!$D$39:$D$782,СВЦЭМ!$A$39:$A$782,$A57,СВЦЭМ!$B$39:$B$782,S$47)+'СЕТ СН'!$G$11+СВЦЭМ!$D$10+'СЕТ СН'!$G$6-'СЕТ СН'!$G$23</f>
        <v>1762.7496673400001</v>
      </c>
      <c r="T57" s="36">
        <f>SUMIFS(СВЦЭМ!$D$39:$D$782,СВЦЭМ!$A$39:$A$782,$A57,СВЦЭМ!$B$39:$B$782,T$47)+'СЕТ СН'!$G$11+СВЦЭМ!$D$10+'СЕТ СН'!$G$6-'СЕТ СН'!$G$23</f>
        <v>1807.14791238</v>
      </c>
      <c r="U57" s="36">
        <f>SUMIFS(СВЦЭМ!$D$39:$D$782,СВЦЭМ!$A$39:$A$782,$A57,СВЦЭМ!$B$39:$B$782,U$47)+'СЕТ СН'!$G$11+СВЦЭМ!$D$10+'СЕТ СН'!$G$6-'СЕТ СН'!$G$23</f>
        <v>1815.7032367100001</v>
      </c>
      <c r="V57" s="36">
        <f>SUMIFS(СВЦЭМ!$D$39:$D$782,СВЦЭМ!$A$39:$A$782,$A57,СВЦЭМ!$B$39:$B$782,V$47)+'СЕТ СН'!$G$11+СВЦЭМ!$D$10+'СЕТ СН'!$G$6-'СЕТ СН'!$G$23</f>
        <v>1809.3288935400001</v>
      </c>
      <c r="W57" s="36">
        <f>SUMIFS(СВЦЭМ!$D$39:$D$782,СВЦЭМ!$A$39:$A$782,$A57,СВЦЭМ!$B$39:$B$782,W$47)+'СЕТ СН'!$G$11+СВЦЭМ!$D$10+'СЕТ СН'!$G$6-'СЕТ СН'!$G$23</f>
        <v>1785.40461611</v>
      </c>
      <c r="X57" s="36">
        <f>SUMIFS(СВЦЭМ!$D$39:$D$782,СВЦЭМ!$A$39:$A$782,$A57,СВЦЭМ!$B$39:$B$782,X$47)+'СЕТ СН'!$G$11+СВЦЭМ!$D$10+'СЕТ СН'!$G$6-'СЕТ СН'!$G$23</f>
        <v>1864.83248693</v>
      </c>
      <c r="Y57" s="36">
        <f>SUMIFS(СВЦЭМ!$D$39:$D$782,СВЦЭМ!$A$39:$A$782,$A57,СВЦЭМ!$B$39:$B$782,Y$47)+'СЕТ СН'!$G$11+СВЦЭМ!$D$10+'СЕТ СН'!$G$6-'СЕТ СН'!$G$23</f>
        <v>1981.3262519</v>
      </c>
    </row>
    <row r="58" spans="1:25" ht="15.75" x14ac:dyDescent="0.2">
      <c r="A58" s="35">
        <f t="shared" si="1"/>
        <v>45149</v>
      </c>
      <c r="B58" s="36">
        <f>SUMIFS(СВЦЭМ!$D$39:$D$782,СВЦЭМ!$A$39:$A$782,$A58,СВЦЭМ!$B$39:$B$782,B$47)+'СЕТ СН'!$G$11+СВЦЭМ!$D$10+'СЕТ СН'!$G$6-'СЕТ СН'!$G$23</f>
        <v>1961.1784893399999</v>
      </c>
      <c r="C58" s="36">
        <f>SUMIFS(СВЦЭМ!$D$39:$D$782,СВЦЭМ!$A$39:$A$782,$A58,СВЦЭМ!$B$39:$B$782,C$47)+'СЕТ СН'!$G$11+СВЦЭМ!$D$10+'СЕТ СН'!$G$6-'СЕТ СН'!$G$23</f>
        <v>2057.0068506899997</v>
      </c>
      <c r="D58" s="36">
        <f>SUMIFS(СВЦЭМ!$D$39:$D$782,СВЦЭМ!$A$39:$A$782,$A58,СВЦЭМ!$B$39:$B$782,D$47)+'СЕТ СН'!$G$11+СВЦЭМ!$D$10+'СЕТ СН'!$G$6-'СЕТ СН'!$G$23</f>
        <v>2050.19636528</v>
      </c>
      <c r="E58" s="36">
        <f>SUMIFS(СВЦЭМ!$D$39:$D$782,СВЦЭМ!$A$39:$A$782,$A58,СВЦЭМ!$B$39:$B$782,E$47)+'СЕТ СН'!$G$11+СВЦЭМ!$D$10+'СЕТ СН'!$G$6-'СЕТ СН'!$G$23</f>
        <v>2082.5574605900001</v>
      </c>
      <c r="F58" s="36">
        <f>SUMIFS(СВЦЭМ!$D$39:$D$782,СВЦЭМ!$A$39:$A$782,$A58,СВЦЭМ!$B$39:$B$782,F$47)+'СЕТ СН'!$G$11+СВЦЭМ!$D$10+'СЕТ СН'!$G$6-'СЕТ СН'!$G$23</f>
        <v>2147.4544626400002</v>
      </c>
      <c r="G58" s="36">
        <f>SUMIFS(СВЦЭМ!$D$39:$D$782,СВЦЭМ!$A$39:$A$782,$A58,СВЦЭМ!$B$39:$B$782,G$47)+'СЕТ СН'!$G$11+СВЦЭМ!$D$10+'СЕТ СН'!$G$6-'СЕТ СН'!$G$23</f>
        <v>2128.3883107199999</v>
      </c>
      <c r="H58" s="36">
        <f>SUMIFS(СВЦЭМ!$D$39:$D$782,СВЦЭМ!$A$39:$A$782,$A58,СВЦЭМ!$B$39:$B$782,H$47)+'СЕТ СН'!$G$11+СВЦЭМ!$D$10+'СЕТ СН'!$G$6-'СЕТ СН'!$G$23</f>
        <v>2064.0597859600002</v>
      </c>
      <c r="I58" s="36">
        <f>SUMIFS(СВЦЭМ!$D$39:$D$782,СВЦЭМ!$A$39:$A$782,$A58,СВЦЭМ!$B$39:$B$782,I$47)+'СЕТ СН'!$G$11+СВЦЭМ!$D$10+'СЕТ СН'!$G$6-'СЕТ СН'!$G$23</f>
        <v>1935.1687458500001</v>
      </c>
      <c r="J58" s="36">
        <f>SUMIFS(СВЦЭМ!$D$39:$D$782,СВЦЭМ!$A$39:$A$782,$A58,СВЦЭМ!$B$39:$B$782,J$47)+'СЕТ СН'!$G$11+СВЦЭМ!$D$10+'СЕТ СН'!$G$6-'СЕТ СН'!$G$23</f>
        <v>1830.9642126700001</v>
      </c>
      <c r="K58" s="36">
        <f>SUMIFS(СВЦЭМ!$D$39:$D$782,СВЦЭМ!$A$39:$A$782,$A58,СВЦЭМ!$B$39:$B$782,K$47)+'СЕТ СН'!$G$11+СВЦЭМ!$D$10+'СЕТ СН'!$G$6-'СЕТ СН'!$G$23</f>
        <v>1762.5913591999999</v>
      </c>
      <c r="L58" s="36">
        <f>SUMIFS(СВЦЭМ!$D$39:$D$782,СВЦЭМ!$A$39:$A$782,$A58,СВЦЭМ!$B$39:$B$782,L$47)+'СЕТ СН'!$G$11+СВЦЭМ!$D$10+'СЕТ СН'!$G$6-'СЕТ СН'!$G$23</f>
        <v>1712.24249396</v>
      </c>
      <c r="M58" s="36">
        <f>SUMIFS(СВЦЭМ!$D$39:$D$782,СВЦЭМ!$A$39:$A$782,$A58,СВЦЭМ!$B$39:$B$782,M$47)+'СЕТ СН'!$G$11+СВЦЭМ!$D$10+'СЕТ СН'!$G$6-'СЕТ СН'!$G$23</f>
        <v>1685.2737918</v>
      </c>
      <c r="N58" s="36">
        <f>SUMIFS(СВЦЭМ!$D$39:$D$782,СВЦЭМ!$A$39:$A$782,$A58,СВЦЭМ!$B$39:$B$782,N$47)+'СЕТ СН'!$G$11+СВЦЭМ!$D$10+'СЕТ СН'!$G$6-'СЕТ СН'!$G$23</f>
        <v>1684.9677654500001</v>
      </c>
      <c r="O58" s="36">
        <f>SUMIFS(СВЦЭМ!$D$39:$D$782,СВЦЭМ!$A$39:$A$782,$A58,СВЦЭМ!$B$39:$B$782,O$47)+'СЕТ СН'!$G$11+СВЦЭМ!$D$10+'СЕТ СН'!$G$6-'СЕТ СН'!$G$23</f>
        <v>1683.25995984</v>
      </c>
      <c r="P58" s="36">
        <f>SUMIFS(СВЦЭМ!$D$39:$D$782,СВЦЭМ!$A$39:$A$782,$A58,СВЦЭМ!$B$39:$B$782,P$47)+'СЕТ СН'!$G$11+СВЦЭМ!$D$10+'СЕТ СН'!$G$6-'СЕТ СН'!$G$23</f>
        <v>1677.74890697</v>
      </c>
      <c r="Q58" s="36">
        <f>SUMIFS(СВЦЭМ!$D$39:$D$782,СВЦЭМ!$A$39:$A$782,$A58,СВЦЭМ!$B$39:$B$782,Q$47)+'СЕТ СН'!$G$11+СВЦЭМ!$D$10+'СЕТ СН'!$G$6-'СЕТ СН'!$G$23</f>
        <v>1692.4751068200001</v>
      </c>
      <c r="R58" s="36">
        <f>SUMIFS(СВЦЭМ!$D$39:$D$782,СВЦЭМ!$A$39:$A$782,$A58,СВЦЭМ!$B$39:$B$782,R$47)+'СЕТ СН'!$G$11+СВЦЭМ!$D$10+'СЕТ СН'!$G$6-'СЕТ СН'!$G$23</f>
        <v>1666.340246</v>
      </c>
      <c r="S58" s="36">
        <f>SUMIFS(СВЦЭМ!$D$39:$D$782,СВЦЭМ!$A$39:$A$782,$A58,СВЦЭМ!$B$39:$B$782,S$47)+'СЕТ СН'!$G$11+СВЦЭМ!$D$10+'СЕТ СН'!$G$6-'СЕТ СН'!$G$23</f>
        <v>1693.9731920900001</v>
      </c>
      <c r="T58" s="36">
        <f>SUMIFS(СВЦЭМ!$D$39:$D$782,СВЦЭМ!$A$39:$A$782,$A58,СВЦЭМ!$B$39:$B$782,T$47)+'СЕТ СН'!$G$11+СВЦЭМ!$D$10+'СЕТ СН'!$G$6-'СЕТ СН'!$G$23</f>
        <v>1771.57321806</v>
      </c>
      <c r="U58" s="36">
        <f>SUMIFS(СВЦЭМ!$D$39:$D$782,СВЦЭМ!$A$39:$A$782,$A58,СВЦЭМ!$B$39:$B$782,U$47)+'СЕТ СН'!$G$11+СВЦЭМ!$D$10+'СЕТ СН'!$G$6-'СЕТ СН'!$G$23</f>
        <v>1767.36498087</v>
      </c>
      <c r="V58" s="36">
        <f>SUMIFS(СВЦЭМ!$D$39:$D$782,СВЦЭМ!$A$39:$A$782,$A58,СВЦЭМ!$B$39:$B$782,V$47)+'СЕТ СН'!$G$11+СВЦЭМ!$D$10+'СЕТ СН'!$G$6-'СЕТ СН'!$G$23</f>
        <v>1762.0371752999999</v>
      </c>
      <c r="W58" s="36">
        <f>SUMIFS(СВЦЭМ!$D$39:$D$782,СВЦЭМ!$A$39:$A$782,$A58,СВЦЭМ!$B$39:$B$782,W$47)+'СЕТ СН'!$G$11+СВЦЭМ!$D$10+'СЕТ СН'!$G$6-'СЕТ СН'!$G$23</f>
        <v>1759.23653565</v>
      </c>
      <c r="X58" s="36">
        <f>SUMIFS(СВЦЭМ!$D$39:$D$782,СВЦЭМ!$A$39:$A$782,$A58,СВЦЭМ!$B$39:$B$782,X$47)+'СЕТ СН'!$G$11+СВЦЭМ!$D$10+'СЕТ СН'!$G$6-'СЕТ СН'!$G$23</f>
        <v>1833.8281061</v>
      </c>
      <c r="Y58" s="36">
        <f>SUMIFS(СВЦЭМ!$D$39:$D$782,СВЦЭМ!$A$39:$A$782,$A58,СВЦЭМ!$B$39:$B$782,Y$47)+'СЕТ СН'!$G$11+СВЦЭМ!$D$10+'СЕТ СН'!$G$6-'СЕТ СН'!$G$23</f>
        <v>1987.4262061300001</v>
      </c>
    </row>
    <row r="59" spans="1:25" ht="15.75" x14ac:dyDescent="0.2">
      <c r="A59" s="35">
        <f t="shared" si="1"/>
        <v>45150</v>
      </c>
      <c r="B59" s="36">
        <f>SUMIFS(СВЦЭМ!$D$39:$D$782,СВЦЭМ!$A$39:$A$782,$A59,СВЦЭМ!$B$39:$B$782,B$47)+'СЕТ СН'!$G$11+СВЦЭМ!$D$10+'СЕТ СН'!$G$6-'СЕТ СН'!$G$23</f>
        <v>1951.5459465599999</v>
      </c>
      <c r="C59" s="36">
        <f>SUMIFS(СВЦЭМ!$D$39:$D$782,СВЦЭМ!$A$39:$A$782,$A59,СВЦЭМ!$B$39:$B$782,C$47)+'СЕТ СН'!$G$11+СВЦЭМ!$D$10+'СЕТ СН'!$G$6-'СЕТ СН'!$G$23</f>
        <v>1920.78035933</v>
      </c>
      <c r="D59" s="36">
        <f>SUMIFS(СВЦЭМ!$D$39:$D$782,СВЦЭМ!$A$39:$A$782,$A59,СВЦЭМ!$B$39:$B$782,D$47)+'СЕТ СН'!$G$11+СВЦЭМ!$D$10+'СЕТ СН'!$G$6-'СЕТ СН'!$G$23</f>
        <v>1914.06923297</v>
      </c>
      <c r="E59" s="36">
        <f>SUMIFS(СВЦЭМ!$D$39:$D$782,СВЦЭМ!$A$39:$A$782,$A59,СВЦЭМ!$B$39:$B$782,E$47)+'СЕТ СН'!$G$11+СВЦЭМ!$D$10+'СЕТ СН'!$G$6-'СЕТ СН'!$G$23</f>
        <v>1960.2846018600001</v>
      </c>
      <c r="F59" s="36">
        <f>SUMIFS(СВЦЭМ!$D$39:$D$782,СВЦЭМ!$A$39:$A$782,$A59,СВЦЭМ!$B$39:$B$782,F$47)+'СЕТ СН'!$G$11+СВЦЭМ!$D$10+'СЕТ СН'!$G$6-'СЕТ СН'!$G$23</f>
        <v>1972.5041769900001</v>
      </c>
      <c r="G59" s="36">
        <f>SUMIFS(СВЦЭМ!$D$39:$D$782,СВЦЭМ!$A$39:$A$782,$A59,СВЦЭМ!$B$39:$B$782,G$47)+'СЕТ СН'!$G$11+СВЦЭМ!$D$10+'СЕТ СН'!$G$6-'СЕТ СН'!$G$23</f>
        <v>1960.1330246800001</v>
      </c>
      <c r="H59" s="36">
        <f>SUMIFS(СВЦЭМ!$D$39:$D$782,СВЦЭМ!$A$39:$A$782,$A59,СВЦЭМ!$B$39:$B$782,H$47)+'СЕТ СН'!$G$11+СВЦЭМ!$D$10+'СЕТ СН'!$G$6-'СЕТ СН'!$G$23</f>
        <v>1955.8734627200001</v>
      </c>
      <c r="I59" s="36">
        <f>SUMIFS(СВЦЭМ!$D$39:$D$782,СВЦЭМ!$A$39:$A$782,$A59,СВЦЭМ!$B$39:$B$782,I$47)+'СЕТ СН'!$G$11+СВЦЭМ!$D$10+'СЕТ СН'!$G$6-'СЕТ СН'!$G$23</f>
        <v>1893.81319024</v>
      </c>
      <c r="J59" s="36">
        <f>SUMIFS(СВЦЭМ!$D$39:$D$782,СВЦЭМ!$A$39:$A$782,$A59,СВЦЭМ!$B$39:$B$782,J$47)+'СЕТ СН'!$G$11+СВЦЭМ!$D$10+'СЕТ СН'!$G$6-'СЕТ СН'!$G$23</f>
        <v>1783.8109583299999</v>
      </c>
      <c r="K59" s="36">
        <f>SUMIFS(СВЦЭМ!$D$39:$D$782,СВЦЭМ!$A$39:$A$782,$A59,СВЦЭМ!$B$39:$B$782,K$47)+'СЕТ СН'!$G$11+СВЦЭМ!$D$10+'СЕТ СН'!$G$6-'СЕТ СН'!$G$23</f>
        <v>1691.09361956</v>
      </c>
      <c r="L59" s="36">
        <f>SUMIFS(СВЦЭМ!$D$39:$D$782,СВЦЭМ!$A$39:$A$782,$A59,СВЦЭМ!$B$39:$B$782,L$47)+'СЕТ СН'!$G$11+СВЦЭМ!$D$10+'СЕТ СН'!$G$6-'СЕТ СН'!$G$23</f>
        <v>1632.3894963299999</v>
      </c>
      <c r="M59" s="36">
        <f>SUMIFS(СВЦЭМ!$D$39:$D$782,СВЦЭМ!$A$39:$A$782,$A59,СВЦЭМ!$B$39:$B$782,M$47)+'СЕТ СН'!$G$11+СВЦЭМ!$D$10+'СЕТ СН'!$G$6-'СЕТ СН'!$G$23</f>
        <v>1599.37845416</v>
      </c>
      <c r="N59" s="36">
        <f>SUMIFS(СВЦЭМ!$D$39:$D$782,СВЦЭМ!$A$39:$A$782,$A59,СВЦЭМ!$B$39:$B$782,N$47)+'СЕТ СН'!$G$11+СВЦЭМ!$D$10+'СЕТ СН'!$G$6-'СЕТ СН'!$G$23</f>
        <v>1587.4219869600001</v>
      </c>
      <c r="O59" s="36">
        <f>SUMIFS(СВЦЭМ!$D$39:$D$782,СВЦЭМ!$A$39:$A$782,$A59,СВЦЭМ!$B$39:$B$782,O$47)+'СЕТ СН'!$G$11+СВЦЭМ!$D$10+'СЕТ СН'!$G$6-'СЕТ СН'!$G$23</f>
        <v>1604.23321459</v>
      </c>
      <c r="P59" s="36">
        <f>SUMIFS(СВЦЭМ!$D$39:$D$782,СВЦЭМ!$A$39:$A$782,$A59,СВЦЭМ!$B$39:$B$782,P$47)+'СЕТ СН'!$G$11+СВЦЭМ!$D$10+'СЕТ СН'!$G$6-'СЕТ СН'!$G$23</f>
        <v>1613.3924055499999</v>
      </c>
      <c r="Q59" s="36">
        <f>SUMIFS(СВЦЭМ!$D$39:$D$782,СВЦЭМ!$A$39:$A$782,$A59,СВЦЭМ!$B$39:$B$782,Q$47)+'СЕТ СН'!$G$11+СВЦЭМ!$D$10+'СЕТ СН'!$G$6-'СЕТ СН'!$G$23</f>
        <v>1611.5255102799999</v>
      </c>
      <c r="R59" s="36">
        <f>SUMIFS(СВЦЭМ!$D$39:$D$782,СВЦЭМ!$A$39:$A$782,$A59,СВЦЭМ!$B$39:$B$782,R$47)+'СЕТ СН'!$G$11+СВЦЭМ!$D$10+'СЕТ СН'!$G$6-'СЕТ СН'!$G$23</f>
        <v>1605.77619817</v>
      </c>
      <c r="S59" s="36">
        <f>SUMIFS(СВЦЭМ!$D$39:$D$782,СВЦЭМ!$A$39:$A$782,$A59,СВЦЭМ!$B$39:$B$782,S$47)+'СЕТ СН'!$G$11+СВЦЭМ!$D$10+'СЕТ СН'!$G$6-'СЕТ СН'!$G$23</f>
        <v>1565.8428745799999</v>
      </c>
      <c r="T59" s="36">
        <f>SUMIFS(СВЦЭМ!$D$39:$D$782,СВЦЭМ!$A$39:$A$782,$A59,СВЦЭМ!$B$39:$B$782,T$47)+'СЕТ СН'!$G$11+СВЦЭМ!$D$10+'СЕТ СН'!$G$6-'СЕТ СН'!$G$23</f>
        <v>1600.4839763</v>
      </c>
      <c r="U59" s="36">
        <f>SUMIFS(СВЦЭМ!$D$39:$D$782,СВЦЭМ!$A$39:$A$782,$A59,СВЦЭМ!$B$39:$B$782,U$47)+'СЕТ СН'!$G$11+СВЦЭМ!$D$10+'СЕТ СН'!$G$6-'СЕТ СН'!$G$23</f>
        <v>1603.26673007</v>
      </c>
      <c r="V59" s="36">
        <f>SUMIFS(СВЦЭМ!$D$39:$D$782,СВЦЭМ!$A$39:$A$782,$A59,СВЦЭМ!$B$39:$B$782,V$47)+'СЕТ СН'!$G$11+СВЦЭМ!$D$10+'СЕТ СН'!$G$6-'СЕТ СН'!$G$23</f>
        <v>1614.13897288</v>
      </c>
      <c r="W59" s="36">
        <f>SUMIFS(СВЦЭМ!$D$39:$D$782,СВЦЭМ!$A$39:$A$782,$A59,СВЦЭМ!$B$39:$B$782,W$47)+'СЕТ СН'!$G$11+СВЦЭМ!$D$10+'СЕТ СН'!$G$6-'СЕТ СН'!$G$23</f>
        <v>1614.88790513</v>
      </c>
      <c r="X59" s="36">
        <f>SUMIFS(СВЦЭМ!$D$39:$D$782,СВЦЭМ!$A$39:$A$782,$A59,СВЦЭМ!$B$39:$B$782,X$47)+'СЕТ СН'!$G$11+СВЦЭМ!$D$10+'СЕТ СН'!$G$6-'СЕТ СН'!$G$23</f>
        <v>1675.6294441100001</v>
      </c>
      <c r="Y59" s="36">
        <f>SUMIFS(СВЦЭМ!$D$39:$D$782,СВЦЭМ!$A$39:$A$782,$A59,СВЦЭМ!$B$39:$B$782,Y$47)+'СЕТ СН'!$G$11+СВЦЭМ!$D$10+'СЕТ СН'!$G$6-'СЕТ СН'!$G$23</f>
        <v>1750.2556704900001</v>
      </c>
    </row>
    <row r="60" spans="1:25" ht="15.75" x14ac:dyDescent="0.2">
      <c r="A60" s="35">
        <f t="shared" si="1"/>
        <v>45151</v>
      </c>
      <c r="B60" s="36">
        <f>SUMIFS(СВЦЭМ!$D$39:$D$782,СВЦЭМ!$A$39:$A$782,$A60,СВЦЭМ!$B$39:$B$782,B$47)+'СЕТ СН'!$G$11+СВЦЭМ!$D$10+'СЕТ СН'!$G$6-'СЕТ СН'!$G$23</f>
        <v>1744.3289037900001</v>
      </c>
      <c r="C60" s="36">
        <f>SUMIFS(СВЦЭМ!$D$39:$D$782,СВЦЭМ!$A$39:$A$782,$A60,СВЦЭМ!$B$39:$B$782,C$47)+'СЕТ СН'!$G$11+СВЦЭМ!$D$10+'СЕТ СН'!$G$6-'СЕТ СН'!$G$23</f>
        <v>1812.7484669299999</v>
      </c>
      <c r="D60" s="36">
        <f>SUMIFS(СВЦЭМ!$D$39:$D$782,СВЦЭМ!$A$39:$A$782,$A60,СВЦЭМ!$B$39:$B$782,D$47)+'СЕТ СН'!$G$11+СВЦЭМ!$D$10+'СЕТ СН'!$G$6-'СЕТ СН'!$G$23</f>
        <v>1807.74090621</v>
      </c>
      <c r="E60" s="36">
        <f>SUMIFS(СВЦЭМ!$D$39:$D$782,СВЦЭМ!$A$39:$A$782,$A60,СВЦЭМ!$B$39:$B$782,E$47)+'СЕТ СН'!$G$11+СВЦЭМ!$D$10+'СЕТ СН'!$G$6-'СЕТ СН'!$G$23</f>
        <v>1889.0332485399999</v>
      </c>
      <c r="F60" s="36">
        <f>SUMIFS(СВЦЭМ!$D$39:$D$782,СВЦЭМ!$A$39:$A$782,$A60,СВЦЭМ!$B$39:$B$782,F$47)+'СЕТ СН'!$G$11+СВЦЭМ!$D$10+'СЕТ СН'!$G$6-'СЕТ СН'!$G$23</f>
        <v>1897.6905135</v>
      </c>
      <c r="G60" s="36">
        <f>SUMIFS(СВЦЭМ!$D$39:$D$782,СВЦЭМ!$A$39:$A$782,$A60,СВЦЭМ!$B$39:$B$782,G$47)+'СЕТ СН'!$G$11+СВЦЭМ!$D$10+'СЕТ СН'!$G$6-'СЕТ СН'!$G$23</f>
        <v>1877.9766854700001</v>
      </c>
      <c r="H60" s="36">
        <f>SUMIFS(СВЦЭМ!$D$39:$D$782,СВЦЭМ!$A$39:$A$782,$A60,СВЦЭМ!$B$39:$B$782,H$47)+'СЕТ СН'!$G$11+СВЦЭМ!$D$10+'СЕТ СН'!$G$6-'СЕТ СН'!$G$23</f>
        <v>1869.5453400900001</v>
      </c>
      <c r="I60" s="36">
        <f>SUMIFS(СВЦЭМ!$D$39:$D$782,СВЦЭМ!$A$39:$A$782,$A60,СВЦЭМ!$B$39:$B$782,I$47)+'СЕТ СН'!$G$11+СВЦЭМ!$D$10+'СЕТ СН'!$G$6-'СЕТ СН'!$G$23</f>
        <v>1806.26662212</v>
      </c>
      <c r="J60" s="36">
        <f>SUMIFS(СВЦЭМ!$D$39:$D$782,СВЦЭМ!$A$39:$A$782,$A60,СВЦЭМ!$B$39:$B$782,J$47)+'СЕТ СН'!$G$11+СВЦЭМ!$D$10+'СЕТ СН'!$G$6-'СЕТ СН'!$G$23</f>
        <v>1699.2810262800001</v>
      </c>
      <c r="K60" s="36">
        <f>SUMIFS(СВЦЭМ!$D$39:$D$782,СВЦЭМ!$A$39:$A$782,$A60,СВЦЭМ!$B$39:$B$782,K$47)+'СЕТ СН'!$G$11+СВЦЭМ!$D$10+'СЕТ СН'!$G$6-'СЕТ СН'!$G$23</f>
        <v>1609.5694982499999</v>
      </c>
      <c r="L60" s="36">
        <f>SUMIFS(СВЦЭМ!$D$39:$D$782,СВЦЭМ!$A$39:$A$782,$A60,СВЦЭМ!$B$39:$B$782,L$47)+'СЕТ СН'!$G$11+СВЦЭМ!$D$10+'СЕТ СН'!$G$6-'СЕТ СН'!$G$23</f>
        <v>1548.24550168</v>
      </c>
      <c r="M60" s="36">
        <f>SUMIFS(СВЦЭМ!$D$39:$D$782,СВЦЭМ!$A$39:$A$782,$A60,СВЦЭМ!$B$39:$B$782,M$47)+'СЕТ СН'!$G$11+СВЦЭМ!$D$10+'СЕТ СН'!$G$6-'СЕТ СН'!$G$23</f>
        <v>1523.6041970900001</v>
      </c>
      <c r="N60" s="36">
        <f>SUMIFS(СВЦЭМ!$D$39:$D$782,СВЦЭМ!$A$39:$A$782,$A60,СВЦЭМ!$B$39:$B$782,N$47)+'СЕТ СН'!$G$11+СВЦЭМ!$D$10+'СЕТ СН'!$G$6-'СЕТ СН'!$G$23</f>
        <v>1517.7648517600001</v>
      </c>
      <c r="O60" s="36">
        <f>SUMIFS(СВЦЭМ!$D$39:$D$782,СВЦЭМ!$A$39:$A$782,$A60,СВЦЭМ!$B$39:$B$782,O$47)+'СЕТ СН'!$G$11+СВЦЭМ!$D$10+'СЕТ СН'!$G$6-'СЕТ СН'!$G$23</f>
        <v>1531.3642501700001</v>
      </c>
      <c r="P60" s="36">
        <f>SUMIFS(СВЦЭМ!$D$39:$D$782,СВЦЭМ!$A$39:$A$782,$A60,СВЦЭМ!$B$39:$B$782,P$47)+'СЕТ СН'!$G$11+СВЦЭМ!$D$10+'СЕТ СН'!$G$6-'СЕТ СН'!$G$23</f>
        <v>1538.9160382600001</v>
      </c>
      <c r="Q60" s="36">
        <f>SUMIFS(СВЦЭМ!$D$39:$D$782,СВЦЭМ!$A$39:$A$782,$A60,СВЦЭМ!$B$39:$B$782,Q$47)+'СЕТ СН'!$G$11+СВЦЭМ!$D$10+'СЕТ СН'!$G$6-'СЕТ СН'!$G$23</f>
        <v>1537.2068049</v>
      </c>
      <c r="R60" s="36">
        <f>SUMIFS(СВЦЭМ!$D$39:$D$782,СВЦЭМ!$A$39:$A$782,$A60,СВЦЭМ!$B$39:$B$782,R$47)+'СЕТ СН'!$G$11+СВЦЭМ!$D$10+'СЕТ СН'!$G$6-'СЕТ СН'!$G$23</f>
        <v>1529.27849148</v>
      </c>
      <c r="S60" s="36">
        <f>SUMIFS(СВЦЭМ!$D$39:$D$782,СВЦЭМ!$A$39:$A$782,$A60,СВЦЭМ!$B$39:$B$782,S$47)+'СЕТ СН'!$G$11+СВЦЭМ!$D$10+'СЕТ СН'!$G$6-'СЕТ СН'!$G$23</f>
        <v>1487.4882917800001</v>
      </c>
      <c r="T60" s="36">
        <f>SUMIFS(СВЦЭМ!$D$39:$D$782,СВЦЭМ!$A$39:$A$782,$A60,СВЦЭМ!$B$39:$B$782,T$47)+'СЕТ СН'!$G$11+СВЦЭМ!$D$10+'СЕТ СН'!$G$6-'СЕТ СН'!$G$23</f>
        <v>1517.4805114000001</v>
      </c>
      <c r="U60" s="36">
        <f>SUMIFS(СВЦЭМ!$D$39:$D$782,СВЦЭМ!$A$39:$A$782,$A60,СВЦЭМ!$B$39:$B$782,U$47)+'СЕТ СН'!$G$11+СВЦЭМ!$D$10+'СЕТ СН'!$G$6-'СЕТ СН'!$G$23</f>
        <v>1510.82699011</v>
      </c>
      <c r="V60" s="36">
        <f>SUMIFS(СВЦЭМ!$D$39:$D$782,СВЦЭМ!$A$39:$A$782,$A60,СВЦЭМ!$B$39:$B$782,V$47)+'СЕТ СН'!$G$11+СВЦЭМ!$D$10+'СЕТ СН'!$G$6-'СЕТ СН'!$G$23</f>
        <v>1504.17292056</v>
      </c>
      <c r="W60" s="36">
        <f>SUMIFS(СВЦЭМ!$D$39:$D$782,СВЦЭМ!$A$39:$A$782,$A60,СВЦЭМ!$B$39:$B$782,W$47)+'СЕТ СН'!$G$11+СВЦЭМ!$D$10+'СЕТ СН'!$G$6-'СЕТ СН'!$G$23</f>
        <v>1509.9719588600001</v>
      </c>
      <c r="X60" s="36">
        <f>SUMIFS(СВЦЭМ!$D$39:$D$782,СВЦЭМ!$A$39:$A$782,$A60,СВЦЭМ!$B$39:$B$782,X$47)+'СЕТ СН'!$G$11+СВЦЭМ!$D$10+'СЕТ СН'!$G$6-'СЕТ СН'!$G$23</f>
        <v>1575.11213097</v>
      </c>
      <c r="Y60" s="36">
        <f>SUMIFS(СВЦЭМ!$D$39:$D$782,СВЦЭМ!$A$39:$A$782,$A60,СВЦЭМ!$B$39:$B$782,Y$47)+'СЕТ СН'!$G$11+СВЦЭМ!$D$10+'СЕТ СН'!$G$6-'СЕТ СН'!$G$23</f>
        <v>1658.4947787799999</v>
      </c>
    </row>
    <row r="61" spans="1:25" ht="15.75" x14ac:dyDescent="0.2">
      <c r="A61" s="35">
        <f t="shared" si="1"/>
        <v>45152</v>
      </c>
      <c r="B61" s="36">
        <f>SUMIFS(СВЦЭМ!$D$39:$D$782,СВЦЭМ!$A$39:$A$782,$A61,СВЦЭМ!$B$39:$B$782,B$47)+'СЕТ СН'!$G$11+СВЦЭМ!$D$10+'СЕТ СН'!$G$6-'СЕТ СН'!$G$23</f>
        <v>1829.4653563700001</v>
      </c>
      <c r="C61" s="36">
        <f>SUMIFS(СВЦЭМ!$D$39:$D$782,СВЦЭМ!$A$39:$A$782,$A61,СВЦЭМ!$B$39:$B$782,C$47)+'СЕТ СН'!$G$11+СВЦЭМ!$D$10+'СЕТ СН'!$G$6-'СЕТ СН'!$G$23</f>
        <v>1927.9270699400001</v>
      </c>
      <c r="D61" s="36">
        <f>SUMIFS(СВЦЭМ!$D$39:$D$782,СВЦЭМ!$A$39:$A$782,$A61,СВЦЭМ!$B$39:$B$782,D$47)+'СЕТ СН'!$G$11+СВЦЭМ!$D$10+'СЕТ СН'!$G$6-'СЕТ СН'!$G$23</f>
        <v>1935.66217065</v>
      </c>
      <c r="E61" s="36">
        <f>SUMIFS(СВЦЭМ!$D$39:$D$782,СВЦЭМ!$A$39:$A$782,$A61,СВЦЭМ!$B$39:$B$782,E$47)+'СЕТ СН'!$G$11+СВЦЭМ!$D$10+'СЕТ СН'!$G$6-'СЕТ СН'!$G$23</f>
        <v>2007.68925573</v>
      </c>
      <c r="F61" s="36">
        <f>SUMIFS(СВЦЭМ!$D$39:$D$782,СВЦЭМ!$A$39:$A$782,$A61,СВЦЭМ!$B$39:$B$782,F$47)+'СЕТ СН'!$G$11+СВЦЭМ!$D$10+'СЕТ СН'!$G$6-'СЕТ СН'!$G$23</f>
        <v>2016.6282092700001</v>
      </c>
      <c r="G61" s="36">
        <f>SUMIFS(СВЦЭМ!$D$39:$D$782,СВЦЭМ!$A$39:$A$782,$A61,СВЦЭМ!$B$39:$B$782,G$47)+'СЕТ СН'!$G$11+СВЦЭМ!$D$10+'СЕТ СН'!$G$6-'СЕТ СН'!$G$23</f>
        <v>2005.6154837700001</v>
      </c>
      <c r="H61" s="36">
        <f>SUMIFS(СВЦЭМ!$D$39:$D$782,СВЦЭМ!$A$39:$A$782,$A61,СВЦЭМ!$B$39:$B$782,H$47)+'СЕТ СН'!$G$11+СВЦЭМ!$D$10+'СЕТ СН'!$G$6-'СЕТ СН'!$G$23</f>
        <v>1971.8913996900001</v>
      </c>
      <c r="I61" s="36">
        <f>SUMIFS(СВЦЭМ!$D$39:$D$782,СВЦЭМ!$A$39:$A$782,$A61,СВЦЭМ!$B$39:$B$782,I$47)+'СЕТ СН'!$G$11+СВЦЭМ!$D$10+'СЕТ СН'!$G$6-'СЕТ СН'!$G$23</f>
        <v>1829.19544655</v>
      </c>
      <c r="J61" s="36">
        <f>SUMIFS(СВЦЭМ!$D$39:$D$782,СВЦЭМ!$A$39:$A$782,$A61,СВЦЭМ!$B$39:$B$782,J$47)+'СЕТ СН'!$G$11+СВЦЭМ!$D$10+'СЕТ СН'!$G$6-'СЕТ СН'!$G$23</f>
        <v>1689.4009174099999</v>
      </c>
      <c r="K61" s="36">
        <f>SUMIFS(СВЦЭМ!$D$39:$D$782,СВЦЭМ!$A$39:$A$782,$A61,СВЦЭМ!$B$39:$B$782,K$47)+'СЕТ СН'!$G$11+СВЦЭМ!$D$10+'СЕТ СН'!$G$6-'СЕТ СН'!$G$23</f>
        <v>1619.6546881100001</v>
      </c>
      <c r="L61" s="36">
        <f>SUMIFS(СВЦЭМ!$D$39:$D$782,СВЦЭМ!$A$39:$A$782,$A61,СВЦЭМ!$B$39:$B$782,L$47)+'СЕТ СН'!$G$11+СВЦЭМ!$D$10+'СЕТ СН'!$G$6-'СЕТ СН'!$G$23</f>
        <v>1585.3480512000001</v>
      </c>
      <c r="M61" s="36">
        <f>SUMIFS(СВЦЭМ!$D$39:$D$782,СВЦЭМ!$A$39:$A$782,$A61,СВЦЭМ!$B$39:$B$782,M$47)+'СЕТ СН'!$G$11+СВЦЭМ!$D$10+'СЕТ СН'!$G$6-'СЕТ СН'!$G$23</f>
        <v>1582.85057635</v>
      </c>
      <c r="N61" s="36">
        <f>SUMIFS(СВЦЭМ!$D$39:$D$782,СВЦЭМ!$A$39:$A$782,$A61,СВЦЭМ!$B$39:$B$782,N$47)+'СЕТ СН'!$G$11+СВЦЭМ!$D$10+'СЕТ СН'!$G$6-'СЕТ СН'!$G$23</f>
        <v>1640.47592573</v>
      </c>
      <c r="O61" s="36">
        <f>SUMIFS(СВЦЭМ!$D$39:$D$782,СВЦЭМ!$A$39:$A$782,$A61,СВЦЭМ!$B$39:$B$782,O$47)+'СЕТ СН'!$G$11+СВЦЭМ!$D$10+'СЕТ СН'!$G$6-'СЕТ СН'!$G$23</f>
        <v>1678.98083245</v>
      </c>
      <c r="P61" s="36">
        <f>SUMIFS(СВЦЭМ!$D$39:$D$782,СВЦЭМ!$A$39:$A$782,$A61,СВЦЭМ!$B$39:$B$782,P$47)+'СЕТ СН'!$G$11+СВЦЭМ!$D$10+'СЕТ СН'!$G$6-'СЕТ СН'!$G$23</f>
        <v>1679.8630369800001</v>
      </c>
      <c r="Q61" s="36">
        <f>SUMIFS(СВЦЭМ!$D$39:$D$782,СВЦЭМ!$A$39:$A$782,$A61,СВЦЭМ!$B$39:$B$782,Q$47)+'СЕТ СН'!$G$11+СВЦЭМ!$D$10+'СЕТ СН'!$G$6-'СЕТ СН'!$G$23</f>
        <v>1693.74539046</v>
      </c>
      <c r="R61" s="36">
        <f>SUMIFS(СВЦЭМ!$D$39:$D$782,СВЦЭМ!$A$39:$A$782,$A61,СВЦЭМ!$B$39:$B$782,R$47)+'СЕТ СН'!$G$11+СВЦЭМ!$D$10+'СЕТ СН'!$G$6-'СЕТ СН'!$G$23</f>
        <v>1692.1889327000001</v>
      </c>
      <c r="S61" s="36">
        <f>SUMIFS(СВЦЭМ!$D$39:$D$782,СВЦЭМ!$A$39:$A$782,$A61,СВЦЭМ!$B$39:$B$782,S$47)+'СЕТ СН'!$G$11+СВЦЭМ!$D$10+'СЕТ СН'!$G$6-'СЕТ СН'!$G$23</f>
        <v>1656.0460404400001</v>
      </c>
      <c r="T61" s="36">
        <f>SUMIFS(СВЦЭМ!$D$39:$D$782,СВЦЭМ!$A$39:$A$782,$A61,СВЦЭМ!$B$39:$B$782,T$47)+'СЕТ СН'!$G$11+СВЦЭМ!$D$10+'СЕТ СН'!$G$6-'СЕТ СН'!$G$23</f>
        <v>1680.73719704</v>
      </c>
      <c r="U61" s="36">
        <f>SUMIFS(СВЦЭМ!$D$39:$D$782,СВЦЭМ!$A$39:$A$782,$A61,СВЦЭМ!$B$39:$B$782,U$47)+'СЕТ СН'!$G$11+СВЦЭМ!$D$10+'СЕТ СН'!$G$6-'СЕТ СН'!$G$23</f>
        <v>1685.2285724000001</v>
      </c>
      <c r="V61" s="36">
        <f>SUMIFS(СВЦЭМ!$D$39:$D$782,СВЦЭМ!$A$39:$A$782,$A61,СВЦЭМ!$B$39:$B$782,V$47)+'СЕТ СН'!$G$11+СВЦЭМ!$D$10+'СЕТ СН'!$G$6-'СЕТ СН'!$G$23</f>
        <v>1682.5709388600001</v>
      </c>
      <c r="W61" s="36">
        <f>SUMIFS(СВЦЭМ!$D$39:$D$782,СВЦЭМ!$A$39:$A$782,$A61,СВЦЭМ!$B$39:$B$782,W$47)+'СЕТ СН'!$G$11+СВЦЭМ!$D$10+'СЕТ СН'!$G$6-'СЕТ СН'!$G$23</f>
        <v>1676.32527951</v>
      </c>
      <c r="X61" s="36">
        <f>SUMIFS(СВЦЭМ!$D$39:$D$782,СВЦЭМ!$A$39:$A$782,$A61,СВЦЭМ!$B$39:$B$782,X$47)+'СЕТ СН'!$G$11+СВЦЭМ!$D$10+'СЕТ СН'!$G$6-'СЕТ СН'!$G$23</f>
        <v>1750.6057767500001</v>
      </c>
      <c r="Y61" s="36">
        <f>SUMIFS(СВЦЭМ!$D$39:$D$782,СВЦЭМ!$A$39:$A$782,$A61,СВЦЭМ!$B$39:$B$782,Y$47)+'СЕТ СН'!$G$11+СВЦЭМ!$D$10+'СЕТ СН'!$G$6-'СЕТ СН'!$G$23</f>
        <v>1850.0889939400001</v>
      </c>
    </row>
    <row r="62" spans="1:25" ht="15.75" x14ac:dyDescent="0.2">
      <c r="A62" s="35">
        <f t="shared" si="1"/>
        <v>45153</v>
      </c>
      <c r="B62" s="36">
        <f>SUMIFS(СВЦЭМ!$D$39:$D$782,СВЦЭМ!$A$39:$A$782,$A62,СВЦЭМ!$B$39:$B$782,B$47)+'СЕТ СН'!$G$11+СВЦЭМ!$D$10+'СЕТ СН'!$G$6-'СЕТ СН'!$G$23</f>
        <v>1878.9683766400001</v>
      </c>
      <c r="C62" s="36">
        <f>SUMIFS(СВЦЭМ!$D$39:$D$782,СВЦЭМ!$A$39:$A$782,$A62,СВЦЭМ!$B$39:$B$782,C$47)+'СЕТ СН'!$G$11+СВЦЭМ!$D$10+'СЕТ СН'!$G$6-'СЕТ СН'!$G$23</f>
        <v>1975.76477705</v>
      </c>
      <c r="D62" s="36">
        <f>SUMIFS(СВЦЭМ!$D$39:$D$782,СВЦЭМ!$A$39:$A$782,$A62,СВЦЭМ!$B$39:$B$782,D$47)+'СЕТ СН'!$G$11+СВЦЭМ!$D$10+'СЕТ СН'!$G$6-'СЕТ СН'!$G$23</f>
        <v>2072.4105475400002</v>
      </c>
      <c r="E62" s="36">
        <f>SUMIFS(СВЦЭМ!$D$39:$D$782,СВЦЭМ!$A$39:$A$782,$A62,СВЦЭМ!$B$39:$B$782,E$47)+'СЕТ СН'!$G$11+СВЦЭМ!$D$10+'СЕТ СН'!$G$6-'СЕТ СН'!$G$23</f>
        <v>2135.07045986</v>
      </c>
      <c r="F62" s="36">
        <f>SUMIFS(СВЦЭМ!$D$39:$D$782,СВЦЭМ!$A$39:$A$782,$A62,СВЦЭМ!$B$39:$B$782,F$47)+'СЕТ СН'!$G$11+СВЦЭМ!$D$10+'СЕТ СН'!$G$6-'СЕТ СН'!$G$23</f>
        <v>2155.6557910900001</v>
      </c>
      <c r="G62" s="36">
        <f>SUMIFS(СВЦЭМ!$D$39:$D$782,СВЦЭМ!$A$39:$A$782,$A62,СВЦЭМ!$B$39:$B$782,G$47)+'СЕТ СН'!$G$11+СВЦЭМ!$D$10+'СЕТ СН'!$G$6-'СЕТ СН'!$G$23</f>
        <v>2148.9598279100001</v>
      </c>
      <c r="H62" s="36">
        <f>SUMIFS(СВЦЭМ!$D$39:$D$782,СВЦЭМ!$A$39:$A$782,$A62,СВЦЭМ!$B$39:$B$782,H$47)+'СЕТ СН'!$G$11+СВЦЭМ!$D$10+'СЕТ СН'!$G$6-'СЕТ СН'!$G$23</f>
        <v>2053.05664901</v>
      </c>
      <c r="I62" s="36">
        <f>SUMIFS(СВЦЭМ!$D$39:$D$782,СВЦЭМ!$A$39:$A$782,$A62,СВЦЭМ!$B$39:$B$782,I$47)+'СЕТ СН'!$G$11+СВЦЭМ!$D$10+'СЕТ СН'!$G$6-'СЕТ СН'!$G$23</f>
        <v>1938.1124851500001</v>
      </c>
      <c r="J62" s="36">
        <f>SUMIFS(СВЦЭМ!$D$39:$D$782,СВЦЭМ!$A$39:$A$782,$A62,СВЦЭМ!$B$39:$B$782,J$47)+'СЕТ СН'!$G$11+СВЦЭМ!$D$10+'СЕТ СН'!$G$6-'СЕТ СН'!$G$23</f>
        <v>1832.4081607400001</v>
      </c>
      <c r="K62" s="36">
        <f>SUMIFS(СВЦЭМ!$D$39:$D$782,СВЦЭМ!$A$39:$A$782,$A62,СВЦЭМ!$B$39:$B$782,K$47)+'СЕТ СН'!$G$11+СВЦЭМ!$D$10+'СЕТ СН'!$G$6-'СЕТ СН'!$G$23</f>
        <v>1738.1656786600001</v>
      </c>
      <c r="L62" s="36">
        <f>SUMIFS(СВЦЭМ!$D$39:$D$782,СВЦЭМ!$A$39:$A$782,$A62,СВЦЭМ!$B$39:$B$782,L$47)+'СЕТ СН'!$G$11+СВЦЭМ!$D$10+'СЕТ СН'!$G$6-'СЕТ СН'!$G$23</f>
        <v>1723.36954156</v>
      </c>
      <c r="M62" s="36">
        <f>SUMIFS(СВЦЭМ!$D$39:$D$782,СВЦЭМ!$A$39:$A$782,$A62,СВЦЭМ!$B$39:$B$782,M$47)+'СЕТ СН'!$G$11+СВЦЭМ!$D$10+'СЕТ СН'!$G$6-'СЕТ СН'!$G$23</f>
        <v>1713.1618489499999</v>
      </c>
      <c r="N62" s="36">
        <f>SUMIFS(СВЦЭМ!$D$39:$D$782,СВЦЭМ!$A$39:$A$782,$A62,СВЦЭМ!$B$39:$B$782,N$47)+'СЕТ СН'!$G$11+СВЦЭМ!$D$10+'СЕТ СН'!$G$6-'СЕТ СН'!$G$23</f>
        <v>1706.63120817</v>
      </c>
      <c r="O62" s="36">
        <f>SUMIFS(СВЦЭМ!$D$39:$D$782,СВЦЭМ!$A$39:$A$782,$A62,СВЦЭМ!$B$39:$B$782,O$47)+'СЕТ СН'!$G$11+СВЦЭМ!$D$10+'СЕТ СН'!$G$6-'СЕТ СН'!$G$23</f>
        <v>1693.21047256</v>
      </c>
      <c r="P62" s="36">
        <f>SUMIFS(СВЦЭМ!$D$39:$D$782,СВЦЭМ!$A$39:$A$782,$A62,СВЦЭМ!$B$39:$B$782,P$47)+'СЕТ СН'!$G$11+СВЦЭМ!$D$10+'СЕТ СН'!$G$6-'СЕТ СН'!$G$23</f>
        <v>1693.49965711</v>
      </c>
      <c r="Q62" s="36">
        <f>SUMIFS(СВЦЭМ!$D$39:$D$782,СВЦЭМ!$A$39:$A$782,$A62,СВЦЭМ!$B$39:$B$782,Q$47)+'СЕТ СН'!$G$11+СВЦЭМ!$D$10+'СЕТ СН'!$G$6-'СЕТ СН'!$G$23</f>
        <v>1694.5004844600001</v>
      </c>
      <c r="R62" s="36">
        <f>SUMIFS(СВЦЭМ!$D$39:$D$782,СВЦЭМ!$A$39:$A$782,$A62,СВЦЭМ!$B$39:$B$782,R$47)+'СЕТ СН'!$G$11+СВЦЭМ!$D$10+'СЕТ СН'!$G$6-'СЕТ СН'!$G$23</f>
        <v>1649.0718851500001</v>
      </c>
      <c r="S62" s="36">
        <f>SUMIFS(СВЦЭМ!$D$39:$D$782,СВЦЭМ!$A$39:$A$782,$A62,СВЦЭМ!$B$39:$B$782,S$47)+'СЕТ СН'!$G$11+СВЦЭМ!$D$10+'СЕТ СН'!$G$6-'СЕТ СН'!$G$23</f>
        <v>1645.9242803700001</v>
      </c>
      <c r="T62" s="36">
        <f>SUMIFS(СВЦЭМ!$D$39:$D$782,СВЦЭМ!$A$39:$A$782,$A62,СВЦЭМ!$B$39:$B$782,T$47)+'СЕТ СН'!$G$11+СВЦЭМ!$D$10+'СЕТ СН'!$G$6-'СЕТ СН'!$G$23</f>
        <v>1691.01061779</v>
      </c>
      <c r="U62" s="36">
        <f>SUMIFS(СВЦЭМ!$D$39:$D$782,СВЦЭМ!$A$39:$A$782,$A62,СВЦЭМ!$B$39:$B$782,U$47)+'СЕТ СН'!$G$11+СВЦЭМ!$D$10+'СЕТ СН'!$G$6-'СЕТ СН'!$G$23</f>
        <v>1682.5028285600001</v>
      </c>
      <c r="V62" s="36">
        <f>SUMIFS(СВЦЭМ!$D$39:$D$782,СВЦЭМ!$A$39:$A$782,$A62,СВЦЭМ!$B$39:$B$782,V$47)+'СЕТ СН'!$G$11+СВЦЭМ!$D$10+'СЕТ СН'!$G$6-'СЕТ СН'!$G$23</f>
        <v>1681.2314282500001</v>
      </c>
      <c r="W62" s="36">
        <f>SUMIFS(СВЦЭМ!$D$39:$D$782,СВЦЭМ!$A$39:$A$782,$A62,СВЦЭМ!$B$39:$B$782,W$47)+'СЕТ СН'!$G$11+СВЦЭМ!$D$10+'СЕТ СН'!$G$6-'СЕТ СН'!$G$23</f>
        <v>1680.72525268</v>
      </c>
      <c r="X62" s="36">
        <f>SUMIFS(СВЦЭМ!$D$39:$D$782,СВЦЭМ!$A$39:$A$782,$A62,СВЦЭМ!$B$39:$B$782,X$47)+'СЕТ СН'!$G$11+СВЦЭМ!$D$10+'СЕТ СН'!$G$6-'СЕТ СН'!$G$23</f>
        <v>1772.0801076499999</v>
      </c>
      <c r="Y62" s="36">
        <f>SUMIFS(СВЦЭМ!$D$39:$D$782,СВЦЭМ!$A$39:$A$782,$A62,СВЦЭМ!$B$39:$B$782,Y$47)+'СЕТ СН'!$G$11+СВЦЭМ!$D$10+'СЕТ СН'!$G$6-'СЕТ СН'!$G$23</f>
        <v>1853.5422884100001</v>
      </c>
    </row>
    <row r="63" spans="1:25" ht="15.75" x14ac:dyDescent="0.2">
      <c r="A63" s="35">
        <f t="shared" si="1"/>
        <v>45154</v>
      </c>
      <c r="B63" s="36">
        <f>SUMIFS(СВЦЭМ!$D$39:$D$782,СВЦЭМ!$A$39:$A$782,$A63,СВЦЭМ!$B$39:$B$782,B$47)+'СЕТ СН'!$G$11+СВЦЭМ!$D$10+'СЕТ СН'!$G$6-'СЕТ СН'!$G$23</f>
        <v>1977.94901613</v>
      </c>
      <c r="C63" s="36">
        <f>SUMIFS(СВЦЭМ!$D$39:$D$782,СВЦЭМ!$A$39:$A$782,$A63,СВЦЭМ!$B$39:$B$782,C$47)+'СЕТ СН'!$G$11+СВЦЭМ!$D$10+'СЕТ СН'!$G$6-'СЕТ СН'!$G$23</f>
        <v>2024.34907174</v>
      </c>
      <c r="D63" s="36">
        <f>SUMIFS(СВЦЭМ!$D$39:$D$782,СВЦЭМ!$A$39:$A$782,$A63,СВЦЭМ!$B$39:$B$782,D$47)+'СЕТ СН'!$G$11+СВЦЭМ!$D$10+'СЕТ СН'!$G$6-'СЕТ СН'!$G$23</f>
        <v>2060.2962420900003</v>
      </c>
      <c r="E63" s="36">
        <f>SUMIFS(СВЦЭМ!$D$39:$D$782,СВЦЭМ!$A$39:$A$782,$A63,СВЦЭМ!$B$39:$B$782,E$47)+'СЕТ СН'!$G$11+СВЦЭМ!$D$10+'СЕТ СН'!$G$6-'СЕТ СН'!$G$23</f>
        <v>2078.7674243399997</v>
      </c>
      <c r="F63" s="36">
        <f>SUMIFS(СВЦЭМ!$D$39:$D$782,СВЦЭМ!$A$39:$A$782,$A63,СВЦЭМ!$B$39:$B$782,F$47)+'СЕТ СН'!$G$11+СВЦЭМ!$D$10+'СЕТ СН'!$G$6-'СЕТ СН'!$G$23</f>
        <v>2110.1728947399997</v>
      </c>
      <c r="G63" s="36">
        <f>SUMIFS(СВЦЭМ!$D$39:$D$782,СВЦЭМ!$A$39:$A$782,$A63,СВЦЭМ!$B$39:$B$782,G$47)+'СЕТ СН'!$G$11+СВЦЭМ!$D$10+'СЕТ СН'!$G$6-'СЕТ СН'!$G$23</f>
        <v>2080.57525756</v>
      </c>
      <c r="H63" s="36">
        <f>SUMIFS(СВЦЭМ!$D$39:$D$782,СВЦЭМ!$A$39:$A$782,$A63,СВЦЭМ!$B$39:$B$782,H$47)+'СЕТ СН'!$G$11+СВЦЭМ!$D$10+'СЕТ СН'!$G$6-'СЕТ СН'!$G$23</f>
        <v>2056.0837050600003</v>
      </c>
      <c r="I63" s="36">
        <f>SUMIFS(СВЦЭМ!$D$39:$D$782,СВЦЭМ!$A$39:$A$782,$A63,СВЦЭМ!$B$39:$B$782,I$47)+'СЕТ СН'!$G$11+СВЦЭМ!$D$10+'СЕТ СН'!$G$6-'СЕТ СН'!$G$23</f>
        <v>1939.9115064300001</v>
      </c>
      <c r="J63" s="36">
        <f>SUMIFS(СВЦЭМ!$D$39:$D$782,СВЦЭМ!$A$39:$A$782,$A63,СВЦЭМ!$B$39:$B$782,J$47)+'СЕТ СН'!$G$11+СВЦЭМ!$D$10+'СЕТ СН'!$G$6-'СЕТ СН'!$G$23</f>
        <v>1868.1601940200001</v>
      </c>
      <c r="K63" s="36">
        <f>SUMIFS(СВЦЭМ!$D$39:$D$782,СВЦЭМ!$A$39:$A$782,$A63,СВЦЭМ!$B$39:$B$782,K$47)+'СЕТ СН'!$G$11+СВЦЭМ!$D$10+'СЕТ СН'!$G$6-'СЕТ СН'!$G$23</f>
        <v>1795.1104284400001</v>
      </c>
      <c r="L63" s="36">
        <f>SUMIFS(СВЦЭМ!$D$39:$D$782,СВЦЭМ!$A$39:$A$782,$A63,СВЦЭМ!$B$39:$B$782,L$47)+'СЕТ СН'!$G$11+СВЦЭМ!$D$10+'СЕТ СН'!$G$6-'СЕТ СН'!$G$23</f>
        <v>1758.39821689</v>
      </c>
      <c r="M63" s="36">
        <f>SUMIFS(СВЦЭМ!$D$39:$D$782,СВЦЭМ!$A$39:$A$782,$A63,СВЦЭМ!$B$39:$B$782,M$47)+'СЕТ СН'!$G$11+СВЦЭМ!$D$10+'СЕТ СН'!$G$6-'СЕТ СН'!$G$23</f>
        <v>1734.69234134</v>
      </c>
      <c r="N63" s="36">
        <f>SUMIFS(СВЦЭМ!$D$39:$D$782,СВЦЭМ!$A$39:$A$782,$A63,СВЦЭМ!$B$39:$B$782,N$47)+'СЕТ СН'!$G$11+СВЦЭМ!$D$10+'СЕТ СН'!$G$6-'СЕТ СН'!$G$23</f>
        <v>1744.7352663900001</v>
      </c>
      <c r="O63" s="36">
        <f>SUMIFS(СВЦЭМ!$D$39:$D$782,СВЦЭМ!$A$39:$A$782,$A63,СВЦЭМ!$B$39:$B$782,O$47)+'СЕТ СН'!$G$11+СВЦЭМ!$D$10+'СЕТ СН'!$G$6-'СЕТ СН'!$G$23</f>
        <v>1750.7727092100001</v>
      </c>
      <c r="P63" s="36">
        <f>SUMIFS(СВЦЭМ!$D$39:$D$782,СВЦЭМ!$A$39:$A$782,$A63,СВЦЭМ!$B$39:$B$782,P$47)+'СЕТ СН'!$G$11+СВЦЭМ!$D$10+'СЕТ СН'!$G$6-'СЕТ СН'!$G$23</f>
        <v>1730.36736821</v>
      </c>
      <c r="Q63" s="36">
        <f>SUMIFS(СВЦЭМ!$D$39:$D$782,СВЦЭМ!$A$39:$A$782,$A63,СВЦЭМ!$B$39:$B$782,Q$47)+'СЕТ СН'!$G$11+СВЦЭМ!$D$10+'СЕТ СН'!$G$6-'СЕТ СН'!$G$23</f>
        <v>1742.01761764</v>
      </c>
      <c r="R63" s="36">
        <f>SUMIFS(СВЦЭМ!$D$39:$D$782,СВЦЭМ!$A$39:$A$782,$A63,СВЦЭМ!$B$39:$B$782,R$47)+'СЕТ СН'!$G$11+СВЦЭМ!$D$10+'СЕТ СН'!$G$6-'СЕТ СН'!$G$23</f>
        <v>1693.78770482</v>
      </c>
      <c r="S63" s="36">
        <f>SUMIFS(СВЦЭМ!$D$39:$D$782,СВЦЭМ!$A$39:$A$782,$A63,СВЦЭМ!$B$39:$B$782,S$47)+'СЕТ СН'!$G$11+СВЦЭМ!$D$10+'СЕТ СН'!$G$6-'СЕТ СН'!$G$23</f>
        <v>1682.0855125400001</v>
      </c>
      <c r="T63" s="36">
        <f>SUMIFS(СВЦЭМ!$D$39:$D$782,СВЦЭМ!$A$39:$A$782,$A63,СВЦЭМ!$B$39:$B$782,T$47)+'СЕТ СН'!$G$11+СВЦЭМ!$D$10+'СЕТ СН'!$G$6-'СЕТ СН'!$G$23</f>
        <v>1719.05525947</v>
      </c>
      <c r="U63" s="36">
        <f>SUMIFS(СВЦЭМ!$D$39:$D$782,СВЦЭМ!$A$39:$A$782,$A63,СВЦЭМ!$B$39:$B$782,U$47)+'СЕТ СН'!$G$11+СВЦЭМ!$D$10+'СЕТ СН'!$G$6-'СЕТ СН'!$G$23</f>
        <v>1718.53821479</v>
      </c>
      <c r="V63" s="36">
        <f>SUMIFS(СВЦЭМ!$D$39:$D$782,СВЦЭМ!$A$39:$A$782,$A63,СВЦЭМ!$B$39:$B$782,V$47)+'СЕТ СН'!$G$11+СВЦЭМ!$D$10+'СЕТ СН'!$G$6-'СЕТ СН'!$G$23</f>
        <v>1719.9155023200001</v>
      </c>
      <c r="W63" s="36">
        <f>SUMIFS(СВЦЭМ!$D$39:$D$782,СВЦЭМ!$A$39:$A$782,$A63,СВЦЭМ!$B$39:$B$782,W$47)+'СЕТ СН'!$G$11+СВЦЭМ!$D$10+'СЕТ СН'!$G$6-'СЕТ СН'!$G$23</f>
        <v>1716.4534392400001</v>
      </c>
      <c r="X63" s="36">
        <f>SUMIFS(СВЦЭМ!$D$39:$D$782,СВЦЭМ!$A$39:$A$782,$A63,СВЦЭМ!$B$39:$B$782,X$47)+'СЕТ СН'!$G$11+СВЦЭМ!$D$10+'СЕТ СН'!$G$6-'СЕТ СН'!$G$23</f>
        <v>1781.9878197800001</v>
      </c>
      <c r="Y63" s="36">
        <f>SUMIFS(СВЦЭМ!$D$39:$D$782,СВЦЭМ!$A$39:$A$782,$A63,СВЦЭМ!$B$39:$B$782,Y$47)+'СЕТ СН'!$G$11+СВЦЭМ!$D$10+'СЕТ СН'!$G$6-'СЕТ СН'!$G$23</f>
        <v>1885.9982815400001</v>
      </c>
    </row>
    <row r="64" spans="1:25" ht="15.75" x14ac:dyDescent="0.2">
      <c r="A64" s="35">
        <f t="shared" si="1"/>
        <v>45155</v>
      </c>
      <c r="B64" s="36">
        <f>SUMIFS(СВЦЭМ!$D$39:$D$782,СВЦЭМ!$A$39:$A$782,$A64,СВЦЭМ!$B$39:$B$782,B$47)+'СЕТ СН'!$G$11+СВЦЭМ!$D$10+'СЕТ СН'!$G$6-'СЕТ СН'!$G$23</f>
        <v>1833.55377264</v>
      </c>
      <c r="C64" s="36">
        <f>SUMIFS(СВЦЭМ!$D$39:$D$782,СВЦЭМ!$A$39:$A$782,$A64,СВЦЭМ!$B$39:$B$782,C$47)+'СЕТ СН'!$G$11+СВЦЭМ!$D$10+'СЕТ СН'!$G$6-'СЕТ СН'!$G$23</f>
        <v>1907.38218521</v>
      </c>
      <c r="D64" s="36">
        <f>SUMIFS(СВЦЭМ!$D$39:$D$782,СВЦЭМ!$A$39:$A$782,$A64,СВЦЭМ!$B$39:$B$782,D$47)+'СЕТ СН'!$G$11+СВЦЭМ!$D$10+'СЕТ СН'!$G$6-'СЕТ СН'!$G$23</f>
        <v>1927.4346765600001</v>
      </c>
      <c r="E64" s="36">
        <f>SUMIFS(СВЦЭМ!$D$39:$D$782,СВЦЭМ!$A$39:$A$782,$A64,СВЦЭМ!$B$39:$B$782,E$47)+'СЕТ СН'!$G$11+СВЦЭМ!$D$10+'СЕТ СН'!$G$6-'СЕТ СН'!$G$23</f>
        <v>1930.2657392200001</v>
      </c>
      <c r="F64" s="36">
        <f>SUMIFS(СВЦЭМ!$D$39:$D$782,СВЦЭМ!$A$39:$A$782,$A64,СВЦЭМ!$B$39:$B$782,F$47)+'СЕТ СН'!$G$11+СВЦЭМ!$D$10+'СЕТ СН'!$G$6-'СЕТ СН'!$G$23</f>
        <v>1951.3374135700001</v>
      </c>
      <c r="G64" s="36">
        <f>SUMIFS(СВЦЭМ!$D$39:$D$782,СВЦЭМ!$A$39:$A$782,$A64,СВЦЭМ!$B$39:$B$782,G$47)+'СЕТ СН'!$G$11+СВЦЭМ!$D$10+'СЕТ СН'!$G$6-'СЕТ СН'!$G$23</f>
        <v>1940.2374615599999</v>
      </c>
      <c r="H64" s="36">
        <f>SUMIFS(СВЦЭМ!$D$39:$D$782,СВЦЭМ!$A$39:$A$782,$A64,СВЦЭМ!$B$39:$B$782,H$47)+'СЕТ СН'!$G$11+СВЦЭМ!$D$10+'СЕТ СН'!$G$6-'СЕТ СН'!$G$23</f>
        <v>1861.4864900499999</v>
      </c>
      <c r="I64" s="36">
        <f>SUMIFS(СВЦЭМ!$D$39:$D$782,СВЦЭМ!$A$39:$A$782,$A64,СВЦЭМ!$B$39:$B$782,I$47)+'СЕТ СН'!$G$11+СВЦЭМ!$D$10+'СЕТ СН'!$G$6-'СЕТ СН'!$G$23</f>
        <v>1779.05551188</v>
      </c>
      <c r="J64" s="36">
        <f>SUMIFS(СВЦЭМ!$D$39:$D$782,СВЦЭМ!$A$39:$A$782,$A64,СВЦЭМ!$B$39:$B$782,J$47)+'СЕТ СН'!$G$11+СВЦЭМ!$D$10+'СЕТ СН'!$G$6-'СЕТ СН'!$G$23</f>
        <v>1674.37415655</v>
      </c>
      <c r="K64" s="36">
        <f>SUMIFS(СВЦЭМ!$D$39:$D$782,СВЦЭМ!$A$39:$A$782,$A64,СВЦЭМ!$B$39:$B$782,K$47)+'СЕТ СН'!$G$11+СВЦЭМ!$D$10+'СЕТ СН'!$G$6-'СЕТ СН'!$G$23</f>
        <v>1618.5736744999999</v>
      </c>
      <c r="L64" s="36">
        <f>SUMIFS(СВЦЭМ!$D$39:$D$782,СВЦЭМ!$A$39:$A$782,$A64,СВЦЭМ!$B$39:$B$782,L$47)+'СЕТ СН'!$G$11+СВЦЭМ!$D$10+'СЕТ СН'!$G$6-'СЕТ СН'!$G$23</f>
        <v>1581.2292363500001</v>
      </c>
      <c r="M64" s="36">
        <f>SUMIFS(СВЦЭМ!$D$39:$D$782,СВЦЭМ!$A$39:$A$782,$A64,СВЦЭМ!$B$39:$B$782,M$47)+'СЕТ СН'!$G$11+СВЦЭМ!$D$10+'СЕТ СН'!$G$6-'СЕТ СН'!$G$23</f>
        <v>1551.9041386000001</v>
      </c>
      <c r="N64" s="36">
        <f>SUMIFS(СВЦЭМ!$D$39:$D$782,СВЦЭМ!$A$39:$A$782,$A64,СВЦЭМ!$B$39:$B$782,N$47)+'СЕТ СН'!$G$11+СВЦЭМ!$D$10+'СЕТ СН'!$G$6-'СЕТ СН'!$G$23</f>
        <v>1578.2862024999999</v>
      </c>
      <c r="O64" s="36">
        <f>SUMIFS(СВЦЭМ!$D$39:$D$782,СВЦЭМ!$A$39:$A$782,$A64,СВЦЭМ!$B$39:$B$782,O$47)+'СЕТ СН'!$G$11+СВЦЭМ!$D$10+'СЕТ СН'!$G$6-'СЕТ СН'!$G$23</f>
        <v>1576.34621219</v>
      </c>
      <c r="P64" s="36">
        <f>SUMIFS(СВЦЭМ!$D$39:$D$782,СВЦЭМ!$A$39:$A$782,$A64,СВЦЭМ!$B$39:$B$782,P$47)+'СЕТ СН'!$G$11+СВЦЭМ!$D$10+'СЕТ СН'!$G$6-'СЕТ СН'!$G$23</f>
        <v>1574.82601374</v>
      </c>
      <c r="Q64" s="36">
        <f>SUMIFS(СВЦЭМ!$D$39:$D$782,СВЦЭМ!$A$39:$A$782,$A64,СВЦЭМ!$B$39:$B$782,Q$47)+'СЕТ СН'!$G$11+СВЦЭМ!$D$10+'СЕТ СН'!$G$6-'СЕТ СН'!$G$23</f>
        <v>1593.2297951</v>
      </c>
      <c r="R64" s="36">
        <f>SUMIFS(СВЦЭМ!$D$39:$D$782,СВЦЭМ!$A$39:$A$782,$A64,СВЦЭМ!$B$39:$B$782,R$47)+'СЕТ СН'!$G$11+СВЦЭМ!$D$10+'СЕТ СН'!$G$6-'СЕТ СН'!$G$23</f>
        <v>1553.6385218099999</v>
      </c>
      <c r="S64" s="36">
        <f>SUMIFS(СВЦЭМ!$D$39:$D$782,СВЦЭМ!$A$39:$A$782,$A64,СВЦЭМ!$B$39:$B$782,S$47)+'СЕТ СН'!$G$11+СВЦЭМ!$D$10+'СЕТ СН'!$G$6-'СЕТ СН'!$G$23</f>
        <v>1551.6389357600001</v>
      </c>
      <c r="T64" s="36">
        <f>SUMIFS(СВЦЭМ!$D$39:$D$782,СВЦЭМ!$A$39:$A$782,$A64,СВЦЭМ!$B$39:$B$782,T$47)+'СЕТ СН'!$G$11+СВЦЭМ!$D$10+'СЕТ СН'!$G$6-'СЕТ СН'!$G$23</f>
        <v>1584.2911948000001</v>
      </c>
      <c r="U64" s="36">
        <f>SUMIFS(СВЦЭМ!$D$39:$D$782,СВЦЭМ!$A$39:$A$782,$A64,СВЦЭМ!$B$39:$B$782,U$47)+'СЕТ СН'!$G$11+СВЦЭМ!$D$10+'СЕТ СН'!$G$6-'СЕТ СН'!$G$23</f>
        <v>1593.4119202100001</v>
      </c>
      <c r="V64" s="36">
        <f>SUMIFS(СВЦЭМ!$D$39:$D$782,СВЦЭМ!$A$39:$A$782,$A64,СВЦЭМ!$B$39:$B$782,V$47)+'СЕТ СН'!$G$11+СВЦЭМ!$D$10+'СЕТ СН'!$G$6-'СЕТ СН'!$G$23</f>
        <v>1598.5491771500001</v>
      </c>
      <c r="W64" s="36">
        <f>SUMIFS(СВЦЭМ!$D$39:$D$782,СВЦЭМ!$A$39:$A$782,$A64,СВЦЭМ!$B$39:$B$782,W$47)+'СЕТ СН'!$G$11+СВЦЭМ!$D$10+'СЕТ СН'!$G$6-'СЕТ СН'!$G$23</f>
        <v>1589.84047491</v>
      </c>
      <c r="X64" s="36">
        <f>SUMIFS(СВЦЭМ!$D$39:$D$782,СВЦЭМ!$A$39:$A$782,$A64,СВЦЭМ!$B$39:$B$782,X$47)+'СЕТ СН'!$G$11+СВЦЭМ!$D$10+'СЕТ СН'!$G$6-'СЕТ СН'!$G$23</f>
        <v>1647.81486733</v>
      </c>
      <c r="Y64" s="36">
        <f>SUMIFS(СВЦЭМ!$D$39:$D$782,СВЦЭМ!$A$39:$A$782,$A64,СВЦЭМ!$B$39:$B$782,Y$47)+'СЕТ СН'!$G$11+СВЦЭМ!$D$10+'СЕТ СН'!$G$6-'СЕТ СН'!$G$23</f>
        <v>1746.89124829</v>
      </c>
    </row>
    <row r="65" spans="1:26" ht="15.75" x14ac:dyDescent="0.2">
      <c r="A65" s="35">
        <f t="shared" si="1"/>
        <v>45156</v>
      </c>
      <c r="B65" s="36">
        <f>SUMIFS(СВЦЭМ!$D$39:$D$782,СВЦЭМ!$A$39:$A$782,$A65,СВЦЭМ!$B$39:$B$782,B$47)+'СЕТ СН'!$G$11+СВЦЭМ!$D$10+'СЕТ СН'!$G$6-'СЕТ СН'!$G$23</f>
        <v>1864.59170367</v>
      </c>
      <c r="C65" s="36">
        <f>SUMIFS(СВЦЭМ!$D$39:$D$782,СВЦЭМ!$A$39:$A$782,$A65,СВЦЭМ!$B$39:$B$782,C$47)+'СЕТ СН'!$G$11+СВЦЭМ!$D$10+'СЕТ СН'!$G$6-'СЕТ СН'!$G$23</f>
        <v>1957.4878111400001</v>
      </c>
      <c r="D65" s="36">
        <f>SUMIFS(СВЦЭМ!$D$39:$D$782,СВЦЭМ!$A$39:$A$782,$A65,СВЦЭМ!$B$39:$B$782,D$47)+'СЕТ СН'!$G$11+СВЦЭМ!$D$10+'СЕТ СН'!$G$6-'СЕТ СН'!$G$23</f>
        <v>1979.6448658900001</v>
      </c>
      <c r="E65" s="36">
        <f>SUMIFS(СВЦЭМ!$D$39:$D$782,СВЦЭМ!$A$39:$A$782,$A65,СВЦЭМ!$B$39:$B$782,E$47)+'СЕТ СН'!$G$11+СВЦЭМ!$D$10+'СЕТ СН'!$G$6-'СЕТ СН'!$G$23</f>
        <v>2002.3086649300001</v>
      </c>
      <c r="F65" s="36">
        <f>SUMIFS(СВЦЭМ!$D$39:$D$782,СВЦЭМ!$A$39:$A$782,$A65,СВЦЭМ!$B$39:$B$782,F$47)+'СЕТ СН'!$G$11+СВЦЭМ!$D$10+'СЕТ СН'!$G$6-'СЕТ СН'!$G$23</f>
        <v>2050.1616155399997</v>
      </c>
      <c r="G65" s="36">
        <f>SUMIFS(СВЦЭМ!$D$39:$D$782,СВЦЭМ!$A$39:$A$782,$A65,СВЦЭМ!$B$39:$B$782,G$47)+'СЕТ СН'!$G$11+СВЦЭМ!$D$10+'СЕТ СН'!$G$6-'СЕТ СН'!$G$23</f>
        <v>2029.98765908</v>
      </c>
      <c r="H65" s="36">
        <f>SUMIFS(СВЦЭМ!$D$39:$D$782,СВЦЭМ!$A$39:$A$782,$A65,СВЦЭМ!$B$39:$B$782,H$47)+'СЕТ СН'!$G$11+СВЦЭМ!$D$10+'СЕТ СН'!$G$6-'СЕТ СН'!$G$23</f>
        <v>1965.6292104500001</v>
      </c>
      <c r="I65" s="36">
        <f>SUMIFS(СВЦЭМ!$D$39:$D$782,СВЦЭМ!$A$39:$A$782,$A65,СВЦЭМ!$B$39:$B$782,I$47)+'СЕТ СН'!$G$11+СВЦЭМ!$D$10+'СЕТ СН'!$G$6-'СЕТ СН'!$G$23</f>
        <v>1851.3334635799999</v>
      </c>
      <c r="J65" s="36">
        <f>SUMIFS(СВЦЭМ!$D$39:$D$782,СВЦЭМ!$A$39:$A$782,$A65,СВЦЭМ!$B$39:$B$782,J$47)+'СЕТ СН'!$G$11+СВЦЭМ!$D$10+'СЕТ СН'!$G$6-'СЕТ СН'!$G$23</f>
        <v>1736.6075874800001</v>
      </c>
      <c r="K65" s="36">
        <f>SUMIFS(СВЦЭМ!$D$39:$D$782,СВЦЭМ!$A$39:$A$782,$A65,СВЦЭМ!$B$39:$B$782,K$47)+'СЕТ СН'!$G$11+СВЦЭМ!$D$10+'СЕТ СН'!$G$6-'СЕТ СН'!$G$23</f>
        <v>1666.69835296</v>
      </c>
      <c r="L65" s="36">
        <f>SUMIFS(СВЦЭМ!$D$39:$D$782,СВЦЭМ!$A$39:$A$782,$A65,СВЦЭМ!$B$39:$B$782,L$47)+'СЕТ СН'!$G$11+СВЦЭМ!$D$10+'СЕТ СН'!$G$6-'СЕТ СН'!$G$23</f>
        <v>1622.7164657000001</v>
      </c>
      <c r="M65" s="36">
        <f>SUMIFS(СВЦЭМ!$D$39:$D$782,СВЦЭМ!$A$39:$A$782,$A65,СВЦЭМ!$B$39:$B$782,M$47)+'СЕТ СН'!$G$11+СВЦЭМ!$D$10+'СЕТ СН'!$G$6-'СЕТ СН'!$G$23</f>
        <v>1591.9398170300001</v>
      </c>
      <c r="N65" s="36">
        <f>SUMIFS(СВЦЭМ!$D$39:$D$782,СВЦЭМ!$A$39:$A$782,$A65,СВЦЭМ!$B$39:$B$782,N$47)+'СЕТ СН'!$G$11+СВЦЭМ!$D$10+'СЕТ СН'!$G$6-'СЕТ СН'!$G$23</f>
        <v>1597.78064533</v>
      </c>
      <c r="O65" s="36">
        <f>SUMIFS(СВЦЭМ!$D$39:$D$782,СВЦЭМ!$A$39:$A$782,$A65,СВЦЭМ!$B$39:$B$782,O$47)+'СЕТ СН'!$G$11+СВЦЭМ!$D$10+'СЕТ СН'!$G$6-'СЕТ СН'!$G$23</f>
        <v>1593.8692885400001</v>
      </c>
      <c r="P65" s="36">
        <f>SUMIFS(СВЦЭМ!$D$39:$D$782,СВЦЭМ!$A$39:$A$782,$A65,СВЦЭМ!$B$39:$B$782,P$47)+'СЕТ СН'!$G$11+СВЦЭМ!$D$10+'СЕТ СН'!$G$6-'СЕТ СН'!$G$23</f>
        <v>1589.8943688900001</v>
      </c>
      <c r="Q65" s="36">
        <f>SUMIFS(СВЦЭМ!$D$39:$D$782,СВЦЭМ!$A$39:$A$782,$A65,СВЦЭМ!$B$39:$B$782,Q$47)+'СЕТ СН'!$G$11+СВЦЭМ!$D$10+'СЕТ СН'!$G$6-'СЕТ СН'!$G$23</f>
        <v>1593.63438006</v>
      </c>
      <c r="R65" s="36">
        <f>SUMIFS(СВЦЭМ!$D$39:$D$782,СВЦЭМ!$A$39:$A$782,$A65,СВЦЭМ!$B$39:$B$782,R$47)+'СЕТ СН'!$G$11+СВЦЭМ!$D$10+'СЕТ СН'!$G$6-'СЕТ СН'!$G$23</f>
        <v>1581.8560717</v>
      </c>
      <c r="S65" s="36">
        <f>SUMIFS(СВЦЭМ!$D$39:$D$782,СВЦЭМ!$A$39:$A$782,$A65,СВЦЭМ!$B$39:$B$782,S$47)+'СЕТ СН'!$G$11+СВЦЭМ!$D$10+'СЕТ СН'!$G$6-'СЕТ СН'!$G$23</f>
        <v>1569.96210086</v>
      </c>
      <c r="T65" s="36">
        <f>SUMIFS(СВЦЭМ!$D$39:$D$782,СВЦЭМ!$A$39:$A$782,$A65,СВЦЭМ!$B$39:$B$782,T$47)+'СЕТ СН'!$G$11+СВЦЭМ!$D$10+'СЕТ СН'!$G$6-'СЕТ СН'!$G$23</f>
        <v>1612.77425105</v>
      </c>
      <c r="U65" s="36">
        <f>SUMIFS(СВЦЭМ!$D$39:$D$782,СВЦЭМ!$A$39:$A$782,$A65,СВЦЭМ!$B$39:$B$782,U$47)+'СЕТ СН'!$G$11+СВЦЭМ!$D$10+'СЕТ СН'!$G$6-'СЕТ СН'!$G$23</f>
        <v>1615.99814397</v>
      </c>
      <c r="V65" s="36">
        <f>SUMIFS(СВЦЭМ!$D$39:$D$782,СВЦЭМ!$A$39:$A$782,$A65,СВЦЭМ!$B$39:$B$782,V$47)+'СЕТ СН'!$G$11+СВЦЭМ!$D$10+'СЕТ СН'!$G$6-'СЕТ СН'!$G$23</f>
        <v>1598.7862113200001</v>
      </c>
      <c r="W65" s="36">
        <f>SUMIFS(СВЦЭМ!$D$39:$D$782,СВЦЭМ!$A$39:$A$782,$A65,СВЦЭМ!$B$39:$B$782,W$47)+'СЕТ СН'!$G$11+СВЦЭМ!$D$10+'СЕТ СН'!$G$6-'СЕТ СН'!$G$23</f>
        <v>1586.8314431599999</v>
      </c>
      <c r="X65" s="36">
        <f>SUMIFS(СВЦЭМ!$D$39:$D$782,СВЦЭМ!$A$39:$A$782,$A65,СВЦЭМ!$B$39:$B$782,X$47)+'СЕТ СН'!$G$11+СВЦЭМ!$D$10+'СЕТ СН'!$G$6-'СЕТ СН'!$G$23</f>
        <v>1651.940781</v>
      </c>
      <c r="Y65" s="36">
        <f>SUMIFS(СВЦЭМ!$D$39:$D$782,СВЦЭМ!$A$39:$A$782,$A65,СВЦЭМ!$B$39:$B$782,Y$47)+'СЕТ СН'!$G$11+СВЦЭМ!$D$10+'СЕТ СН'!$G$6-'СЕТ СН'!$G$23</f>
        <v>1751.19813221</v>
      </c>
    </row>
    <row r="66" spans="1:26" ht="15.75" x14ac:dyDescent="0.2">
      <c r="A66" s="35">
        <f t="shared" si="1"/>
        <v>45157</v>
      </c>
      <c r="B66" s="36">
        <f>SUMIFS(СВЦЭМ!$D$39:$D$782,СВЦЭМ!$A$39:$A$782,$A66,СВЦЭМ!$B$39:$B$782,B$47)+'СЕТ СН'!$G$11+СВЦЭМ!$D$10+'СЕТ СН'!$G$6-'СЕТ СН'!$G$23</f>
        <v>1799.15137271</v>
      </c>
      <c r="C66" s="36">
        <f>SUMIFS(СВЦЭМ!$D$39:$D$782,СВЦЭМ!$A$39:$A$782,$A66,СВЦЭМ!$B$39:$B$782,C$47)+'СЕТ СН'!$G$11+СВЦЭМ!$D$10+'СЕТ СН'!$G$6-'СЕТ СН'!$G$23</f>
        <v>1878.27449284</v>
      </c>
      <c r="D66" s="36">
        <f>SUMIFS(СВЦЭМ!$D$39:$D$782,СВЦЭМ!$A$39:$A$782,$A66,СВЦЭМ!$B$39:$B$782,D$47)+'СЕТ СН'!$G$11+СВЦЭМ!$D$10+'СЕТ СН'!$G$6-'СЕТ СН'!$G$23</f>
        <v>1873.5440741800001</v>
      </c>
      <c r="E66" s="36">
        <f>SUMIFS(СВЦЭМ!$D$39:$D$782,СВЦЭМ!$A$39:$A$782,$A66,СВЦЭМ!$B$39:$B$782,E$47)+'СЕТ СН'!$G$11+СВЦЭМ!$D$10+'СЕТ СН'!$G$6-'СЕТ СН'!$G$23</f>
        <v>1833.69315489</v>
      </c>
      <c r="F66" s="36">
        <f>SUMIFS(СВЦЭМ!$D$39:$D$782,СВЦЭМ!$A$39:$A$782,$A66,СВЦЭМ!$B$39:$B$782,F$47)+'СЕТ СН'!$G$11+СВЦЭМ!$D$10+'СЕТ СН'!$G$6-'СЕТ СН'!$G$23</f>
        <v>1896.4790486100001</v>
      </c>
      <c r="G66" s="36">
        <f>SUMIFS(СВЦЭМ!$D$39:$D$782,СВЦЭМ!$A$39:$A$782,$A66,СВЦЭМ!$B$39:$B$782,G$47)+'СЕТ СН'!$G$11+СВЦЭМ!$D$10+'СЕТ СН'!$G$6-'СЕТ СН'!$G$23</f>
        <v>1904.9106523200001</v>
      </c>
      <c r="H66" s="36">
        <f>SUMIFS(СВЦЭМ!$D$39:$D$782,СВЦЭМ!$A$39:$A$782,$A66,СВЦЭМ!$B$39:$B$782,H$47)+'СЕТ СН'!$G$11+СВЦЭМ!$D$10+'СЕТ СН'!$G$6-'СЕТ СН'!$G$23</f>
        <v>1921.65862236</v>
      </c>
      <c r="I66" s="36">
        <f>SUMIFS(СВЦЭМ!$D$39:$D$782,СВЦЭМ!$A$39:$A$782,$A66,СВЦЭМ!$B$39:$B$782,I$47)+'СЕТ СН'!$G$11+СВЦЭМ!$D$10+'СЕТ СН'!$G$6-'СЕТ СН'!$G$23</f>
        <v>1891.46366109</v>
      </c>
      <c r="J66" s="36">
        <f>SUMIFS(СВЦЭМ!$D$39:$D$782,СВЦЭМ!$A$39:$A$782,$A66,СВЦЭМ!$B$39:$B$782,J$47)+'СЕТ СН'!$G$11+СВЦЭМ!$D$10+'СЕТ СН'!$G$6-'СЕТ СН'!$G$23</f>
        <v>1806.01867728</v>
      </c>
      <c r="K66" s="36">
        <f>SUMIFS(СВЦЭМ!$D$39:$D$782,СВЦЭМ!$A$39:$A$782,$A66,СВЦЭМ!$B$39:$B$782,K$47)+'СЕТ СН'!$G$11+СВЦЭМ!$D$10+'СЕТ СН'!$G$6-'СЕТ СН'!$G$23</f>
        <v>1695.2803582500001</v>
      </c>
      <c r="L66" s="36">
        <f>SUMIFS(СВЦЭМ!$D$39:$D$782,СВЦЭМ!$A$39:$A$782,$A66,СВЦЭМ!$B$39:$B$782,L$47)+'СЕТ СН'!$G$11+СВЦЭМ!$D$10+'СЕТ СН'!$G$6-'СЕТ СН'!$G$23</f>
        <v>1625.39762675</v>
      </c>
      <c r="M66" s="36">
        <f>SUMIFS(СВЦЭМ!$D$39:$D$782,СВЦЭМ!$A$39:$A$782,$A66,СВЦЭМ!$B$39:$B$782,M$47)+'СЕТ СН'!$G$11+СВЦЭМ!$D$10+'СЕТ СН'!$G$6-'СЕТ СН'!$G$23</f>
        <v>1593.20206891</v>
      </c>
      <c r="N66" s="36">
        <f>SUMIFS(СВЦЭМ!$D$39:$D$782,СВЦЭМ!$A$39:$A$782,$A66,СВЦЭМ!$B$39:$B$782,N$47)+'СЕТ СН'!$G$11+СВЦЭМ!$D$10+'СЕТ СН'!$G$6-'СЕТ СН'!$G$23</f>
        <v>1588.41334697</v>
      </c>
      <c r="O66" s="36">
        <f>SUMIFS(СВЦЭМ!$D$39:$D$782,СВЦЭМ!$A$39:$A$782,$A66,СВЦЭМ!$B$39:$B$782,O$47)+'СЕТ СН'!$G$11+СВЦЭМ!$D$10+'СЕТ СН'!$G$6-'СЕТ СН'!$G$23</f>
        <v>1600.4925427400001</v>
      </c>
      <c r="P66" s="36">
        <f>SUMIFS(СВЦЭМ!$D$39:$D$782,СВЦЭМ!$A$39:$A$782,$A66,СВЦЭМ!$B$39:$B$782,P$47)+'СЕТ СН'!$G$11+СВЦЭМ!$D$10+'СЕТ СН'!$G$6-'СЕТ СН'!$G$23</f>
        <v>1573.5517508600001</v>
      </c>
      <c r="Q66" s="36">
        <f>SUMIFS(СВЦЭМ!$D$39:$D$782,СВЦЭМ!$A$39:$A$782,$A66,СВЦЭМ!$B$39:$B$782,Q$47)+'СЕТ СН'!$G$11+СВЦЭМ!$D$10+'СЕТ СН'!$G$6-'СЕТ СН'!$G$23</f>
        <v>1571.15022901</v>
      </c>
      <c r="R66" s="36">
        <f>SUMIFS(СВЦЭМ!$D$39:$D$782,СВЦЭМ!$A$39:$A$782,$A66,СВЦЭМ!$B$39:$B$782,R$47)+'СЕТ СН'!$G$11+СВЦЭМ!$D$10+'СЕТ СН'!$G$6-'СЕТ СН'!$G$23</f>
        <v>1604.53231626</v>
      </c>
      <c r="S66" s="36">
        <f>SUMIFS(СВЦЭМ!$D$39:$D$782,СВЦЭМ!$A$39:$A$782,$A66,СВЦЭМ!$B$39:$B$782,S$47)+'СЕТ СН'!$G$11+СВЦЭМ!$D$10+'СЕТ СН'!$G$6-'СЕТ СН'!$G$23</f>
        <v>1603.4321895200001</v>
      </c>
      <c r="T66" s="36">
        <f>SUMIFS(СВЦЭМ!$D$39:$D$782,СВЦЭМ!$A$39:$A$782,$A66,СВЦЭМ!$B$39:$B$782,T$47)+'СЕТ СН'!$G$11+СВЦЭМ!$D$10+'СЕТ СН'!$G$6-'СЕТ СН'!$G$23</f>
        <v>1608.6736050500001</v>
      </c>
      <c r="U66" s="36">
        <f>SUMIFS(СВЦЭМ!$D$39:$D$782,СВЦЭМ!$A$39:$A$782,$A66,СВЦЭМ!$B$39:$B$782,U$47)+'СЕТ СН'!$G$11+СВЦЭМ!$D$10+'СЕТ СН'!$G$6-'СЕТ СН'!$G$23</f>
        <v>1630.19578753</v>
      </c>
      <c r="V66" s="36">
        <f>SUMIFS(СВЦЭМ!$D$39:$D$782,СВЦЭМ!$A$39:$A$782,$A66,СВЦЭМ!$B$39:$B$782,V$47)+'СЕТ СН'!$G$11+СВЦЭМ!$D$10+'СЕТ СН'!$G$6-'СЕТ СН'!$G$23</f>
        <v>1634.2160439199999</v>
      </c>
      <c r="W66" s="36">
        <f>SUMIFS(СВЦЭМ!$D$39:$D$782,СВЦЭМ!$A$39:$A$782,$A66,СВЦЭМ!$B$39:$B$782,W$47)+'СЕТ СН'!$G$11+СВЦЭМ!$D$10+'СЕТ СН'!$G$6-'СЕТ СН'!$G$23</f>
        <v>1622.7001175099999</v>
      </c>
      <c r="X66" s="36">
        <f>SUMIFS(СВЦЭМ!$D$39:$D$782,СВЦЭМ!$A$39:$A$782,$A66,СВЦЭМ!$B$39:$B$782,X$47)+'СЕТ СН'!$G$11+СВЦЭМ!$D$10+'СЕТ СН'!$G$6-'СЕТ СН'!$G$23</f>
        <v>1687.44769647</v>
      </c>
      <c r="Y66" s="36">
        <f>SUMIFS(СВЦЭМ!$D$39:$D$782,СВЦЭМ!$A$39:$A$782,$A66,СВЦЭМ!$B$39:$B$782,Y$47)+'СЕТ СН'!$G$11+СВЦЭМ!$D$10+'СЕТ СН'!$G$6-'СЕТ СН'!$G$23</f>
        <v>1776.2020209899999</v>
      </c>
    </row>
    <row r="67" spans="1:26" ht="15.75" x14ac:dyDescent="0.2">
      <c r="A67" s="35">
        <f t="shared" si="1"/>
        <v>45158</v>
      </c>
      <c r="B67" s="36">
        <f>SUMIFS(СВЦЭМ!$D$39:$D$782,СВЦЭМ!$A$39:$A$782,$A67,СВЦЭМ!$B$39:$B$782,B$47)+'СЕТ СН'!$G$11+СВЦЭМ!$D$10+'СЕТ СН'!$G$6-'СЕТ СН'!$G$23</f>
        <v>1822.9055950100001</v>
      </c>
      <c r="C67" s="36">
        <f>SUMIFS(СВЦЭМ!$D$39:$D$782,СВЦЭМ!$A$39:$A$782,$A67,СВЦЭМ!$B$39:$B$782,C$47)+'СЕТ СН'!$G$11+СВЦЭМ!$D$10+'СЕТ СН'!$G$6-'СЕТ СН'!$G$23</f>
        <v>1891.6062785700001</v>
      </c>
      <c r="D67" s="36">
        <f>SUMIFS(СВЦЭМ!$D$39:$D$782,СВЦЭМ!$A$39:$A$782,$A67,СВЦЭМ!$B$39:$B$782,D$47)+'СЕТ СН'!$G$11+СВЦЭМ!$D$10+'СЕТ СН'!$G$6-'СЕТ СН'!$G$23</f>
        <v>1903.4836672200001</v>
      </c>
      <c r="E67" s="36">
        <f>SUMIFS(СВЦЭМ!$D$39:$D$782,СВЦЭМ!$A$39:$A$782,$A67,СВЦЭМ!$B$39:$B$782,E$47)+'СЕТ СН'!$G$11+СВЦЭМ!$D$10+'СЕТ СН'!$G$6-'СЕТ СН'!$G$23</f>
        <v>1954.0605129099999</v>
      </c>
      <c r="F67" s="36">
        <f>SUMIFS(СВЦЭМ!$D$39:$D$782,СВЦЭМ!$A$39:$A$782,$A67,СВЦЭМ!$B$39:$B$782,F$47)+'СЕТ СН'!$G$11+СВЦЭМ!$D$10+'СЕТ СН'!$G$6-'СЕТ СН'!$G$23</f>
        <v>1982.2306114200001</v>
      </c>
      <c r="G67" s="36">
        <f>SUMIFS(СВЦЭМ!$D$39:$D$782,СВЦЭМ!$A$39:$A$782,$A67,СВЦЭМ!$B$39:$B$782,G$47)+'СЕТ СН'!$G$11+СВЦЭМ!$D$10+'СЕТ СН'!$G$6-'СЕТ СН'!$G$23</f>
        <v>1971.9436765600001</v>
      </c>
      <c r="H67" s="36">
        <f>SUMIFS(СВЦЭМ!$D$39:$D$782,СВЦЭМ!$A$39:$A$782,$A67,СВЦЭМ!$B$39:$B$782,H$47)+'СЕТ СН'!$G$11+СВЦЭМ!$D$10+'СЕТ СН'!$G$6-'СЕТ СН'!$G$23</f>
        <v>1970.1745569</v>
      </c>
      <c r="I67" s="36">
        <f>SUMIFS(СВЦЭМ!$D$39:$D$782,СВЦЭМ!$A$39:$A$782,$A67,СВЦЭМ!$B$39:$B$782,I$47)+'СЕТ СН'!$G$11+СВЦЭМ!$D$10+'СЕТ СН'!$G$6-'СЕТ СН'!$G$23</f>
        <v>1824.9449211599999</v>
      </c>
      <c r="J67" s="36">
        <f>SUMIFS(СВЦЭМ!$D$39:$D$782,СВЦЭМ!$A$39:$A$782,$A67,СВЦЭМ!$B$39:$B$782,J$47)+'СЕТ СН'!$G$11+СВЦЭМ!$D$10+'СЕТ СН'!$G$6-'СЕТ СН'!$G$23</f>
        <v>1797.4305478599999</v>
      </c>
      <c r="K67" s="36">
        <f>SUMIFS(СВЦЭМ!$D$39:$D$782,СВЦЭМ!$A$39:$A$782,$A67,СВЦЭМ!$B$39:$B$782,K$47)+'СЕТ СН'!$G$11+СВЦЭМ!$D$10+'СЕТ СН'!$G$6-'СЕТ СН'!$G$23</f>
        <v>1681.2041826500001</v>
      </c>
      <c r="L67" s="36">
        <f>SUMIFS(СВЦЭМ!$D$39:$D$782,СВЦЭМ!$A$39:$A$782,$A67,СВЦЭМ!$B$39:$B$782,L$47)+'СЕТ СН'!$G$11+СВЦЭМ!$D$10+'СЕТ СН'!$G$6-'СЕТ СН'!$G$23</f>
        <v>1620.8406449300001</v>
      </c>
      <c r="M67" s="36">
        <f>SUMIFS(СВЦЭМ!$D$39:$D$782,СВЦЭМ!$A$39:$A$782,$A67,СВЦЭМ!$B$39:$B$782,M$47)+'СЕТ СН'!$G$11+СВЦЭМ!$D$10+'СЕТ СН'!$G$6-'СЕТ СН'!$G$23</f>
        <v>1597.8721669000001</v>
      </c>
      <c r="N67" s="36">
        <f>SUMIFS(СВЦЭМ!$D$39:$D$782,СВЦЭМ!$A$39:$A$782,$A67,СВЦЭМ!$B$39:$B$782,N$47)+'СЕТ СН'!$G$11+СВЦЭМ!$D$10+'СЕТ СН'!$G$6-'СЕТ СН'!$G$23</f>
        <v>1601.7335694800001</v>
      </c>
      <c r="O67" s="36">
        <f>SUMIFS(СВЦЭМ!$D$39:$D$782,СВЦЭМ!$A$39:$A$782,$A67,СВЦЭМ!$B$39:$B$782,O$47)+'СЕТ СН'!$G$11+СВЦЭМ!$D$10+'СЕТ СН'!$G$6-'СЕТ СН'!$G$23</f>
        <v>1612.3644676000001</v>
      </c>
      <c r="P67" s="36">
        <f>SUMIFS(СВЦЭМ!$D$39:$D$782,СВЦЭМ!$A$39:$A$782,$A67,СВЦЭМ!$B$39:$B$782,P$47)+'СЕТ СН'!$G$11+СВЦЭМ!$D$10+'СЕТ СН'!$G$6-'СЕТ СН'!$G$23</f>
        <v>1609.31552321</v>
      </c>
      <c r="Q67" s="36">
        <f>SUMIFS(СВЦЭМ!$D$39:$D$782,СВЦЭМ!$A$39:$A$782,$A67,СВЦЭМ!$B$39:$B$782,Q$47)+'СЕТ СН'!$G$11+СВЦЭМ!$D$10+'СЕТ СН'!$G$6-'СЕТ СН'!$G$23</f>
        <v>1608.09867007</v>
      </c>
      <c r="R67" s="36">
        <f>SUMIFS(СВЦЭМ!$D$39:$D$782,СВЦЭМ!$A$39:$A$782,$A67,СВЦЭМ!$B$39:$B$782,R$47)+'СЕТ СН'!$G$11+СВЦЭМ!$D$10+'СЕТ СН'!$G$6-'СЕТ СН'!$G$23</f>
        <v>1631.2374812800001</v>
      </c>
      <c r="S67" s="36">
        <f>SUMIFS(СВЦЭМ!$D$39:$D$782,СВЦЭМ!$A$39:$A$782,$A67,СВЦЭМ!$B$39:$B$782,S$47)+'СЕТ СН'!$G$11+СВЦЭМ!$D$10+'СЕТ СН'!$G$6-'СЕТ СН'!$G$23</f>
        <v>1630.15015169</v>
      </c>
      <c r="T67" s="36">
        <f>SUMIFS(СВЦЭМ!$D$39:$D$782,СВЦЭМ!$A$39:$A$782,$A67,СВЦЭМ!$B$39:$B$782,T$47)+'СЕТ СН'!$G$11+СВЦЭМ!$D$10+'СЕТ СН'!$G$6-'СЕТ СН'!$G$23</f>
        <v>1617.1721093799999</v>
      </c>
      <c r="U67" s="36">
        <f>SUMIFS(СВЦЭМ!$D$39:$D$782,СВЦЭМ!$A$39:$A$782,$A67,СВЦЭМ!$B$39:$B$782,U$47)+'СЕТ СН'!$G$11+СВЦЭМ!$D$10+'СЕТ СН'!$G$6-'СЕТ СН'!$G$23</f>
        <v>1610.59749487</v>
      </c>
      <c r="V67" s="36">
        <f>SUMIFS(СВЦЭМ!$D$39:$D$782,СВЦЭМ!$A$39:$A$782,$A67,СВЦЭМ!$B$39:$B$782,V$47)+'СЕТ СН'!$G$11+СВЦЭМ!$D$10+'СЕТ СН'!$G$6-'СЕТ СН'!$G$23</f>
        <v>1620.93998678</v>
      </c>
      <c r="W67" s="36">
        <f>SUMIFS(СВЦЭМ!$D$39:$D$782,СВЦЭМ!$A$39:$A$782,$A67,СВЦЭМ!$B$39:$B$782,W$47)+'СЕТ СН'!$G$11+СВЦЭМ!$D$10+'СЕТ СН'!$G$6-'СЕТ СН'!$G$23</f>
        <v>1615.22335344</v>
      </c>
      <c r="X67" s="36">
        <f>SUMIFS(СВЦЭМ!$D$39:$D$782,СВЦЭМ!$A$39:$A$782,$A67,СВЦЭМ!$B$39:$B$782,X$47)+'СЕТ СН'!$G$11+СВЦЭМ!$D$10+'СЕТ СН'!$G$6-'СЕТ СН'!$G$23</f>
        <v>1670.36478106</v>
      </c>
      <c r="Y67" s="36">
        <f>SUMIFS(СВЦЭМ!$D$39:$D$782,СВЦЭМ!$A$39:$A$782,$A67,СВЦЭМ!$B$39:$B$782,Y$47)+'СЕТ СН'!$G$11+СВЦЭМ!$D$10+'СЕТ СН'!$G$6-'СЕТ СН'!$G$23</f>
        <v>1764.3831146100001</v>
      </c>
    </row>
    <row r="68" spans="1:26" ht="15.75" x14ac:dyDescent="0.2">
      <c r="A68" s="35">
        <f t="shared" si="1"/>
        <v>45159</v>
      </c>
      <c r="B68" s="36">
        <f>SUMIFS(СВЦЭМ!$D$39:$D$782,СВЦЭМ!$A$39:$A$782,$A68,СВЦЭМ!$B$39:$B$782,B$47)+'СЕТ СН'!$G$11+СВЦЭМ!$D$10+'СЕТ СН'!$G$6-'СЕТ СН'!$G$23</f>
        <v>2031.91726657</v>
      </c>
      <c r="C68" s="36">
        <f>SUMIFS(СВЦЭМ!$D$39:$D$782,СВЦЭМ!$A$39:$A$782,$A68,СВЦЭМ!$B$39:$B$782,C$47)+'СЕТ СН'!$G$11+СВЦЭМ!$D$10+'СЕТ СН'!$G$6-'СЕТ СН'!$G$23</f>
        <v>2063.14427841</v>
      </c>
      <c r="D68" s="36">
        <f>SUMIFS(СВЦЭМ!$D$39:$D$782,СВЦЭМ!$A$39:$A$782,$A68,СВЦЭМ!$B$39:$B$782,D$47)+'СЕТ СН'!$G$11+СВЦЭМ!$D$10+'СЕТ СН'!$G$6-'СЕТ СН'!$G$23</f>
        <v>2103.3779538700001</v>
      </c>
      <c r="E68" s="36">
        <f>SUMIFS(СВЦЭМ!$D$39:$D$782,СВЦЭМ!$A$39:$A$782,$A68,СВЦЭМ!$B$39:$B$782,E$47)+'СЕТ СН'!$G$11+СВЦЭМ!$D$10+'СЕТ СН'!$G$6-'СЕТ СН'!$G$23</f>
        <v>2116.1474269099999</v>
      </c>
      <c r="F68" s="36">
        <f>SUMIFS(СВЦЭМ!$D$39:$D$782,СВЦЭМ!$A$39:$A$782,$A68,СВЦЭМ!$B$39:$B$782,F$47)+'СЕТ СН'!$G$11+СВЦЭМ!$D$10+'СЕТ СН'!$G$6-'СЕТ СН'!$G$23</f>
        <v>2180.3136161100001</v>
      </c>
      <c r="G68" s="36">
        <f>SUMIFS(СВЦЭМ!$D$39:$D$782,СВЦЭМ!$A$39:$A$782,$A68,СВЦЭМ!$B$39:$B$782,G$47)+'СЕТ СН'!$G$11+СВЦЭМ!$D$10+'СЕТ СН'!$G$6-'СЕТ СН'!$G$23</f>
        <v>2182.52837241</v>
      </c>
      <c r="H68" s="36">
        <f>SUMIFS(СВЦЭМ!$D$39:$D$782,СВЦЭМ!$A$39:$A$782,$A68,СВЦЭМ!$B$39:$B$782,H$47)+'СЕТ СН'!$G$11+СВЦЭМ!$D$10+'СЕТ СН'!$G$6-'СЕТ СН'!$G$23</f>
        <v>2208.7641929299998</v>
      </c>
      <c r="I68" s="36">
        <f>SUMIFS(СВЦЭМ!$D$39:$D$782,СВЦЭМ!$A$39:$A$782,$A68,СВЦЭМ!$B$39:$B$782,I$47)+'СЕТ СН'!$G$11+СВЦЭМ!$D$10+'СЕТ СН'!$G$6-'СЕТ СН'!$G$23</f>
        <v>2075.24889179</v>
      </c>
      <c r="J68" s="36">
        <f>SUMIFS(СВЦЭМ!$D$39:$D$782,СВЦЭМ!$A$39:$A$782,$A68,СВЦЭМ!$B$39:$B$782,J$47)+'СЕТ СН'!$G$11+СВЦЭМ!$D$10+'СЕТ СН'!$G$6-'СЕТ СН'!$G$23</f>
        <v>1962.8409351800001</v>
      </c>
      <c r="K68" s="36">
        <f>SUMIFS(СВЦЭМ!$D$39:$D$782,СВЦЭМ!$A$39:$A$782,$A68,СВЦЭМ!$B$39:$B$782,K$47)+'СЕТ СН'!$G$11+СВЦЭМ!$D$10+'СЕТ СН'!$G$6-'СЕТ СН'!$G$23</f>
        <v>1884.5895048100001</v>
      </c>
      <c r="L68" s="36">
        <f>SUMIFS(СВЦЭМ!$D$39:$D$782,СВЦЭМ!$A$39:$A$782,$A68,СВЦЭМ!$B$39:$B$782,L$47)+'СЕТ СН'!$G$11+СВЦЭМ!$D$10+'СЕТ СН'!$G$6-'СЕТ СН'!$G$23</f>
        <v>1831.34521445</v>
      </c>
      <c r="M68" s="36">
        <f>SUMIFS(СВЦЭМ!$D$39:$D$782,СВЦЭМ!$A$39:$A$782,$A68,СВЦЭМ!$B$39:$B$782,M$47)+'СЕТ СН'!$G$11+СВЦЭМ!$D$10+'СЕТ СН'!$G$6-'СЕТ СН'!$G$23</f>
        <v>1820.30738645</v>
      </c>
      <c r="N68" s="36">
        <f>SUMIFS(СВЦЭМ!$D$39:$D$782,СВЦЭМ!$A$39:$A$782,$A68,СВЦЭМ!$B$39:$B$782,N$47)+'СЕТ СН'!$G$11+СВЦЭМ!$D$10+'СЕТ СН'!$G$6-'СЕТ СН'!$G$23</f>
        <v>1818.28199043</v>
      </c>
      <c r="O68" s="36">
        <f>SUMIFS(СВЦЭМ!$D$39:$D$782,СВЦЭМ!$A$39:$A$782,$A68,СВЦЭМ!$B$39:$B$782,O$47)+'СЕТ СН'!$G$11+СВЦЭМ!$D$10+'СЕТ СН'!$G$6-'СЕТ СН'!$G$23</f>
        <v>1827.5892774200001</v>
      </c>
      <c r="P68" s="36">
        <f>SUMIFS(СВЦЭМ!$D$39:$D$782,СВЦЭМ!$A$39:$A$782,$A68,СВЦЭМ!$B$39:$B$782,P$47)+'СЕТ СН'!$G$11+СВЦЭМ!$D$10+'СЕТ СН'!$G$6-'СЕТ СН'!$G$23</f>
        <v>1787.4866575200001</v>
      </c>
      <c r="Q68" s="36">
        <f>SUMIFS(СВЦЭМ!$D$39:$D$782,СВЦЭМ!$A$39:$A$782,$A68,СВЦЭМ!$B$39:$B$782,Q$47)+'СЕТ СН'!$G$11+СВЦЭМ!$D$10+'СЕТ СН'!$G$6-'СЕТ СН'!$G$23</f>
        <v>1800.93193099</v>
      </c>
      <c r="R68" s="36">
        <f>SUMIFS(СВЦЭМ!$D$39:$D$782,СВЦЭМ!$A$39:$A$782,$A68,СВЦЭМ!$B$39:$B$782,R$47)+'СЕТ СН'!$G$11+СВЦЭМ!$D$10+'СЕТ СН'!$G$6-'СЕТ СН'!$G$23</f>
        <v>1836.79650653</v>
      </c>
      <c r="S68" s="36">
        <f>SUMIFS(СВЦЭМ!$D$39:$D$782,СВЦЭМ!$A$39:$A$782,$A68,СВЦЭМ!$B$39:$B$782,S$47)+'СЕТ СН'!$G$11+СВЦЭМ!$D$10+'СЕТ СН'!$G$6-'СЕТ СН'!$G$23</f>
        <v>1823.8517395200001</v>
      </c>
      <c r="T68" s="36">
        <f>SUMIFS(СВЦЭМ!$D$39:$D$782,СВЦЭМ!$A$39:$A$782,$A68,СВЦЭМ!$B$39:$B$782,T$47)+'СЕТ СН'!$G$11+СВЦЭМ!$D$10+'СЕТ СН'!$G$6-'СЕТ СН'!$G$23</f>
        <v>1824.0574045999999</v>
      </c>
      <c r="U68" s="36">
        <f>SUMIFS(СВЦЭМ!$D$39:$D$782,СВЦЭМ!$A$39:$A$782,$A68,СВЦЭМ!$B$39:$B$782,U$47)+'СЕТ СН'!$G$11+СВЦЭМ!$D$10+'СЕТ СН'!$G$6-'СЕТ СН'!$G$23</f>
        <v>1831.4405206500001</v>
      </c>
      <c r="V68" s="36">
        <f>SUMIFS(СВЦЭМ!$D$39:$D$782,СВЦЭМ!$A$39:$A$782,$A68,СВЦЭМ!$B$39:$B$782,V$47)+'СЕТ СН'!$G$11+СВЦЭМ!$D$10+'СЕТ СН'!$G$6-'СЕТ СН'!$G$23</f>
        <v>1826.90375174</v>
      </c>
      <c r="W68" s="36">
        <f>SUMIFS(СВЦЭМ!$D$39:$D$782,СВЦЭМ!$A$39:$A$782,$A68,СВЦЭМ!$B$39:$B$782,W$47)+'СЕТ СН'!$G$11+СВЦЭМ!$D$10+'СЕТ СН'!$G$6-'СЕТ СН'!$G$23</f>
        <v>1806.56741543</v>
      </c>
      <c r="X68" s="36">
        <f>SUMIFS(СВЦЭМ!$D$39:$D$782,СВЦЭМ!$A$39:$A$782,$A68,СВЦЭМ!$B$39:$B$782,X$47)+'СЕТ СН'!$G$11+СВЦЭМ!$D$10+'СЕТ СН'!$G$6-'СЕТ СН'!$G$23</f>
        <v>1896.23229425</v>
      </c>
      <c r="Y68" s="36">
        <f>SUMIFS(СВЦЭМ!$D$39:$D$782,СВЦЭМ!$A$39:$A$782,$A68,СВЦЭМ!$B$39:$B$782,Y$47)+'СЕТ СН'!$G$11+СВЦЭМ!$D$10+'СЕТ СН'!$G$6-'СЕТ СН'!$G$23</f>
        <v>1999.55430815</v>
      </c>
    </row>
    <row r="69" spans="1:26" ht="15.75" x14ac:dyDescent="0.2">
      <c r="A69" s="35">
        <f t="shared" si="1"/>
        <v>45160</v>
      </c>
      <c r="B69" s="36">
        <f>SUMIFS(СВЦЭМ!$D$39:$D$782,СВЦЭМ!$A$39:$A$782,$A69,СВЦЭМ!$B$39:$B$782,B$47)+'СЕТ СН'!$G$11+СВЦЭМ!$D$10+'СЕТ СН'!$G$6-'СЕТ СН'!$G$23</f>
        <v>1930.8494628200001</v>
      </c>
      <c r="C69" s="36">
        <f>SUMIFS(СВЦЭМ!$D$39:$D$782,СВЦЭМ!$A$39:$A$782,$A69,СВЦЭМ!$B$39:$B$782,C$47)+'СЕТ СН'!$G$11+СВЦЭМ!$D$10+'СЕТ СН'!$G$6-'СЕТ СН'!$G$23</f>
        <v>2041.9547964800001</v>
      </c>
      <c r="D69" s="36">
        <f>SUMIFS(СВЦЭМ!$D$39:$D$782,СВЦЭМ!$A$39:$A$782,$A69,СВЦЭМ!$B$39:$B$782,D$47)+'СЕТ СН'!$G$11+СВЦЭМ!$D$10+'СЕТ СН'!$G$6-'СЕТ СН'!$G$23</f>
        <v>2078.1125839200004</v>
      </c>
      <c r="E69" s="36">
        <f>SUMIFS(СВЦЭМ!$D$39:$D$782,СВЦЭМ!$A$39:$A$782,$A69,СВЦЭМ!$B$39:$B$782,E$47)+'СЕТ СН'!$G$11+СВЦЭМ!$D$10+'СЕТ СН'!$G$6-'СЕТ СН'!$G$23</f>
        <v>2063.0280317199999</v>
      </c>
      <c r="F69" s="36">
        <f>SUMIFS(СВЦЭМ!$D$39:$D$782,СВЦЭМ!$A$39:$A$782,$A69,СВЦЭМ!$B$39:$B$782,F$47)+'СЕТ СН'!$G$11+СВЦЭМ!$D$10+'СЕТ СН'!$G$6-'СЕТ СН'!$G$23</f>
        <v>2090.93795043</v>
      </c>
      <c r="G69" s="36">
        <f>SUMIFS(СВЦЭМ!$D$39:$D$782,СВЦЭМ!$A$39:$A$782,$A69,СВЦЭМ!$B$39:$B$782,G$47)+'СЕТ СН'!$G$11+СВЦЭМ!$D$10+'СЕТ СН'!$G$6-'СЕТ СН'!$G$23</f>
        <v>2078.6352138700004</v>
      </c>
      <c r="H69" s="36">
        <f>SUMIFS(СВЦЭМ!$D$39:$D$782,СВЦЭМ!$A$39:$A$782,$A69,СВЦЭМ!$B$39:$B$782,H$47)+'СЕТ СН'!$G$11+СВЦЭМ!$D$10+'СЕТ СН'!$G$6-'СЕТ СН'!$G$23</f>
        <v>2002.5990755099999</v>
      </c>
      <c r="I69" s="36">
        <f>SUMIFS(СВЦЭМ!$D$39:$D$782,СВЦЭМ!$A$39:$A$782,$A69,СВЦЭМ!$B$39:$B$782,I$47)+'СЕТ СН'!$G$11+СВЦЭМ!$D$10+'СЕТ СН'!$G$6-'СЕТ СН'!$G$23</f>
        <v>1906.4067438300001</v>
      </c>
      <c r="J69" s="36">
        <f>SUMIFS(СВЦЭМ!$D$39:$D$782,СВЦЭМ!$A$39:$A$782,$A69,СВЦЭМ!$B$39:$B$782,J$47)+'СЕТ СН'!$G$11+СВЦЭМ!$D$10+'СЕТ СН'!$G$6-'СЕТ СН'!$G$23</f>
        <v>1855.1726540500001</v>
      </c>
      <c r="K69" s="36">
        <f>SUMIFS(СВЦЭМ!$D$39:$D$782,СВЦЭМ!$A$39:$A$782,$A69,СВЦЭМ!$B$39:$B$782,K$47)+'СЕТ СН'!$G$11+СВЦЭМ!$D$10+'СЕТ СН'!$G$6-'СЕТ СН'!$G$23</f>
        <v>1761.3336199400001</v>
      </c>
      <c r="L69" s="36">
        <f>SUMIFS(СВЦЭМ!$D$39:$D$782,СВЦЭМ!$A$39:$A$782,$A69,СВЦЭМ!$B$39:$B$782,L$47)+'СЕТ СН'!$G$11+СВЦЭМ!$D$10+'СЕТ СН'!$G$6-'СЕТ СН'!$G$23</f>
        <v>1733.2364531600001</v>
      </c>
      <c r="M69" s="36">
        <f>SUMIFS(СВЦЭМ!$D$39:$D$782,СВЦЭМ!$A$39:$A$782,$A69,СВЦЭМ!$B$39:$B$782,M$47)+'СЕТ СН'!$G$11+СВЦЭМ!$D$10+'СЕТ СН'!$G$6-'СЕТ СН'!$G$23</f>
        <v>1717.6947078200001</v>
      </c>
      <c r="N69" s="36">
        <f>SUMIFS(СВЦЭМ!$D$39:$D$782,СВЦЭМ!$A$39:$A$782,$A69,СВЦЭМ!$B$39:$B$782,N$47)+'СЕТ СН'!$G$11+СВЦЭМ!$D$10+'СЕТ СН'!$G$6-'СЕТ СН'!$G$23</f>
        <v>1712.8075425900001</v>
      </c>
      <c r="O69" s="36">
        <f>SUMIFS(СВЦЭМ!$D$39:$D$782,СВЦЭМ!$A$39:$A$782,$A69,СВЦЭМ!$B$39:$B$782,O$47)+'СЕТ СН'!$G$11+СВЦЭМ!$D$10+'СЕТ СН'!$G$6-'СЕТ СН'!$G$23</f>
        <v>1703.32638554</v>
      </c>
      <c r="P69" s="36">
        <f>SUMIFS(СВЦЭМ!$D$39:$D$782,СВЦЭМ!$A$39:$A$782,$A69,СВЦЭМ!$B$39:$B$782,P$47)+'СЕТ СН'!$G$11+СВЦЭМ!$D$10+'СЕТ СН'!$G$6-'СЕТ СН'!$G$23</f>
        <v>1669.87716342</v>
      </c>
      <c r="Q69" s="36">
        <f>SUMIFS(СВЦЭМ!$D$39:$D$782,СВЦЭМ!$A$39:$A$782,$A69,СВЦЭМ!$B$39:$B$782,Q$47)+'СЕТ СН'!$G$11+СВЦЭМ!$D$10+'СЕТ СН'!$G$6-'СЕТ СН'!$G$23</f>
        <v>1654.5716269</v>
      </c>
      <c r="R69" s="36">
        <f>SUMIFS(СВЦЭМ!$D$39:$D$782,СВЦЭМ!$A$39:$A$782,$A69,СВЦЭМ!$B$39:$B$782,R$47)+'СЕТ СН'!$G$11+СВЦЭМ!$D$10+'СЕТ СН'!$G$6-'СЕТ СН'!$G$23</f>
        <v>1672.6754028</v>
      </c>
      <c r="S69" s="36">
        <f>SUMIFS(СВЦЭМ!$D$39:$D$782,СВЦЭМ!$A$39:$A$782,$A69,СВЦЭМ!$B$39:$B$782,S$47)+'СЕТ СН'!$G$11+СВЦЭМ!$D$10+'СЕТ СН'!$G$6-'СЕТ СН'!$G$23</f>
        <v>1687.9430253200001</v>
      </c>
      <c r="T69" s="36">
        <f>SUMIFS(СВЦЭМ!$D$39:$D$782,СВЦЭМ!$A$39:$A$782,$A69,СВЦЭМ!$B$39:$B$782,T$47)+'СЕТ СН'!$G$11+СВЦЭМ!$D$10+'СЕТ СН'!$G$6-'СЕТ СН'!$G$23</f>
        <v>1698.0899111700001</v>
      </c>
      <c r="U69" s="36">
        <f>SUMIFS(СВЦЭМ!$D$39:$D$782,СВЦЭМ!$A$39:$A$782,$A69,СВЦЭМ!$B$39:$B$782,U$47)+'СЕТ СН'!$G$11+СВЦЭМ!$D$10+'СЕТ СН'!$G$6-'СЕТ СН'!$G$23</f>
        <v>1693.0118906</v>
      </c>
      <c r="V69" s="36">
        <f>SUMIFS(СВЦЭМ!$D$39:$D$782,СВЦЭМ!$A$39:$A$782,$A69,СВЦЭМ!$B$39:$B$782,V$47)+'СЕТ СН'!$G$11+СВЦЭМ!$D$10+'СЕТ СН'!$G$6-'СЕТ СН'!$G$23</f>
        <v>1699.7751888299999</v>
      </c>
      <c r="W69" s="36">
        <f>SUMIFS(СВЦЭМ!$D$39:$D$782,СВЦЭМ!$A$39:$A$782,$A69,СВЦЭМ!$B$39:$B$782,W$47)+'СЕТ СН'!$G$11+СВЦЭМ!$D$10+'СЕТ СН'!$G$6-'СЕТ СН'!$G$23</f>
        <v>1692.1885318899999</v>
      </c>
      <c r="X69" s="36">
        <f>SUMIFS(СВЦЭМ!$D$39:$D$782,СВЦЭМ!$A$39:$A$782,$A69,СВЦЭМ!$B$39:$B$782,X$47)+'СЕТ СН'!$G$11+СВЦЭМ!$D$10+'СЕТ СН'!$G$6-'СЕТ СН'!$G$23</f>
        <v>1769.9813524599999</v>
      </c>
      <c r="Y69" s="36">
        <f>SUMIFS(СВЦЭМ!$D$39:$D$782,СВЦЭМ!$A$39:$A$782,$A69,СВЦЭМ!$B$39:$B$782,Y$47)+'СЕТ СН'!$G$11+СВЦЭМ!$D$10+'СЕТ СН'!$G$6-'СЕТ СН'!$G$23</f>
        <v>1869.0694829399999</v>
      </c>
    </row>
    <row r="70" spans="1:26" ht="15.75" x14ac:dyDescent="0.2">
      <c r="A70" s="35">
        <f t="shared" si="1"/>
        <v>45161</v>
      </c>
      <c r="B70" s="36">
        <f>SUMIFS(СВЦЭМ!$D$39:$D$782,СВЦЭМ!$A$39:$A$782,$A70,СВЦЭМ!$B$39:$B$782,B$47)+'СЕТ СН'!$G$11+СВЦЭМ!$D$10+'СЕТ СН'!$G$6-'СЕТ СН'!$G$23</f>
        <v>1959.72675258</v>
      </c>
      <c r="C70" s="36">
        <f>SUMIFS(СВЦЭМ!$D$39:$D$782,СВЦЭМ!$A$39:$A$782,$A70,СВЦЭМ!$B$39:$B$782,C$47)+'СЕТ СН'!$G$11+СВЦЭМ!$D$10+'СЕТ СН'!$G$6-'СЕТ СН'!$G$23</f>
        <v>2034.1441854700001</v>
      </c>
      <c r="D70" s="36">
        <f>SUMIFS(СВЦЭМ!$D$39:$D$782,СВЦЭМ!$A$39:$A$782,$A70,СВЦЭМ!$B$39:$B$782,D$47)+'СЕТ СН'!$G$11+СВЦЭМ!$D$10+'СЕТ СН'!$G$6-'СЕТ СН'!$G$23</f>
        <v>2067.9022046300001</v>
      </c>
      <c r="E70" s="36">
        <f>SUMIFS(СВЦЭМ!$D$39:$D$782,СВЦЭМ!$A$39:$A$782,$A70,СВЦЭМ!$B$39:$B$782,E$47)+'СЕТ СН'!$G$11+СВЦЭМ!$D$10+'СЕТ СН'!$G$6-'СЕТ СН'!$G$23</f>
        <v>2084.6395324800001</v>
      </c>
      <c r="F70" s="36">
        <f>SUMIFS(СВЦЭМ!$D$39:$D$782,СВЦЭМ!$A$39:$A$782,$A70,СВЦЭМ!$B$39:$B$782,F$47)+'СЕТ СН'!$G$11+СВЦЭМ!$D$10+'СЕТ СН'!$G$6-'СЕТ СН'!$G$23</f>
        <v>2129.6262609599999</v>
      </c>
      <c r="G70" s="36">
        <f>SUMIFS(СВЦЭМ!$D$39:$D$782,СВЦЭМ!$A$39:$A$782,$A70,СВЦЭМ!$B$39:$B$782,G$47)+'СЕТ СН'!$G$11+СВЦЭМ!$D$10+'СЕТ СН'!$G$6-'СЕТ СН'!$G$23</f>
        <v>2095.3920237299999</v>
      </c>
      <c r="H70" s="36">
        <f>SUMIFS(СВЦЭМ!$D$39:$D$782,СВЦЭМ!$A$39:$A$782,$A70,СВЦЭМ!$B$39:$B$782,H$47)+'СЕТ СН'!$G$11+СВЦЭМ!$D$10+'СЕТ СН'!$G$6-'СЕТ СН'!$G$23</f>
        <v>2048.9719538099998</v>
      </c>
      <c r="I70" s="36">
        <f>SUMIFS(СВЦЭМ!$D$39:$D$782,СВЦЭМ!$A$39:$A$782,$A70,СВЦЭМ!$B$39:$B$782,I$47)+'СЕТ СН'!$G$11+СВЦЭМ!$D$10+'СЕТ СН'!$G$6-'СЕТ СН'!$G$23</f>
        <v>1926.59475797</v>
      </c>
      <c r="J70" s="36">
        <f>SUMIFS(СВЦЭМ!$D$39:$D$782,СВЦЭМ!$A$39:$A$782,$A70,СВЦЭМ!$B$39:$B$782,J$47)+'СЕТ СН'!$G$11+СВЦЭМ!$D$10+'СЕТ СН'!$G$6-'СЕТ СН'!$G$23</f>
        <v>1785.06426115</v>
      </c>
      <c r="K70" s="36">
        <f>SUMIFS(СВЦЭМ!$D$39:$D$782,СВЦЭМ!$A$39:$A$782,$A70,СВЦЭМ!$B$39:$B$782,K$47)+'СЕТ СН'!$G$11+СВЦЭМ!$D$10+'СЕТ СН'!$G$6-'СЕТ СН'!$G$23</f>
        <v>1735.63606095</v>
      </c>
      <c r="L70" s="36">
        <f>SUMIFS(СВЦЭМ!$D$39:$D$782,СВЦЭМ!$A$39:$A$782,$A70,СВЦЭМ!$B$39:$B$782,L$47)+'СЕТ СН'!$G$11+СВЦЭМ!$D$10+'СЕТ СН'!$G$6-'СЕТ СН'!$G$23</f>
        <v>1710.1579115300001</v>
      </c>
      <c r="M70" s="36">
        <f>SUMIFS(СВЦЭМ!$D$39:$D$782,СВЦЭМ!$A$39:$A$782,$A70,СВЦЭМ!$B$39:$B$782,M$47)+'СЕТ СН'!$G$11+СВЦЭМ!$D$10+'СЕТ СН'!$G$6-'СЕТ СН'!$G$23</f>
        <v>1697.6188256800001</v>
      </c>
      <c r="N70" s="36">
        <f>SUMIFS(СВЦЭМ!$D$39:$D$782,СВЦЭМ!$A$39:$A$782,$A70,СВЦЭМ!$B$39:$B$782,N$47)+'СЕТ СН'!$G$11+СВЦЭМ!$D$10+'СЕТ СН'!$G$6-'СЕТ СН'!$G$23</f>
        <v>1683.61288212</v>
      </c>
      <c r="O70" s="36">
        <f>SUMIFS(СВЦЭМ!$D$39:$D$782,СВЦЭМ!$A$39:$A$782,$A70,СВЦЭМ!$B$39:$B$782,O$47)+'СЕТ СН'!$G$11+СВЦЭМ!$D$10+'СЕТ СН'!$G$6-'СЕТ СН'!$G$23</f>
        <v>1685.62490647</v>
      </c>
      <c r="P70" s="36">
        <f>SUMIFS(СВЦЭМ!$D$39:$D$782,СВЦЭМ!$A$39:$A$782,$A70,СВЦЭМ!$B$39:$B$782,P$47)+'СЕТ СН'!$G$11+СВЦЭМ!$D$10+'СЕТ СН'!$G$6-'СЕТ СН'!$G$23</f>
        <v>1654.5442716800001</v>
      </c>
      <c r="Q70" s="36">
        <f>SUMIFS(СВЦЭМ!$D$39:$D$782,СВЦЭМ!$A$39:$A$782,$A70,СВЦЭМ!$B$39:$B$782,Q$47)+'СЕТ СН'!$G$11+СВЦЭМ!$D$10+'СЕТ СН'!$G$6-'СЕТ СН'!$G$23</f>
        <v>1656.23144336</v>
      </c>
      <c r="R70" s="36">
        <f>SUMIFS(СВЦЭМ!$D$39:$D$782,СВЦЭМ!$A$39:$A$782,$A70,СВЦЭМ!$B$39:$B$782,R$47)+'СЕТ СН'!$G$11+СВЦЭМ!$D$10+'СЕТ СН'!$G$6-'СЕТ СН'!$G$23</f>
        <v>1694.67252418</v>
      </c>
      <c r="S70" s="36">
        <f>SUMIFS(СВЦЭМ!$D$39:$D$782,СВЦЭМ!$A$39:$A$782,$A70,СВЦЭМ!$B$39:$B$782,S$47)+'СЕТ СН'!$G$11+СВЦЭМ!$D$10+'СЕТ СН'!$G$6-'СЕТ СН'!$G$23</f>
        <v>1700.16814522</v>
      </c>
      <c r="T70" s="36">
        <f>SUMIFS(СВЦЭМ!$D$39:$D$782,СВЦЭМ!$A$39:$A$782,$A70,СВЦЭМ!$B$39:$B$782,T$47)+'СЕТ СН'!$G$11+СВЦЭМ!$D$10+'СЕТ СН'!$G$6-'СЕТ СН'!$G$23</f>
        <v>1693.3694914</v>
      </c>
      <c r="U70" s="36">
        <f>SUMIFS(СВЦЭМ!$D$39:$D$782,СВЦЭМ!$A$39:$A$782,$A70,СВЦЭМ!$B$39:$B$782,U$47)+'СЕТ СН'!$G$11+СВЦЭМ!$D$10+'СЕТ СН'!$G$6-'СЕТ СН'!$G$23</f>
        <v>1706.7517523199999</v>
      </c>
      <c r="V70" s="36">
        <f>SUMIFS(СВЦЭМ!$D$39:$D$782,СВЦЭМ!$A$39:$A$782,$A70,СВЦЭМ!$B$39:$B$782,V$47)+'СЕТ СН'!$G$11+СВЦЭМ!$D$10+'СЕТ СН'!$G$6-'СЕТ СН'!$G$23</f>
        <v>1703.47444655</v>
      </c>
      <c r="W70" s="36">
        <f>SUMIFS(СВЦЭМ!$D$39:$D$782,СВЦЭМ!$A$39:$A$782,$A70,СВЦЭМ!$B$39:$B$782,W$47)+'СЕТ СН'!$G$11+СВЦЭМ!$D$10+'СЕТ СН'!$G$6-'СЕТ СН'!$G$23</f>
        <v>1695.7661918200001</v>
      </c>
      <c r="X70" s="36">
        <f>SUMIFS(СВЦЭМ!$D$39:$D$782,СВЦЭМ!$A$39:$A$782,$A70,СВЦЭМ!$B$39:$B$782,X$47)+'СЕТ СН'!$G$11+СВЦЭМ!$D$10+'СЕТ СН'!$G$6-'СЕТ СН'!$G$23</f>
        <v>1735.87022813</v>
      </c>
      <c r="Y70" s="36">
        <f>SUMIFS(СВЦЭМ!$D$39:$D$782,СВЦЭМ!$A$39:$A$782,$A70,СВЦЭМ!$B$39:$B$782,Y$47)+'СЕТ СН'!$G$11+СВЦЭМ!$D$10+'СЕТ СН'!$G$6-'СЕТ СН'!$G$23</f>
        <v>1822.1638217899999</v>
      </c>
    </row>
    <row r="71" spans="1:26" ht="15.75" x14ac:dyDescent="0.2">
      <c r="A71" s="35">
        <f t="shared" si="1"/>
        <v>45162</v>
      </c>
      <c r="B71" s="36">
        <f>SUMIFS(СВЦЭМ!$D$39:$D$782,СВЦЭМ!$A$39:$A$782,$A71,СВЦЭМ!$B$39:$B$782,B$47)+'СЕТ СН'!$G$11+СВЦЭМ!$D$10+'СЕТ СН'!$G$6-'СЕТ СН'!$G$23</f>
        <v>1856.92148855</v>
      </c>
      <c r="C71" s="36">
        <f>SUMIFS(СВЦЭМ!$D$39:$D$782,СВЦЭМ!$A$39:$A$782,$A71,СВЦЭМ!$B$39:$B$782,C$47)+'СЕТ СН'!$G$11+СВЦЭМ!$D$10+'СЕТ СН'!$G$6-'СЕТ СН'!$G$23</f>
        <v>1930.1675584500001</v>
      </c>
      <c r="D71" s="36">
        <f>SUMIFS(СВЦЭМ!$D$39:$D$782,СВЦЭМ!$A$39:$A$782,$A71,СВЦЭМ!$B$39:$B$782,D$47)+'СЕТ СН'!$G$11+СВЦЭМ!$D$10+'СЕТ СН'!$G$6-'СЕТ СН'!$G$23</f>
        <v>1950.29626697</v>
      </c>
      <c r="E71" s="36">
        <f>SUMIFS(СВЦЭМ!$D$39:$D$782,СВЦЭМ!$A$39:$A$782,$A71,СВЦЭМ!$B$39:$B$782,E$47)+'СЕТ СН'!$G$11+СВЦЭМ!$D$10+'СЕТ СН'!$G$6-'СЕТ СН'!$G$23</f>
        <v>1962.2790120300001</v>
      </c>
      <c r="F71" s="36">
        <f>SUMIFS(СВЦЭМ!$D$39:$D$782,СВЦЭМ!$A$39:$A$782,$A71,СВЦЭМ!$B$39:$B$782,F$47)+'СЕТ СН'!$G$11+СВЦЭМ!$D$10+'СЕТ СН'!$G$6-'СЕТ СН'!$G$23</f>
        <v>2000.95184683</v>
      </c>
      <c r="G71" s="36">
        <f>SUMIFS(СВЦЭМ!$D$39:$D$782,СВЦЭМ!$A$39:$A$782,$A71,СВЦЭМ!$B$39:$B$782,G$47)+'СЕТ СН'!$G$11+СВЦЭМ!$D$10+'СЕТ СН'!$G$6-'СЕТ СН'!$G$23</f>
        <v>1978.1530107200001</v>
      </c>
      <c r="H71" s="36">
        <f>SUMIFS(СВЦЭМ!$D$39:$D$782,СВЦЭМ!$A$39:$A$782,$A71,СВЦЭМ!$B$39:$B$782,H$47)+'СЕТ СН'!$G$11+СВЦЭМ!$D$10+'СЕТ СН'!$G$6-'СЕТ СН'!$G$23</f>
        <v>1899.45080435</v>
      </c>
      <c r="I71" s="36">
        <f>SUMIFS(СВЦЭМ!$D$39:$D$782,СВЦЭМ!$A$39:$A$782,$A71,СВЦЭМ!$B$39:$B$782,I$47)+'СЕТ СН'!$G$11+СВЦЭМ!$D$10+'СЕТ СН'!$G$6-'СЕТ СН'!$G$23</f>
        <v>1842.6717241700001</v>
      </c>
      <c r="J71" s="36">
        <f>SUMIFS(СВЦЭМ!$D$39:$D$782,СВЦЭМ!$A$39:$A$782,$A71,СВЦЭМ!$B$39:$B$782,J$47)+'СЕТ СН'!$G$11+СВЦЭМ!$D$10+'СЕТ СН'!$G$6-'СЕТ СН'!$G$23</f>
        <v>1741.4182561499999</v>
      </c>
      <c r="K71" s="36">
        <f>SUMIFS(СВЦЭМ!$D$39:$D$782,СВЦЭМ!$A$39:$A$782,$A71,СВЦЭМ!$B$39:$B$782,K$47)+'СЕТ СН'!$G$11+СВЦЭМ!$D$10+'СЕТ СН'!$G$6-'СЕТ СН'!$G$23</f>
        <v>1711.3775261200001</v>
      </c>
      <c r="L71" s="36">
        <f>SUMIFS(СВЦЭМ!$D$39:$D$782,СВЦЭМ!$A$39:$A$782,$A71,СВЦЭМ!$B$39:$B$782,L$47)+'СЕТ СН'!$G$11+СВЦЭМ!$D$10+'СЕТ СН'!$G$6-'СЕТ СН'!$G$23</f>
        <v>1716.3578951</v>
      </c>
      <c r="M71" s="36">
        <f>SUMIFS(СВЦЭМ!$D$39:$D$782,СВЦЭМ!$A$39:$A$782,$A71,СВЦЭМ!$B$39:$B$782,M$47)+'СЕТ СН'!$G$11+СВЦЭМ!$D$10+'СЕТ СН'!$G$6-'СЕТ СН'!$G$23</f>
        <v>1709.94154439</v>
      </c>
      <c r="N71" s="36">
        <f>SUMIFS(СВЦЭМ!$D$39:$D$782,СВЦЭМ!$A$39:$A$782,$A71,СВЦЭМ!$B$39:$B$782,N$47)+'СЕТ СН'!$G$11+СВЦЭМ!$D$10+'СЕТ СН'!$G$6-'СЕТ СН'!$G$23</f>
        <v>1706.2454053900001</v>
      </c>
      <c r="O71" s="36">
        <f>SUMIFS(СВЦЭМ!$D$39:$D$782,СВЦЭМ!$A$39:$A$782,$A71,СВЦЭМ!$B$39:$B$782,O$47)+'СЕТ СН'!$G$11+СВЦЭМ!$D$10+'СЕТ СН'!$G$6-'СЕТ СН'!$G$23</f>
        <v>1704.2211106500001</v>
      </c>
      <c r="P71" s="36">
        <f>SUMIFS(СВЦЭМ!$D$39:$D$782,СВЦЭМ!$A$39:$A$782,$A71,СВЦЭМ!$B$39:$B$782,P$47)+'СЕТ СН'!$G$11+СВЦЭМ!$D$10+'СЕТ СН'!$G$6-'СЕТ СН'!$G$23</f>
        <v>1669.1162741400001</v>
      </c>
      <c r="Q71" s="36">
        <f>SUMIFS(СВЦЭМ!$D$39:$D$782,СВЦЭМ!$A$39:$A$782,$A71,СВЦЭМ!$B$39:$B$782,Q$47)+'СЕТ СН'!$G$11+СВЦЭМ!$D$10+'СЕТ СН'!$G$6-'СЕТ СН'!$G$23</f>
        <v>1685.3527218500001</v>
      </c>
      <c r="R71" s="36">
        <f>SUMIFS(СВЦЭМ!$D$39:$D$782,СВЦЭМ!$A$39:$A$782,$A71,СВЦЭМ!$B$39:$B$782,R$47)+'СЕТ СН'!$G$11+СВЦЭМ!$D$10+'СЕТ СН'!$G$6-'СЕТ СН'!$G$23</f>
        <v>1712.44985019</v>
      </c>
      <c r="S71" s="36">
        <f>SUMIFS(СВЦЭМ!$D$39:$D$782,СВЦЭМ!$A$39:$A$782,$A71,СВЦЭМ!$B$39:$B$782,S$47)+'СЕТ СН'!$G$11+СВЦЭМ!$D$10+'СЕТ СН'!$G$6-'СЕТ СН'!$G$23</f>
        <v>1704.2050494699999</v>
      </c>
      <c r="T71" s="36">
        <f>SUMIFS(СВЦЭМ!$D$39:$D$782,СВЦЭМ!$A$39:$A$782,$A71,СВЦЭМ!$B$39:$B$782,T$47)+'СЕТ СН'!$G$11+СВЦЭМ!$D$10+'СЕТ СН'!$G$6-'СЕТ СН'!$G$23</f>
        <v>1711.94275255</v>
      </c>
      <c r="U71" s="36">
        <f>SUMIFS(СВЦЭМ!$D$39:$D$782,СВЦЭМ!$A$39:$A$782,$A71,СВЦЭМ!$B$39:$B$782,U$47)+'СЕТ СН'!$G$11+СВЦЭМ!$D$10+'СЕТ СН'!$G$6-'СЕТ СН'!$G$23</f>
        <v>1719.4345550099999</v>
      </c>
      <c r="V71" s="36">
        <f>SUMIFS(СВЦЭМ!$D$39:$D$782,СВЦЭМ!$A$39:$A$782,$A71,СВЦЭМ!$B$39:$B$782,V$47)+'СЕТ СН'!$G$11+СВЦЭМ!$D$10+'СЕТ СН'!$G$6-'СЕТ СН'!$G$23</f>
        <v>1705.7029268700001</v>
      </c>
      <c r="W71" s="36">
        <f>SUMIFS(СВЦЭМ!$D$39:$D$782,СВЦЭМ!$A$39:$A$782,$A71,СВЦЭМ!$B$39:$B$782,W$47)+'СЕТ СН'!$G$11+СВЦЭМ!$D$10+'СЕТ СН'!$G$6-'СЕТ СН'!$G$23</f>
        <v>1674.42912043</v>
      </c>
      <c r="X71" s="36">
        <f>SUMIFS(СВЦЭМ!$D$39:$D$782,СВЦЭМ!$A$39:$A$782,$A71,СВЦЭМ!$B$39:$B$782,X$47)+'СЕТ СН'!$G$11+СВЦЭМ!$D$10+'СЕТ СН'!$G$6-'СЕТ СН'!$G$23</f>
        <v>1722.9176308600001</v>
      </c>
      <c r="Y71" s="36">
        <f>SUMIFS(СВЦЭМ!$D$39:$D$782,СВЦЭМ!$A$39:$A$782,$A71,СВЦЭМ!$B$39:$B$782,Y$47)+'СЕТ СН'!$G$11+СВЦЭМ!$D$10+'СЕТ СН'!$G$6-'СЕТ СН'!$G$23</f>
        <v>1804.38275264</v>
      </c>
    </row>
    <row r="72" spans="1:26" ht="15.75" x14ac:dyDescent="0.2">
      <c r="A72" s="35">
        <f t="shared" si="1"/>
        <v>45163</v>
      </c>
      <c r="B72" s="36">
        <f>SUMIFS(СВЦЭМ!$D$39:$D$782,СВЦЭМ!$A$39:$A$782,$A72,СВЦЭМ!$B$39:$B$782,B$47)+'СЕТ СН'!$G$11+СВЦЭМ!$D$10+'СЕТ СН'!$G$6-'СЕТ СН'!$G$23</f>
        <v>1997.5717445400001</v>
      </c>
      <c r="C72" s="36">
        <f>SUMIFS(СВЦЭМ!$D$39:$D$782,СВЦЭМ!$A$39:$A$782,$A72,СВЦЭМ!$B$39:$B$782,C$47)+'СЕТ СН'!$G$11+СВЦЭМ!$D$10+'СЕТ СН'!$G$6-'СЕТ СН'!$G$23</f>
        <v>2075.7281317500001</v>
      </c>
      <c r="D72" s="36">
        <f>SUMIFS(СВЦЭМ!$D$39:$D$782,СВЦЭМ!$A$39:$A$782,$A72,СВЦЭМ!$B$39:$B$782,D$47)+'СЕТ СН'!$G$11+СВЦЭМ!$D$10+'СЕТ СН'!$G$6-'СЕТ СН'!$G$23</f>
        <v>2100.07673815</v>
      </c>
      <c r="E72" s="36">
        <f>SUMIFS(СВЦЭМ!$D$39:$D$782,СВЦЭМ!$A$39:$A$782,$A72,СВЦЭМ!$B$39:$B$782,E$47)+'СЕТ СН'!$G$11+СВЦЭМ!$D$10+'СЕТ СН'!$G$6-'СЕТ СН'!$G$23</f>
        <v>2135.8689527199999</v>
      </c>
      <c r="F72" s="36">
        <f>SUMIFS(СВЦЭМ!$D$39:$D$782,СВЦЭМ!$A$39:$A$782,$A72,СВЦЭМ!$B$39:$B$782,F$47)+'СЕТ СН'!$G$11+СВЦЭМ!$D$10+'СЕТ СН'!$G$6-'СЕТ СН'!$G$23</f>
        <v>2159.8377687399998</v>
      </c>
      <c r="G72" s="36">
        <f>SUMIFS(СВЦЭМ!$D$39:$D$782,СВЦЭМ!$A$39:$A$782,$A72,СВЦЭМ!$B$39:$B$782,G$47)+'СЕТ СН'!$G$11+СВЦЭМ!$D$10+'СЕТ СН'!$G$6-'СЕТ СН'!$G$23</f>
        <v>2140.0020335500003</v>
      </c>
      <c r="H72" s="36">
        <f>SUMIFS(СВЦЭМ!$D$39:$D$782,СВЦЭМ!$A$39:$A$782,$A72,СВЦЭМ!$B$39:$B$782,H$47)+'СЕТ СН'!$G$11+СВЦЭМ!$D$10+'СЕТ СН'!$G$6-'СЕТ СН'!$G$23</f>
        <v>2061.3157575499999</v>
      </c>
      <c r="I72" s="36">
        <f>SUMIFS(СВЦЭМ!$D$39:$D$782,СВЦЭМ!$A$39:$A$782,$A72,СВЦЭМ!$B$39:$B$782,I$47)+'СЕТ СН'!$G$11+СВЦЭМ!$D$10+'СЕТ СН'!$G$6-'СЕТ СН'!$G$23</f>
        <v>1952.8088827900001</v>
      </c>
      <c r="J72" s="36">
        <f>SUMIFS(СВЦЭМ!$D$39:$D$782,СВЦЭМ!$A$39:$A$782,$A72,СВЦЭМ!$B$39:$B$782,J$47)+'СЕТ СН'!$G$11+СВЦЭМ!$D$10+'СЕТ СН'!$G$6-'СЕТ СН'!$G$23</f>
        <v>1837.30644854</v>
      </c>
      <c r="K72" s="36">
        <f>SUMIFS(СВЦЭМ!$D$39:$D$782,СВЦЭМ!$A$39:$A$782,$A72,СВЦЭМ!$B$39:$B$782,K$47)+'СЕТ СН'!$G$11+СВЦЭМ!$D$10+'СЕТ СН'!$G$6-'СЕТ СН'!$G$23</f>
        <v>1788.1752711700001</v>
      </c>
      <c r="L72" s="36">
        <f>SUMIFS(СВЦЭМ!$D$39:$D$782,СВЦЭМ!$A$39:$A$782,$A72,СВЦЭМ!$B$39:$B$782,L$47)+'СЕТ СН'!$G$11+СВЦЭМ!$D$10+'СЕТ СН'!$G$6-'СЕТ СН'!$G$23</f>
        <v>1780.2574318300001</v>
      </c>
      <c r="M72" s="36">
        <f>SUMIFS(СВЦЭМ!$D$39:$D$782,СВЦЭМ!$A$39:$A$782,$A72,СВЦЭМ!$B$39:$B$782,M$47)+'СЕТ СН'!$G$11+СВЦЭМ!$D$10+'СЕТ СН'!$G$6-'СЕТ СН'!$G$23</f>
        <v>1759.5638555600001</v>
      </c>
      <c r="N72" s="36">
        <f>SUMIFS(СВЦЭМ!$D$39:$D$782,СВЦЭМ!$A$39:$A$782,$A72,СВЦЭМ!$B$39:$B$782,N$47)+'СЕТ СН'!$G$11+СВЦЭМ!$D$10+'СЕТ СН'!$G$6-'СЕТ СН'!$G$23</f>
        <v>1773.5783616000001</v>
      </c>
      <c r="O72" s="36">
        <f>SUMIFS(СВЦЭМ!$D$39:$D$782,СВЦЭМ!$A$39:$A$782,$A72,СВЦЭМ!$B$39:$B$782,O$47)+'СЕТ СН'!$G$11+СВЦЭМ!$D$10+'СЕТ СН'!$G$6-'СЕТ СН'!$G$23</f>
        <v>1757.38149056</v>
      </c>
      <c r="P72" s="36">
        <f>SUMIFS(СВЦЭМ!$D$39:$D$782,СВЦЭМ!$A$39:$A$782,$A72,СВЦЭМ!$B$39:$B$782,P$47)+'СЕТ СН'!$G$11+СВЦЭМ!$D$10+'СЕТ СН'!$G$6-'СЕТ СН'!$G$23</f>
        <v>1729.33187965</v>
      </c>
      <c r="Q72" s="36">
        <f>SUMIFS(СВЦЭМ!$D$39:$D$782,СВЦЭМ!$A$39:$A$782,$A72,СВЦЭМ!$B$39:$B$782,Q$47)+'СЕТ СН'!$G$11+СВЦЭМ!$D$10+'СЕТ СН'!$G$6-'СЕТ СН'!$G$23</f>
        <v>1696.31177048</v>
      </c>
      <c r="R72" s="36">
        <f>SUMIFS(СВЦЭМ!$D$39:$D$782,СВЦЭМ!$A$39:$A$782,$A72,СВЦЭМ!$B$39:$B$782,R$47)+'СЕТ СН'!$G$11+СВЦЭМ!$D$10+'СЕТ СН'!$G$6-'СЕТ СН'!$G$23</f>
        <v>1713.10363149</v>
      </c>
      <c r="S72" s="36">
        <f>SUMIFS(СВЦЭМ!$D$39:$D$782,СВЦЭМ!$A$39:$A$782,$A72,СВЦЭМ!$B$39:$B$782,S$47)+'СЕТ СН'!$G$11+СВЦЭМ!$D$10+'СЕТ СН'!$G$6-'СЕТ СН'!$G$23</f>
        <v>1715.54626588</v>
      </c>
      <c r="T72" s="36">
        <f>SUMIFS(СВЦЭМ!$D$39:$D$782,СВЦЭМ!$A$39:$A$782,$A72,СВЦЭМ!$B$39:$B$782,T$47)+'СЕТ СН'!$G$11+СВЦЭМ!$D$10+'СЕТ СН'!$G$6-'СЕТ СН'!$G$23</f>
        <v>1725.8338276100001</v>
      </c>
      <c r="U72" s="36">
        <f>SUMIFS(СВЦЭМ!$D$39:$D$782,СВЦЭМ!$A$39:$A$782,$A72,СВЦЭМ!$B$39:$B$782,U$47)+'СЕТ СН'!$G$11+СВЦЭМ!$D$10+'СЕТ СН'!$G$6-'СЕТ СН'!$G$23</f>
        <v>1734.01217664</v>
      </c>
      <c r="V72" s="36">
        <f>SUMIFS(СВЦЭМ!$D$39:$D$782,СВЦЭМ!$A$39:$A$782,$A72,СВЦЭМ!$B$39:$B$782,V$47)+'СЕТ СН'!$G$11+СВЦЭМ!$D$10+'СЕТ СН'!$G$6-'СЕТ СН'!$G$23</f>
        <v>1725.89437572</v>
      </c>
      <c r="W72" s="36">
        <f>SUMIFS(СВЦЭМ!$D$39:$D$782,СВЦЭМ!$A$39:$A$782,$A72,СВЦЭМ!$B$39:$B$782,W$47)+'СЕТ СН'!$G$11+СВЦЭМ!$D$10+'СЕТ СН'!$G$6-'СЕТ СН'!$G$23</f>
        <v>1724.64578437</v>
      </c>
      <c r="X72" s="36">
        <f>SUMIFS(СВЦЭМ!$D$39:$D$782,СВЦЭМ!$A$39:$A$782,$A72,СВЦЭМ!$B$39:$B$782,X$47)+'СЕТ СН'!$G$11+СВЦЭМ!$D$10+'СЕТ СН'!$G$6-'СЕТ СН'!$G$23</f>
        <v>1819.2323229400001</v>
      </c>
      <c r="Y72" s="36">
        <f>SUMIFS(СВЦЭМ!$D$39:$D$782,СВЦЭМ!$A$39:$A$782,$A72,СВЦЭМ!$B$39:$B$782,Y$47)+'СЕТ СН'!$G$11+СВЦЭМ!$D$10+'СЕТ СН'!$G$6-'СЕТ СН'!$G$23</f>
        <v>1953.1602150000001</v>
      </c>
    </row>
    <row r="73" spans="1:26" ht="15.75" x14ac:dyDescent="0.2">
      <c r="A73" s="35">
        <f t="shared" si="1"/>
        <v>45164</v>
      </c>
      <c r="B73" s="36">
        <f>SUMIFS(СВЦЭМ!$D$39:$D$782,СВЦЭМ!$A$39:$A$782,$A73,СВЦЭМ!$B$39:$B$782,B$47)+'СЕТ СН'!$G$11+СВЦЭМ!$D$10+'СЕТ СН'!$G$6-'СЕТ СН'!$G$23</f>
        <v>1839.56431109</v>
      </c>
      <c r="C73" s="36">
        <f>SUMIFS(СВЦЭМ!$D$39:$D$782,СВЦЭМ!$A$39:$A$782,$A73,СВЦЭМ!$B$39:$B$782,C$47)+'СЕТ СН'!$G$11+СВЦЭМ!$D$10+'СЕТ СН'!$G$6-'СЕТ СН'!$G$23</f>
        <v>1926.1951514300001</v>
      </c>
      <c r="D73" s="36">
        <f>SUMIFS(СВЦЭМ!$D$39:$D$782,СВЦЭМ!$A$39:$A$782,$A73,СВЦЭМ!$B$39:$B$782,D$47)+'СЕТ СН'!$G$11+СВЦЭМ!$D$10+'СЕТ СН'!$G$6-'СЕТ СН'!$G$23</f>
        <v>1997.52482751</v>
      </c>
      <c r="E73" s="36">
        <f>SUMIFS(СВЦЭМ!$D$39:$D$782,СВЦЭМ!$A$39:$A$782,$A73,СВЦЭМ!$B$39:$B$782,E$47)+'СЕТ СН'!$G$11+СВЦЭМ!$D$10+'СЕТ СН'!$G$6-'СЕТ СН'!$G$23</f>
        <v>2020.7764822500001</v>
      </c>
      <c r="F73" s="36">
        <f>SUMIFS(СВЦЭМ!$D$39:$D$782,СВЦЭМ!$A$39:$A$782,$A73,СВЦЭМ!$B$39:$B$782,F$47)+'СЕТ СН'!$G$11+СВЦЭМ!$D$10+'СЕТ СН'!$G$6-'СЕТ СН'!$G$23</f>
        <v>2069.0061487399998</v>
      </c>
      <c r="G73" s="36">
        <f>SUMIFS(СВЦЭМ!$D$39:$D$782,СВЦЭМ!$A$39:$A$782,$A73,СВЦЭМ!$B$39:$B$782,G$47)+'СЕТ СН'!$G$11+СВЦЭМ!$D$10+'СЕТ СН'!$G$6-'СЕТ СН'!$G$23</f>
        <v>2055.0236268400004</v>
      </c>
      <c r="H73" s="36">
        <f>SUMIFS(СВЦЭМ!$D$39:$D$782,СВЦЭМ!$A$39:$A$782,$A73,СВЦЭМ!$B$39:$B$782,H$47)+'СЕТ СН'!$G$11+СВЦЭМ!$D$10+'СЕТ СН'!$G$6-'СЕТ СН'!$G$23</f>
        <v>2014.5322429099999</v>
      </c>
      <c r="I73" s="36">
        <f>SUMIFS(СВЦЭМ!$D$39:$D$782,СВЦЭМ!$A$39:$A$782,$A73,СВЦЭМ!$B$39:$B$782,I$47)+'СЕТ СН'!$G$11+СВЦЭМ!$D$10+'СЕТ СН'!$G$6-'СЕТ СН'!$G$23</f>
        <v>1934.9423157799999</v>
      </c>
      <c r="J73" s="36">
        <f>SUMIFS(СВЦЭМ!$D$39:$D$782,СВЦЭМ!$A$39:$A$782,$A73,СВЦЭМ!$B$39:$B$782,J$47)+'СЕТ СН'!$G$11+СВЦЭМ!$D$10+'СЕТ СН'!$G$6-'СЕТ СН'!$G$23</f>
        <v>1827.20670215</v>
      </c>
      <c r="K73" s="36">
        <f>SUMIFS(СВЦЭМ!$D$39:$D$782,СВЦЭМ!$A$39:$A$782,$A73,СВЦЭМ!$B$39:$B$782,K$47)+'СЕТ СН'!$G$11+СВЦЭМ!$D$10+'СЕТ СН'!$G$6-'СЕТ СН'!$G$23</f>
        <v>1717.5196585900001</v>
      </c>
      <c r="L73" s="36">
        <f>SUMIFS(СВЦЭМ!$D$39:$D$782,СВЦЭМ!$A$39:$A$782,$A73,СВЦЭМ!$B$39:$B$782,L$47)+'СЕТ СН'!$G$11+СВЦЭМ!$D$10+'СЕТ СН'!$G$6-'СЕТ СН'!$G$23</f>
        <v>1663.7012159000001</v>
      </c>
      <c r="M73" s="36">
        <f>SUMIFS(СВЦЭМ!$D$39:$D$782,СВЦЭМ!$A$39:$A$782,$A73,СВЦЭМ!$B$39:$B$782,M$47)+'СЕТ СН'!$G$11+СВЦЭМ!$D$10+'СЕТ СН'!$G$6-'СЕТ СН'!$G$23</f>
        <v>1686.09785119</v>
      </c>
      <c r="N73" s="36">
        <f>SUMIFS(СВЦЭМ!$D$39:$D$782,СВЦЭМ!$A$39:$A$782,$A73,СВЦЭМ!$B$39:$B$782,N$47)+'СЕТ СН'!$G$11+СВЦЭМ!$D$10+'СЕТ СН'!$G$6-'СЕТ СН'!$G$23</f>
        <v>1668.1704541500001</v>
      </c>
      <c r="O73" s="36">
        <f>SUMIFS(СВЦЭМ!$D$39:$D$782,СВЦЭМ!$A$39:$A$782,$A73,СВЦЭМ!$B$39:$B$782,O$47)+'СЕТ СН'!$G$11+СВЦЭМ!$D$10+'СЕТ СН'!$G$6-'СЕТ СН'!$G$23</f>
        <v>1676.7022974399999</v>
      </c>
      <c r="P73" s="36">
        <f>SUMIFS(СВЦЭМ!$D$39:$D$782,СВЦЭМ!$A$39:$A$782,$A73,СВЦЭМ!$B$39:$B$782,P$47)+'СЕТ СН'!$G$11+СВЦЭМ!$D$10+'СЕТ СН'!$G$6-'СЕТ СН'!$G$23</f>
        <v>1656.78467845</v>
      </c>
      <c r="Q73" s="36">
        <f>SUMIFS(СВЦЭМ!$D$39:$D$782,СВЦЭМ!$A$39:$A$782,$A73,СВЦЭМ!$B$39:$B$782,Q$47)+'СЕТ СН'!$G$11+СВЦЭМ!$D$10+'СЕТ СН'!$G$6-'СЕТ СН'!$G$23</f>
        <v>1660.5406774600001</v>
      </c>
      <c r="R73" s="36">
        <f>SUMIFS(СВЦЭМ!$D$39:$D$782,СВЦЭМ!$A$39:$A$782,$A73,СВЦЭМ!$B$39:$B$782,R$47)+'СЕТ СН'!$G$11+СВЦЭМ!$D$10+'СЕТ СН'!$G$6-'СЕТ СН'!$G$23</f>
        <v>1675.2129089800001</v>
      </c>
      <c r="S73" s="36">
        <f>SUMIFS(СВЦЭМ!$D$39:$D$782,СВЦЭМ!$A$39:$A$782,$A73,СВЦЭМ!$B$39:$B$782,S$47)+'СЕТ СН'!$G$11+СВЦЭМ!$D$10+'СЕТ СН'!$G$6-'СЕТ СН'!$G$23</f>
        <v>1675.6110484400001</v>
      </c>
      <c r="T73" s="36">
        <f>SUMIFS(СВЦЭМ!$D$39:$D$782,СВЦЭМ!$A$39:$A$782,$A73,СВЦЭМ!$B$39:$B$782,T$47)+'СЕТ СН'!$G$11+СВЦЭМ!$D$10+'СЕТ СН'!$G$6-'СЕТ СН'!$G$23</f>
        <v>1682.40457614</v>
      </c>
      <c r="U73" s="36">
        <f>SUMIFS(СВЦЭМ!$D$39:$D$782,СВЦЭМ!$A$39:$A$782,$A73,СВЦЭМ!$B$39:$B$782,U$47)+'СЕТ СН'!$G$11+СВЦЭМ!$D$10+'СЕТ СН'!$G$6-'СЕТ СН'!$G$23</f>
        <v>1683.76816975</v>
      </c>
      <c r="V73" s="36">
        <f>SUMIFS(СВЦЭМ!$D$39:$D$782,СВЦЭМ!$A$39:$A$782,$A73,СВЦЭМ!$B$39:$B$782,V$47)+'СЕТ СН'!$G$11+СВЦЭМ!$D$10+'СЕТ СН'!$G$6-'СЕТ СН'!$G$23</f>
        <v>1692.89004464</v>
      </c>
      <c r="W73" s="36">
        <f>SUMIFS(СВЦЭМ!$D$39:$D$782,СВЦЭМ!$A$39:$A$782,$A73,СВЦЭМ!$B$39:$B$782,W$47)+'СЕТ СН'!$G$11+СВЦЭМ!$D$10+'СЕТ СН'!$G$6-'СЕТ СН'!$G$23</f>
        <v>1683.6945716800001</v>
      </c>
      <c r="X73" s="36">
        <f>SUMIFS(СВЦЭМ!$D$39:$D$782,СВЦЭМ!$A$39:$A$782,$A73,СВЦЭМ!$B$39:$B$782,X$47)+'СЕТ СН'!$G$11+СВЦЭМ!$D$10+'СЕТ СН'!$G$6-'СЕТ СН'!$G$23</f>
        <v>1761.6004054300001</v>
      </c>
      <c r="Y73" s="36">
        <f>SUMIFS(СВЦЭМ!$D$39:$D$782,СВЦЭМ!$A$39:$A$782,$A73,СВЦЭМ!$B$39:$B$782,Y$47)+'СЕТ СН'!$G$11+СВЦЭМ!$D$10+'СЕТ СН'!$G$6-'СЕТ СН'!$G$23</f>
        <v>1904.7755246300001</v>
      </c>
    </row>
    <row r="74" spans="1:26" ht="15.75" x14ac:dyDescent="0.2">
      <c r="A74" s="35">
        <f t="shared" si="1"/>
        <v>45165</v>
      </c>
      <c r="B74" s="36">
        <f>SUMIFS(СВЦЭМ!$D$39:$D$782,СВЦЭМ!$A$39:$A$782,$A74,СВЦЭМ!$B$39:$B$782,B$47)+'СЕТ СН'!$G$11+СВЦЭМ!$D$10+'СЕТ СН'!$G$6-'СЕТ СН'!$G$23</f>
        <v>2054.3453239</v>
      </c>
      <c r="C74" s="36">
        <f>SUMIFS(СВЦЭМ!$D$39:$D$782,СВЦЭМ!$A$39:$A$782,$A74,СВЦЭМ!$B$39:$B$782,C$47)+'СЕТ СН'!$G$11+СВЦЭМ!$D$10+'СЕТ СН'!$G$6-'СЕТ СН'!$G$23</f>
        <v>2134.5676074000003</v>
      </c>
      <c r="D74" s="36">
        <f>SUMIFS(СВЦЭМ!$D$39:$D$782,СВЦЭМ!$A$39:$A$782,$A74,СВЦЭМ!$B$39:$B$782,D$47)+'СЕТ СН'!$G$11+СВЦЭМ!$D$10+'СЕТ СН'!$G$6-'СЕТ СН'!$G$23</f>
        <v>2179.7752161799999</v>
      </c>
      <c r="E74" s="36">
        <f>SUMIFS(СВЦЭМ!$D$39:$D$782,СВЦЭМ!$A$39:$A$782,$A74,СВЦЭМ!$B$39:$B$782,E$47)+'СЕТ СН'!$G$11+СВЦЭМ!$D$10+'СЕТ СН'!$G$6-'СЕТ СН'!$G$23</f>
        <v>2214.7966140400003</v>
      </c>
      <c r="F74" s="36">
        <f>SUMIFS(СВЦЭМ!$D$39:$D$782,СВЦЭМ!$A$39:$A$782,$A74,СВЦЭМ!$B$39:$B$782,F$47)+'СЕТ СН'!$G$11+СВЦЭМ!$D$10+'СЕТ СН'!$G$6-'СЕТ СН'!$G$23</f>
        <v>2249.4060926499997</v>
      </c>
      <c r="G74" s="36">
        <f>SUMIFS(СВЦЭМ!$D$39:$D$782,СВЦЭМ!$A$39:$A$782,$A74,СВЦЭМ!$B$39:$B$782,G$47)+'СЕТ СН'!$G$11+СВЦЭМ!$D$10+'СЕТ СН'!$G$6-'СЕТ СН'!$G$23</f>
        <v>2240.95998805</v>
      </c>
      <c r="H74" s="36">
        <f>SUMIFS(СВЦЭМ!$D$39:$D$782,СВЦЭМ!$A$39:$A$782,$A74,СВЦЭМ!$B$39:$B$782,H$47)+'СЕТ СН'!$G$11+СВЦЭМ!$D$10+'СЕТ СН'!$G$6-'СЕТ СН'!$G$23</f>
        <v>2185.3386935799999</v>
      </c>
      <c r="I74" s="36">
        <f>SUMIFS(СВЦЭМ!$D$39:$D$782,СВЦЭМ!$A$39:$A$782,$A74,СВЦЭМ!$B$39:$B$782,I$47)+'СЕТ СН'!$G$11+СВЦЭМ!$D$10+'СЕТ СН'!$G$6-'СЕТ СН'!$G$23</f>
        <v>2149.5085869300001</v>
      </c>
      <c r="J74" s="36">
        <f>SUMIFS(СВЦЭМ!$D$39:$D$782,СВЦЭМ!$A$39:$A$782,$A74,СВЦЭМ!$B$39:$B$782,J$47)+'СЕТ СН'!$G$11+СВЦЭМ!$D$10+'СЕТ СН'!$G$6-'СЕТ СН'!$G$23</f>
        <v>2021.5067033800001</v>
      </c>
      <c r="K74" s="36">
        <f>SUMIFS(СВЦЭМ!$D$39:$D$782,СВЦЭМ!$A$39:$A$782,$A74,СВЦЭМ!$B$39:$B$782,K$47)+'СЕТ СН'!$G$11+СВЦЭМ!$D$10+'СЕТ СН'!$G$6-'СЕТ СН'!$G$23</f>
        <v>1901.6529668200001</v>
      </c>
      <c r="L74" s="36">
        <f>SUMIFS(СВЦЭМ!$D$39:$D$782,СВЦЭМ!$A$39:$A$782,$A74,СВЦЭМ!$B$39:$B$782,L$47)+'СЕТ СН'!$G$11+СВЦЭМ!$D$10+'СЕТ СН'!$G$6-'СЕТ СН'!$G$23</f>
        <v>1843.8027731500001</v>
      </c>
      <c r="M74" s="36">
        <f>SUMIFS(СВЦЭМ!$D$39:$D$782,СВЦЭМ!$A$39:$A$782,$A74,СВЦЭМ!$B$39:$B$782,M$47)+'СЕТ СН'!$G$11+СВЦЭМ!$D$10+'СЕТ СН'!$G$6-'СЕТ СН'!$G$23</f>
        <v>1811.97576744</v>
      </c>
      <c r="N74" s="36">
        <f>SUMIFS(СВЦЭМ!$D$39:$D$782,СВЦЭМ!$A$39:$A$782,$A74,СВЦЭМ!$B$39:$B$782,N$47)+'СЕТ СН'!$G$11+СВЦЭМ!$D$10+'СЕТ СН'!$G$6-'СЕТ СН'!$G$23</f>
        <v>1797.3122453799999</v>
      </c>
      <c r="O74" s="36">
        <f>SUMIFS(СВЦЭМ!$D$39:$D$782,СВЦЭМ!$A$39:$A$782,$A74,СВЦЭМ!$B$39:$B$782,O$47)+'СЕТ СН'!$G$11+СВЦЭМ!$D$10+'СЕТ СН'!$G$6-'СЕТ СН'!$G$23</f>
        <v>1803.7091590699999</v>
      </c>
      <c r="P74" s="36">
        <f>SUMIFS(СВЦЭМ!$D$39:$D$782,СВЦЭМ!$A$39:$A$782,$A74,СВЦЭМ!$B$39:$B$782,P$47)+'СЕТ СН'!$G$11+СВЦЭМ!$D$10+'СЕТ СН'!$G$6-'СЕТ СН'!$G$23</f>
        <v>1771.99069751</v>
      </c>
      <c r="Q74" s="36">
        <f>SUMIFS(СВЦЭМ!$D$39:$D$782,СВЦЭМ!$A$39:$A$782,$A74,СВЦЭМ!$B$39:$B$782,Q$47)+'СЕТ СН'!$G$11+СВЦЭМ!$D$10+'СЕТ СН'!$G$6-'СЕТ СН'!$G$23</f>
        <v>1774.5418898400001</v>
      </c>
      <c r="R74" s="36">
        <f>SUMIFS(СВЦЭМ!$D$39:$D$782,СВЦЭМ!$A$39:$A$782,$A74,СВЦЭМ!$B$39:$B$782,R$47)+'СЕТ СН'!$G$11+СВЦЭМ!$D$10+'СЕТ СН'!$G$6-'СЕТ СН'!$G$23</f>
        <v>1810.87860634</v>
      </c>
      <c r="S74" s="36">
        <f>SUMIFS(СВЦЭМ!$D$39:$D$782,СВЦЭМ!$A$39:$A$782,$A74,СВЦЭМ!$B$39:$B$782,S$47)+'СЕТ СН'!$G$11+СВЦЭМ!$D$10+'СЕТ СН'!$G$6-'СЕТ СН'!$G$23</f>
        <v>1813.7098920999999</v>
      </c>
      <c r="T74" s="36">
        <f>SUMIFS(СВЦЭМ!$D$39:$D$782,СВЦЭМ!$A$39:$A$782,$A74,СВЦЭМ!$B$39:$B$782,T$47)+'СЕТ СН'!$G$11+СВЦЭМ!$D$10+'СЕТ СН'!$G$6-'СЕТ СН'!$G$23</f>
        <v>1819.1274400300001</v>
      </c>
      <c r="U74" s="36">
        <f>SUMIFS(СВЦЭМ!$D$39:$D$782,СВЦЭМ!$A$39:$A$782,$A74,СВЦЭМ!$B$39:$B$782,U$47)+'СЕТ СН'!$G$11+СВЦЭМ!$D$10+'СЕТ СН'!$G$6-'СЕТ СН'!$G$23</f>
        <v>1823.83467477</v>
      </c>
      <c r="V74" s="36">
        <f>SUMIFS(СВЦЭМ!$D$39:$D$782,СВЦЭМ!$A$39:$A$782,$A74,СВЦЭМ!$B$39:$B$782,V$47)+'СЕТ СН'!$G$11+СВЦЭМ!$D$10+'СЕТ СН'!$G$6-'СЕТ СН'!$G$23</f>
        <v>1809.55431703</v>
      </c>
      <c r="W74" s="36">
        <f>SUMIFS(СВЦЭМ!$D$39:$D$782,СВЦЭМ!$A$39:$A$782,$A74,СВЦЭМ!$B$39:$B$782,W$47)+'СЕТ СН'!$G$11+СВЦЭМ!$D$10+'СЕТ СН'!$G$6-'СЕТ СН'!$G$23</f>
        <v>1809.9586564000001</v>
      </c>
      <c r="X74" s="36">
        <f>SUMIFS(СВЦЭМ!$D$39:$D$782,СВЦЭМ!$A$39:$A$782,$A74,СВЦЭМ!$B$39:$B$782,X$47)+'СЕТ СН'!$G$11+СВЦЭМ!$D$10+'СЕТ СН'!$G$6-'СЕТ СН'!$G$23</f>
        <v>1889.5927889500001</v>
      </c>
      <c r="Y74" s="36">
        <f>SUMIFS(СВЦЭМ!$D$39:$D$782,СВЦЭМ!$A$39:$A$782,$A74,СВЦЭМ!$B$39:$B$782,Y$47)+'СЕТ СН'!$G$11+СВЦЭМ!$D$10+'СЕТ СН'!$G$6-'СЕТ СН'!$G$23</f>
        <v>1962.2848178900001</v>
      </c>
    </row>
    <row r="75" spans="1:26" ht="15.75" x14ac:dyDescent="0.2">
      <c r="A75" s="35">
        <f t="shared" si="1"/>
        <v>45166</v>
      </c>
      <c r="B75" s="36">
        <f>SUMIFS(СВЦЭМ!$D$39:$D$782,СВЦЭМ!$A$39:$A$782,$A75,СВЦЭМ!$B$39:$B$782,B$47)+'СЕТ СН'!$G$11+СВЦЭМ!$D$10+'СЕТ СН'!$G$6-'СЕТ СН'!$G$23</f>
        <v>1914.3021693800001</v>
      </c>
      <c r="C75" s="36">
        <f>SUMIFS(СВЦЭМ!$D$39:$D$782,СВЦЭМ!$A$39:$A$782,$A75,СВЦЭМ!$B$39:$B$782,C$47)+'СЕТ СН'!$G$11+СВЦЭМ!$D$10+'СЕТ СН'!$G$6-'СЕТ СН'!$G$23</f>
        <v>1999.3292853800001</v>
      </c>
      <c r="D75" s="36">
        <f>SUMIFS(СВЦЭМ!$D$39:$D$782,СВЦЭМ!$A$39:$A$782,$A75,СВЦЭМ!$B$39:$B$782,D$47)+'СЕТ СН'!$G$11+СВЦЭМ!$D$10+'СЕТ СН'!$G$6-'СЕТ СН'!$G$23</f>
        <v>2038.2124119800001</v>
      </c>
      <c r="E75" s="36">
        <f>SUMIFS(СВЦЭМ!$D$39:$D$782,СВЦЭМ!$A$39:$A$782,$A75,СВЦЭМ!$B$39:$B$782,E$47)+'СЕТ СН'!$G$11+СВЦЭМ!$D$10+'СЕТ СН'!$G$6-'СЕТ СН'!$G$23</f>
        <v>2074.7623145300004</v>
      </c>
      <c r="F75" s="36">
        <f>SUMIFS(СВЦЭМ!$D$39:$D$782,СВЦЭМ!$A$39:$A$782,$A75,СВЦЭМ!$B$39:$B$782,F$47)+'СЕТ СН'!$G$11+СВЦЭМ!$D$10+'СЕТ СН'!$G$6-'СЕТ СН'!$G$23</f>
        <v>2122.3912202700003</v>
      </c>
      <c r="G75" s="36">
        <f>SUMIFS(СВЦЭМ!$D$39:$D$782,СВЦЭМ!$A$39:$A$782,$A75,СВЦЭМ!$B$39:$B$782,G$47)+'СЕТ СН'!$G$11+СВЦЭМ!$D$10+'СЕТ СН'!$G$6-'СЕТ СН'!$G$23</f>
        <v>2130.8978358100003</v>
      </c>
      <c r="H75" s="36">
        <f>SUMIFS(СВЦЭМ!$D$39:$D$782,СВЦЭМ!$A$39:$A$782,$A75,СВЦЭМ!$B$39:$B$782,H$47)+'СЕТ СН'!$G$11+СВЦЭМ!$D$10+'СЕТ СН'!$G$6-'СЕТ СН'!$G$23</f>
        <v>2139.6302048400003</v>
      </c>
      <c r="I75" s="36">
        <f>SUMIFS(СВЦЭМ!$D$39:$D$782,СВЦЭМ!$A$39:$A$782,$A75,СВЦЭМ!$B$39:$B$782,I$47)+'СЕТ СН'!$G$11+СВЦЭМ!$D$10+'СЕТ СН'!$G$6-'СЕТ СН'!$G$23</f>
        <v>1921.22387559</v>
      </c>
      <c r="J75" s="36">
        <f>SUMIFS(СВЦЭМ!$D$39:$D$782,СВЦЭМ!$A$39:$A$782,$A75,СВЦЭМ!$B$39:$B$782,J$47)+'СЕТ СН'!$G$11+СВЦЭМ!$D$10+'СЕТ СН'!$G$6-'СЕТ СН'!$G$23</f>
        <v>1795.9440873400001</v>
      </c>
      <c r="K75" s="36">
        <f>SUMIFS(СВЦЭМ!$D$39:$D$782,СВЦЭМ!$A$39:$A$782,$A75,СВЦЭМ!$B$39:$B$782,K$47)+'СЕТ СН'!$G$11+СВЦЭМ!$D$10+'СЕТ СН'!$G$6-'СЕТ СН'!$G$23</f>
        <v>1728.93271534</v>
      </c>
      <c r="L75" s="36">
        <f>SUMIFS(СВЦЭМ!$D$39:$D$782,СВЦЭМ!$A$39:$A$782,$A75,СВЦЭМ!$B$39:$B$782,L$47)+'СЕТ СН'!$G$11+СВЦЭМ!$D$10+'СЕТ СН'!$G$6-'СЕТ СН'!$G$23</f>
        <v>1659.1190853800001</v>
      </c>
      <c r="M75" s="36">
        <f>SUMIFS(СВЦЭМ!$D$39:$D$782,СВЦЭМ!$A$39:$A$782,$A75,СВЦЭМ!$B$39:$B$782,M$47)+'СЕТ СН'!$G$11+СВЦЭМ!$D$10+'СЕТ СН'!$G$6-'СЕТ СН'!$G$23</f>
        <v>1647.8130219500001</v>
      </c>
      <c r="N75" s="36">
        <f>SUMIFS(СВЦЭМ!$D$39:$D$782,СВЦЭМ!$A$39:$A$782,$A75,СВЦЭМ!$B$39:$B$782,N$47)+'СЕТ СН'!$G$11+СВЦЭМ!$D$10+'СЕТ СН'!$G$6-'СЕТ СН'!$G$23</f>
        <v>1637.1005140300001</v>
      </c>
      <c r="O75" s="36">
        <f>SUMIFS(СВЦЭМ!$D$39:$D$782,СВЦЭМ!$A$39:$A$782,$A75,СВЦЭМ!$B$39:$B$782,O$47)+'СЕТ СН'!$G$11+СВЦЭМ!$D$10+'СЕТ СН'!$G$6-'СЕТ СН'!$G$23</f>
        <v>1632.6069619800001</v>
      </c>
      <c r="P75" s="36">
        <f>SUMIFS(СВЦЭМ!$D$39:$D$782,СВЦЭМ!$A$39:$A$782,$A75,СВЦЭМ!$B$39:$B$782,P$47)+'СЕТ СН'!$G$11+СВЦЭМ!$D$10+'СЕТ СН'!$G$6-'СЕТ СН'!$G$23</f>
        <v>1601.1895919900001</v>
      </c>
      <c r="Q75" s="36">
        <f>SUMIFS(СВЦЭМ!$D$39:$D$782,СВЦЭМ!$A$39:$A$782,$A75,СВЦЭМ!$B$39:$B$782,Q$47)+'СЕТ СН'!$G$11+СВЦЭМ!$D$10+'СЕТ СН'!$G$6-'СЕТ СН'!$G$23</f>
        <v>1625.9741652</v>
      </c>
      <c r="R75" s="36">
        <f>SUMIFS(СВЦЭМ!$D$39:$D$782,СВЦЭМ!$A$39:$A$782,$A75,СВЦЭМ!$B$39:$B$782,R$47)+'СЕТ СН'!$G$11+СВЦЭМ!$D$10+'СЕТ СН'!$G$6-'СЕТ СН'!$G$23</f>
        <v>1663.6831049</v>
      </c>
      <c r="S75" s="36">
        <f>SUMIFS(СВЦЭМ!$D$39:$D$782,СВЦЭМ!$A$39:$A$782,$A75,СВЦЭМ!$B$39:$B$782,S$47)+'СЕТ СН'!$G$11+СВЦЭМ!$D$10+'СЕТ СН'!$G$6-'СЕТ СН'!$G$23</f>
        <v>1662.2125516200001</v>
      </c>
      <c r="T75" s="36">
        <f>SUMIFS(СВЦЭМ!$D$39:$D$782,СВЦЭМ!$A$39:$A$782,$A75,СВЦЭМ!$B$39:$B$782,T$47)+'СЕТ СН'!$G$11+СВЦЭМ!$D$10+'СЕТ СН'!$G$6-'СЕТ СН'!$G$23</f>
        <v>1672.98742354</v>
      </c>
      <c r="U75" s="36">
        <f>SUMIFS(СВЦЭМ!$D$39:$D$782,СВЦЭМ!$A$39:$A$782,$A75,СВЦЭМ!$B$39:$B$782,U$47)+'СЕТ СН'!$G$11+СВЦЭМ!$D$10+'СЕТ СН'!$G$6-'СЕТ СН'!$G$23</f>
        <v>1695.9967534800001</v>
      </c>
      <c r="V75" s="36">
        <f>SUMIFS(СВЦЭМ!$D$39:$D$782,СВЦЭМ!$A$39:$A$782,$A75,СВЦЭМ!$B$39:$B$782,V$47)+'СЕТ СН'!$G$11+СВЦЭМ!$D$10+'СЕТ СН'!$G$6-'СЕТ СН'!$G$23</f>
        <v>1675.9096459899999</v>
      </c>
      <c r="W75" s="36">
        <f>SUMIFS(СВЦЭМ!$D$39:$D$782,СВЦЭМ!$A$39:$A$782,$A75,СВЦЭМ!$B$39:$B$782,W$47)+'СЕТ СН'!$G$11+СВЦЭМ!$D$10+'СЕТ СН'!$G$6-'СЕТ СН'!$G$23</f>
        <v>1676.6784819700001</v>
      </c>
      <c r="X75" s="36">
        <f>SUMIFS(СВЦЭМ!$D$39:$D$782,СВЦЭМ!$A$39:$A$782,$A75,СВЦЭМ!$B$39:$B$782,X$47)+'СЕТ СН'!$G$11+СВЦЭМ!$D$10+'СЕТ СН'!$G$6-'СЕТ СН'!$G$23</f>
        <v>1760.8735542300001</v>
      </c>
      <c r="Y75" s="36">
        <f>SUMIFS(СВЦЭМ!$D$39:$D$782,СВЦЭМ!$A$39:$A$782,$A75,СВЦЭМ!$B$39:$B$782,Y$47)+'СЕТ СН'!$G$11+СВЦЭМ!$D$10+'СЕТ СН'!$G$6-'СЕТ СН'!$G$23</f>
        <v>1841.9237091800001</v>
      </c>
    </row>
    <row r="76" spans="1:26" ht="15.75" x14ac:dyDescent="0.2">
      <c r="A76" s="35">
        <f t="shared" si="1"/>
        <v>45167</v>
      </c>
      <c r="B76" s="36">
        <f>SUMIFS(СВЦЭМ!$D$39:$D$782,СВЦЭМ!$A$39:$A$782,$A76,СВЦЭМ!$B$39:$B$782,B$47)+'СЕТ СН'!$G$11+СВЦЭМ!$D$10+'СЕТ СН'!$G$6-'СЕТ СН'!$G$23</f>
        <v>1841.9790936100001</v>
      </c>
      <c r="C76" s="36">
        <f>SUMIFS(СВЦЭМ!$D$39:$D$782,СВЦЭМ!$A$39:$A$782,$A76,СВЦЭМ!$B$39:$B$782,C$47)+'СЕТ СН'!$G$11+СВЦЭМ!$D$10+'СЕТ СН'!$G$6-'СЕТ СН'!$G$23</f>
        <v>1922.5318051199999</v>
      </c>
      <c r="D76" s="36">
        <f>SUMIFS(СВЦЭМ!$D$39:$D$782,СВЦЭМ!$A$39:$A$782,$A76,СВЦЭМ!$B$39:$B$782,D$47)+'СЕТ СН'!$G$11+СВЦЭМ!$D$10+'СЕТ СН'!$G$6-'СЕТ СН'!$G$23</f>
        <v>1963.9760321700001</v>
      </c>
      <c r="E76" s="36">
        <f>SUMIFS(СВЦЭМ!$D$39:$D$782,СВЦЭМ!$A$39:$A$782,$A76,СВЦЭМ!$B$39:$B$782,E$47)+'СЕТ СН'!$G$11+СВЦЭМ!$D$10+'СЕТ СН'!$G$6-'СЕТ СН'!$G$23</f>
        <v>1983.3085007</v>
      </c>
      <c r="F76" s="36">
        <f>SUMIFS(СВЦЭМ!$D$39:$D$782,СВЦЭМ!$A$39:$A$782,$A76,СВЦЭМ!$B$39:$B$782,F$47)+'СЕТ СН'!$G$11+СВЦЭМ!$D$10+'СЕТ СН'!$G$6-'СЕТ СН'!$G$23</f>
        <v>1988.86413844</v>
      </c>
      <c r="G76" s="36">
        <f>SUMIFS(СВЦЭМ!$D$39:$D$782,СВЦЭМ!$A$39:$A$782,$A76,СВЦЭМ!$B$39:$B$782,G$47)+'СЕТ СН'!$G$11+СВЦЭМ!$D$10+'СЕТ СН'!$G$6-'СЕТ СН'!$G$23</f>
        <v>2004.1639897100001</v>
      </c>
      <c r="H76" s="36">
        <f>SUMIFS(СВЦЭМ!$D$39:$D$782,СВЦЭМ!$A$39:$A$782,$A76,СВЦЭМ!$B$39:$B$782,H$47)+'СЕТ СН'!$G$11+СВЦЭМ!$D$10+'СЕТ СН'!$G$6-'СЕТ СН'!$G$23</f>
        <v>1943.40656878</v>
      </c>
      <c r="I76" s="36">
        <f>SUMIFS(СВЦЭМ!$D$39:$D$782,СВЦЭМ!$A$39:$A$782,$A76,СВЦЭМ!$B$39:$B$782,I$47)+'СЕТ СН'!$G$11+СВЦЭМ!$D$10+'СЕТ СН'!$G$6-'СЕТ СН'!$G$23</f>
        <v>1859.24170278</v>
      </c>
      <c r="J76" s="36">
        <f>SUMIFS(СВЦЭМ!$D$39:$D$782,СВЦЭМ!$A$39:$A$782,$A76,СВЦЭМ!$B$39:$B$782,J$47)+'СЕТ СН'!$G$11+СВЦЭМ!$D$10+'СЕТ СН'!$G$6-'СЕТ СН'!$G$23</f>
        <v>1722.3116798900001</v>
      </c>
      <c r="K76" s="36">
        <f>SUMIFS(СВЦЭМ!$D$39:$D$782,СВЦЭМ!$A$39:$A$782,$A76,СВЦЭМ!$B$39:$B$782,K$47)+'СЕТ СН'!$G$11+СВЦЭМ!$D$10+'СЕТ СН'!$G$6-'СЕТ СН'!$G$23</f>
        <v>1634.8634287100001</v>
      </c>
      <c r="L76" s="36">
        <f>SUMIFS(СВЦЭМ!$D$39:$D$782,СВЦЭМ!$A$39:$A$782,$A76,СВЦЭМ!$B$39:$B$782,L$47)+'СЕТ СН'!$G$11+СВЦЭМ!$D$10+'СЕТ СН'!$G$6-'СЕТ СН'!$G$23</f>
        <v>1587.5893094600001</v>
      </c>
      <c r="M76" s="36">
        <f>SUMIFS(СВЦЭМ!$D$39:$D$782,СВЦЭМ!$A$39:$A$782,$A76,СВЦЭМ!$B$39:$B$782,M$47)+'СЕТ СН'!$G$11+СВЦЭМ!$D$10+'СЕТ СН'!$G$6-'СЕТ СН'!$G$23</f>
        <v>1569.4290658100001</v>
      </c>
      <c r="N76" s="36">
        <f>SUMIFS(СВЦЭМ!$D$39:$D$782,СВЦЭМ!$A$39:$A$782,$A76,СВЦЭМ!$B$39:$B$782,N$47)+'СЕТ СН'!$G$11+СВЦЭМ!$D$10+'СЕТ СН'!$G$6-'СЕТ СН'!$G$23</f>
        <v>1568.9723885000001</v>
      </c>
      <c r="O76" s="36">
        <f>SUMIFS(СВЦЭМ!$D$39:$D$782,СВЦЭМ!$A$39:$A$782,$A76,СВЦЭМ!$B$39:$B$782,O$47)+'СЕТ СН'!$G$11+СВЦЭМ!$D$10+'СЕТ СН'!$G$6-'СЕТ СН'!$G$23</f>
        <v>1551.3119828200001</v>
      </c>
      <c r="P76" s="36">
        <f>SUMIFS(СВЦЭМ!$D$39:$D$782,СВЦЭМ!$A$39:$A$782,$A76,СВЦЭМ!$B$39:$B$782,P$47)+'СЕТ СН'!$G$11+СВЦЭМ!$D$10+'СЕТ СН'!$G$6-'СЕТ СН'!$G$23</f>
        <v>1537.84359595</v>
      </c>
      <c r="Q76" s="36">
        <f>SUMIFS(СВЦЭМ!$D$39:$D$782,СВЦЭМ!$A$39:$A$782,$A76,СВЦЭМ!$B$39:$B$782,Q$47)+'СЕТ СН'!$G$11+СВЦЭМ!$D$10+'СЕТ СН'!$G$6-'СЕТ СН'!$G$23</f>
        <v>1542.5265859400001</v>
      </c>
      <c r="R76" s="36">
        <f>SUMIFS(СВЦЭМ!$D$39:$D$782,СВЦЭМ!$A$39:$A$782,$A76,СВЦЭМ!$B$39:$B$782,R$47)+'СЕТ СН'!$G$11+СВЦЭМ!$D$10+'СЕТ СН'!$G$6-'СЕТ СН'!$G$23</f>
        <v>1570.0055921600001</v>
      </c>
      <c r="S76" s="36">
        <f>SUMIFS(СВЦЭМ!$D$39:$D$782,СВЦЭМ!$A$39:$A$782,$A76,СВЦЭМ!$B$39:$B$782,S$47)+'СЕТ СН'!$G$11+СВЦЭМ!$D$10+'СЕТ СН'!$G$6-'СЕТ СН'!$G$23</f>
        <v>1578.1903438900001</v>
      </c>
      <c r="T76" s="36">
        <f>SUMIFS(СВЦЭМ!$D$39:$D$782,СВЦЭМ!$A$39:$A$782,$A76,СВЦЭМ!$B$39:$B$782,T$47)+'СЕТ СН'!$G$11+СВЦЭМ!$D$10+'СЕТ СН'!$G$6-'СЕТ СН'!$G$23</f>
        <v>1583.4021765100001</v>
      </c>
      <c r="U76" s="36">
        <f>SUMIFS(СВЦЭМ!$D$39:$D$782,СВЦЭМ!$A$39:$A$782,$A76,СВЦЭМ!$B$39:$B$782,U$47)+'СЕТ СН'!$G$11+СВЦЭМ!$D$10+'СЕТ СН'!$G$6-'СЕТ СН'!$G$23</f>
        <v>1578.9302094100001</v>
      </c>
      <c r="V76" s="36">
        <f>SUMIFS(СВЦЭМ!$D$39:$D$782,СВЦЭМ!$A$39:$A$782,$A76,СВЦЭМ!$B$39:$B$782,V$47)+'СЕТ СН'!$G$11+СВЦЭМ!$D$10+'СЕТ СН'!$G$6-'СЕТ СН'!$G$23</f>
        <v>1579.5014718800001</v>
      </c>
      <c r="W76" s="36">
        <f>SUMIFS(СВЦЭМ!$D$39:$D$782,СВЦЭМ!$A$39:$A$782,$A76,СВЦЭМ!$B$39:$B$782,W$47)+'СЕТ СН'!$G$11+СВЦЭМ!$D$10+'СЕТ СН'!$G$6-'СЕТ СН'!$G$23</f>
        <v>1575.4802036600001</v>
      </c>
      <c r="X76" s="36">
        <f>SUMIFS(СВЦЭМ!$D$39:$D$782,СВЦЭМ!$A$39:$A$782,$A76,СВЦЭМ!$B$39:$B$782,X$47)+'СЕТ СН'!$G$11+СВЦЭМ!$D$10+'СЕТ СН'!$G$6-'СЕТ СН'!$G$23</f>
        <v>1648.3595414700001</v>
      </c>
      <c r="Y76" s="36">
        <f>SUMIFS(СВЦЭМ!$D$39:$D$782,СВЦЭМ!$A$39:$A$782,$A76,СВЦЭМ!$B$39:$B$782,Y$47)+'СЕТ СН'!$G$11+СВЦЭМ!$D$10+'СЕТ СН'!$G$6-'СЕТ СН'!$G$23</f>
        <v>1743.0887066299999</v>
      </c>
    </row>
    <row r="77" spans="1:26" ht="15.75" x14ac:dyDescent="0.2">
      <c r="A77" s="35">
        <f t="shared" si="1"/>
        <v>45168</v>
      </c>
      <c r="B77" s="36">
        <f>SUMIFS(СВЦЭМ!$D$39:$D$782,СВЦЭМ!$A$39:$A$782,$A77,СВЦЭМ!$B$39:$B$782,B$47)+'СЕТ СН'!$G$11+СВЦЭМ!$D$10+'СЕТ СН'!$G$6-'СЕТ СН'!$G$23</f>
        <v>1873.4646176799999</v>
      </c>
      <c r="C77" s="36">
        <f>SUMIFS(СВЦЭМ!$D$39:$D$782,СВЦЭМ!$A$39:$A$782,$A77,СВЦЭМ!$B$39:$B$782,C$47)+'СЕТ СН'!$G$11+СВЦЭМ!$D$10+'СЕТ СН'!$G$6-'СЕТ СН'!$G$23</f>
        <v>1943.8917533000001</v>
      </c>
      <c r="D77" s="36">
        <f>SUMIFS(СВЦЭМ!$D$39:$D$782,СВЦЭМ!$A$39:$A$782,$A77,СВЦЭМ!$B$39:$B$782,D$47)+'СЕТ СН'!$G$11+СВЦЭМ!$D$10+'СЕТ СН'!$G$6-'СЕТ СН'!$G$23</f>
        <v>1990.2019773300001</v>
      </c>
      <c r="E77" s="36">
        <f>SUMIFS(СВЦЭМ!$D$39:$D$782,СВЦЭМ!$A$39:$A$782,$A77,СВЦЭМ!$B$39:$B$782,E$47)+'СЕТ СН'!$G$11+СВЦЭМ!$D$10+'СЕТ СН'!$G$6-'СЕТ СН'!$G$23</f>
        <v>2017.97092615</v>
      </c>
      <c r="F77" s="36">
        <f>SUMIFS(СВЦЭМ!$D$39:$D$782,СВЦЭМ!$A$39:$A$782,$A77,СВЦЭМ!$B$39:$B$782,F$47)+'СЕТ СН'!$G$11+СВЦЭМ!$D$10+'СЕТ СН'!$G$6-'СЕТ СН'!$G$23</f>
        <v>2070.2249211400003</v>
      </c>
      <c r="G77" s="36">
        <f>SUMIFS(СВЦЭМ!$D$39:$D$782,СВЦЭМ!$A$39:$A$782,$A77,СВЦЭМ!$B$39:$B$782,G$47)+'СЕТ СН'!$G$11+СВЦЭМ!$D$10+'СЕТ СН'!$G$6-'СЕТ СН'!$G$23</f>
        <v>2041.59787897</v>
      </c>
      <c r="H77" s="36">
        <f>SUMIFS(СВЦЭМ!$D$39:$D$782,СВЦЭМ!$A$39:$A$782,$A77,СВЦЭМ!$B$39:$B$782,H$47)+'СЕТ СН'!$G$11+СВЦЭМ!$D$10+'СЕТ СН'!$G$6-'СЕТ СН'!$G$23</f>
        <v>1966.1395422200001</v>
      </c>
      <c r="I77" s="36">
        <f>SUMIFS(СВЦЭМ!$D$39:$D$782,СВЦЭМ!$A$39:$A$782,$A77,СВЦЭМ!$B$39:$B$782,I$47)+'СЕТ СН'!$G$11+СВЦЭМ!$D$10+'СЕТ СН'!$G$6-'СЕТ СН'!$G$23</f>
        <v>1856.3868784200001</v>
      </c>
      <c r="J77" s="36">
        <f>SUMIFS(СВЦЭМ!$D$39:$D$782,СВЦЭМ!$A$39:$A$782,$A77,СВЦЭМ!$B$39:$B$782,J$47)+'СЕТ СН'!$G$11+СВЦЭМ!$D$10+'СЕТ СН'!$G$6-'СЕТ СН'!$G$23</f>
        <v>1763.0815573100001</v>
      </c>
      <c r="K77" s="36">
        <f>SUMIFS(СВЦЭМ!$D$39:$D$782,СВЦЭМ!$A$39:$A$782,$A77,СВЦЭМ!$B$39:$B$782,K$47)+'СЕТ СН'!$G$11+СВЦЭМ!$D$10+'СЕТ СН'!$G$6-'СЕТ СН'!$G$23</f>
        <v>1690.0046144299999</v>
      </c>
      <c r="L77" s="36">
        <f>SUMIFS(СВЦЭМ!$D$39:$D$782,СВЦЭМ!$A$39:$A$782,$A77,СВЦЭМ!$B$39:$B$782,L$47)+'СЕТ СН'!$G$11+СВЦЭМ!$D$10+'СЕТ СН'!$G$6-'СЕТ СН'!$G$23</f>
        <v>1652.01700729</v>
      </c>
      <c r="M77" s="36">
        <f>SUMIFS(СВЦЭМ!$D$39:$D$782,СВЦЭМ!$A$39:$A$782,$A77,СВЦЭМ!$B$39:$B$782,M$47)+'СЕТ СН'!$G$11+СВЦЭМ!$D$10+'СЕТ СН'!$G$6-'СЕТ СН'!$G$23</f>
        <v>1631.4809423900001</v>
      </c>
      <c r="N77" s="36">
        <f>SUMIFS(СВЦЭМ!$D$39:$D$782,СВЦЭМ!$A$39:$A$782,$A77,СВЦЭМ!$B$39:$B$782,N$47)+'СЕТ СН'!$G$11+СВЦЭМ!$D$10+'СЕТ СН'!$G$6-'СЕТ СН'!$G$23</f>
        <v>1634.8744977399999</v>
      </c>
      <c r="O77" s="36">
        <f>SUMIFS(СВЦЭМ!$D$39:$D$782,СВЦЭМ!$A$39:$A$782,$A77,СВЦЭМ!$B$39:$B$782,O$47)+'СЕТ СН'!$G$11+СВЦЭМ!$D$10+'СЕТ СН'!$G$6-'СЕТ СН'!$G$23</f>
        <v>1651.9670171499999</v>
      </c>
      <c r="P77" s="36">
        <f>SUMIFS(СВЦЭМ!$D$39:$D$782,СВЦЭМ!$A$39:$A$782,$A77,СВЦЭМ!$B$39:$B$782,P$47)+'СЕТ СН'!$G$11+СВЦЭМ!$D$10+'СЕТ СН'!$G$6-'СЕТ СН'!$G$23</f>
        <v>1619.03218264</v>
      </c>
      <c r="Q77" s="36">
        <f>SUMIFS(СВЦЭМ!$D$39:$D$782,СВЦЭМ!$A$39:$A$782,$A77,СВЦЭМ!$B$39:$B$782,Q$47)+'СЕТ СН'!$G$11+СВЦЭМ!$D$10+'СЕТ СН'!$G$6-'СЕТ СН'!$G$23</f>
        <v>1627.18093355</v>
      </c>
      <c r="R77" s="36">
        <f>SUMIFS(СВЦЭМ!$D$39:$D$782,СВЦЭМ!$A$39:$A$782,$A77,СВЦЭМ!$B$39:$B$782,R$47)+'СЕТ СН'!$G$11+СВЦЭМ!$D$10+'СЕТ СН'!$G$6-'СЕТ СН'!$G$23</f>
        <v>1658.6669733599999</v>
      </c>
      <c r="S77" s="36">
        <f>SUMIFS(СВЦЭМ!$D$39:$D$782,СВЦЭМ!$A$39:$A$782,$A77,СВЦЭМ!$B$39:$B$782,S$47)+'СЕТ СН'!$G$11+СВЦЭМ!$D$10+'СЕТ СН'!$G$6-'СЕТ СН'!$G$23</f>
        <v>1641.4143514899999</v>
      </c>
      <c r="T77" s="36">
        <f>SUMIFS(СВЦЭМ!$D$39:$D$782,СВЦЭМ!$A$39:$A$782,$A77,СВЦЭМ!$B$39:$B$782,T$47)+'СЕТ СН'!$G$11+СВЦЭМ!$D$10+'СЕТ СН'!$G$6-'СЕТ СН'!$G$23</f>
        <v>1637.44376693</v>
      </c>
      <c r="U77" s="36">
        <f>SUMIFS(СВЦЭМ!$D$39:$D$782,СВЦЭМ!$A$39:$A$782,$A77,СВЦЭМ!$B$39:$B$782,U$47)+'СЕТ СН'!$G$11+СВЦЭМ!$D$10+'СЕТ СН'!$G$6-'СЕТ СН'!$G$23</f>
        <v>1643.34561259</v>
      </c>
      <c r="V77" s="36">
        <f>SUMIFS(СВЦЭМ!$D$39:$D$782,СВЦЭМ!$A$39:$A$782,$A77,СВЦЭМ!$B$39:$B$782,V$47)+'СЕТ СН'!$G$11+СВЦЭМ!$D$10+'СЕТ СН'!$G$6-'СЕТ СН'!$G$23</f>
        <v>1618.80253756</v>
      </c>
      <c r="W77" s="36">
        <f>SUMIFS(СВЦЭМ!$D$39:$D$782,СВЦЭМ!$A$39:$A$782,$A77,СВЦЭМ!$B$39:$B$782,W$47)+'СЕТ СН'!$G$11+СВЦЭМ!$D$10+'СЕТ СН'!$G$6-'СЕТ СН'!$G$23</f>
        <v>1624.9873843600001</v>
      </c>
      <c r="X77" s="36">
        <f>SUMIFS(СВЦЭМ!$D$39:$D$782,СВЦЭМ!$A$39:$A$782,$A77,СВЦЭМ!$B$39:$B$782,X$47)+'СЕТ СН'!$G$11+СВЦЭМ!$D$10+'СЕТ СН'!$G$6-'СЕТ СН'!$G$23</f>
        <v>1673.9247340700001</v>
      </c>
      <c r="Y77" s="36">
        <f>SUMIFS(СВЦЭМ!$D$39:$D$782,СВЦЭМ!$A$39:$A$782,$A77,СВЦЭМ!$B$39:$B$782,Y$47)+'СЕТ СН'!$G$11+СВЦЭМ!$D$10+'СЕТ СН'!$G$6-'СЕТ СН'!$G$23</f>
        <v>1780.0523907300001</v>
      </c>
    </row>
    <row r="78" spans="1:26" ht="15.75" x14ac:dyDescent="0.2">
      <c r="A78" s="35">
        <f t="shared" si="1"/>
        <v>45169</v>
      </c>
      <c r="B78" s="36">
        <f>SUMIFS(СВЦЭМ!$D$39:$D$782,СВЦЭМ!$A$39:$A$782,$A78,СВЦЭМ!$B$39:$B$782,B$47)+'СЕТ СН'!$G$11+СВЦЭМ!$D$10+'СЕТ СН'!$G$6-'СЕТ СН'!$G$23</f>
        <v>1876.6265807700001</v>
      </c>
      <c r="C78" s="36">
        <f>SUMIFS(СВЦЭМ!$D$39:$D$782,СВЦЭМ!$A$39:$A$782,$A78,СВЦЭМ!$B$39:$B$782,C$47)+'СЕТ СН'!$G$11+СВЦЭМ!$D$10+'СЕТ СН'!$G$6-'СЕТ СН'!$G$23</f>
        <v>1944.11162498</v>
      </c>
      <c r="D78" s="36">
        <f>SUMIFS(СВЦЭМ!$D$39:$D$782,СВЦЭМ!$A$39:$A$782,$A78,СВЦЭМ!$B$39:$B$782,D$47)+'СЕТ СН'!$G$11+СВЦЭМ!$D$10+'СЕТ СН'!$G$6-'СЕТ СН'!$G$23</f>
        <v>1992.66388564</v>
      </c>
      <c r="E78" s="36">
        <f>SUMIFS(СВЦЭМ!$D$39:$D$782,СВЦЭМ!$A$39:$A$782,$A78,СВЦЭМ!$B$39:$B$782,E$47)+'СЕТ СН'!$G$11+СВЦЭМ!$D$10+'СЕТ СН'!$G$6-'СЕТ СН'!$G$23</f>
        <v>2025.7629900300001</v>
      </c>
      <c r="F78" s="36">
        <f>SUMIFS(СВЦЭМ!$D$39:$D$782,СВЦЭМ!$A$39:$A$782,$A78,СВЦЭМ!$B$39:$B$782,F$47)+'СЕТ СН'!$G$11+СВЦЭМ!$D$10+'СЕТ СН'!$G$6-'СЕТ СН'!$G$23</f>
        <v>1991.8054200700001</v>
      </c>
      <c r="G78" s="36">
        <f>SUMIFS(СВЦЭМ!$D$39:$D$782,СВЦЭМ!$A$39:$A$782,$A78,СВЦЭМ!$B$39:$B$782,G$47)+'СЕТ СН'!$G$11+СВЦЭМ!$D$10+'СЕТ СН'!$G$6-'СЕТ СН'!$G$23</f>
        <v>2005.1710836</v>
      </c>
      <c r="H78" s="36">
        <f>SUMIFS(СВЦЭМ!$D$39:$D$782,СВЦЭМ!$A$39:$A$782,$A78,СВЦЭМ!$B$39:$B$782,H$47)+'СЕТ СН'!$G$11+СВЦЭМ!$D$10+'СЕТ СН'!$G$6-'СЕТ СН'!$G$23</f>
        <v>1905.1236066500001</v>
      </c>
      <c r="I78" s="36">
        <f>SUMIFS(СВЦЭМ!$D$39:$D$782,СВЦЭМ!$A$39:$A$782,$A78,СВЦЭМ!$B$39:$B$782,I$47)+'СЕТ СН'!$G$11+СВЦЭМ!$D$10+'СЕТ СН'!$G$6-'СЕТ СН'!$G$23</f>
        <v>1849.74419003</v>
      </c>
      <c r="J78" s="36">
        <f>SUMIFS(СВЦЭМ!$D$39:$D$782,СВЦЭМ!$A$39:$A$782,$A78,СВЦЭМ!$B$39:$B$782,J$47)+'СЕТ СН'!$G$11+СВЦЭМ!$D$10+'СЕТ СН'!$G$6-'СЕТ СН'!$G$23</f>
        <v>1747.3604231500001</v>
      </c>
      <c r="K78" s="36">
        <f>SUMIFS(СВЦЭМ!$D$39:$D$782,СВЦЭМ!$A$39:$A$782,$A78,СВЦЭМ!$B$39:$B$782,K$47)+'СЕТ СН'!$G$11+СВЦЭМ!$D$10+'СЕТ СН'!$G$6-'СЕТ СН'!$G$23</f>
        <v>1667.2515664</v>
      </c>
      <c r="L78" s="36">
        <f>SUMIFS(СВЦЭМ!$D$39:$D$782,СВЦЭМ!$A$39:$A$782,$A78,СВЦЭМ!$B$39:$B$782,L$47)+'СЕТ СН'!$G$11+СВЦЭМ!$D$10+'СЕТ СН'!$G$6-'СЕТ СН'!$G$23</f>
        <v>1640.8004689300001</v>
      </c>
      <c r="M78" s="36">
        <f>SUMIFS(СВЦЭМ!$D$39:$D$782,СВЦЭМ!$A$39:$A$782,$A78,СВЦЭМ!$B$39:$B$782,M$47)+'СЕТ СН'!$G$11+СВЦЭМ!$D$10+'СЕТ СН'!$G$6-'СЕТ СН'!$G$23</f>
        <v>1626.15965891</v>
      </c>
      <c r="N78" s="36">
        <f>SUMIFS(СВЦЭМ!$D$39:$D$782,СВЦЭМ!$A$39:$A$782,$A78,СВЦЭМ!$B$39:$B$782,N$47)+'СЕТ СН'!$G$11+СВЦЭМ!$D$10+'СЕТ СН'!$G$6-'СЕТ СН'!$G$23</f>
        <v>1628.37311589</v>
      </c>
      <c r="O78" s="36">
        <f>SUMIFS(СВЦЭМ!$D$39:$D$782,СВЦЭМ!$A$39:$A$782,$A78,СВЦЭМ!$B$39:$B$782,O$47)+'СЕТ СН'!$G$11+СВЦЭМ!$D$10+'СЕТ СН'!$G$6-'СЕТ СН'!$G$23</f>
        <v>1632.1900587499999</v>
      </c>
      <c r="P78" s="36">
        <f>SUMIFS(СВЦЭМ!$D$39:$D$782,СВЦЭМ!$A$39:$A$782,$A78,СВЦЭМ!$B$39:$B$782,P$47)+'СЕТ СН'!$G$11+СВЦЭМ!$D$10+'СЕТ СН'!$G$6-'СЕТ СН'!$G$23</f>
        <v>1610.5976340899999</v>
      </c>
      <c r="Q78" s="36">
        <f>SUMIFS(СВЦЭМ!$D$39:$D$782,СВЦЭМ!$A$39:$A$782,$A78,СВЦЭМ!$B$39:$B$782,Q$47)+'СЕТ СН'!$G$11+СВЦЭМ!$D$10+'СЕТ СН'!$G$6-'СЕТ СН'!$G$23</f>
        <v>1625.09252412</v>
      </c>
      <c r="R78" s="36">
        <f>SUMIFS(СВЦЭМ!$D$39:$D$782,СВЦЭМ!$A$39:$A$782,$A78,СВЦЭМ!$B$39:$B$782,R$47)+'СЕТ СН'!$G$11+СВЦЭМ!$D$10+'СЕТ СН'!$G$6-'СЕТ СН'!$G$23</f>
        <v>1653.4020149800001</v>
      </c>
      <c r="S78" s="36">
        <f>SUMIFS(СВЦЭМ!$D$39:$D$782,СВЦЭМ!$A$39:$A$782,$A78,СВЦЭМ!$B$39:$B$782,S$47)+'СЕТ СН'!$G$11+СВЦЭМ!$D$10+'СЕТ СН'!$G$6-'СЕТ СН'!$G$23</f>
        <v>1649.05448927</v>
      </c>
      <c r="T78" s="36">
        <f>SUMIFS(СВЦЭМ!$D$39:$D$782,СВЦЭМ!$A$39:$A$782,$A78,СВЦЭМ!$B$39:$B$782,T$47)+'СЕТ СН'!$G$11+СВЦЭМ!$D$10+'СЕТ СН'!$G$6-'СЕТ СН'!$G$23</f>
        <v>1650.06881972</v>
      </c>
      <c r="U78" s="36">
        <f>SUMIFS(СВЦЭМ!$D$39:$D$782,СВЦЭМ!$A$39:$A$782,$A78,СВЦЭМ!$B$39:$B$782,U$47)+'СЕТ СН'!$G$11+СВЦЭМ!$D$10+'СЕТ СН'!$G$6-'СЕТ СН'!$G$23</f>
        <v>1654.05779061</v>
      </c>
      <c r="V78" s="36">
        <f>SUMIFS(СВЦЭМ!$D$39:$D$782,СВЦЭМ!$A$39:$A$782,$A78,СВЦЭМ!$B$39:$B$782,V$47)+'СЕТ СН'!$G$11+СВЦЭМ!$D$10+'СЕТ СН'!$G$6-'СЕТ СН'!$G$23</f>
        <v>1636.4953708</v>
      </c>
      <c r="W78" s="36">
        <f>SUMIFS(СВЦЭМ!$D$39:$D$782,СВЦЭМ!$A$39:$A$782,$A78,СВЦЭМ!$B$39:$B$782,W$47)+'СЕТ СН'!$G$11+СВЦЭМ!$D$10+'СЕТ СН'!$G$6-'СЕТ СН'!$G$23</f>
        <v>1642.39156865</v>
      </c>
      <c r="X78" s="36">
        <f>SUMIFS(СВЦЭМ!$D$39:$D$782,СВЦЭМ!$A$39:$A$782,$A78,СВЦЭМ!$B$39:$B$782,X$47)+'СЕТ СН'!$G$11+СВЦЭМ!$D$10+'СЕТ СН'!$G$6-'СЕТ СН'!$G$23</f>
        <v>1714.6327071200001</v>
      </c>
      <c r="Y78" s="36">
        <f>SUMIFS(СВЦЭМ!$D$39:$D$782,СВЦЭМ!$A$39:$A$782,$A78,СВЦЭМ!$B$39:$B$782,Y$47)+'СЕТ СН'!$G$11+СВЦЭМ!$D$10+'СЕТ СН'!$G$6-'СЕТ СН'!$G$23</f>
        <v>1816.37763079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СН'!$H$11+СВЦЭМ!$D$10+'СЕТ СН'!$H$6-'СЕТ СН'!$H$23</f>
        <v>1821.25127189</v>
      </c>
      <c r="C84" s="36">
        <f>SUMIFS(СВЦЭМ!$D$39:$D$782,СВЦЭМ!$A$39:$A$782,$A84,СВЦЭМ!$B$39:$B$782,C$83)+'СЕТ СН'!$H$11+СВЦЭМ!$D$10+'СЕТ СН'!$H$6-'СЕТ СН'!$H$23</f>
        <v>1993.31636882</v>
      </c>
      <c r="D84" s="36">
        <f>SUMIFS(СВЦЭМ!$D$39:$D$782,СВЦЭМ!$A$39:$A$782,$A84,СВЦЭМ!$B$39:$B$782,D$83)+'СЕТ СН'!$H$11+СВЦЭМ!$D$10+'СЕТ СН'!$H$6-'СЕТ СН'!$H$23</f>
        <v>2041.81087099</v>
      </c>
      <c r="E84" s="36">
        <f>SUMIFS(СВЦЭМ!$D$39:$D$782,СВЦЭМ!$A$39:$A$782,$A84,СВЦЭМ!$B$39:$B$782,E$83)+'СЕТ СН'!$H$11+СВЦЭМ!$D$10+'СЕТ СН'!$H$6-'СЕТ СН'!$H$23</f>
        <v>2080.9959630900003</v>
      </c>
      <c r="F84" s="36">
        <f>SUMIFS(СВЦЭМ!$D$39:$D$782,СВЦЭМ!$A$39:$A$782,$A84,СВЦЭМ!$B$39:$B$782,F$83)+'СЕТ СН'!$H$11+СВЦЭМ!$D$10+'СЕТ СН'!$H$6-'СЕТ СН'!$H$23</f>
        <v>2095.0861106400002</v>
      </c>
      <c r="G84" s="36">
        <f>SUMIFS(СВЦЭМ!$D$39:$D$782,СВЦЭМ!$A$39:$A$782,$A84,СВЦЭМ!$B$39:$B$782,G$83)+'СЕТ СН'!$H$11+СВЦЭМ!$D$10+'СЕТ СН'!$H$6-'СЕТ СН'!$H$23</f>
        <v>2102.0614734700002</v>
      </c>
      <c r="H84" s="36">
        <f>SUMIFS(СВЦЭМ!$D$39:$D$782,СВЦЭМ!$A$39:$A$782,$A84,СВЦЭМ!$B$39:$B$782,H$83)+'СЕТ СН'!$H$11+СВЦЭМ!$D$10+'СЕТ СН'!$H$6-'СЕТ СН'!$H$23</f>
        <v>2053.85829461</v>
      </c>
      <c r="I84" s="36">
        <f>SUMIFS(СВЦЭМ!$D$39:$D$782,СВЦЭМ!$A$39:$A$782,$A84,СВЦЭМ!$B$39:$B$782,I$83)+'СЕТ СН'!$H$11+СВЦЭМ!$D$10+'СЕТ СН'!$H$6-'СЕТ СН'!$H$23</f>
        <v>1880.4755856900001</v>
      </c>
      <c r="J84" s="36">
        <f>SUMIFS(СВЦЭМ!$D$39:$D$782,СВЦЭМ!$A$39:$A$782,$A84,СВЦЭМ!$B$39:$B$782,J$83)+'СЕТ СН'!$H$11+СВЦЭМ!$D$10+'СЕТ СН'!$H$6-'СЕТ СН'!$H$23</f>
        <v>1740.5252151300001</v>
      </c>
      <c r="K84" s="36">
        <f>SUMIFS(СВЦЭМ!$D$39:$D$782,СВЦЭМ!$A$39:$A$782,$A84,СВЦЭМ!$B$39:$B$782,K$83)+'СЕТ СН'!$H$11+СВЦЭМ!$D$10+'СЕТ СН'!$H$6-'СЕТ СН'!$H$23</f>
        <v>1727.19663279</v>
      </c>
      <c r="L84" s="36">
        <f>SUMIFS(СВЦЭМ!$D$39:$D$782,СВЦЭМ!$A$39:$A$782,$A84,СВЦЭМ!$B$39:$B$782,L$83)+'СЕТ СН'!$H$11+СВЦЭМ!$D$10+'СЕТ СН'!$H$6-'СЕТ СН'!$H$23</f>
        <v>1681.0629731900001</v>
      </c>
      <c r="M84" s="36">
        <f>SUMIFS(СВЦЭМ!$D$39:$D$782,СВЦЭМ!$A$39:$A$782,$A84,СВЦЭМ!$B$39:$B$782,M$83)+'СЕТ СН'!$H$11+СВЦЭМ!$D$10+'СЕТ СН'!$H$6-'СЕТ СН'!$H$23</f>
        <v>1657.3824164600001</v>
      </c>
      <c r="N84" s="36">
        <f>SUMIFS(СВЦЭМ!$D$39:$D$782,СВЦЭМ!$A$39:$A$782,$A84,СВЦЭМ!$B$39:$B$782,N$83)+'СЕТ СН'!$H$11+СВЦЭМ!$D$10+'СЕТ СН'!$H$6-'СЕТ СН'!$H$23</f>
        <v>1665.3480344300001</v>
      </c>
      <c r="O84" s="36">
        <f>SUMIFS(СВЦЭМ!$D$39:$D$782,СВЦЭМ!$A$39:$A$782,$A84,СВЦЭМ!$B$39:$B$782,O$83)+'СЕТ СН'!$H$11+СВЦЭМ!$D$10+'СЕТ СН'!$H$6-'СЕТ СН'!$H$23</f>
        <v>1659.0107989999999</v>
      </c>
      <c r="P84" s="36">
        <f>SUMIFS(СВЦЭМ!$D$39:$D$782,СВЦЭМ!$A$39:$A$782,$A84,СВЦЭМ!$B$39:$B$782,P$83)+'СЕТ СН'!$H$11+СВЦЭМ!$D$10+'СЕТ СН'!$H$6-'СЕТ СН'!$H$23</f>
        <v>1652.0146675799999</v>
      </c>
      <c r="Q84" s="36">
        <f>SUMIFS(СВЦЭМ!$D$39:$D$782,СВЦЭМ!$A$39:$A$782,$A84,СВЦЭМ!$B$39:$B$782,Q$83)+'СЕТ СН'!$H$11+СВЦЭМ!$D$10+'СЕТ СН'!$H$6-'СЕТ СН'!$H$23</f>
        <v>1634.9625132200001</v>
      </c>
      <c r="R84" s="36">
        <f>SUMIFS(СВЦЭМ!$D$39:$D$782,СВЦЭМ!$A$39:$A$782,$A84,СВЦЭМ!$B$39:$B$782,R$83)+'СЕТ СН'!$H$11+СВЦЭМ!$D$10+'СЕТ СН'!$H$6-'СЕТ СН'!$H$23</f>
        <v>1646.3414949</v>
      </c>
      <c r="S84" s="36">
        <f>SUMIFS(СВЦЭМ!$D$39:$D$782,СВЦЭМ!$A$39:$A$782,$A84,СВЦЭМ!$B$39:$B$782,S$83)+'СЕТ СН'!$H$11+СВЦЭМ!$D$10+'СЕТ СН'!$H$6-'СЕТ СН'!$H$23</f>
        <v>1648.13458913</v>
      </c>
      <c r="T84" s="36">
        <f>SUMIFS(СВЦЭМ!$D$39:$D$782,СВЦЭМ!$A$39:$A$782,$A84,СВЦЭМ!$B$39:$B$782,T$83)+'СЕТ СН'!$H$11+СВЦЭМ!$D$10+'СЕТ СН'!$H$6-'СЕТ СН'!$H$23</f>
        <v>1675.7073669399999</v>
      </c>
      <c r="U84" s="36">
        <f>SUMIFS(СВЦЭМ!$D$39:$D$782,СВЦЭМ!$A$39:$A$782,$A84,СВЦЭМ!$B$39:$B$782,U$83)+'СЕТ СН'!$H$11+СВЦЭМ!$D$10+'СЕТ СН'!$H$6-'СЕТ СН'!$H$23</f>
        <v>1680.5248335000001</v>
      </c>
      <c r="V84" s="36">
        <f>SUMIFS(СВЦЭМ!$D$39:$D$782,СВЦЭМ!$A$39:$A$782,$A84,СВЦЭМ!$B$39:$B$782,V$83)+'СЕТ СН'!$H$11+СВЦЭМ!$D$10+'СЕТ СН'!$H$6-'СЕТ СН'!$H$23</f>
        <v>1688.15293438</v>
      </c>
      <c r="W84" s="36">
        <f>SUMIFS(СВЦЭМ!$D$39:$D$782,СВЦЭМ!$A$39:$A$782,$A84,СВЦЭМ!$B$39:$B$782,W$83)+'СЕТ СН'!$H$11+СВЦЭМ!$D$10+'СЕТ СН'!$H$6-'СЕТ СН'!$H$23</f>
        <v>1676.41022428</v>
      </c>
      <c r="X84" s="36">
        <f>SUMIFS(СВЦЭМ!$D$39:$D$782,СВЦЭМ!$A$39:$A$782,$A84,СВЦЭМ!$B$39:$B$782,X$83)+'СЕТ СН'!$H$11+СВЦЭМ!$D$10+'СЕТ СН'!$H$6-'СЕТ СН'!$H$23</f>
        <v>1744.56276252</v>
      </c>
      <c r="Y84" s="36">
        <f>SUMIFS(СВЦЭМ!$D$39:$D$782,СВЦЭМ!$A$39:$A$782,$A84,СВЦЭМ!$B$39:$B$782,Y$83)+'СЕТ СН'!$H$11+СВЦЭМ!$D$10+'СЕТ СН'!$H$6-'СЕТ СН'!$H$23</f>
        <v>1818.85156631</v>
      </c>
      <c r="AA84" s="45"/>
    </row>
    <row r="85" spans="1:27" ht="15.75" x14ac:dyDescent="0.2">
      <c r="A85" s="35">
        <f>A84+1</f>
        <v>45140</v>
      </c>
      <c r="B85" s="36">
        <f>SUMIFS(СВЦЭМ!$D$39:$D$782,СВЦЭМ!$A$39:$A$782,$A85,СВЦЭМ!$B$39:$B$782,B$83)+'СЕТ СН'!$H$11+СВЦЭМ!$D$10+'СЕТ СН'!$H$6-'СЕТ СН'!$H$23</f>
        <v>1800.0096368300001</v>
      </c>
      <c r="C85" s="36">
        <f>SUMIFS(СВЦЭМ!$D$39:$D$782,СВЦЭМ!$A$39:$A$782,$A85,СВЦЭМ!$B$39:$B$782,C$83)+'СЕТ СН'!$H$11+СВЦЭМ!$D$10+'СЕТ СН'!$H$6-'СЕТ СН'!$H$23</f>
        <v>1885.5030019999999</v>
      </c>
      <c r="D85" s="36">
        <f>SUMIFS(СВЦЭМ!$D$39:$D$782,СВЦЭМ!$A$39:$A$782,$A85,СВЦЭМ!$B$39:$B$782,D$83)+'СЕТ СН'!$H$11+СВЦЭМ!$D$10+'СЕТ СН'!$H$6-'СЕТ СН'!$H$23</f>
        <v>1968.77516231</v>
      </c>
      <c r="E85" s="36">
        <f>SUMIFS(СВЦЭМ!$D$39:$D$782,СВЦЭМ!$A$39:$A$782,$A85,СВЦЭМ!$B$39:$B$782,E$83)+'СЕТ СН'!$H$11+СВЦЭМ!$D$10+'СЕТ СН'!$H$6-'СЕТ СН'!$H$23</f>
        <v>2033.07913749</v>
      </c>
      <c r="F85" s="36">
        <f>SUMIFS(СВЦЭМ!$D$39:$D$782,СВЦЭМ!$A$39:$A$782,$A85,СВЦЭМ!$B$39:$B$782,F$83)+'СЕТ СН'!$H$11+СВЦЭМ!$D$10+'СЕТ СН'!$H$6-'СЕТ СН'!$H$23</f>
        <v>2060.8550580400001</v>
      </c>
      <c r="G85" s="36">
        <f>SUMIFS(СВЦЭМ!$D$39:$D$782,СВЦЭМ!$A$39:$A$782,$A85,СВЦЭМ!$B$39:$B$782,G$83)+'СЕТ СН'!$H$11+СВЦЭМ!$D$10+'СЕТ СН'!$H$6-'СЕТ СН'!$H$23</f>
        <v>2045.6420228300001</v>
      </c>
      <c r="H85" s="36">
        <f>SUMIFS(СВЦЭМ!$D$39:$D$782,СВЦЭМ!$A$39:$A$782,$A85,СВЦЭМ!$B$39:$B$782,H$83)+'СЕТ СН'!$H$11+СВЦЭМ!$D$10+'СЕТ СН'!$H$6-'СЕТ СН'!$H$23</f>
        <v>1986.6527069599999</v>
      </c>
      <c r="I85" s="36">
        <f>SUMIFS(СВЦЭМ!$D$39:$D$782,СВЦЭМ!$A$39:$A$782,$A85,СВЦЭМ!$B$39:$B$782,I$83)+'СЕТ СН'!$H$11+СВЦЭМ!$D$10+'СЕТ СН'!$H$6-'СЕТ СН'!$H$23</f>
        <v>1851.9325634700001</v>
      </c>
      <c r="J85" s="36">
        <f>SUMIFS(СВЦЭМ!$D$39:$D$782,СВЦЭМ!$A$39:$A$782,$A85,СВЦЭМ!$B$39:$B$782,J$83)+'СЕТ СН'!$H$11+СВЦЭМ!$D$10+'СЕТ СН'!$H$6-'СЕТ СН'!$H$23</f>
        <v>1734.6868839199999</v>
      </c>
      <c r="K85" s="36">
        <f>SUMIFS(СВЦЭМ!$D$39:$D$782,СВЦЭМ!$A$39:$A$782,$A85,СВЦЭМ!$B$39:$B$782,K$83)+'СЕТ СН'!$H$11+СВЦЭМ!$D$10+'СЕТ СН'!$H$6-'СЕТ СН'!$H$23</f>
        <v>1721.1383669700001</v>
      </c>
      <c r="L85" s="36">
        <f>SUMIFS(СВЦЭМ!$D$39:$D$782,СВЦЭМ!$A$39:$A$782,$A85,СВЦЭМ!$B$39:$B$782,L$83)+'СЕТ СН'!$H$11+СВЦЭМ!$D$10+'СЕТ СН'!$H$6-'СЕТ СН'!$H$23</f>
        <v>1701.68062252</v>
      </c>
      <c r="M85" s="36">
        <f>SUMIFS(СВЦЭМ!$D$39:$D$782,СВЦЭМ!$A$39:$A$782,$A85,СВЦЭМ!$B$39:$B$782,M$83)+'СЕТ СН'!$H$11+СВЦЭМ!$D$10+'СЕТ СН'!$H$6-'СЕТ СН'!$H$23</f>
        <v>1674.8085040000001</v>
      </c>
      <c r="N85" s="36">
        <f>SUMIFS(СВЦЭМ!$D$39:$D$782,СВЦЭМ!$A$39:$A$782,$A85,СВЦЭМ!$B$39:$B$782,N$83)+'СЕТ СН'!$H$11+СВЦЭМ!$D$10+'СЕТ СН'!$H$6-'СЕТ СН'!$H$23</f>
        <v>1647.9557977899999</v>
      </c>
      <c r="O85" s="36">
        <f>SUMIFS(СВЦЭМ!$D$39:$D$782,СВЦЭМ!$A$39:$A$782,$A85,СВЦЭМ!$B$39:$B$782,O$83)+'СЕТ СН'!$H$11+СВЦЭМ!$D$10+'СЕТ СН'!$H$6-'СЕТ СН'!$H$23</f>
        <v>1546.8634193600001</v>
      </c>
      <c r="P85" s="36">
        <f>SUMIFS(СВЦЭМ!$D$39:$D$782,СВЦЭМ!$A$39:$A$782,$A85,СВЦЭМ!$B$39:$B$782,P$83)+'СЕТ СН'!$H$11+СВЦЭМ!$D$10+'СЕТ СН'!$H$6-'СЕТ СН'!$H$23</f>
        <v>1593.20233476</v>
      </c>
      <c r="Q85" s="36">
        <f>SUMIFS(СВЦЭМ!$D$39:$D$782,СВЦЭМ!$A$39:$A$782,$A85,СВЦЭМ!$B$39:$B$782,Q$83)+'СЕТ СН'!$H$11+СВЦЭМ!$D$10+'СЕТ СН'!$H$6-'СЕТ СН'!$H$23</f>
        <v>1617.89402292</v>
      </c>
      <c r="R85" s="36">
        <f>SUMIFS(СВЦЭМ!$D$39:$D$782,СВЦЭМ!$A$39:$A$782,$A85,СВЦЭМ!$B$39:$B$782,R$83)+'СЕТ СН'!$H$11+СВЦЭМ!$D$10+'СЕТ СН'!$H$6-'СЕТ СН'!$H$23</f>
        <v>1636.07439501</v>
      </c>
      <c r="S85" s="36">
        <f>SUMIFS(СВЦЭМ!$D$39:$D$782,СВЦЭМ!$A$39:$A$782,$A85,СВЦЭМ!$B$39:$B$782,S$83)+'СЕТ СН'!$H$11+СВЦЭМ!$D$10+'СЕТ СН'!$H$6-'СЕТ СН'!$H$23</f>
        <v>1646.9410595700001</v>
      </c>
      <c r="T85" s="36">
        <f>SUMIFS(СВЦЭМ!$D$39:$D$782,СВЦЭМ!$A$39:$A$782,$A85,СВЦЭМ!$B$39:$B$782,T$83)+'СЕТ СН'!$H$11+СВЦЭМ!$D$10+'СЕТ СН'!$H$6-'СЕТ СН'!$H$23</f>
        <v>1672.2662963</v>
      </c>
      <c r="U85" s="36">
        <f>SUMIFS(СВЦЭМ!$D$39:$D$782,СВЦЭМ!$A$39:$A$782,$A85,СВЦЭМ!$B$39:$B$782,U$83)+'СЕТ СН'!$H$11+СВЦЭМ!$D$10+'СЕТ СН'!$H$6-'СЕТ СН'!$H$23</f>
        <v>1689.2253718300001</v>
      </c>
      <c r="V85" s="36">
        <f>SUMIFS(СВЦЭМ!$D$39:$D$782,СВЦЭМ!$A$39:$A$782,$A85,СВЦЭМ!$B$39:$B$782,V$83)+'СЕТ СН'!$H$11+СВЦЭМ!$D$10+'СЕТ СН'!$H$6-'СЕТ СН'!$H$23</f>
        <v>1722.25836953</v>
      </c>
      <c r="W85" s="36">
        <f>SUMIFS(СВЦЭМ!$D$39:$D$782,СВЦЭМ!$A$39:$A$782,$A85,СВЦЭМ!$B$39:$B$782,W$83)+'СЕТ СН'!$H$11+СВЦЭМ!$D$10+'СЕТ СН'!$H$6-'СЕТ СН'!$H$23</f>
        <v>1705.09558079</v>
      </c>
      <c r="X85" s="36">
        <f>SUMIFS(СВЦЭМ!$D$39:$D$782,СВЦЭМ!$A$39:$A$782,$A85,СВЦЭМ!$B$39:$B$782,X$83)+'СЕТ СН'!$H$11+СВЦЭМ!$D$10+'СЕТ СН'!$H$6-'СЕТ СН'!$H$23</f>
        <v>1693.05102042</v>
      </c>
      <c r="Y85" s="36">
        <f>SUMIFS(СВЦЭМ!$D$39:$D$782,СВЦЭМ!$A$39:$A$782,$A85,СВЦЭМ!$B$39:$B$782,Y$83)+'СЕТ СН'!$H$11+СВЦЭМ!$D$10+'СЕТ СН'!$H$6-'СЕТ СН'!$H$23</f>
        <v>1749.42205881</v>
      </c>
    </row>
    <row r="86" spans="1:27" ht="15.75" x14ac:dyDescent="0.2">
      <c r="A86" s="35">
        <f t="shared" ref="A86:A114" si="2">A85+1</f>
        <v>45141</v>
      </c>
      <c r="B86" s="36">
        <f>SUMIFS(СВЦЭМ!$D$39:$D$782,СВЦЭМ!$A$39:$A$782,$A86,СВЦЭМ!$B$39:$B$782,B$83)+'СЕТ СН'!$H$11+СВЦЭМ!$D$10+'СЕТ СН'!$H$6-'СЕТ СН'!$H$23</f>
        <v>1896.8444183700001</v>
      </c>
      <c r="C86" s="36">
        <f>SUMIFS(СВЦЭМ!$D$39:$D$782,СВЦЭМ!$A$39:$A$782,$A86,СВЦЭМ!$B$39:$B$782,C$83)+'СЕТ СН'!$H$11+СВЦЭМ!$D$10+'СЕТ СН'!$H$6-'СЕТ СН'!$H$23</f>
        <v>1991.5306523700001</v>
      </c>
      <c r="D86" s="36">
        <f>SUMIFS(СВЦЭМ!$D$39:$D$782,СВЦЭМ!$A$39:$A$782,$A86,СВЦЭМ!$B$39:$B$782,D$83)+'СЕТ СН'!$H$11+СВЦЭМ!$D$10+'СЕТ СН'!$H$6-'СЕТ СН'!$H$23</f>
        <v>2008.18108695</v>
      </c>
      <c r="E86" s="36">
        <f>SUMIFS(СВЦЭМ!$D$39:$D$782,СВЦЭМ!$A$39:$A$782,$A86,СВЦЭМ!$B$39:$B$782,E$83)+'СЕТ СН'!$H$11+СВЦЭМ!$D$10+'СЕТ СН'!$H$6-'СЕТ СН'!$H$23</f>
        <v>2030.0074688699999</v>
      </c>
      <c r="F86" s="36">
        <f>SUMIFS(СВЦЭМ!$D$39:$D$782,СВЦЭМ!$A$39:$A$782,$A86,СВЦЭМ!$B$39:$B$782,F$83)+'СЕТ СН'!$H$11+СВЦЭМ!$D$10+'СЕТ СН'!$H$6-'СЕТ СН'!$H$23</f>
        <v>2033.59474907</v>
      </c>
      <c r="G86" s="36">
        <f>SUMIFS(СВЦЭМ!$D$39:$D$782,СВЦЭМ!$A$39:$A$782,$A86,СВЦЭМ!$B$39:$B$782,G$83)+'СЕТ СН'!$H$11+СВЦЭМ!$D$10+'СЕТ СН'!$H$6-'СЕТ СН'!$H$23</f>
        <v>2034.88177378</v>
      </c>
      <c r="H86" s="36">
        <f>SUMIFS(СВЦЭМ!$D$39:$D$782,СВЦЭМ!$A$39:$A$782,$A86,СВЦЭМ!$B$39:$B$782,H$83)+'СЕТ СН'!$H$11+СВЦЭМ!$D$10+'СЕТ СН'!$H$6-'СЕТ СН'!$H$23</f>
        <v>1984.29352466</v>
      </c>
      <c r="I86" s="36">
        <f>SUMIFS(СВЦЭМ!$D$39:$D$782,СВЦЭМ!$A$39:$A$782,$A86,СВЦЭМ!$B$39:$B$782,I$83)+'СЕТ СН'!$H$11+СВЦЭМ!$D$10+'СЕТ СН'!$H$6-'СЕТ СН'!$H$23</f>
        <v>1882.76546831</v>
      </c>
      <c r="J86" s="36">
        <f>SUMIFS(СВЦЭМ!$D$39:$D$782,СВЦЭМ!$A$39:$A$782,$A86,СВЦЭМ!$B$39:$B$782,J$83)+'СЕТ СН'!$H$11+СВЦЭМ!$D$10+'СЕТ СН'!$H$6-'СЕТ СН'!$H$23</f>
        <v>1762.6250869800001</v>
      </c>
      <c r="K86" s="36">
        <f>SUMIFS(СВЦЭМ!$D$39:$D$782,СВЦЭМ!$A$39:$A$782,$A86,СВЦЭМ!$B$39:$B$782,K$83)+'СЕТ СН'!$H$11+СВЦЭМ!$D$10+'СЕТ СН'!$H$6-'СЕТ СН'!$H$23</f>
        <v>1757.1665692300001</v>
      </c>
      <c r="L86" s="36">
        <f>SUMIFS(СВЦЭМ!$D$39:$D$782,СВЦЭМ!$A$39:$A$782,$A86,СВЦЭМ!$B$39:$B$782,L$83)+'СЕТ СН'!$H$11+СВЦЭМ!$D$10+'СЕТ СН'!$H$6-'СЕТ СН'!$H$23</f>
        <v>1730.05257295</v>
      </c>
      <c r="M86" s="36">
        <f>SUMIFS(СВЦЭМ!$D$39:$D$782,СВЦЭМ!$A$39:$A$782,$A86,СВЦЭМ!$B$39:$B$782,M$83)+'СЕТ СН'!$H$11+СВЦЭМ!$D$10+'СЕТ СН'!$H$6-'СЕТ СН'!$H$23</f>
        <v>1715.11957702</v>
      </c>
      <c r="N86" s="36">
        <f>SUMIFS(СВЦЭМ!$D$39:$D$782,СВЦЭМ!$A$39:$A$782,$A86,СВЦЭМ!$B$39:$B$782,N$83)+'СЕТ СН'!$H$11+СВЦЭМ!$D$10+'СЕТ СН'!$H$6-'СЕТ СН'!$H$23</f>
        <v>1722.8720536999999</v>
      </c>
      <c r="O86" s="36">
        <f>SUMIFS(СВЦЭМ!$D$39:$D$782,СВЦЭМ!$A$39:$A$782,$A86,СВЦЭМ!$B$39:$B$782,O$83)+'СЕТ СН'!$H$11+СВЦЭМ!$D$10+'СЕТ СН'!$H$6-'СЕТ СН'!$H$23</f>
        <v>1721.0936007400001</v>
      </c>
      <c r="P86" s="36">
        <f>SUMIFS(СВЦЭМ!$D$39:$D$782,СВЦЭМ!$A$39:$A$782,$A86,СВЦЭМ!$B$39:$B$782,P$83)+'СЕТ СН'!$H$11+СВЦЭМ!$D$10+'СЕТ СН'!$H$6-'СЕТ СН'!$H$23</f>
        <v>1719.1118177000001</v>
      </c>
      <c r="Q86" s="36">
        <f>SUMIFS(СВЦЭМ!$D$39:$D$782,СВЦЭМ!$A$39:$A$782,$A86,СВЦЭМ!$B$39:$B$782,Q$83)+'СЕТ СН'!$H$11+СВЦЭМ!$D$10+'СЕТ СН'!$H$6-'СЕТ СН'!$H$23</f>
        <v>1724.1730215499999</v>
      </c>
      <c r="R86" s="36">
        <f>SUMIFS(СВЦЭМ!$D$39:$D$782,СВЦЭМ!$A$39:$A$782,$A86,СВЦЭМ!$B$39:$B$782,R$83)+'СЕТ СН'!$H$11+СВЦЭМ!$D$10+'СЕТ СН'!$H$6-'СЕТ СН'!$H$23</f>
        <v>1726.00167016</v>
      </c>
      <c r="S86" s="36">
        <f>SUMIFS(СВЦЭМ!$D$39:$D$782,СВЦЭМ!$A$39:$A$782,$A86,СВЦЭМ!$B$39:$B$782,S$83)+'СЕТ СН'!$H$11+СВЦЭМ!$D$10+'СЕТ СН'!$H$6-'СЕТ СН'!$H$23</f>
        <v>1716.97760139</v>
      </c>
      <c r="T86" s="36">
        <f>SUMIFS(СВЦЭМ!$D$39:$D$782,СВЦЭМ!$A$39:$A$782,$A86,СВЦЭМ!$B$39:$B$782,T$83)+'СЕТ СН'!$H$11+СВЦЭМ!$D$10+'СЕТ СН'!$H$6-'СЕТ СН'!$H$23</f>
        <v>1742.6901471199999</v>
      </c>
      <c r="U86" s="36">
        <f>SUMIFS(СВЦЭМ!$D$39:$D$782,СВЦЭМ!$A$39:$A$782,$A86,СВЦЭМ!$B$39:$B$782,U$83)+'СЕТ СН'!$H$11+СВЦЭМ!$D$10+'СЕТ СН'!$H$6-'СЕТ СН'!$H$23</f>
        <v>1758.1902413800001</v>
      </c>
      <c r="V86" s="36">
        <f>SUMIFS(СВЦЭМ!$D$39:$D$782,СВЦЭМ!$A$39:$A$782,$A86,СВЦЭМ!$B$39:$B$782,V$83)+'СЕТ СН'!$H$11+СВЦЭМ!$D$10+'СЕТ СН'!$H$6-'СЕТ СН'!$H$23</f>
        <v>1759.99265655</v>
      </c>
      <c r="W86" s="36">
        <f>SUMIFS(СВЦЭМ!$D$39:$D$782,СВЦЭМ!$A$39:$A$782,$A86,СВЦЭМ!$B$39:$B$782,W$83)+'СЕТ СН'!$H$11+СВЦЭМ!$D$10+'СЕТ СН'!$H$6-'СЕТ СН'!$H$23</f>
        <v>1725.78460735</v>
      </c>
      <c r="X86" s="36">
        <f>SUMIFS(СВЦЭМ!$D$39:$D$782,СВЦЭМ!$A$39:$A$782,$A86,СВЦЭМ!$B$39:$B$782,X$83)+'СЕТ СН'!$H$11+СВЦЭМ!$D$10+'СЕТ СН'!$H$6-'СЕТ СН'!$H$23</f>
        <v>1785.97991273</v>
      </c>
      <c r="Y86" s="36">
        <f>SUMIFS(СВЦЭМ!$D$39:$D$782,СВЦЭМ!$A$39:$A$782,$A86,СВЦЭМ!$B$39:$B$782,Y$83)+'СЕТ СН'!$H$11+СВЦЭМ!$D$10+'СЕТ СН'!$H$6-'СЕТ СН'!$H$23</f>
        <v>1906.8244854500001</v>
      </c>
    </row>
    <row r="87" spans="1:27" ht="15.75" x14ac:dyDescent="0.2">
      <c r="A87" s="35">
        <f t="shared" si="2"/>
        <v>45142</v>
      </c>
      <c r="B87" s="36">
        <f>SUMIFS(СВЦЭМ!$D$39:$D$782,СВЦЭМ!$A$39:$A$782,$A87,СВЦЭМ!$B$39:$B$782,B$83)+'СЕТ СН'!$H$11+СВЦЭМ!$D$10+'СЕТ СН'!$H$6-'СЕТ СН'!$H$23</f>
        <v>1928.1154714199999</v>
      </c>
      <c r="C87" s="36">
        <f>SUMIFS(СВЦЭМ!$D$39:$D$782,СВЦЭМ!$A$39:$A$782,$A87,СВЦЭМ!$B$39:$B$782,C$83)+'СЕТ СН'!$H$11+СВЦЭМ!$D$10+'СЕТ СН'!$H$6-'СЕТ СН'!$H$23</f>
        <v>2020.01656912</v>
      </c>
      <c r="D87" s="36">
        <f>SUMIFS(СВЦЭМ!$D$39:$D$782,СВЦЭМ!$A$39:$A$782,$A87,СВЦЭМ!$B$39:$B$782,D$83)+'СЕТ СН'!$H$11+СВЦЭМ!$D$10+'СЕТ СН'!$H$6-'СЕТ СН'!$H$23</f>
        <v>2060.7714264000001</v>
      </c>
      <c r="E87" s="36">
        <f>SUMIFS(СВЦЭМ!$D$39:$D$782,СВЦЭМ!$A$39:$A$782,$A87,СВЦЭМ!$B$39:$B$782,E$83)+'СЕТ СН'!$H$11+СВЦЭМ!$D$10+'СЕТ СН'!$H$6-'СЕТ СН'!$H$23</f>
        <v>2122.1918984600002</v>
      </c>
      <c r="F87" s="36">
        <f>SUMIFS(СВЦЭМ!$D$39:$D$782,СВЦЭМ!$A$39:$A$782,$A87,СВЦЭМ!$B$39:$B$782,F$83)+'СЕТ СН'!$H$11+СВЦЭМ!$D$10+'СЕТ СН'!$H$6-'СЕТ СН'!$H$23</f>
        <v>2130.3695227000003</v>
      </c>
      <c r="G87" s="36">
        <f>SUMIFS(СВЦЭМ!$D$39:$D$782,СВЦЭМ!$A$39:$A$782,$A87,СВЦЭМ!$B$39:$B$782,G$83)+'СЕТ СН'!$H$11+СВЦЭМ!$D$10+'СЕТ СН'!$H$6-'СЕТ СН'!$H$23</f>
        <v>2126.7569746300001</v>
      </c>
      <c r="H87" s="36">
        <f>SUMIFS(СВЦЭМ!$D$39:$D$782,СВЦЭМ!$A$39:$A$782,$A87,СВЦЭМ!$B$39:$B$782,H$83)+'СЕТ СН'!$H$11+СВЦЭМ!$D$10+'СЕТ СН'!$H$6-'СЕТ СН'!$H$23</f>
        <v>2075.1808201399999</v>
      </c>
      <c r="I87" s="36">
        <f>SUMIFS(СВЦЭМ!$D$39:$D$782,СВЦЭМ!$A$39:$A$782,$A87,СВЦЭМ!$B$39:$B$782,I$83)+'СЕТ СН'!$H$11+СВЦЭМ!$D$10+'СЕТ СН'!$H$6-'СЕТ СН'!$H$23</f>
        <v>1936.4274683799999</v>
      </c>
      <c r="J87" s="36">
        <f>SUMIFS(СВЦЭМ!$D$39:$D$782,СВЦЭМ!$A$39:$A$782,$A87,СВЦЭМ!$B$39:$B$782,J$83)+'СЕТ СН'!$H$11+СВЦЭМ!$D$10+'СЕТ СН'!$H$6-'СЕТ СН'!$H$23</f>
        <v>1827.7254157</v>
      </c>
      <c r="K87" s="36">
        <f>SUMIFS(СВЦЭМ!$D$39:$D$782,СВЦЭМ!$A$39:$A$782,$A87,СВЦЭМ!$B$39:$B$782,K$83)+'СЕТ СН'!$H$11+СВЦЭМ!$D$10+'СЕТ СН'!$H$6-'СЕТ СН'!$H$23</f>
        <v>1788.3661413</v>
      </c>
      <c r="L87" s="36">
        <f>SUMIFS(СВЦЭМ!$D$39:$D$782,СВЦЭМ!$A$39:$A$782,$A87,СВЦЭМ!$B$39:$B$782,L$83)+'СЕТ СН'!$H$11+СВЦЭМ!$D$10+'СЕТ СН'!$H$6-'СЕТ СН'!$H$23</f>
        <v>1735.79330076</v>
      </c>
      <c r="M87" s="36">
        <f>SUMIFS(СВЦЭМ!$D$39:$D$782,СВЦЭМ!$A$39:$A$782,$A87,СВЦЭМ!$B$39:$B$782,M$83)+'СЕТ СН'!$H$11+СВЦЭМ!$D$10+'СЕТ СН'!$H$6-'СЕТ СН'!$H$23</f>
        <v>1727.48790418</v>
      </c>
      <c r="N87" s="36">
        <f>SUMIFS(СВЦЭМ!$D$39:$D$782,СВЦЭМ!$A$39:$A$782,$A87,СВЦЭМ!$B$39:$B$782,N$83)+'СЕТ СН'!$H$11+СВЦЭМ!$D$10+'СЕТ СН'!$H$6-'СЕТ СН'!$H$23</f>
        <v>1723.88704573</v>
      </c>
      <c r="O87" s="36">
        <f>SUMIFS(СВЦЭМ!$D$39:$D$782,СВЦЭМ!$A$39:$A$782,$A87,СВЦЭМ!$B$39:$B$782,O$83)+'СЕТ СН'!$H$11+СВЦЭМ!$D$10+'СЕТ СН'!$H$6-'СЕТ СН'!$H$23</f>
        <v>1692.67545804</v>
      </c>
      <c r="P87" s="36">
        <f>SUMIFS(СВЦЭМ!$D$39:$D$782,СВЦЭМ!$A$39:$A$782,$A87,СВЦЭМ!$B$39:$B$782,P$83)+'СЕТ СН'!$H$11+СВЦЭМ!$D$10+'СЕТ СН'!$H$6-'СЕТ СН'!$H$23</f>
        <v>1681.24716962</v>
      </c>
      <c r="Q87" s="36">
        <f>SUMIFS(СВЦЭМ!$D$39:$D$782,СВЦЭМ!$A$39:$A$782,$A87,СВЦЭМ!$B$39:$B$782,Q$83)+'СЕТ СН'!$H$11+СВЦЭМ!$D$10+'СЕТ СН'!$H$6-'СЕТ СН'!$H$23</f>
        <v>1684.0033196899999</v>
      </c>
      <c r="R87" s="36">
        <f>SUMIFS(СВЦЭМ!$D$39:$D$782,СВЦЭМ!$A$39:$A$782,$A87,СВЦЭМ!$B$39:$B$782,R$83)+'СЕТ СН'!$H$11+СВЦЭМ!$D$10+'СЕТ СН'!$H$6-'СЕТ СН'!$H$23</f>
        <v>1702.60283875</v>
      </c>
      <c r="S87" s="36">
        <f>SUMIFS(СВЦЭМ!$D$39:$D$782,СВЦЭМ!$A$39:$A$782,$A87,СВЦЭМ!$B$39:$B$782,S$83)+'СЕТ СН'!$H$11+СВЦЭМ!$D$10+'СЕТ СН'!$H$6-'СЕТ СН'!$H$23</f>
        <v>1680.07652338</v>
      </c>
      <c r="T87" s="36">
        <f>SUMIFS(СВЦЭМ!$D$39:$D$782,СВЦЭМ!$A$39:$A$782,$A87,СВЦЭМ!$B$39:$B$782,T$83)+'СЕТ СН'!$H$11+СВЦЭМ!$D$10+'СЕТ СН'!$H$6-'СЕТ СН'!$H$23</f>
        <v>1699.2871616100001</v>
      </c>
      <c r="U87" s="36">
        <f>SUMIFS(СВЦЭМ!$D$39:$D$782,СВЦЭМ!$A$39:$A$782,$A87,СВЦЭМ!$B$39:$B$782,U$83)+'СЕТ СН'!$H$11+СВЦЭМ!$D$10+'СЕТ СН'!$H$6-'СЕТ СН'!$H$23</f>
        <v>1712.50619493</v>
      </c>
      <c r="V87" s="36">
        <f>SUMIFS(СВЦЭМ!$D$39:$D$782,СВЦЭМ!$A$39:$A$782,$A87,СВЦЭМ!$B$39:$B$782,V$83)+'СЕТ СН'!$H$11+СВЦЭМ!$D$10+'СЕТ СН'!$H$6-'СЕТ СН'!$H$23</f>
        <v>1723.41339212</v>
      </c>
      <c r="W87" s="36">
        <f>SUMIFS(СВЦЭМ!$D$39:$D$782,СВЦЭМ!$A$39:$A$782,$A87,СВЦЭМ!$B$39:$B$782,W$83)+'СЕТ СН'!$H$11+СВЦЭМ!$D$10+'СЕТ СН'!$H$6-'СЕТ СН'!$H$23</f>
        <v>1698.01359273</v>
      </c>
      <c r="X87" s="36">
        <f>SUMIFS(СВЦЭМ!$D$39:$D$782,СВЦЭМ!$A$39:$A$782,$A87,СВЦЭМ!$B$39:$B$782,X$83)+'СЕТ СН'!$H$11+СВЦЭМ!$D$10+'СЕТ СН'!$H$6-'СЕТ СН'!$H$23</f>
        <v>1758.52504791</v>
      </c>
      <c r="Y87" s="36">
        <f>SUMIFS(СВЦЭМ!$D$39:$D$782,СВЦЭМ!$A$39:$A$782,$A87,СВЦЭМ!$B$39:$B$782,Y$83)+'СЕТ СН'!$H$11+СВЦЭМ!$D$10+'СЕТ СН'!$H$6-'СЕТ СН'!$H$23</f>
        <v>1982.3616732800001</v>
      </c>
    </row>
    <row r="88" spans="1:27" ht="15.75" x14ac:dyDescent="0.2">
      <c r="A88" s="35">
        <f t="shared" si="2"/>
        <v>45143</v>
      </c>
      <c r="B88" s="36">
        <f>SUMIFS(СВЦЭМ!$D$39:$D$782,СВЦЭМ!$A$39:$A$782,$A88,СВЦЭМ!$B$39:$B$782,B$83)+'СЕТ СН'!$H$11+СВЦЭМ!$D$10+'СЕТ СН'!$H$6-'СЕТ СН'!$H$23</f>
        <v>1905.8791786300001</v>
      </c>
      <c r="C88" s="36">
        <f>SUMIFS(СВЦЭМ!$D$39:$D$782,СВЦЭМ!$A$39:$A$782,$A88,СВЦЭМ!$B$39:$B$782,C$83)+'СЕТ СН'!$H$11+СВЦЭМ!$D$10+'СЕТ СН'!$H$6-'СЕТ СН'!$H$23</f>
        <v>1980.90338972</v>
      </c>
      <c r="D88" s="36">
        <f>SUMIFS(СВЦЭМ!$D$39:$D$782,СВЦЭМ!$A$39:$A$782,$A88,СВЦЭМ!$B$39:$B$782,D$83)+'СЕТ СН'!$H$11+СВЦЭМ!$D$10+'СЕТ СН'!$H$6-'СЕТ СН'!$H$23</f>
        <v>2031.43668411</v>
      </c>
      <c r="E88" s="36">
        <f>SUMIFS(СВЦЭМ!$D$39:$D$782,СВЦЭМ!$A$39:$A$782,$A88,СВЦЭМ!$B$39:$B$782,E$83)+'СЕТ СН'!$H$11+СВЦЭМ!$D$10+'СЕТ СН'!$H$6-'СЕТ СН'!$H$23</f>
        <v>2071.7545641900001</v>
      </c>
      <c r="F88" s="36">
        <f>SUMIFS(СВЦЭМ!$D$39:$D$782,СВЦЭМ!$A$39:$A$782,$A88,СВЦЭМ!$B$39:$B$782,F$83)+'СЕТ СН'!$H$11+СВЦЭМ!$D$10+'СЕТ СН'!$H$6-'СЕТ СН'!$H$23</f>
        <v>2075.0212861</v>
      </c>
      <c r="G88" s="36">
        <f>SUMIFS(СВЦЭМ!$D$39:$D$782,СВЦЭМ!$A$39:$A$782,$A88,СВЦЭМ!$B$39:$B$782,G$83)+'СЕТ СН'!$H$11+СВЦЭМ!$D$10+'СЕТ СН'!$H$6-'СЕТ СН'!$H$23</f>
        <v>2066.11093751</v>
      </c>
      <c r="H88" s="36">
        <f>SUMIFS(СВЦЭМ!$D$39:$D$782,СВЦЭМ!$A$39:$A$782,$A88,СВЦЭМ!$B$39:$B$782,H$83)+'СЕТ СН'!$H$11+СВЦЭМ!$D$10+'СЕТ СН'!$H$6-'СЕТ СН'!$H$23</f>
        <v>2043.42907459</v>
      </c>
      <c r="I88" s="36">
        <f>SUMIFS(СВЦЭМ!$D$39:$D$782,СВЦЭМ!$A$39:$A$782,$A88,СВЦЭМ!$B$39:$B$782,I$83)+'СЕТ СН'!$H$11+СВЦЭМ!$D$10+'СЕТ СН'!$H$6-'СЕТ СН'!$H$23</f>
        <v>1948.2956698999999</v>
      </c>
      <c r="J88" s="36">
        <f>SUMIFS(СВЦЭМ!$D$39:$D$782,СВЦЭМ!$A$39:$A$782,$A88,СВЦЭМ!$B$39:$B$782,J$83)+'СЕТ СН'!$H$11+СВЦЭМ!$D$10+'СЕТ СН'!$H$6-'СЕТ СН'!$H$23</f>
        <v>1843.1760135100001</v>
      </c>
      <c r="K88" s="36">
        <f>SUMIFS(СВЦЭМ!$D$39:$D$782,СВЦЭМ!$A$39:$A$782,$A88,СВЦЭМ!$B$39:$B$782,K$83)+'СЕТ СН'!$H$11+СВЦЭМ!$D$10+'СЕТ СН'!$H$6-'СЕТ СН'!$H$23</f>
        <v>1766.3539217299999</v>
      </c>
      <c r="L88" s="36">
        <f>SUMIFS(СВЦЭМ!$D$39:$D$782,СВЦЭМ!$A$39:$A$782,$A88,СВЦЭМ!$B$39:$B$782,L$83)+'СЕТ СН'!$H$11+СВЦЭМ!$D$10+'СЕТ СН'!$H$6-'СЕТ СН'!$H$23</f>
        <v>1703.85670607</v>
      </c>
      <c r="M88" s="36">
        <f>SUMIFS(СВЦЭМ!$D$39:$D$782,СВЦЭМ!$A$39:$A$782,$A88,СВЦЭМ!$B$39:$B$782,M$83)+'СЕТ СН'!$H$11+СВЦЭМ!$D$10+'СЕТ СН'!$H$6-'СЕТ СН'!$H$23</f>
        <v>1665.9258349300001</v>
      </c>
      <c r="N88" s="36">
        <f>SUMIFS(СВЦЭМ!$D$39:$D$782,СВЦЭМ!$A$39:$A$782,$A88,СВЦЭМ!$B$39:$B$782,N$83)+'СЕТ СН'!$H$11+СВЦЭМ!$D$10+'СЕТ СН'!$H$6-'СЕТ СН'!$H$23</f>
        <v>1661.6419882800001</v>
      </c>
      <c r="O88" s="36">
        <f>SUMIFS(СВЦЭМ!$D$39:$D$782,СВЦЭМ!$A$39:$A$782,$A88,СВЦЭМ!$B$39:$B$782,O$83)+'СЕТ СН'!$H$11+СВЦЭМ!$D$10+'СЕТ СН'!$H$6-'СЕТ СН'!$H$23</f>
        <v>1664.3605454999999</v>
      </c>
      <c r="P88" s="36">
        <f>SUMIFS(СВЦЭМ!$D$39:$D$782,СВЦЭМ!$A$39:$A$782,$A88,СВЦЭМ!$B$39:$B$782,P$83)+'СЕТ СН'!$H$11+СВЦЭМ!$D$10+'СЕТ СН'!$H$6-'СЕТ СН'!$H$23</f>
        <v>1672.6884319799999</v>
      </c>
      <c r="Q88" s="36">
        <f>SUMIFS(СВЦЭМ!$D$39:$D$782,СВЦЭМ!$A$39:$A$782,$A88,СВЦЭМ!$B$39:$B$782,Q$83)+'СЕТ СН'!$H$11+СВЦЭМ!$D$10+'СЕТ СН'!$H$6-'СЕТ СН'!$H$23</f>
        <v>1684.15821613</v>
      </c>
      <c r="R88" s="36">
        <f>SUMIFS(СВЦЭМ!$D$39:$D$782,СВЦЭМ!$A$39:$A$782,$A88,СВЦЭМ!$B$39:$B$782,R$83)+'СЕТ СН'!$H$11+СВЦЭМ!$D$10+'СЕТ СН'!$H$6-'СЕТ СН'!$H$23</f>
        <v>1675.3642558700001</v>
      </c>
      <c r="S88" s="36">
        <f>SUMIFS(СВЦЭМ!$D$39:$D$782,СВЦЭМ!$A$39:$A$782,$A88,СВЦЭМ!$B$39:$B$782,S$83)+'СЕТ СН'!$H$11+СВЦЭМ!$D$10+'СЕТ СН'!$H$6-'СЕТ СН'!$H$23</f>
        <v>1655.6474319500001</v>
      </c>
      <c r="T88" s="36">
        <f>SUMIFS(СВЦЭМ!$D$39:$D$782,СВЦЭМ!$A$39:$A$782,$A88,СВЦЭМ!$B$39:$B$782,T$83)+'СЕТ СН'!$H$11+СВЦЭМ!$D$10+'СЕТ СН'!$H$6-'СЕТ СН'!$H$23</f>
        <v>1675.23900342</v>
      </c>
      <c r="U88" s="36">
        <f>SUMIFS(СВЦЭМ!$D$39:$D$782,СВЦЭМ!$A$39:$A$782,$A88,СВЦЭМ!$B$39:$B$782,U$83)+'СЕТ СН'!$H$11+СВЦЭМ!$D$10+'СЕТ СН'!$H$6-'СЕТ СН'!$H$23</f>
        <v>1691.1891374700001</v>
      </c>
      <c r="V88" s="36">
        <f>SUMIFS(СВЦЭМ!$D$39:$D$782,СВЦЭМ!$A$39:$A$782,$A88,СВЦЭМ!$B$39:$B$782,V$83)+'СЕТ СН'!$H$11+СВЦЭМ!$D$10+'СЕТ СН'!$H$6-'СЕТ СН'!$H$23</f>
        <v>1703.7869381099999</v>
      </c>
      <c r="W88" s="36">
        <f>SUMIFS(СВЦЭМ!$D$39:$D$782,СВЦЭМ!$A$39:$A$782,$A88,СВЦЭМ!$B$39:$B$782,W$83)+'СЕТ СН'!$H$11+СВЦЭМ!$D$10+'СЕТ СН'!$H$6-'СЕТ СН'!$H$23</f>
        <v>1678.7882368200001</v>
      </c>
      <c r="X88" s="36">
        <f>SUMIFS(СВЦЭМ!$D$39:$D$782,СВЦЭМ!$A$39:$A$782,$A88,СВЦЭМ!$B$39:$B$782,X$83)+'СЕТ СН'!$H$11+СВЦЭМ!$D$10+'СЕТ СН'!$H$6-'СЕТ СН'!$H$23</f>
        <v>1731.1123141200001</v>
      </c>
      <c r="Y88" s="36">
        <f>SUMIFS(СВЦЭМ!$D$39:$D$782,СВЦЭМ!$A$39:$A$782,$A88,СВЦЭМ!$B$39:$B$782,Y$83)+'СЕТ СН'!$H$11+СВЦЭМ!$D$10+'СЕТ СН'!$H$6-'СЕТ СН'!$H$23</f>
        <v>1802.20286704</v>
      </c>
    </row>
    <row r="89" spans="1:27" ht="15.75" x14ac:dyDescent="0.2">
      <c r="A89" s="35">
        <f t="shared" si="2"/>
        <v>45144</v>
      </c>
      <c r="B89" s="36">
        <f>SUMIFS(СВЦЭМ!$D$39:$D$782,СВЦЭМ!$A$39:$A$782,$A89,СВЦЭМ!$B$39:$B$782,B$83)+'СЕТ СН'!$H$11+СВЦЭМ!$D$10+'СЕТ СН'!$H$6-'СЕТ СН'!$H$23</f>
        <v>1887.2010175600001</v>
      </c>
      <c r="C89" s="36">
        <f>SUMIFS(СВЦЭМ!$D$39:$D$782,СВЦЭМ!$A$39:$A$782,$A89,СВЦЭМ!$B$39:$B$782,C$83)+'СЕТ СН'!$H$11+СВЦЭМ!$D$10+'СЕТ СН'!$H$6-'СЕТ СН'!$H$23</f>
        <v>1897.02136782</v>
      </c>
      <c r="D89" s="36">
        <f>SUMIFS(СВЦЭМ!$D$39:$D$782,СВЦЭМ!$A$39:$A$782,$A89,СВЦЭМ!$B$39:$B$782,D$83)+'СЕТ СН'!$H$11+СВЦЭМ!$D$10+'СЕТ СН'!$H$6-'СЕТ СН'!$H$23</f>
        <v>1927.0796929600001</v>
      </c>
      <c r="E89" s="36">
        <f>SUMIFS(СВЦЭМ!$D$39:$D$782,СВЦЭМ!$A$39:$A$782,$A89,СВЦЭМ!$B$39:$B$782,E$83)+'СЕТ СН'!$H$11+СВЦЭМ!$D$10+'СЕТ СН'!$H$6-'СЕТ СН'!$H$23</f>
        <v>2025.5105965299999</v>
      </c>
      <c r="F89" s="36">
        <f>SUMIFS(СВЦЭМ!$D$39:$D$782,СВЦЭМ!$A$39:$A$782,$A89,СВЦЭМ!$B$39:$B$782,F$83)+'СЕТ СН'!$H$11+СВЦЭМ!$D$10+'СЕТ СН'!$H$6-'СЕТ СН'!$H$23</f>
        <v>2051.68991164</v>
      </c>
      <c r="G89" s="36">
        <f>SUMIFS(СВЦЭМ!$D$39:$D$782,СВЦЭМ!$A$39:$A$782,$A89,СВЦЭМ!$B$39:$B$782,G$83)+'СЕТ СН'!$H$11+СВЦЭМ!$D$10+'СЕТ СН'!$H$6-'СЕТ СН'!$H$23</f>
        <v>1985.0136438899999</v>
      </c>
      <c r="H89" s="36">
        <f>SUMIFS(СВЦЭМ!$D$39:$D$782,СВЦЭМ!$A$39:$A$782,$A89,СВЦЭМ!$B$39:$B$782,H$83)+'СЕТ СН'!$H$11+СВЦЭМ!$D$10+'СЕТ СН'!$H$6-'СЕТ СН'!$H$23</f>
        <v>2030.7209276999999</v>
      </c>
      <c r="I89" s="36">
        <f>SUMIFS(СВЦЭМ!$D$39:$D$782,СВЦЭМ!$A$39:$A$782,$A89,СВЦЭМ!$B$39:$B$782,I$83)+'СЕТ СН'!$H$11+СВЦЭМ!$D$10+'СЕТ СН'!$H$6-'СЕТ СН'!$H$23</f>
        <v>1956.43955198</v>
      </c>
      <c r="J89" s="36">
        <f>SUMIFS(СВЦЭМ!$D$39:$D$782,СВЦЭМ!$A$39:$A$782,$A89,СВЦЭМ!$B$39:$B$782,J$83)+'СЕТ СН'!$H$11+СВЦЭМ!$D$10+'СЕТ СН'!$H$6-'СЕТ СН'!$H$23</f>
        <v>1892.70100761</v>
      </c>
      <c r="K89" s="36">
        <f>SUMIFS(СВЦЭМ!$D$39:$D$782,СВЦЭМ!$A$39:$A$782,$A89,СВЦЭМ!$B$39:$B$782,K$83)+'СЕТ СН'!$H$11+СВЦЭМ!$D$10+'СЕТ СН'!$H$6-'СЕТ СН'!$H$23</f>
        <v>1790.06282455</v>
      </c>
      <c r="L89" s="36">
        <f>SUMIFS(СВЦЭМ!$D$39:$D$782,СВЦЭМ!$A$39:$A$782,$A89,СВЦЭМ!$B$39:$B$782,L$83)+'СЕТ СН'!$H$11+СВЦЭМ!$D$10+'СЕТ СН'!$H$6-'СЕТ СН'!$H$23</f>
        <v>1721.1538302700001</v>
      </c>
      <c r="M89" s="36">
        <f>SUMIFS(СВЦЭМ!$D$39:$D$782,СВЦЭМ!$A$39:$A$782,$A89,СВЦЭМ!$B$39:$B$782,M$83)+'СЕТ СН'!$H$11+СВЦЭМ!$D$10+'СЕТ СН'!$H$6-'СЕТ СН'!$H$23</f>
        <v>1686.7958504400001</v>
      </c>
      <c r="N89" s="36">
        <f>SUMIFS(СВЦЭМ!$D$39:$D$782,СВЦЭМ!$A$39:$A$782,$A89,СВЦЭМ!$B$39:$B$782,N$83)+'СЕТ СН'!$H$11+СВЦЭМ!$D$10+'СЕТ СН'!$H$6-'СЕТ СН'!$H$23</f>
        <v>1669.1978034599999</v>
      </c>
      <c r="O89" s="36">
        <f>SUMIFS(СВЦЭМ!$D$39:$D$782,СВЦЭМ!$A$39:$A$782,$A89,СВЦЭМ!$B$39:$B$782,O$83)+'СЕТ СН'!$H$11+СВЦЭМ!$D$10+'СЕТ СН'!$H$6-'СЕТ СН'!$H$23</f>
        <v>1690.02355973</v>
      </c>
      <c r="P89" s="36">
        <f>SUMIFS(СВЦЭМ!$D$39:$D$782,СВЦЭМ!$A$39:$A$782,$A89,СВЦЭМ!$B$39:$B$782,P$83)+'СЕТ СН'!$H$11+СВЦЭМ!$D$10+'СЕТ СН'!$H$6-'СЕТ СН'!$H$23</f>
        <v>1692.22174492</v>
      </c>
      <c r="Q89" s="36">
        <f>SUMIFS(СВЦЭМ!$D$39:$D$782,СВЦЭМ!$A$39:$A$782,$A89,СВЦЭМ!$B$39:$B$782,Q$83)+'СЕТ СН'!$H$11+СВЦЭМ!$D$10+'СЕТ СН'!$H$6-'СЕТ СН'!$H$23</f>
        <v>1699.7338976200001</v>
      </c>
      <c r="R89" s="36">
        <f>SUMIFS(СВЦЭМ!$D$39:$D$782,СВЦЭМ!$A$39:$A$782,$A89,СВЦЭМ!$B$39:$B$782,R$83)+'СЕТ СН'!$H$11+СВЦЭМ!$D$10+'СЕТ СН'!$H$6-'СЕТ СН'!$H$23</f>
        <v>1684.4209275799999</v>
      </c>
      <c r="S89" s="36">
        <f>SUMIFS(СВЦЭМ!$D$39:$D$782,СВЦЭМ!$A$39:$A$782,$A89,СВЦЭМ!$B$39:$B$782,S$83)+'СЕТ СН'!$H$11+СВЦЭМ!$D$10+'СЕТ СН'!$H$6-'СЕТ СН'!$H$23</f>
        <v>1666.48512418</v>
      </c>
      <c r="T89" s="36">
        <f>SUMIFS(СВЦЭМ!$D$39:$D$782,СВЦЭМ!$A$39:$A$782,$A89,СВЦЭМ!$B$39:$B$782,T$83)+'СЕТ СН'!$H$11+СВЦЭМ!$D$10+'СЕТ СН'!$H$6-'СЕТ СН'!$H$23</f>
        <v>1680.5405811400001</v>
      </c>
      <c r="U89" s="36">
        <f>SUMIFS(СВЦЭМ!$D$39:$D$782,СВЦЭМ!$A$39:$A$782,$A89,СВЦЭМ!$B$39:$B$782,U$83)+'СЕТ СН'!$H$11+СВЦЭМ!$D$10+'СЕТ СН'!$H$6-'СЕТ СН'!$H$23</f>
        <v>1687.35700488</v>
      </c>
      <c r="V89" s="36">
        <f>SUMIFS(СВЦЭМ!$D$39:$D$782,СВЦЭМ!$A$39:$A$782,$A89,СВЦЭМ!$B$39:$B$782,V$83)+'СЕТ СН'!$H$11+СВЦЭМ!$D$10+'СЕТ СН'!$H$6-'СЕТ СН'!$H$23</f>
        <v>1696.9935958399999</v>
      </c>
      <c r="W89" s="36">
        <f>SUMIFS(СВЦЭМ!$D$39:$D$782,СВЦЭМ!$A$39:$A$782,$A89,СВЦЭМ!$B$39:$B$782,W$83)+'СЕТ СН'!$H$11+СВЦЭМ!$D$10+'СЕТ СН'!$H$6-'СЕТ СН'!$H$23</f>
        <v>1681.3878926899999</v>
      </c>
      <c r="X89" s="36">
        <f>SUMIFS(СВЦЭМ!$D$39:$D$782,СВЦЭМ!$A$39:$A$782,$A89,СВЦЭМ!$B$39:$B$782,X$83)+'СЕТ СН'!$H$11+СВЦЭМ!$D$10+'СЕТ СН'!$H$6-'СЕТ СН'!$H$23</f>
        <v>1741.0869187400001</v>
      </c>
      <c r="Y89" s="36">
        <f>SUMIFS(СВЦЭМ!$D$39:$D$782,СВЦЭМ!$A$39:$A$782,$A89,СВЦЭМ!$B$39:$B$782,Y$83)+'СЕТ СН'!$H$11+СВЦЭМ!$D$10+'СЕТ СН'!$H$6-'СЕТ СН'!$H$23</f>
        <v>1826.12196952</v>
      </c>
    </row>
    <row r="90" spans="1:27" ht="15.75" x14ac:dyDescent="0.2">
      <c r="A90" s="35">
        <f t="shared" si="2"/>
        <v>45145</v>
      </c>
      <c r="B90" s="36">
        <f>SUMIFS(СВЦЭМ!$D$39:$D$782,СВЦЭМ!$A$39:$A$782,$A90,СВЦЭМ!$B$39:$B$782,B$83)+'СЕТ СН'!$H$11+СВЦЭМ!$D$10+'СЕТ СН'!$H$6-'СЕТ СН'!$H$23</f>
        <v>1827.0224156100001</v>
      </c>
      <c r="C90" s="36">
        <f>SUMIFS(СВЦЭМ!$D$39:$D$782,СВЦЭМ!$A$39:$A$782,$A90,СВЦЭМ!$B$39:$B$782,C$83)+'СЕТ СН'!$H$11+СВЦЭМ!$D$10+'СЕТ СН'!$H$6-'СЕТ СН'!$H$23</f>
        <v>1926.4756469500001</v>
      </c>
      <c r="D90" s="36">
        <f>SUMIFS(СВЦЭМ!$D$39:$D$782,СВЦЭМ!$A$39:$A$782,$A90,СВЦЭМ!$B$39:$B$782,D$83)+'СЕТ СН'!$H$11+СВЦЭМ!$D$10+'СЕТ СН'!$H$6-'СЕТ СН'!$H$23</f>
        <v>1967.09190033</v>
      </c>
      <c r="E90" s="36">
        <f>SUMIFS(СВЦЭМ!$D$39:$D$782,СВЦЭМ!$A$39:$A$782,$A90,СВЦЭМ!$B$39:$B$782,E$83)+'СЕТ СН'!$H$11+СВЦЭМ!$D$10+'СЕТ СН'!$H$6-'СЕТ СН'!$H$23</f>
        <v>2011.03181247</v>
      </c>
      <c r="F90" s="36">
        <f>SUMIFS(СВЦЭМ!$D$39:$D$782,СВЦЭМ!$A$39:$A$782,$A90,СВЦЭМ!$B$39:$B$782,F$83)+'СЕТ СН'!$H$11+СВЦЭМ!$D$10+'СЕТ СН'!$H$6-'СЕТ СН'!$H$23</f>
        <v>2009.5107229099999</v>
      </c>
      <c r="G90" s="36">
        <f>SUMIFS(СВЦЭМ!$D$39:$D$782,СВЦЭМ!$A$39:$A$782,$A90,СВЦЭМ!$B$39:$B$782,G$83)+'СЕТ СН'!$H$11+СВЦЭМ!$D$10+'СЕТ СН'!$H$6-'СЕТ СН'!$H$23</f>
        <v>2012.1369440400001</v>
      </c>
      <c r="H90" s="36">
        <f>SUMIFS(СВЦЭМ!$D$39:$D$782,СВЦЭМ!$A$39:$A$782,$A90,СВЦЭМ!$B$39:$B$782,H$83)+'СЕТ СН'!$H$11+СВЦЭМ!$D$10+'СЕТ СН'!$H$6-'СЕТ СН'!$H$23</f>
        <v>2055.3151764500003</v>
      </c>
      <c r="I90" s="36">
        <f>SUMIFS(СВЦЭМ!$D$39:$D$782,СВЦЭМ!$A$39:$A$782,$A90,СВЦЭМ!$B$39:$B$782,I$83)+'СЕТ СН'!$H$11+СВЦЭМ!$D$10+'СЕТ СН'!$H$6-'СЕТ СН'!$H$23</f>
        <v>1847.5185884499999</v>
      </c>
      <c r="J90" s="36">
        <f>SUMIFS(СВЦЭМ!$D$39:$D$782,СВЦЭМ!$A$39:$A$782,$A90,СВЦЭМ!$B$39:$B$782,J$83)+'СЕТ СН'!$H$11+СВЦЭМ!$D$10+'СЕТ СН'!$H$6-'СЕТ СН'!$H$23</f>
        <v>1737.5878152600001</v>
      </c>
      <c r="K90" s="36">
        <f>SUMIFS(СВЦЭМ!$D$39:$D$782,СВЦЭМ!$A$39:$A$782,$A90,СВЦЭМ!$B$39:$B$782,K$83)+'СЕТ СН'!$H$11+СВЦЭМ!$D$10+'СЕТ СН'!$H$6-'СЕТ СН'!$H$23</f>
        <v>1682.66816417</v>
      </c>
      <c r="L90" s="36">
        <f>SUMIFS(СВЦЭМ!$D$39:$D$782,СВЦЭМ!$A$39:$A$782,$A90,СВЦЭМ!$B$39:$B$782,L$83)+'СЕТ СН'!$H$11+СВЦЭМ!$D$10+'СЕТ СН'!$H$6-'СЕТ СН'!$H$23</f>
        <v>1629.17479396</v>
      </c>
      <c r="M90" s="36">
        <f>SUMIFS(СВЦЭМ!$D$39:$D$782,СВЦЭМ!$A$39:$A$782,$A90,СВЦЭМ!$B$39:$B$782,M$83)+'СЕТ СН'!$H$11+СВЦЭМ!$D$10+'СЕТ СН'!$H$6-'СЕТ СН'!$H$23</f>
        <v>1603.5684406</v>
      </c>
      <c r="N90" s="36">
        <f>SUMIFS(СВЦЭМ!$D$39:$D$782,СВЦЭМ!$A$39:$A$782,$A90,СВЦЭМ!$B$39:$B$782,N$83)+'СЕТ СН'!$H$11+СВЦЭМ!$D$10+'СЕТ СН'!$H$6-'СЕТ СН'!$H$23</f>
        <v>1604.43880786</v>
      </c>
      <c r="O90" s="36">
        <f>SUMIFS(СВЦЭМ!$D$39:$D$782,СВЦЭМ!$A$39:$A$782,$A90,СВЦЭМ!$B$39:$B$782,O$83)+'СЕТ СН'!$H$11+СВЦЭМ!$D$10+'СЕТ СН'!$H$6-'СЕТ СН'!$H$23</f>
        <v>1608.4122641399999</v>
      </c>
      <c r="P90" s="36">
        <f>SUMIFS(СВЦЭМ!$D$39:$D$782,СВЦЭМ!$A$39:$A$782,$A90,СВЦЭМ!$B$39:$B$782,P$83)+'СЕТ СН'!$H$11+СВЦЭМ!$D$10+'СЕТ СН'!$H$6-'СЕТ СН'!$H$23</f>
        <v>1609.9897173100001</v>
      </c>
      <c r="Q90" s="36">
        <f>SUMIFS(СВЦЭМ!$D$39:$D$782,СВЦЭМ!$A$39:$A$782,$A90,СВЦЭМ!$B$39:$B$782,Q$83)+'СЕТ СН'!$H$11+СВЦЭМ!$D$10+'СЕТ СН'!$H$6-'СЕТ СН'!$H$23</f>
        <v>1614.48148842</v>
      </c>
      <c r="R90" s="36">
        <f>SUMIFS(СВЦЭМ!$D$39:$D$782,СВЦЭМ!$A$39:$A$782,$A90,СВЦЭМ!$B$39:$B$782,R$83)+'СЕТ СН'!$H$11+СВЦЭМ!$D$10+'СЕТ СН'!$H$6-'СЕТ СН'!$H$23</f>
        <v>1623.00670599</v>
      </c>
      <c r="S90" s="36">
        <f>SUMIFS(СВЦЭМ!$D$39:$D$782,СВЦЭМ!$A$39:$A$782,$A90,СВЦЭМ!$B$39:$B$782,S$83)+'СЕТ СН'!$H$11+СВЦЭМ!$D$10+'СЕТ СН'!$H$6-'СЕТ СН'!$H$23</f>
        <v>1610.7359049500001</v>
      </c>
      <c r="T90" s="36">
        <f>SUMIFS(СВЦЭМ!$D$39:$D$782,СВЦЭМ!$A$39:$A$782,$A90,СВЦЭМ!$B$39:$B$782,T$83)+'СЕТ СН'!$H$11+СВЦЭМ!$D$10+'СЕТ СН'!$H$6-'СЕТ СН'!$H$23</f>
        <v>1620.2617018400001</v>
      </c>
      <c r="U90" s="36">
        <f>SUMIFS(СВЦЭМ!$D$39:$D$782,СВЦЭМ!$A$39:$A$782,$A90,СВЦЭМ!$B$39:$B$782,U$83)+'СЕТ СН'!$H$11+СВЦЭМ!$D$10+'СЕТ СН'!$H$6-'СЕТ СН'!$H$23</f>
        <v>1622.04714838</v>
      </c>
      <c r="V90" s="36">
        <f>SUMIFS(СВЦЭМ!$D$39:$D$782,СВЦЭМ!$A$39:$A$782,$A90,СВЦЭМ!$B$39:$B$782,V$83)+'СЕТ СН'!$H$11+СВЦЭМ!$D$10+'СЕТ СН'!$H$6-'СЕТ СН'!$H$23</f>
        <v>1632.4615990499999</v>
      </c>
      <c r="W90" s="36">
        <f>SUMIFS(СВЦЭМ!$D$39:$D$782,СВЦЭМ!$A$39:$A$782,$A90,СВЦЭМ!$B$39:$B$782,W$83)+'СЕТ СН'!$H$11+СВЦЭМ!$D$10+'СЕТ СН'!$H$6-'СЕТ СН'!$H$23</f>
        <v>1609.80707267</v>
      </c>
      <c r="X90" s="36">
        <f>SUMIFS(СВЦЭМ!$D$39:$D$782,СВЦЭМ!$A$39:$A$782,$A90,СВЦЭМ!$B$39:$B$782,X$83)+'СЕТ СН'!$H$11+СВЦЭМ!$D$10+'СЕТ СН'!$H$6-'СЕТ СН'!$H$23</f>
        <v>1674.44225742</v>
      </c>
      <c r="Y90" s="36">
        <f>SUMIFS(СВЦЭМ!$D$39:$D$782,СВЦЭМ!$A$39:$A$782,$A90,СВЦЭМ!$B$39:$B$782,Y$83)+'СЕТ СН'!$H$11+СВЦЭМ!$D$10+'СЕТ СН'!$H$6-'СЕТ СН'!$H$23</f>
        <v>1758.78670941</v>
      </c>
    </row>
    <row r="91" spans="1:27" ht="15.75" x14ac:dyDescent="0.2">
      <c r="A91" s="35">
        <f t="shared" si="2"/>
        <v>45146</v>
      </c>
      <c r="B91" s="36">
        <f>SUMIFS(СВЦЭМ!$D$39:$D$782,СВЦЭМ!$A$39:$A$782,$A91,СВЦЭМ!$B$39:$B$782,B$83)+'СЕТ СН'!$H$11+СВЦЭМ!$D$10+'СЕТ СН'!$H$6-'СЕТ СН'!$H$23</f>
        <v>1813.2770091100001</v>
      </c>
      <c r="C91" s="36">
        <f>SUMIFS(СВЦЭМ!$D$39:$D$782,СВЦЭМ!$A$39:$A$782,$A91,СВЦЭМ!$B$39:$B$782,C$83)+'СЕТ СН'!$H$11+СВЦЭМ!$D$10+'СЕТ СН'!$H$6-'СЕТ СН'!$H$23</f>
        <v>1914.63640192</v>
      </c>
      <c r="D91" s="36">
        <f>SUMIFS(СВЦЭМ!$D$39:$D$782,СВЦЭМ!$A$39:$A$782,$A91,СВЦЭМ!$B$39:$B$782,D$83)+'СЕТ СН'!$H$11+СВЦЭМ!$D$10+'СЕТ СН'!$H$6-'СЕТ СН'!$H$23</f>
        <v>1939.60970724</v>
      </c>
      <c r="E91" s="36">
        <f>SUMIFS(СВЦЭМ!$D$39:$D$782,СВЦЭМ!$A$39:$A$782,$A91,СВЦЭМ!$B$39:$B$782,E$83)+'СЕТ СН'!$H$11+СВЦЭМ!$D$10+'СЕТ СН'!$H$6-'СЕТ СН'!$H$23</f>
        <v>1993.26274369</v>
      </c>
      <c r="F91" s="36">
        <f>SUMIFS(СВЦЭМ!$D$39:$D$782,СВЦЭМ!$A$39:$A$782,$A91,СВЦЭМ!$B$39:$B$782,F$83)+'СЕТ СН'!$H$11+СВЦЭМ!$D$10+'СЕТ СН'!$H$6-'СЕТ СН'!$H$23</f>
        <v>2008.6453685900001</v>
      </c>
      <c r="G91" s="36">
        <f>SUMIFS(СВЦЭМ!$D$39:$D$782,СВЦЭМ!$A$39:$A$782,$A91,СВЦЭМ!$B$39:$B$782,G$83)+'СЕТ СН'!$H$11+СВЦЭМ!$D$10+'СЕТ СН'!$H$6-'СЕТ СН'!$H$23</f>
        <v>1983.6432377900001</v>
      </c>
      <c r="H91" s="36">
        <f>SUMIFS(СВЦЭМ!$D$39:$D$782,СВЦЭМ!$A$39:$A$782,$A91,СВЦЭМ!$B$39:$B$782,H$83)+'СЕТ СН'!$H$11+СВЦЭМ!$D$10+'СЕТ СН'!$H$6-'СЕТ СН'!$H$23</f>
        <v>1957.02790716</v>
      </c>
      <c r="I91" s="36">
        <f>SUMIFS(СВЦЭМ!$D$39:$D$782,СВЦЭМ!$A$39:$A$782,$A91,СВЦЭМ!$B$39:$B$782,I$83)+'СЕТ СН'!$H$11+СВЦЭМ!$D$10+'СЕТ СН'!$H$6-'СЕТ СН'!$H$23</f>
        <v>1873.01506535</v>
      </c>
      <c r="J91" s="36">
        <f>SUMIFS(СВЦЭМ!$D$39:$D$782,СВЦЭМ!$A$39:$A$782,$A91,СВЦЭМ!$B$39:$B$782,J$83)+'СЕТ СН'!$H$11+СВЦЭМ!$D$10+'СЕТ СН'!$H$6-'СЕТ СН'!$H$23</f>
        <v>1828.8891839600001</v>
      </c>
      <c r="K91" s="36">
        <f>SUMIFS(СВЦЭМ!$D$39:$D$782,СВЦЭМ!$A$39:$A$782,$A91,СВЦЭМ!$B$39:$B$782,K$83)+'СЕТ СН'!$H$11+СВЦЭМ!$D$10+'СЕТ СН'!$H$6-'СЕТ СН'!$H$23</f>
        <v>1749.5070882299999</v>
      </c>
      <c r="L91" s="36">
        <f>SUMIFS(СВЦЭМ!$D$39:$D$782,СВЦЭМ!$A$39:$A$782,$A91,СВЦЭМ!$B$39:$B$782,L$83)+'СЕТ СН'!$H$11+СВЦЭМ!$D$10+'СЕТ СН'!$H$6-'СЕТ СН'!$H$23</f>
        <v>1705.9120769399999</v>
      </c>
      <c r="M91" s="36">
        <f>SUMIFS(СВЦЭМ!$D$39:$D$782,СВЦЭМ!$A$39:$A$782,$A91,СВЦЭМ!$B$39:$B$782,M$83)+'СЕТ СН'!$H$11+СВЦЭМ!$D$10+'СЕТ СН'!$H$6-'СЕТ СН'!$H$23</f>
        <v>1684.85647578</v>
      </c>
      <c r="N91" s="36">
        <f>SUMIFS(СВЦЭМ!$D$39:$D$782,СВЦЭМ!$A$39:$A$782,$A91,СВЦЭМ!$B$39:$B$782,N$83)+'СЕТ СН'!$H$11+СВЦЭМ!$D$10+'СЕТ СН'!$H$6-'СЕТ СН'!$H$23</f>
        <v>1679.0859594599999</v>
      </c>
      <c r="O91" s="36">
        <f>SUMIFS(СВЦЭМ!$D$39:$D$782,СВЦЭМ!$A$39:$A$782,$A91,СВЦЭМ!$B$39:$B$782,O$83)+'СЕТ СН'!$H$11+СВЦЭМ!$D$10+'СЕТ СН'!$H$6-'СЕТ СН'!$H$23</f>
        <v>1676.37970832</v>
      </c>
      <c r="P91" s="36">
        <f>SUMIFS(СВЦЭМ!$D$39:$D$782,СВЦЭМ!$A$39:$A$782,$A91,СВЦЭМ!$B$39:$B$782,P$83)+'СЕТ СН'!$H$11+СВЦЭМ!$D$10+'СЕТ СН'!$H$6-'СЕТ СН'!$H$23</f>
        <v>1674.46583915</v>
      </c>
      <c r="Q91" s="36">
        <f>SUMIFS(СВЦЭМ!$D$39:$D$782,СВЦЭМ!$A$39:$A$782,$A91,СВЦЭМ!$B$39:$B$782,Q$83)+'СЕТ СН'!$H$11+СВЦЭМ!$D$10+'СЕТ СН'!$H$6-'СЕТ СН'!$H$23</f>
        <v>1671.6160995099999</v>
      </c>
      <c r="R91" s="36">
        <f>SUMIFS(СВЦЭМ!$D$39:$D$782,СВЦЭМ!$A$39:$A$782,$A91,СВЦЭМ!$B$39:$B$782,R$83)+'СЕТ СН'!$H$11+СВЦЭМ!$D$10+'СЕТ СН'!$H$6-'СЕТ СН'!$H$23</f>
        <v>1652.53586675</v>
      </c>
      <c r="S91" s="36">
        <f>SUMIFS(СВЦЭМ!$D$39:$D$782,СВЦЭМ!$A$39:$A$782,$A91,СВЦЭМ!$B$39:$B$782,S$83)+'СЕТ СН'!$H$11+СВЦЭМ!$D$10+'СЕТ СН'!$H$6-'СЕТ СН'!$H$23</f>
        <v>1655.70294152</v>
      </c>
      <c r="T91" s="36">
        <f>SUMIFS(СВЦЭМ!$D$39:$D$782,СВЦЭМ!$A$39:$A$782,$A91,СВЦЭМ!$B$39:$B$782,T$83)+'СЕТ СН'!$H$11+СВЦЭМ!$D$10+'СЕТ СН'!$H$6-'СЕТ СН'!$H$23</f>
        <v>1703.5792137200001</v>
      </c>
      <c r="U91" s="36">
        <f>SUMIFS(СВЦЭМ!$D$39:$D$782,СВЦЭМ!$A$39:$A$782,$A91,СВЦЭМ!$B$39:$B$782,U$83)+'СЕТ СН'!$H$11+СВЦЭМ!$D$10+'СЕТ СН'!$H$6-'СЕТ СН'!$H$23</f>
        <v>1698.8818696400001</v>
      </c>
      <c r="V91" s="36">
        <f>SUMIFS(СВЦЭМ!$D$39:$D$782,СВЦЭМ!$A$39:$A$782,$A91,СВЦЭМ!$B$39:$B$782,V$83)+'СЕТ СН'!$H$11+СВЦЭМ!$D$10+'СЕТ СН'!$H$6-'СЕТ СН'!$H$23</f>
        <v>1700.70849434</v>
      </c>
      <c r="W91" s="36">
        <f>SUMIFS(СВЦЭМ!$D$39:$D$782,СВЦЭМ!$A$39:$A$782,$A91,СВЦЭМ!$B$39:$B$782,W$83)+'СЕТ СН'!$H$11+СВЦЭМ!$D$10+'СЕТ СН'!$H$6-'СЕТ СН'!$H$23</f>
        <v>1679.16432136</v>
      </c>
      <c r="X91" s="36">
        <f>SUMIFS(СВЦЭМ!$D$39:$D$782,СВЦЭМ!$A$39:$A$782,$A91,СВЦЭМ!$B$39:$B$782,X$83)+'СЕТ СН'!$H$11+СВЦЭМ!$D$10+'СЕТ СН'!$H$6-'СЕТ СН'!$H$23</f>
        <v>1736.42055299</v>
      </c>
      <c r="Y91" s="36">
        <f>SUMIFS(СВЦЭМ!$D$39:$D$782,СВЦЭМ!$A$39:$A$782,$A91,СВЦЭМ!$B$39:$B$782,Y$83)+'СЕТ СН'!$H$11+СВЦЭМ!$D$10+'СЕТ СН'!$H$6-'СЕТ СН'!$H$23</f>
        <v>1829.0739592699999</v>
      </c>
    </row>
    <row r="92" spans="1:27" ht="15.75" x14ac:dyDescent="0.2">
      <c r="A92" s="35">
        <f t="shared" si="2"/>
        <v>45147</v>
      </c>
      <c r="B92" s="36">
        <f>SUMIFS(СВЦЭМ!$D$39:$D$782,СВЦЭМ!$A$39:$A$782,$A92,СВЦЭМ!$B$39:$B$782,B$83)+'СЕТ СН'!$H$11+СВЦЭМ!$D$10+'СЕТ СН'!$H$6-'СЕТ СН'!$H$23</f>
        <v>1928.4001242300001</v>
      </c>
      <c r="C92" s="36">
        <f>SUMIFS(СВЦЭМ!$D$39:$D$782,СВЦЭМ!$A$39:$A$782,$A92,СВЦЭМ!$B$39:$B$782,C$83)+'СЕТ СН'!$H$11+СВЦЭМ!$D$10+'СЕТ СН'!$H$6-'СЕТ СН'!$H$23</f>
        <v>2037.65398992</v>
      </c>
      <c r="D92" s="36">
        <f>SUMIFS(СВЦЭМ!$D$39:$D$782,СВЦЭМ!$A$39:$A$782,$A92,СВЦЭМ!$B$39:$B$782,D$83)+'СЕТ СН'!$H$11+СВЦЭМ!$D$10+'СЕТ СН'!$H$6-'СЕТ СН'!$H$23</f>
        <v>2110.9116720100001</v>
      </c>
      <c r="E92" s="36">
        <f>SUMIFS(СВЦЭМ!$D$39:$D$782,СВЦЭМ!$A$39:$A$782,$A92,СВЦЭМ!$B$39:$B$782,E$83)+'СЕТ СН'!$H$11+СВЦЭМ!$D$10+'СЕТ СН'!$H$6-'СЕТ СН'!$H$23</f>
        <v>2138.0045481500001</v>
      </c>
      <c r="F92" s="36">
        <f>SUMIFS(СВЦЭМ!$D$39:$D$782,СВЦЭМ!$A$39:$A$782,$A92,СВЦЭМ!$B$39:$B$782,F$83)+'СЕТ СН'!$H$11+СВЦЭМ!$D$10+'СЕТ СН'!$H$6-'СЕТ СН'!$H$23</f>
        <v>2158.9825221599999</v>
      </c>
      <c r="G92" s="36">
        <f>SUMIFS(СВЦЭМ!$D$39:$D$782,СВЦЭМ!$A$39:$A$782,$A92,СВЦЭМ!$B$39:$B$782,G$83)+'СЕТ СН'!$H$11+СВЦЭМ!$D$10+'СЕТ СН'!$H$6-'СЕТ СН'!$H$23</f>
        <v>2162.83816166</v>
      </c>
      <c r="H92" s="36">
        <f>SUMIFS(СВЦЭМ!$D$39:$D$782,СВЦЭМ!$A$39:$A$782,$A92,СВЦЭМ!$B$39:$B$782,H$83)+'СЕТ СН'!$H$11+СВЦЭМ!$D$10+'СЕТ СН'!$H$6-'СЕТ СН'!$H$23</f>
        <v>2108.4319939000002</v>
      </c>
      <c r="I92" s="36">
        <f>SUMIFS(СВЦЭМ!$D$39:$D$782,СВЦЭМ!$A$39:$A$782,$A92,СВЦЭМ!$B$39:$B$782,I$83)+'СЕТ СН'!$H$11+СВЦЭМ!$D$10+'СЕТ СН'!$H$6-'СЕТ СН'!$H$23</f>
        <v>2007.65982502</v>
      </c>
      <c r="J92" s="36">
        <f>SUMIFS(СВЦЭМ!$D$39:$D$782,СВЦЭМ!$A$39:$A$782,$A92,СВЦЭМ!$B$39:$B$782,J$83)+'СЕТ СН'!$H$11+СВЦЭМ!$D$10+'СЕТ СН'!$H$6-'СЕТ СН'!$H$23</f>
        <v>1916.3291824600001</v>
      </c>
      <c r="K92" s="36">
        <f>SUMIFS(СВЦЭМ!$D$39:$D$782,СВЦЭМ!$A$39:$A$782,$A92,СВЦЭМ!$B$39:$B$782,K$83)+'СЕТ СН'!$H$11+СВЦЭМ!$D$10+'СЕТ СН'!$H$6-'СЕТ СН'!$H$23</f>
        <v>1855.0613723700001</v>
      </c>
      <c r="L92" s="36">
        <f>SUMIFS(СВЦЭМ!$D$39:$D$782,СВЦЭМ!$A$39:$A$782,$A92,СВЦЭМ!$B$39:$B$782,L$83)+'СЕТ СН'!$H$11+СВЦЭМ!$D$10+'СЕТ СН'!$H$6-'СЕТ СН'!$H$23</f>
        <v>1808.09337699</v>
      </c>
      <c r="M92" s="36">
        <f>SUMIFS(СВЦЭМ!$D$39:$D$782,СВЦЭМ!$A$39:$A$782,$A92,СВЦЭМ!$B$39:$B$782,M$83)+'СЕТ СН'!$H$11+СВЦЭМ!$D$10+'СЕТ СН'!$H$6-'СЕТ СН'!$H$23</f>
        <v>1790.2296905400001</v>
      </c>
      <c r="N92" s="36">
        <f>SUMIFS(СВЦЭМ!$D$39:$D$782,СВЦЭМ!$A$39:$A$782,$A92,СВЦЭМ!$B$39:$B$782,N$83)+'СЕТ СН'!$H$11+СВЦЭМ!$D$10+'СЕТ СН'!$H$6-'СЕТ СН'!$H$23</f>
        <v>1787.7333108099999</v>
      </c>
      <c r="O92" s="36">
        <f>SUMIFS(СВЦЭМ!$D$39:$D$782,СВЦЭМ!$A$39:$A$782,$A92,СВЦЭМ!$B$39:$B$782,O$83)+'СЕТ СН'!$H$11+СВЦЭМ!$D$10+'СЕТ СН'!$H$6-'СЕТ СН'!$H$23</f>
        <v>1791.35575475</v>
      </c>
      <c r="P92" s="36">
        <f>SUMIFS(СВЦЭМ!$D$39:$D$782,СВЦЭМ!$A$39:$A$782,$A92,СВЦЭМ!$B$39:$B$782,P$83)+'СЕТ СН'!$H$11+СВЦЭМ!$D$10+'СЕТ СН'!$H$6-'СЕТ СН'!$H$23</f>
        <v>1791.97914481</v>
      </c>
      <c r="Q92" s="36">
        <f>SUMIFS(СВЦЭМ!$D$39:$D$782,СВЦЭМ!$A$39:$A$782,$A92,СВЦЭМ!$B$39:$B$782,Q$83)+'СЕТ СН'!$H$11+СВЦЭМ!$D$10+'СЕТ СН'!$H$6-'СЕТ СН'!$H$23</f>
        <v>1807.4506118500001</v>
      </c>
      <c r="R92" s="36">
        <f>SUMIFS(СВЦЭМ!$D$39:$D$782,СВЦЭМ!$A$39:$A$782,$A92,СВЦЭМ!$B$39:$B$782,R$83)+'СЕТ СН'!$H$11+СВЦЭМ!$D$10+'СЕТ СН'!$H$6-'СЕТ СН'!$H$23</f>
        <v>1779.8050603199999</v>
      </c>
      <c r="S92" s="36">
        <f>SUMIFS(СВЦЭМ!$D$39:$D$782,СВЦЭМ!$A$39:$A$782,$A92,СВЦЭМ!$B$39:$B$782,S$83)+'СЕТ СН'!$H$11+СВЦЭМ!$D$10+'СЕТ СН'!$H$6-'СЕТ СН'!$H$23</f>
        <v>1777.6967267699999</v>
      </c>
      <c r="T92" s="36">
        <f>SUMIFS(СВЦЭМ!$D$39:$D$782,СВЦЭМ!$A$39:$A$782,$A92,СВЦЭМ!$B$39:$B$782,T$83)+'СЕТ СН'!$H$11+СВЦЭМ!$D$10+'СЕТ СН'!$H$6-'СЕТ СН'!$H$23</f>
        <v>1809.6163969500001</v>
      </c>
      <c r="U92" s="36">
        <f>SUMIFS(СВЦЭМ!$D$39:$D$782,СВЦЭМ!$A$39:$A$782,$A92,СВЦЭМ!$B$39:$B$782,U$83)+'СЕТ СН'!$H$11+СВЦЭМ!$D$10+'СЕТ СН'!$H$6-'СЕТ СН'!$H$23</f>
        <v>1813.0028884000001</v>
      </c>
      <c r="V92" s="36">
        <f>SUMIFS(СВЦЭМ!$D$39:$D$782,СВЦЭМ!$A$39:$A$782,$A92,СВЦЭМ!$B$39:$B$782,V$83)+'СЕТ СН'!$H$11+СВЦЭМ!$D$10+'СЕТ СН'!$H$6-'СЕТ СН'!$H$23</f>
        <v>1816.56561534</v>
      </c>
      <c r="W92" s="36">
        <f>SUMIFS(СВЦЭМ!$D$39:$D$782,СВЦЭМ!$A$39:$A$782,$A92,СВЦЭМ!$B$39:$B$782,W$83)+'СЕТ СН'!$H$11+СВЦЭМ!$D$10+'СЕТ СН'!$H$6-'СЕТ СН'!$H$23</f>
        <v>1814.5639590000001</v>
      </c>
      <c r="X92" s="36">
        <f>SUMIFS(СВЦЭМ!$D$39:$D$782,СВЦЭМ!$A$39:$A$782,$A92,СВЦЭМ!$B$39:$B$782,X$83)+'СЕТ СН'!$H$11+СВЦЭМ!$D$10+'СЕТ СН'!$H$6-'СЕТ СН'!$H$23</f>
        <v>1870.1940242799999</v>
      </c>
      <c r="Y92" s="36">
        <f>SUMIFS(СВЦЭМ!$D$39:$D$782,СВЦЭМ!$A$39:$A$782,$A92,СВЦЭМ!$B$39:$B$782,Y$83)+'СЕТ СН'!$H$11+СВЦЭМ!$D$10+'СЕТ СН'!$H$6-'СЕТ СН'!$H$23</f>
        <v>1951.6204239000001</v>
      </c>
    </row>
    <row r="93" spans="1:27" ht="15.75" x14ac:dyDescent="0.2">
      <c r="A93" s="35">
        <f t="shared" si="2"/>
        <v>45148</v>
      </c>
      <c r="B93" s="36">
        <f>SUMIFS(СВЦЭМ!$D$39:$D$782,СВЦЭМ!$A$39:$A$782,$A93,СВЦЭМ!$B$39:$B$782,B$83)+'СЕТ СН'!$H$11+СВЦЭМ!$D$10+'СЕТ СН'!$H$6-'СЕТ СН'!$H$23</f>
        <v>2136.7275504600002</v>
      </c>
      <c r="C93" s="36">
        <f>SUMIFS(СВЦЭМ!$D$39:$D$782,СВЦЭМ!$A$39:$A$782,$A93,СВЦЭМ!$B$39:$B$782,C$83)+'СЕТ СН'!$H$11+СВЦЭМ!$D$10+'СЕТ СН'!$H$6-'СЕТ СН'!$H$23</f>
        <v>2216.6751599600002</v>
      </c>
      <c r="D93" s="36">
        <f>SUMIFS(СВЦЭМ!$D$39:$D$782,СВЦЭМ!$A$39:$A$782,$A93,СВЦЭМ!$B$39:$B$782,D$83)+'СЕТ СН'!$H$11+СВЦЭМ!$D$10+'СЕТ СН'!$H$6-'СЕТ СН'!$H$23</f>
        <v>2127.3800102800001</v>
      </c>
      <c r="E93" s="36">
        <f>SUMIFS(СВЦЭМ!$D$39:$D$782,СВЦЭМ!$A$39:$A$782,$A93,СВЦЭМ!$B$39:$B$782,E$83)+'СЕТ СН'!$H$11+СВЦЭМ!$D$10+'СЕТ СН'!$H$6-'СЕТ СН'!$H$23</f>
        <v>2248.2346727900003</v>
      </c>
      <c r="F93" s="36">
        <f>SUMIFS(СВЦЭМ!$D$39:$D$782,СВЦЭМ!$A$39:$A$782,$A93,СВЦЭМ!$B$39:$B$782,F$83)+'СЕТ СН'!$H$11+СВЦЭМ!$D$10+'СЕТ СН'!$H$6-'СЕТ СН'!$H$23</f>
        <v>2288.6671212299998</v>
      </c>
      <c r="G93" s="36">
        <f>SUMIFS(СВЦЭМ!$D$39:$D$782,СВЦЭМ!$A$39:$A$782,$A93,СВЦЭМ!$B$39:$B$782,G$83)+'СЕТ СН'!$H$11+СВЦЭМ!$D$10+'СЕТ СН'!$H$6-'СЕТ СН'!$H$23</f>
        <v>2266.46214538</v>
      </c>
      <c r="H93" s="36">
        <f>SUMIFS(СВЦЭМ!$D$39:$D$782,СВЦЭМ!$A$39:$A$782,$A93,СВЦЭМ!$B$39:$B$782,H$83)+'СЕТ СН'!$H$11+СВЦЭМ!$D$10+'СЕТ СН'!$H$6-'СЕТ СН'!$H$23</f>
        <v>2206.3603139000002</v>
      </c>
      <c r="I93" s="36">
        <f>SUMIFS(СВЦЭМ!$D$39:$D$782,СВЦЭМ!$A$39:$A$782,$A93,СВЦЭМ!$B$39:$B$782,I$83)+'СЕТ СН'!$H$11+СВЦЭМ!$D$10+'СЕТ СН'!$H$6-'СЕТ СН'!$H$23</f>
        <v>2100.5056509300002</v>
      </c>
      <c r="J93" s="36">
        <f>SUMIFS(СВЦЭМ!$D$39:$D$782,СВЦЭМ!$A$39:$A$782,$A93,СВЦЭМ!$B$39:$B$782,J$83)+'СЕТ СН'!$H$11+СВЦЭМ!$D$10+'СЕТ СН'!$H$6-'СЕТ СН'!$H$23</f>
        <v>1999.8387851</v>
      </c>
      <c r="K93" s="36">
        <f>SUMIFS(СВЦЭМ!$D$39:$D$782,СВЦЭМ!$A$39:$A$782,$A93,СВЦЭМ!$B$39:$B$782,K$83)+'СЕТ СН'!$H$11+СВЦЭМ!$D$10+'СЕТ СН'!$H$6-'СЕТ СН'!$H$23</f>
        <v>1913.3444260700001</v>
      </c>
      <c r="L93" s="36">
        <f>SUMIFS(СВЦЭМ!$D$39:$D$782,СВЦЭМ!$A$39:$A$782,$A93,СВЦЭМ!$B$39:$B$782,L$83)+'СЕТ СН'!$H$11+СВЦЭМ!$D$10+'СЕТ СН'!$H$6-'СЕТ СН'!$H$23</f>
        <v>1876.86296999</v>
      </c>
      <c r="M93" s="36">
        <f>SUMIFS(СВЦЭМ!$D$39:$D$782,СВЦЭМ!$A$39:$A$782,$A93,СВЦЭМ!$B$39:$B$782,M$83)+'СЕТ СН'!$H$11+СВЦЭМ!$D$10+'СЕТ СН'!$H$6-'СЕТ СН'!$H$23</f>
        <v>1866.7255941799999</v>
      </c>
      <c r="N93" s="36">
        <f>SUMIFS(СВЦЭМ!$D$39:$D$782,СВЦЭМ!$A$39:$A$782,$A93,СВЦЭМ!$B$39:$B$782,N$83)+'СЕТ СН'!$H$11+СВЦЭМ!$D$10+'СЕТ СН'!$H$6-'СЕТ СН'!$H$23</f>
        <v>1866.32913192</v>
      </c>
      <c r="O93" s="36">
        <f>SUMIFS(СВЦЭМ!$D$39:$D$782,СВЦЭМ!$A$39:$A$782,$A93,СВЦЭМ!$B$39:$B$782,O$83)+'СЕТ СН'!$H$11+СВЦЭМ!$D$10+'СЕТ СН'!$H$6-'СЕТ СН'!$H$23</f>
        <v>1859.8252347600001</v>
      </c>
      <c r="P93" s="36">
        <f>SUMIFS(СВЦЭМ!$D$39:$D$782,СВЦЭМ!$A$39:$A$782,$A93,СВЦЭМ!$B$39:$B$782,P$83)+'СЕТ СН'!$H$11+СВЦЭМ!$D$10+'СЕТ СН'!$H$6-'СЕТ СН'!$H$23</f>
        <v>1859.16198525</v>
      </c>
      <c r="Q93" s="36">
        <f>SUMIFS(СВЦЭМ!$D$39:$D$782,СВЦЭМ!$A$39:$A$782,$A93,СВЦЭМ!$B$39:$B$782,Q$83)+'СЕТ СН'!$H$11+СВЦЭМ!$D$10+'СЕТ СН'!$H$6-'СЕТ СН'!$H$23</f>
        <v>1862.27561846</v>
      </c>
      <c r="R93" s="36">
        <f>SUMIFS(СВЦЭМ!$D$39:$D$782,СВЦЭМ!$A$39:$A$782,$A93,СВЦЭМ!$B$39:$B$782,R$83)+'СЕТ СН'!$H$11+СВЦЭМ!$D$10+'СЕТ СН'!$H$6-'СЕТ СН'!$H$23</f>
        <v>1831.9885708199999</v>
      </c>
      <c r="S93" s="36">
        <f>SUMIFS(СВЦЭМ!$D$39:$D$782,СВЦЭМ!$A$39:$A$782,$A93,СВЦЭМ!$B$39:$B$782,S$83)+'СЕТ СН'!$H$11+СВЦЭМ!$D$10+'СЕТ СН'!$H$6-'СЕТ СН'!$H$23</f>
        <v>1826.7796673400001</v>
      </c>
      <c r="T93" s="36">
        <f>SUMIFS(СВЦЭМ!$D$39:$D$782,СВЦЭМ!$A$39:$A$782,$A93,СВЦЭМ!$B$39:$B$782,T$83)+'СЕТ СН'!$H$11+СВЦЭМ!$D$10+'СЕТ СН'!$H$6-'СЕТ СН'!$H$23</f>
        <v>1871.17791238</v>
      </c>
      <c r="U93" s="36">
        <f>SUMIFS(СВЦЭМ!$D$39:$D$782,СВЦЭМ!$A$39:$A$782,$A93,СВЦЭМ!$B$39:$B$782,U$83)+'СЕТ СН'!$H$11+СВЦЭМ!$D$10+'СЕТ СН'!$H$6-'СЕТ СН'!$H$23</f>
        <v>1879.73323671</v>
      </c>
      <c r="V93" s="36">
        <f>SUMIFS(СВЦЭМ!$D$39:$D$782,СВЦЭМ!$A$39:$A$782,$A93,СВЦЭМ!$B$39:$B$782,V$83)+'СЕТ СН'!$H$11+СВЦЭМ!$D$10+'СЕТ СН'!$H$6-'СЕТ СН'!$H$23</f>
        <v>1873.3588935400001</v>
      </c>
      <c r="W93" s="36">
        <f>SUMIFS(СВЦЭМ!$D$39:$D$782,СВЦЭМ!$A$39:$A$782,$A93,СВЦЭМ!$B$39:$B$782,W$83)+'СЕТ СН'!$H$11+СВЦЭМ!$D$10+'СЕТ СН'!$H$6-'СЕТ СН'!$H$23</f>
        <v>1849.43461611</v>
      </c>
      <c r="X93" s="36">
        <f>SUMIFS(СВЦЭМ!$D$39:$D$782,СВЦЭМ!$A$39:$A$782,$A93,СВЦЭМ!$B$39:$B$782,X$83)+'СЕТ СН'!$H$11+СВЦЭМ!$D$10+'СЕТ СН'!$H$6-'СЕТ СН'!$H$23</f>
        <v>1928.8624869299999</v>
      </c>
      <c r="Y93" s="36">
        <f>SUMIFS(СВЦЭМ!$D$39:$D$782,СВЦЭМ!$A$39:$A$782,$A93,СВЦЭМ!$B$39:$B$782,Y$83)+'СЕТ СН'!$H$11+СВЦЭМ!$D$10+'СЕТ СН'!$H$6-'СЕТ СН'!$H$23</f>
        <v>2045.3562519</v>
      </c>
    </row>
    <row r="94" spans="1:27" ht="15.75" x14ac:dyDescent="0.2">
      <c r="A94" s="35">
        <f t="shared" si="2"/>
        <v>45149</v>
      </c>
      <c r="B94" s="36">
        <f>SUMIFS(СВЦЭМ!$D$39:$D$782,СВЦЭМ!$A$39:$A$782,$A94,СВЦЭМ!$B$39:$B$782,B$83)+'СЕТ СН'!$H$11+СВЦЭМ!$D$10+'СЕТ СН'!$H$6-'СЕТ СН'!$H$23</f>
        <v>2025.2084893399999</v>
      </c>
      <c r="C94" s="36">
        <f>SUMIFS(СВЦЭМ!$D$39:$D$782,СВЦЭМ!$A$39:$A$782,$A94,СВЦЭМ!$B$39:$B$782,C$83)+'СЕТ СН'!$H$11+СВЦЭМ!$D$10+'СЕТ СН'!$H$6-'СЕТ СН'!$H$23</f>
        <v>2121.0368506899999</v>
      </c>
      <c r="D94" s="36">
        <f>SUMIFS(СВЦЭМ!$D$39:$D$782,СВЦЭМ!$A$39:$A$782,$A94,СВЦЭМ!$B$39:$B$782,D$83)+'СЕТ СН'!$H$11+СВЦЭМ!$D$10+'СЕТ СН'!$H$6-'СЕТ СН'!$H$23</f>
        <v>2114.2263652800002</v>
      </c>
      <c r="E94" s="36">
        <f>SUMIFS(СВЦЭМ!$D$39:$D$782,СВЦЭМ!$A$39:$A$782,$A94,СВЦЭМ!$B$39:$B$782,E$83)+'СЕТ СН'!$H$11+СВЦЭМ!$D$10+'СЕТ СН'!$H$6-'СЕТ СН'!$H$23</f>
        <v>2146.5874605900003</v>
      </c>
      <c r="F94" s="36">
        <f>SUMIFS(СВЦЭМ!$D$39:$D$782,СВЦЭМ!$A$39:$A$782,$A94,СВЦЭМ!$B$39:$B$782,F$83)+'СЕТ СН'!$H$11+СВЦЭМ!$D$10+'СЕТ СН'!$H$6-'СЕТ СН'!$H$23</f>
        <v>2211.4844626399999</v>
      </c>
      <c r="G94" s="36">
        <f>SUMIFS(СВЦЭМ!$D$39:$D$782,СВЦЭМ!$A$39:$A$782,$A94,СВЦЭМ!$B$39:$B$782,G$83)+'СЕТ СН'!$H$11+СВЦЭМ!$D$10+'СЕТ СН'!$H$6-'СЕТ СН'!$H$23</f>
        <v>2192.4183107200001</v>
      </c>
      <c r="H94" s="36">
        <f>SUMIFS(СВЦЭМ!$D$39:$D$782,СВЦЭМ!$A$39:$A$782,$A94,СВЦЭМ!$B$39:$B$782,H$83)+'СЕТ СН'!$H$11+СВЦЭМ!$D$10+'СЕТ СН'!$H$6-'СЕТ СН'!$H$23</f>
        <v>2128.08978596</v>
      </c>
      <c r="I94" s="36">
        <f>SUMIFS(СВЦЭМ!$D$39:$D$782,СВЦЭМ!$A$39:$A$782,$A94,СВЦЭМ!$B$39:$B$782,I$83)+'СЕТ СН'!$H$11+СВЦЭМ!$D$10+'СЕТ СН'!$H$6-'СЕТ СН'!$H$23</f>
        <v>1999.19874585</v>
      </c>
      <c r="J94" s="36">
        <f>SUMIFS(СВЦЭМ!$D$39:$D$782,СВЦЭМ!$A$39:$A$782,$A94,СВЦЭМ!$B$39:$B$782,J$83)+'СЕТ СН'!$H$11+СВЦЭМ!$D$10+'СЕТ СН'!$H$6-'СЕТ СН'!$H$23</f>
        <v>1894.99421267</v>
      </c>
      <c r="K94" s="36">
        <f>SUMIFS(СВЦЭМ!$D$39:$D$782,СВЦЭМ!$A$39:$A$782,$A94,СВЦЭМ!$B$39:$B$782,K$83)+'СЕТ СН'!$H$11+СВЦЭМ!$D$10+'СЕТ СН'!$H$6-'СЕТ СН'!$H$23</f>
        <v>1826.6213591999999</v>
      </c>
      <c r="L94" s="36">
        <f>SUMIFS(СВЦЭМ!$D$39:$D$782,СВЦЭМ!$A$39:$A$782,$A94,СВЦЭМ!$B$39:$B$782,L$83)+'СЕТ СН'!$H$11+СВЦЭМ!$D$10+'СЕТ СН'!$H$6-'СЕТ СН'!$H$23</f>
        <v>1776.27249396</v>
      </c>
      <c r="M94" s="36">
        <f>SUMIFS(СВЦЭМ!$D$39:$D$782,СВЦЭМ!$A$39:$A$782,$A94,СВЦЭМ!$B$39:$B$782,M$83)+'СЕТ СН'!$H$11+СВЦЭМ!$D$10+'СЕТ СН'!$H$6-'СЕТ СН'!$H$23</f>
        <v>1749.3037918</v>
      </c>
      <c r="N94" s="36">
        <f>SUMIFS(СВЦЭМ!$D$39:$D$782,СВЦЭМ!$A$39:$A$782,$A94,СВЦЭМ!$B$39:$B$782,N$83)+'СЕТ СН'!$H$11+СВЦЭМ!$D$10+'СЕТ СН'!$H$6-'СЕТ СН'!$H$23</f>
        <v>1748.9977654500001</v>
      </c>
      <c r="O94" s="36">
        <f>SUMIFS(СВЦЭМ!$D$39:$D$782,СВЦЭМ!$A$39:$A$782,$A94,СВЦЭМ!$B$39:$B$782,O$83)+'СЕТ СН'!$H$11+СВЦЭМ!$D$10+'СЕТ СН'!$H$6-'СЕТ СН'!$H$23</f>
        <v>1747.2899598399999</v>
      </c>
      <c r="P94" s="36">
        <f>SUMIFS(СВЦЭМ!$D$39:$D$782,СВЦЭМ!$A$39:$A$782,$A94,СВЦЭМ!$B$39:$B$782,P$83)+'СЕТ СН'!$H$11+СВЦЭМ!$D$10+'СЕТ СН'!$H$6-'СЕТ СН'!$H$23</f>
        <v>1741.77890697</v>
      </c>
      <c r="Q94" s="36">
        <f>SUMIFS(СВЦЭМ!$D$39:$D$782,СВЦЭМ!$A$39:$A$782,$A94,СВЦЭМ!$B$39:$B$782,Q$83)+'СЕТ СН'!$H$11+СВЦЭМ!$D$10+'СЕТ СН'!$H$6-'СЕТ СН'!$H$23</f>
        <v>1756.50510682</v>
      </c>
      <c r="R94" s="36">
        <f>SUMIFS(СВЦЭМ!$D$39:$D$782,СВЦЭМ!$A$39:$A$782,$A94,СВЦЭМ!$B$39:$B$782,R$83)+'СЕТ СН'!$H$11+СВЦЭМ!$D$10+'СЕТ СН'!$H$6-'СЕТ СН'!$H$23</f>
        <v>1730.370246</v>
      </c>
      <c r="S94" s="36">
        <f>SUMIFS(СВЦЭМ!$D$39:$D$782,СВЦЭМ!$A$39:$A$782,$A94,СВЦЭМ!$B$39:$B$782,S$83)+'СЕТ СН'!$H$11+СВЦЭМ!$D$10+'СЕТ СН'!$H$6-'СЕТ СН'!$H$23</f>
        <v>1758.0031920900001</v>
      </c>
      <c r="T94" s="36">
        <f>SUMIFS(СВЦЭМ!$D$39:$D$782,СВЦЭМ!$A$39:$A$782,$A94,СВЦЭМ!$B$39:$B$782,T$83)+'СЕТ СН'!$H$11+СВЦЭМ!$D$10+'СЕТ СН'!$H$6-'СЕТ СН'!$H$23</f>
        <v>1835.60321806</v>
      </c>
      <c r="U94" s="36">
        <f>SUMIFS(СВЦЭМ!$D$39:$D$782,СВЦЭМ!$A$39:$A$782,$A94,СВЦЭМ!$B$39:$B$782,U$83)+'СЕТ СН'!$H$11+СВЦЭМ!$D$10+'СЕТ СН'!$H$6-'СЕТ СН'!$H$23</f>
        <v>1831.3949808699999</v>
      </c>
      <c r="V94" s="36">
        <f>SUMIFS(СВЦЭМ!$D$39:$D$782,СВЦЭМ!$A$39:$A$782,$A94,СВЦЭМ!$B$39:$B$782,V$83)+'СЕТ СН'!$H$11+СВЦЭМ!$D$10+'СЕТ СН'!$H$6-'СЕТ СН'!$H$23</f>
        <v>1826.0671752999999</v>
      </c>
      <c r="W94" s="36">
        <f>SUMIFS(СВЦЭМ!$D$39:$D$782,СВЦЭМ!$A$39:$A$782,$A94,СВЦЭМ!$B$39:$B$782,W$83)+'СЕТ СН'!$H$11+СВЦЭМ!$D$10+'СЕТ СН'!$H$6-'СЕТ СН'!$H$23</f>
        <v>1823.2665356499999</v>
      </c>
      <c r="X94" s="36">
        <f>SUMIFS(СВЦЭМ!$D$39:$D$782,СВЦЭМ!$A$39:$A$782,$A94,СВЦЭМ!$B$39:$B$782,X$83)+'СЕТ СН'!$H$11+СВЦЭМ!$D$10+'СЕТ СН'!$H$6-'СЕТ СН'!$H$23</f>
        <v>1897.8581061</v>
      </c>
      <c r="Y94" s="36">
        <f>SUMIFS(СВЦЭМ!$D$39:$D$782,СВЦЭМ!$A$39:$A$782,$A94,СВЦЭМ!$B$39:$B$782,Y$83)+'СЕТ СН'!$H$11+СВЦЭМ!$D$10+'СЕТ СН'!$H$6-'СЕТ СН'!$H$23</f>
        <v>2051.4562061300003</v>
      </c>
    </row>
    <row r="95" spans="1:27" ht="15.75" x14ac:dyDescent="0.2">
      <c r="A95" s="35">
        <f t="shared" si="2"/>
        <v>45150</v>
      </c>
      <c r="B95" s="36">
        <f>SUMIFS(СВЦЭМ!$D$39:$D$782,СВЦЭМ!$A$39:$A$782,$A95,СВЦЭМ!$B$39:$B$782,B$83)+'СЕТ СН'!$H$11+СВЦЭМ!$D$10+'СЕТ СН'!$H$6-'СЕТ СН'!$H$23</f>
        <v>2015.5759465599999</v>
      </c>
      <c r="C95" s="36">
        <f>SUMIFS(СВЦЭМ!$D$39:$D$782,СВЦЭМ!$A$39:$A$782,$A95,СВЦЭМ!$B$39:$B$782,C$83)+'СЕТ СН'!$H$11+СВЦЭМ!$D$10+'СЕТ СН'!$H$6-'СЕТ СН'!$H$23</f>
        <v>1984.81035933</v>
      </c>
      <c r="D95" s="36">
        <f>SUMIFS(СВЦЭМ!$D$39:$D$782,СВЦЭМ!$A$39:$A$782,$A95,СВЦЭМ!$B$39:$B$782,D$83)+'СЕТ СН'!$H$11+СВЦЭМ!$D$10+'СЕТ СН'!$H$6-'СЕТ СН'!$H$23</f>
        <v>1978.09923297</v>
      </c>
      <c r="E95" s="36">
        <f>SUMIFS(СВЦЭМ!$D$39:$D$782,СВЦЭМ!$A$39:$A$782,$A95,СВЦЭМ!$B$39:$B$782,E$83)+'СЕТ СН'!$H$11+СВЦЭМ!$D$10+'СЕТ СН'!$H$6-'СЕТ СН'!$H$23</f>
        <v>2024.31460186</v>
      </c>
      <c r="F95" s="36">
        <f>SUMIFS(СВЦЭМ!$D$39:$D$782,СВЦЭМ!$A$39:$A$782,$A95,СВЦЭМ!$B$39:$B$782,F$83)+'СЕТ СН'!$H$11+СВЦЭМ!$D$10+'СЕТ СН'!$H$6-'СЕТ СН'!$H$23</f>
        <v>2036.5341769900001</v>
      </c>
      <c r="G95" s="36">
        <f>SUMIFS(СВЦЭМ!$D$39:$D$782,СВЦЭМ!$A$39:$A$782,$A95,СВЦЭМ!$B$39:$B$782,G$83)+'СЕТ СН'!$H$11+СВЦЭМ!$D$10+'СЕТ СН'!$H$6-'СЕТ СН'!$H$23</f>
        <v>2024.16302468</v>
      </c>
      <c r="H95" s="36">
        <f>SUMIFS(СВЦЭМ!$D$39:$D$782,СВЦЭМ!$A$39:$A$782,$A95,СВЦЭМ!$B$39:$B$782,H$83)+'СЕТ СН'!$H$11+СВЦЭМ!$D$10+'СЕТ СН'!$H$6-'СЕТ СН'!$H$23</f>
        <v>2019.9034627200001</v>
      </c>
      <c r="I95" s="36">
        <f>SUMIFS(СВЦЭМ!$D$39:$D$782,СВЦЭМ!$A$39:$A$782,$A95,СВЦЭМ!$B$39:$B$782,I$83)+'СЕТ СН'!$H$11+СВЦЭМ!$D$10+'СЕТ СН'!$H$6-'СЕТ СН'!$H$23</f>
        <v>1957.84319024</v>
      </c>
      <c r="J95" s="36">
        <f>SUMIFS(СВЦЭМ!$D$39:$D$782,СВЦЭМ!$A$39:$A$782,$A95,СВЦЭМ!$B$39:$B$782,J$83)+'СЕТ СН'!$H$11+СВЦЭМ!$D$10+'СЕТ СН'!$H$6-'СЕТ СН'!$H$23</f>
        <v>1847.8409583299999</v>
      </c>
      <c r="K95" s="36">
        <f>SUMIFS(СВЦЭМ!$D$39:$D$782,СВЦЭМ!$A$39:$A$782,$A95,СВЦЭМ!$B$39:$B$782,K$83)+'СЕТ СН'!$H$11+СВЦЭМ!$D$10+'СЕТ СН'!$H$6-'СЕТ СН'!$H$23</f>
        <v>1755.12361956</v>
      </c>
      <c r="L95" s="36">
        <f>SUMIFS(СВЦЭМ!$D$39:$D$782,СВЦЭМ!$A$39:$A$782,$A95,СВЦЭМ!$B$39:$B$782,L$83)+'СЕТ СН'!$H$11+СВЦЭМ!$D$10+'СЕТ СН'!$H$6-'СЕТ СН'!$H$23</f>
        <v>1696.4194963299999</v>
      </c>
      <c r="M95" s="36">
        <f>SUMIFS(СВЦЭМ!$D$39:$D$782,СВЦЭМ!$A$39:$A$782,$A95,СВЦЭМ!$B$39:$B$782,M$83)+'СЕТ СН'!$H$11+СВЦЭМ!$D$10+'СЕТ СН'!$H$6-'СЕТ СН'!$H$23</f>
        <v>1663.40845416</v>
      </c>
      <c r="N95" s="36">
        <f>SUMIFS(СВЦЭМ!$D$39:$D$782,СВЦЭМ!$A$39:$A$782,$A95,СВЦЭМ!$B$39:$B$782,N$83)+'СЕТ СН'!$H$11+СВЦЭМ!$D$10+'СЕТ СН'!$H$6-'СЕТ СН'!$H$23</f>
        <v>1651.4519869600001</v>
      </c>
      <c r="O95" s="36">
        <f>SUMIFS(СВЦЭМ!$D$39:$D$782,СВЦЭМ!$A$39:$A$782,$A95,СВЦЭМ!$B$39:$B$782,O$83)+'СЕТ СН'!$H$11+СВЦЭМ!$D$10+'СЕТ СН'!$H$6-'СЕТ СН'!$H$23</f>
        <v>1668.26321459</v>
      </c>
      <c r="P95" s="36">
        <f>SUMIFS(СВЦЭМ!$D$39:$D$782,СВЦЭМ!$A$39:$A$782,$A95,СВЦЭМ!$B$39:$B$782,P$83)+'СЕТ СН'!$H$11+СВЦЭМ!$D$10+'СЕТ СН'!$H$6-'СЕТ СН'!$H$23</f>
        <v>1677.4224055499999</v>
      </c>
      <c r="Q95" s="36">
        <f>SUMIFS(СВЦЭМ!$D$39:$D$782,СВЦЭМ!$A$39:$A$782,$A95,СВЦЭМ!$B$39:$B$782,Q$83)+'СЕТ СН'!$H$11+СВЦЭМ!$D$10+'СЕТ СН'!$H$6-'СЕТ СН'!$H$23</f>
        <v>1675.5555102799999</v>
      </c>
      <c r="R95" s="36">
        <f>SUMIFS(СВЦЭМ!$D$39:$D$782,СВЦЭМ!$A$39:$A$782,$A95,СВЦЭМ!$B$39:$B$782,R$83)+'СЕТ СН'!$H$11+СВЦЭМ!$D$10+'СЕТ СН'!$H$6-'СЕТ СН'!$H$23</f>
        <v>1669.80619817</v>
      </c>
      <c r="S95" s="36">
        <f>SUMIFS(СВЦЭМ!$D$39:$D$782,СВЦЭМ!$A$39:$A$782,$A95,СВЦЭМ!$B$39:$B$782,S$83)+'СЕТ СН'!$H$11+СВЦЭМ!$D$10+'СЕТ СН'!$H$6-'СЕТ СН'!$H$23</f>
        <v>1629.8728745799999</v>
      </c>
      <c r="T95" s="36">
        <f>SUMIFS(СВЦЭМ!$D$39:$D$782,СВЦЭМ!$A$39:$A$782,$A95,СВЦЭМ!$B$39:$B$782,T$83)+'СЕТ СН'!$H$11+СВЦЭМ!$D$10+'СЕТ СН'!$H$6-'СЕТ СН'!$H$23</f>
        <v>1664.5139763</v>
      </c>
      <c r="U95" s="36">
        <f>SUMIFS(СВЦЭМ!$D$39:$D$782,СВЦЭМ!$A$39:$A$782,$A95,СВЦЭМ!$B$39:$B$782,U$83)+'СЕТ СН'!$H$11+СВЦЭМ!$D$10+'СЕТ СН'!$H$6-'СЕТ СН'!$H$23</f>
        <v>1667.29673007</v>
      </c>
      <c r="V95" s="36">
        <f>SUMIFS(СВЦЭМ!$D$39:$D$782,СВЦЭМ!$A$39:$A$782,$A95,СВЦЭМ!$B$39:$B$782,V$83)+'СЕТ СН'!$H$11+СВЦЭМ!$D$10+'СЕТ СН'!$H$6-'СЕТ СН'!$H$23</f>
        <v>1678.16897288</v>
      </c>
      <c r="W95" s="36">
        <f>SUMIFS(СВЦЭМ!$D$39:$D$782,СВЦЭМ!$A$39:$A$782,$A95,СВЦЭМ!$B$39:$B$782,W$83)+'СЕТ СН'!$H$11+СВЦЭМ!$D$10+'СЕТ СН'!$H$6-'СЕТ СН'!$H$23</f>
        <v>1678.91790513</v>
      </c>
      <c r="X95" s="36">
        <f>SUMIFS(СВЦЭМ!$D$39:$D$782,СВЦЭМ!$A$39:$A$782,$A95,СВЦЭМ!$B$39:$B$782,X$83)+'СЕТ СН'!$H$11+СВЦЭМ!$D$10+'СЕТ СН'!$H$6-'СЕТ СН'!$H$23</f>
        <v>1739.6594441100001</v>
      </c>
      <c r="Y95" s="36">
        <f>SUMIFS(СВЦЭМ!$D$39:$D$782,СВЦЭМ!$A$39:$A$782,$A95,СВЦЭМ!$B$39:$B$782,Y$83)+'СЕТ СН'!$H$11+СВЦЭМ!$D$10+'СЕТ СН'!$H$6-'СЕТ СН'!$H$23</f>
        <v>1814.28567049</v>
      </c>
    </row>
    <row r="96" spans="1:27" ht="15.75" x14ac:dyDescent="0.2">
      <c r="A96" s="35">
        <f t="shared" si="2"/>
        <v>45151</v>
      </c>
      <c r="B96" s="36">
        <f>SUMIFS(СВЦЭМ!$D$39:$D$782,СВЦЭМ!$A$39:$A$782,$A96,СВЦЭМ!$B$39:$B$782,B$83)+'СЕТ СН'!$H$11+СВЦЭМ!$D$10+'СЕТ СН'!$H$6-'СЕТ СН'!$H$23</f>
        <v>1808.3589037900001</v>
      </c>
      <c r="C96" s="36">
        <f>SUMIFS(СВЦЭМ!$D$39:$D$782,СВЦЭМ!$A$39:$A$782,$A96,СВЦЭМ!$B$39:$B$782,C$83)+'СЕТ СН'!$H$11+СВЦЭМ!$D$10+'СЕТ СН'!$H$6-'СЕТ СН'!$H$23</f>
        <v>1876.7784669299999</v>
      </c>
      <c r="D96" s="36">
        <f>SUMIFS(СВЦЭМ!$D$39:$D$782,СВЦЭМ!$A$39:$A$782,$A96,СВЦЭМ!$B$39:$B$782,D$83)+'СЕТ СН'!$H$11+СВЦЭМ!$D$10+'СЕТ СН'!$H$6-'СЕТ СН'!$H$23</f>
        <v>1871.77090621</v>
      </c>
      <c r="E96" s="36">
        <f>SUMIFS(СВЦЭМ!$D$39:$D$782,СВЦЭМ!$A$39:$A$782,$A96,СВЦЭМ!$B$39:$B$782,E$83)+'СЕТ СН'!$H$11+СВЦЭМ!$D$10+'СЕТ СН'!$H$6-'СЕТ СН'!$H$23</f>
        <v>1953.0632485399999</v>
      </c>
      <c r="F96" s="36">
        <f>SUMIFS(СВЦЭМ!$D$39:$D$782,СВЦЭМ!$A$39:$A$782,$A96,СВЦЭМ!$B$39:$B$782,F$83)+'СЕТ СН'!$H$11+СВЦЭМ!$D$10+'СЕТ СН'!$H$6-'СЕТ СН'!$H$23</f>
        <v>1961.7205134999999</v>
      </c>
      <c r="G96" s="36">
        <f>SUMIFS(СВЦЭМ!$D$39:$D$782,СВЦЭМ!$A$39:$A$782,$A96,СВЦЭМ!$B$39:$B$782,G$83)+'СЕТ СН'!$H$11+СВЦЭМ!$D$10+'СЕТ СН'!$H$6-'СЕТ СН'!$H$23</f>
        <v>1942.0066854700001</v>
      </c>
      <c r="H96" s="36">
        <f>SUMIFS(СВЦЭМ!$D$39:$D$782,СВЦЭМ!$A$39:$A$782,$A96,СВЦЭМ!$B$39:$B$782,H$83)+'СЕТ СН'!$H$11+СВЦЭМ!$D$10+'СЕТ СН'!$H$6-'СЕТ СН'!$H$23</f>
        <v>1933.5753400900001</v>
      </c>
      <c r="I96" s="36">
        <f>SUMIFS(СВЦЭМ!$D$39:$D$782,СВЦЭМ!$A$39:$A$782,$A96,СВЦЭМ!$B$39:$B$782,I$83)+'СЕТ СН'!$H$11+СВЦЭМ!$D$10+'СЕТ СН'!$H$6-'СЕТ СН'!$H$23</f>
        <v>1870.2966221199999</v>
      </c>
      <c r="J96" s="36">
        <f>SUMIFS(СВЦЭМ!$D$39:$D$782,СВЦЭМ!$A$39:$A$782,$A96,СВЦЭМ!$B$39:$B$782,J$83)+'СЕТ СН'!$H$11+СВЦЭМ!$D$10+'СЕТ СН'!$H$6-'СЕТ СН'!$H$23</f>
        <v>1763.3110262800001</v>
      </c>
      <c r="K96" s="36">
        <f>SUMIFS(СВЦЭМ!$D$39:$D$782,СВЦЭМ!$A$39:$A$782,$A96,СВЦЭМ!$B$39:$B$782,K$83)+'СЕТ СН'!$H$11+СВЦЭМ!$D$10+'СЕТ СН'!$H$6-'СЕТ СН'!$H$23</f>
        <v>1673.5994982499999</v>
      </c>
      <c r="L96" s="36">
        <f>SUMIFS(СВЦЭМ!$D$39:$D$782,СВЦЭМ!$A$39:$A$782,$A96,СВЦЭМ!$B$39:$B$782,L$83)+'СЕТ СН'!$H$11+СВЦЭМ!$D$10+'СЕТ СН'!$H$6-'СЕТ СН'!$H$23</f>
        <v>1612.2755016799999</v>
      </c>
      <c r="M96" s="36">
        <f>SUMIFS(СВЦЭМ!$D$39:$D$782,СВЦЭМ!$A$39:$A$782,$A96,СВЦЭМ!$B$39:$B$782,M$83)+'СЕТ СН'!$H$11+СВЦЭМ!$D$10+'СЕТ СН'!$H$6-'СЕТ СН'!$H$23</f>
        <v>1587.63419709</v>
      </c>
      <c r="N96" s="36">
        <f>SUMIFS(СВЦЭМ!$D$39:$D$782,СВЦЭМ!$A$39:$A$782,$A96,СВЦЭМ!$B$39:$B$782,N$83)+'СЕТ СН'!$H$11+СВЦЭМ!$D$10+'СЕТ СН'!$H$6-'СЕТ СН'!$H$23</f>
        <v>1581.79485176</v>
      </c>
      <c r="O96" s="36">
        <f>SUMIFS(СВЦЭМ!$D$39:$D$782,СВЦЭМ!$A$39:$A$782,$A96,СВЦЭМ!$B$39:$B$782,O$83)+'СЕТ СН'!$H$11+СВЦЭМ!$D$10+'СЕТ СН'!$H$6-'СЕТ СН'!$H$23</f>
        <v>1595.3942501700001</v>
      </c>
      <c r="P96" s="36">
        <f>SUMIFS(СВЦЭМ!$D$39:$D$782,СВЦЭМ!$A$39:$A$782,$A96,СВЦЭМ!$B$39:$B$782,P$83)+'СЕТ СН'!$H$11+СВЦЭМ!$D$10+'СЕТ СН'!$H$6-'СЕТ СН'!$H$23</f>
        <v>1602.94603826</v>
      </c>
      <c r="Q96" s="36">
        <f>SUMIFS(СВЦЭМ!$D$39:$D$782,СВЦЭМ!$A$39:$A$782,$A96,СВЦЭМ!$B$39:$B$782,Q$83)+'СЕТ СН'!$H$11+СВЦЭМ!$D$10+'СЕТ СН'!$H$6-'СЕТ СН'!$H$23</f>
        <v>1601.2368048999999</v>
      </c>
      <c r="R96" s="36">
        <f>SUMIFS(СВЦЭМ!$D$39:$D$782,СВЦЭМ!$A$39:$A$782,$A96,СВЦЭМ!$B$39:$B$782,R$83)+'СЕТ СН'!$H$11+СВЦЭМ!$D$10+'СЕТ СН'!$H$6-'СЕТ СН'!$H$23</f>
        <v>1593.3084914799999</v>
      </c>
      <c r="S96" s="36">
        <f>SUMIFS(СВЦЭМ!$D$39:$D$782,СВЦЭМ!$A$39:$A$782,$A96,СВЦЭМ!$B$39:$B$782,S$83)+'СЕТ СН'!$H$11+СВЦЭМ!$D$10+'СЕТ СН'!$H$6-'СЕТ СН'!$H$23</f>
        <v>1551.51829178</v>
      </c>
      <c r="T96" s="36">
        <f>SUMIFS(СВЦЭМ!$D$39:$D$782,СВЦЭМ!$A$39:$A$782,$A96,СВЦЭМ!$B$39:$B$782,T$83)+'СЕТ СН'!$H$11+СВЦЭМ!$D$10+'СЕТ СН'!$H$6-'СЕТ СН'!$H$23</f>
        <v>1581.5105114</v>
      </c>
      <c r="U96" s="36">
        <f>SUMIFS(СВЦЭМ!$D$39:$D$782,СВЦЭМ!$A$39:$A$782,$A96,СВЦЭМ!$B$39:$B$782,U$83)+'СЕТ СН'!$H$11+СВЦЭМ!$D$10+'СЕТ СН'!$H$6-'СЕТ СН'!$H$23</f>
        <v>1574.85699011</v>
      </c>
      <c r="V96" s="36">
        <f>SUMIFS(СВЦЭМ!$D$39:$D$782,СВЦЭМ!$A$39:$A$782,$A96,СВЦЭМ!$B$39:$B$782,V$83)+'СЕТ СН'!$H$11+СВЦЭМ!$D$10+'СЕТ СН'!$H$6-'СЕТ СН'!$H$23</f>
        <v>1568.2029205599999</v>
      </c>
      <c r="W96" s="36">
        <f>SUMIFS(СВЦЭМ!$D$39:$D$782,СВЦЭМ!$A$39:$A$782,$A96,СВЦЭМ!$B$39:$B$782,W$83)+'СЕТ СН'!$H$11+СВЦЭМ!$D$10+'СЕТ СН'!$H$6-'СЕТ СН'!$H$23</f>
        <v>1574.0019588600001</v>
      </c>
      <c r="X96" s="36">
        <f>SUMIFS(СВЦЭМ!$D$39:$D$782,СВЦЭМ!$A$39:$A$782,$A96,СВЦЭМ!$B$39:$B$782,X$83)+'СЕТ СН'!$H$11+СВЦЭМ!$D$10+'СЕТ СН'!$H$6-'СЕТ СН'!$H$23</f>
        <v>1639.1421309699999</v>
      </c>
      <c r="Y96" s="36">
        <f>SUMIFS(СВЦЭМ!$D$39:$D$782,СВЦЭМ!$A$39:$A$782,$A96,СВЦЭМ!$B$39:$B$782,Y$83)+'СЕТ СН'!$H$11+СВЦЭМ!$D$10+'СЕТ СН'!$H$6-'СЕТ СН'!$H$23</f>
        <v>1722.5247787799999</v>
      </c>
    </row>
    <row r="97" spans="1:25" ht="15.75" x14ac:dyDescent="0.2">
      <c r="A97" s="35">
        <f t="shared" si="2"/>
        <v>45152</v>
      </c>
      <c r="B97" s="36">
        <f>SUMIFS(СВЦЭМ!$D$39:$D$782,СВЦЭМ!$A$39:$A$782,$A97,СВЦЭМ!$B$39:$B$782,B$83)+'СЕТ СН'!$H$11+СВЦЭМ!$D$10+'СЕТ СН'!$H$6-'СЕТ СН'!$H$23</f>
        <v>1893.4953563700001</v>
      </c>
      <c r="C97" s="36">
        <f>SUMIFS(СВЦЭМ!$D$39:$D$782,СВЦЭМ!$A$39:$A$782,$A97,СВЦЭМ!$B$39:$B$782,C$83)+'СЕТ СН'!$H$11+СВЦЭМ!$D$10+'СЕТ СН'!$H$6-'СЕТ СН'!$H$23</f>
        <v>1991.9570699400001</v>
      </c>
      <c r="D97" s="36">
        <f>SUMIFS(СВЦЭМ!$D$39:$D$782,СВЦЭМ!$A$39:$A$782,$A97,СВЦЭМ!$B$39:$B$782,D$83)+'СЕТ СН'!$H$11+СВЦЭМ!$D$10+'СЕТ СН'!$H$6-'СЕТ СН'!$H$23</f>
        <v>1999.69217065</v>
      </c>
      <c r="E97" s="36">
        <f>SUMIFS(СВЦЭМ!$D$39:$D$782,СВЦЭМ!$A$39:$A$782,$A97,СВЦЭМ!$B$39:$B$782,E$83)+'СЕТ СН'!$H$11+СВЦЭМ!$D$10+'СЕТ СН'!$H$6-'СЕТ СН'!$H$23</f>
        <v>2071.71925573</v>
      </c>
      <c r="F97" s="36">
        <f>SUMIFS(СВЦЭМ!$D$39:$D$782,СВЦЭМ!$A$39:$A$782,$A97,СВЦЭМ!$B$39:$B$782,F$83)+'СЕТ СН'!$H$11+СВЦЭМ!$D$10+'СЕТ СН'!$H$6-'СЕТ СН'!$H$23</f>
        <v>2080.65820927</v>
      </c>
      <c r="G97" s="36">
        <f>SUMIFS(СВЦЭМ!$D$39:$D$782,СВЦЭМ!$A$39:$A$782,$A97,СВЦЭМ!$B$39:$B$782,G$83)+'СЕТ СН'!$H$11+СВЦЭМ!$D$10+'СЕТ СН'!$H$6-'СЕТ СН'!$H$23</f>
        <v>2069.6454837700003</v>
      </c>
      <c r="H97" s="36">
        <f>SUMIFS(СВЦЭМ!$D$39:$D$782,СВЦЭМ!$A$39:$A$782,$A97,СВЦЭМ!$B$39:$B$782,H$83)+'СЕТ СН'!$H$11+СВЦЭМ!$D$10+'СЕТ СН'!$H$6-'СЕТ СН'!$H$23</f>
        <v>2035.92139969</v>
      </c>
      <c r="I97" s="36">
        <f>SUMIFS(СВЦЭМ!$D$39:$D$782,СВЦЭМ!$A$39:$A$782,$A97,СВЦЭМ!$B$39:$B$782,I$83)+'СЕТ СН'!$H$11+СВЦЭМ!$D$10+'СЕТ СН'!$H$6-'СЕТ СН'!$H$23</f>
        <v>1893.22544655</v>
      </c>
      <c r="J97" s="36">
        <f>SUMIFS(СВЦЭМ!$D$39:$D$782,СВЦЭМ!$A$39:$A$782,$A97,СВЦЭМ!$B$39:$B$782,J$83)+'СЕТ СН'!$H$11+СВЦЭМ!$D$10+'СЕТ СН'!$H$6-'СЕТ СН'!$H$23</f>
        <v>1753.4309174099999</v>
      </c>
      <c r="K97" s="36">
        <f>SUMIFS(СВЦЭМ!$D$39:$D$782,СВЦЭМ!$A$39:$A$782,$A97,СВЦЭМ!$B$39:$B$782,K$83)+'СЕТ СН'!$H$11+СВЦЭМ!$D$10+'СЕТ СН'!$H$6-'СЕТ СН'!$H$23</f>
        <v>1683.68468811</v>
      </c>
      <c r="L97" s="36">
        <f>SUMIFS(СВЦЭМ!$D$39:$D$782,СВЦЭМ!$A$39:$A$782,$A97,СВЦЭМ!$B$39:$B$782,L$83)+'СЕТ СН'!$H$11+СВЦЭМ!$D$10+'СЕТ СН'!$H$6-'СЕТ СН'!$H$23</f>
        <v>1649.3780512000001</v>
      </c>
      <c r="M97" s="36">
        <f>SUMIFS(СВЦЭМ!$D$39:$D$782,СВЦЭМ!$A$39:$A$782,$A97,СВЦЭМ!$B$39:$B$782,M$83)+'СЕТ СН'!$H$11+СВЦЭМ!$D$10+'СЕТ СН'!$H$6-'СЕТ СН'!$H$23</f>
        <v>1646.88057635</v>
      </c>
      <c r="N97" s="36">
        <f>SUMIFS(СВЦЭМ!$D$39:$D$782,СВЦЭМ!$A$39:$A$782,$A97,СВЦЭМ!$B$39:$B$782,N$83)+'СЕТ СН'!$H$11+СВЦЭМ!$D$10+'СЕТ СН'!$H$6-'СЕТ СН'!$H$23</f>
        <v>1704.5059257299999</v>
      </c>
      <c r="O97" s="36">
        <f>SUMIFS(СВЦЭМ!$D$39:$D$782,СВЦЭМ!$A$39:$A$782,$A97,СВЦЭМ!$B$39:$B$782,O$83)+'СЕТ СН'!$H$11+СВЦЭМ!$D$10+'СЕТ СН'!$H$6-'СЕТ СН'!$H$23</f>
        <v>1743.01083245</v>
      </c>
      <c r="P97" s="36">
        <f>SUMIFS(СВЦЭМ!$D$39:$D$782,СВЦЭМ!$A$39:$A$782,$A97,СВЦЭМ!$B$39:$B$782,P$83)+'СЕТ СН'!$H$11+СВЦЭМ!$D$10+'СЕТ СН'!$H$6-'СЕТ СН'!$H$23</f>
        <v>1743.89303698</v>
      </c>
      <c r="Q97" s="36">
        <f>SUMIFS(СВЦЭМ!$D$39:$D$782,СВЦЭМ!$A$39:$A$782,$A97,СВЦЭМ!$B$39:$B$782,Q$83)+'СЕТ СН'!$H$11+СВЦЭМ!$D$10+'СЕТ СН'!$H$6-'СЕТ СН'!$H$23</f>
        <v>1757.7753904599999</v>
      </c>
      <c r="R97" s="36">
        <f>SUMIFS(СВЦЭМ!$D$39:$D$782,СВЦЭМ!$A$39:$A$782,$A97,СВЦЭМ!$B$39:$B$782,R$83)+'СЕТ СН'!$H$11+СВЦЭМ!$D$10+'СЕТ СН'!$H$6-'СЕТ СН'!$H$23</f>
        <v>1756.2189327000001</v>
      </c>
      <c r="S97" s="36">
        <f>SUMIFS(СВЦЭМ!$D$39:$D$782,СВЦЭМ!$A$39:$A$782,$A97,СВЦЭМ!$B$39:$B$782,S$83)+'СЕТ СН'!$H$11+СВЦЭМ!$D$10+'СЕТ СН'!$H$6-'СЕТ СН'!$H$23</f>
        <v>1720.07604044</v>
      </c>
      <c r="T97" s="36">
        <f>SUMIFS(СВЦЭМ!$D$39:$D$782,СВЦЭМ!$A$39:$A$782,$A97,СВЦЭМ!$B$39:$B$782,T$83)+'СЕТ СН'!$H$11+СВЦЭМ!$D$10+'СЕТ СН'!$H$6-'СЕТ СН'!$H$23</f>
        <v>1744.7671970399999</v>
      </c>
      <c r="U97" s="36">
        <f>SUMIFS(СВЦЭМ!$D$39:$D$782,СВЦЭМ!$A$39:$A$782,$A97,СВЦЭМ!$B$39:$B$782,U$83)+'СЕТ СН'!$H$11+СВЦЭМ!$D$10+'СЕТ СН'!$H$6-'СЕТ СН'!$H$23</f>
        <v>1749.2585724</v>
      </c>
      <c r="V97" s="36">
        <f>SUMIFS(СВЦЭМ!$D$39:$D$782,СВЦЭМ!$A$39:$A$782,$A97,СВЦЭМ!$B$39:$B$782,V$83)+'СЕТ СН'!$H$11+СВЦЭМ!$D$10+'СЕТ СН'!$H$6-'СЕТ СН'!$H$23</f>
        <v>1746.60093886</v>
      </c>
      <c r="W97" s="36">
        <f>SUMIFS(СВЦЭМ!$D$39:$D$782,СВЦЭМ!$A$39:$A$782,$A97,СВЦЭМ!$B$39:$B$782,W$83)+'СЕТ СН'!$H$11+СВЦЭМ!$D$10+'СЕТ СН'!$H$6-'СЕТ СН'!$H$23</f>
        <v>1740.3552795099999</v>
      </c>
      <c r="X97" s="36">
        <f>SUMIFS(СВЦЭМ!$D$39:$D$782,СВЦЭМ!$A$39:$A$782,$A97,СВЦЭМ!$B$39:$B$782,X$83)+'СЕТ СН'!$H$11+СВЦЭМ!$D$10+'СЕТ СН'!$H$6-'СЕТ СН'!$H$23</f>
        <v>1814.6357767500001</v>
      </c>
      <c r="Y97" s="36">
        <f>SUMIFS(СВЦЭМ!$D$39:$D$782,СВЦЭМ!$A$39:$A$782,$A97,СВЦЭМ!$B$39:$B$782,Y$83)+'СЕТ СН'!$H$11+СВЦЭМ!$D$10+'СЕТ СН'!$H$6-'СЕТ СН'!$H$23</f>
        <v>1914.1189939400001</v>
      </c>
    </row>
    <row r="98" spans="1:25" ht="15.75" x14ac:dyDescent="0.2">
      <c r="A98" s="35">
        <f t="shared" si="2"/>
        <v>45153</v>
      </c>
      <c r="B98" s="36">
        <f>SUMIFS(СВЦЭМ!$D$39:$D$782,СВЦЭМ!$A$39:$A$782,$A98,СВЦЭМ!$B$39:$B$782,B$83)+'СЕТ СН'!$H$11+СВЦЭМ!$D$10+'СЕТ СН'!$H$6-'СЕТ СН'!$H$23</f>
        <v>1942.9983766400001</v>
      </c>
      <c r="C98" s="36">
        <f>SUMIFS(СВЦЭМ!$D$39:$D$782,СВЦЭМ!$A$39:$A$782,$A98,СВЦЭМ!$B$39:$B$782,C$83)+'СЕТ СН'!$H$11+СВЦЭМ!$D$10+'СЕТ СН'!$H$6-'СЕТ СН'!$H$23</f>
        <v>2039.79477705</v>
      </c>
      <c r="D98" s="36">
        <f>SUMIFS(СВЦЭМ!$D$39:$D$782,СВЦЭМ!$A$39:$A$782,$A98,СВЦЭМ!$B$39:$B$782,D$83)+'СЕТ СН'!$H$11+СВЦЭМ!$D$10+'СЕТ СН'!$H$6-'СЕТ СН'!$H$23</f>
        <v>2136.4405475399999</v>
      </c>
      <c r="E98" s="36">
        <f>SUMIFS(СВЦЭМ!$D$39:$D$782,СВЦЭМ!$A$39:$A$782,$A98,СВЦЭМ!$B$39:$B$782,E$83)+'СЕТ СН'!$H$11+СВЦЭМ!$D$10+'СЕТ СН'!$H$6-'СЕТ СН'!$H$23</f>
        <v>2199.1004598600002</v>
      </c>
      <c r="F98" s="36">
        <f>SUMIFS(СВЦЭМ!$D$39:$D$782,СВЦЭМ!$A$39:$A$782,$A98,СВЦЭМ!$B$39:$B$782,F$83)+'СЕТ СН'!$H$11+СВЦЭМ!$D$10+'СЕТ СН'!$H$6-'СЕТ СН'!$H$23</f>
        <v>2219.6857910900003</v>
      </c>
      <c r="G98" s="36">
        <f>SUMIFS(СВЦЭМ!$D$39:$D$782,СВЦЭМ!$A$39:$A$782,$A98,СВЦЭМ!$B$39:$B$782,G$83)+'СЕТ СН'!$H$11+СВЦЭМ!$D$10+'СЕТ СН'!$H$6-'СЕТ СН'!$H$23</f>
        <v>2212.9898279100003</v>
      </c>
      <c r="H98" s="36">
        <f>SUMIFS(СВЦЭМ!$D$39:$D$782,СВЦЭМ!$A$39:$A$782,$A98,СВЦЭМ!$B$39:$B$782,H$83)+'СЕТ СН'!$H$11+СВЦЭМ!$D$10+'СЕТ СН'!$H$6-'СЕТ СН'!$H$23</f>
        <v>2117.0866490100002</v>
      </c>
      <c r="I98" s="36">
        <f>SUMIFS(СВЦЭМ!$D$39:$D$782,СВЦЭМ!$A$39:$A$782,$A98,СВЦЭМ!$B$39:$B$782,I$83)+'СЕТ СН'!$H$11+СВЦЭМ!$D$10+'СЕТ СН'!$H$6-'СЕТ СН'!$H$23</f>
        <v>2002.1424851500001</v>
      </c>
      <c r="J98" s="36">
        <f>SUMIFS(СВЦЭМ!$D$39:$D$782,СВЦЭМ!$A$39:$A$782,$A98,СВЦЭМ!$B$39:$B$782,J$83)+'СЕТ СН'!$H$11+СВЦЭМ!$D$10+'СЕТ СН'!$H$6-'СЕТ СН'!$H$23</f>
        <v>1896.4381607400001</v>
      </c>
      <c r="K98" s="36">
        <f>SUMIFS(СВЦЭМ!$D$39:$D$782,СВЦЭМ!$A$39:$A$782,$A98,СВЦЭМ!$B$39:$B$782,K$83)+'СЕТ СН'!$H$11+СВЦЭМ!$D$10+'СЕТ СН'!$H$6-'СЕТ СН'!$H$23</f>
        <v>1802.1956786600001</v>
      </c>
      <c r="L98" s="36">
        <f>SUMIFS(СВЦЭМ!$D$39:$D$782,СВЦЭМ!$A$39:$A$782,$A98,СВЦЭМ!$B$39:$B$782,L$83)+'СЕТ СН'!$H$11+СВЦЭМ!$D$10+'СЕТ СН'!$H$6-'СЕТ СН'!$H$23</f>
        <v>1787.39954156</v>
      </c>
      <c r="M98" s="36">
        <f>SUMIFS(СВЦЭМ!$D$39:$D$782,СВЦЭМ!$A$39:$A$782,$A98,СВЦЭМ!$B$39:$B$782,M$83)+'СЕТ СН'!$H$11+СВЦЭМ!$D$10+'СЕТ СН'!$H$6-'СЕТ СН'!$H$23</f>
        <v>1777.1918489499999</v>
      </c>
      <c r="N98" s="36">
        <f>SUMIFS(СВЦЭМ!$D$39:$D$782,СВЦЭМ!$A$39:$A$782,$A98,СВЦЭМ!$B$39:$B$782,N$83)+'СЕТ СН'!$H$11+СВЦЭМ!$D$10+'СЕТ СН'!$H$6-'СЕТ СН'!$H$23</f>
        <v>1770.66120817</v>
      </c>
      <c r="O98" s="36">
        <f>SUMIFS(СВЦЭМ!$D$39:$D$782,СВЦЭМ!$A$39:$A$782,$A98,СВЦЭМ!$B$39:$B$782,O$83)+'СЕТ СН'!$H$11+СВЦЭМ!$D$10+'СЕТ СН'!$H$6-'СЕТ СН'!$H$23</f>
        <v>1757.2404725599999</v>
      </c>
      <c r="P98" s="36">
        <f>SUMIFS(СВЦЭМ!$D$39:$D$782,СВЦЭМ!$A$39:$A$782,$A98,СВЦЭМ!$B$39:$B$782,P$83)+'СЕТ СН'!$H$11+СВЦЭМ!$D$10+'СЕТ СН'!$H$6-'СЕТ СН'!$H$23</f>
        <v>1757.52965711</v>
      </c>
      <c r="Q98" s="36">
        <f>SUMIFS(СВЦЭМ!$D$39:$D$782,СВЦЭМ!$A$39:$A$782,$A98,СВЦЭМ!$B$39:$B$782,Q$83)+'СЕТ СН'!$H$11+СВЦЭМ!$D$10+'СЕТ СН'!$H$6-'СЕТ СН'!$H$23</f>
        <v>1758.53048446</v>
      </c>
      <c r="R98" s="36">
        <f>SUMIFS(СВЦЭМ!$D$39:$D$782,СВЦЭМ!$A$39:$A$782,$A98,СВЦЭМ!$B$39:$B$782,R$83)+'СЕТ СН'!$H$11+СВЦЭМ!$D$10+'СЕТ СН'!$H$6-'СЕТ СН'!$H$23</f>
        <v>1713.10188515</v>
      </c>
      <c r="S98" s="36">
        <f>SUMIFS(СВЦЭМ!$D$39:$D$782,СВЦЭМ!$A$39:$A$782,$A98,СВЦЭМ!$B$39:$B$782,S$83)+'СЕТ СН'!$H$11+СВЦЭМ!$D$10+'СЕТ СН'!$H$6-'СЕТ СН'!$H$23</f>
        <v>1709.9542803700001</v>
      </c>
      <c r="T98" s="36">
        <f>SUMIFS(СВЦЭМ!$D$39:$D$782,СВЦЭМ!$A$39:$A$782,$A98,СВЦЭМ!$B$39:$B$782,T$83)+'СЕТ СН'!$H$11+СВЦЭМ!$D$10+'СЕТ СН'!$H$6-'СЕТ СН'!$H$23</f>
        <v>1755.0406177899999</v>
      </c>
      <c r="U98" s="36">
        <f>SUMIFS(СВЦЭМ!$D$39:$D$782,СВЦЭМ!$A$39:$A$782,$A98,СВЦЭМ!$B$39:$B$782,U$83)+'СЕТ СН'!$H$11+СВЦЭМ!$D$10+'СЕТ СН'!$H$6-'СЕТ СН'!$H$23</f>
        <v>1746.5328285600001</v>
      </c>
      <c r="V98" s="36">
        <f>SUMIFS(СВЦЭМ!$D$39:$D$782,СВЦЭМ!$A$39:$A$782,$A98,СВЦЭМ!$B$39:$B$782,V$83)+'СЕТ СН'!$H$11+СВЦЭМ!$D$10+'СЕТ СН'!$H$6-'СЕТ СН'!$H$23</f>
        <v>1745.2614282500001</v>
      </c>
      <c r="W98" s="36">
        <f>SUMIFS(СВЦЭМ!$D$39:$D$782,СВЦЭМ!$A$39:$A$782,$A98,СВЦЭМ!$B$39:$B$782,W$83)+'СЕТ СН'!$H$11+СВЦЭМ!$D$10+'СЕТ СН'!$H$6-'СЕТ СН'!$H$23</f>
        <v>1744.75525268</v>
      </c>
      <c r="X98" s="36">
        <f>SUMIFS(СВЦЭМ!$D$39:$D$782,СВЦЭМ!$A$39:$A$782,$A98,СВЦЭМ!$B$39:$B$782,X$83)+'СЕТ СН'!$H$11+СВЦЭМ!$D$10+'СЕТ СН'!$H$6-'СЕТ СН'!$H$23</f>
        <v>1836.1101076499999</v>
      </c>
      <c r="Y98" s="36">
        <f>SUMIFS(СВЦЭМ!$D$39:$D$782,СВЦЭМ!$A$39:$A$782,$A98,СВЦЭМ!$B$39:$B$782,Y$83)+'СЕТ СН'!$H$11+СВЦЭМ!$D$10+'СЕТ СН'!$H$6-'СЕТ СН'!$H$23</f>
        <v>1917.5722884100001</v>
      </c>
    </row>
    <row r="99" spans="1:25" ht="15.75" x14ac:dyDescent="0.2">
      <c r="A99" s="35">
        <f t="shared" si="2"/>
        <v>45154</v>
      </c>
      <c r="B99" s="36">
        <f>SUMIFS(СВЦЭМ!$D$39:$D$782,СВЦЭМ!$A$39:$A$782,$A99,СВЦЭМ!$B$39:$B$782,B$83)+'СЕТ СН'!$H$11+СВЦЭМ!$D$10+'СЕТ СН'!$H$6-'СЕТ СН'!$H$23</f>
        <v>2041.97901613</v>
      </c>
      <c r="C99" s="36">
        <f>SUMIFS(СВЦЭМ!$D$39:$D$782,СВЦЭМ!$A$39:$A$782,$A99,СВЦЭМ!$B$39:$B$782,C$83)+'СЕТ СН'!$H$11+СВЦЭМ!$D$10+'СЕТ СН'!$H$6-'СЕТ СН'!$H$23</f>
        <v>2088.3790717400002</v>
      </c>
      <c r="D99" s="36">
        <f>SUMIFS(СВЦЭМ!$D$39:$D$782,СВЦЭМ!$A$39:$A$782,$A99,СВЦЭМ!$B$39:$B$782,D$83)+'СЕТ СН'!$H$11+СВЦЭМ!$D$10+'СЕТ СН'!$H$6-'СЕТ СН'!$H$23</f>
        <v>2124.3262420900001</v>
      </c>
      <c r="E99" s="36">
        <f>SUMIFS(СВЦЭМ!$D$39:$D$782,СВЦЭМ!$A$39:$A$782,$A99,СВЦЭМ!$B$39:$B$782,E$83)+'СЕТ СН'!$H$11+СВЦЭМ!$D$10+'СЕТ СН'!$H$6-'СЕТ СН'!$H$23</f>
        <v>2142.7974243399999</v>
      </c>
      <c r="F99" s="36">
        <f>SUMIFS(СВЦЭМ!$D$39:$D$782,СВЦЭМ!$A$39:$A$782,$A99,СВЦЭМ!$B$39:$B$782,F$83)+'СЕТ СН'!$H$11+СВЦЭМ!$D$10+'СЕТ СН'!$H$6-'СЕТ СН'!$H$23</f>
        <v>2174.2028947399999</v>
      </c>
      <c r="G99" s="36">
        <f>SUMIFS(СВЦЭМ!$D$39:$D$782,СВЦЭМ!$A$39:$A$782,$A99,СВЦЭМ!$B$39:$B$782,G$83)+'СЕТ СН'!$H$11+СВЦЭМ!$D$10+'СЕТ СН'!$H$6-'СЕТ СН'!$H$23</f>
        <v>2144.6052575600002</v>
      </c>
      <c r="H99" s="36">
        <f>SUMIFS(СВЦЭМ!$D$39:$D$782,СВЦЭМ!$A$39:$A$782,$A99,СВЦЭМ!$B$39:$B$782,H$83)+'СЕТ СН'!$H$11+СВЦЭМ!$D$10+'СЕТ СН'!$H$6-'СЕТ СН'!$H$23</f>
        <v>2120.11370506</v>
      </c>
      <c r="I99" s="36">
        <f>SUMIFS(СВЦЭМ!$D$39:$D$782,СВЦЭМ!$A$39:$A$782,$A99,СВЦЭМ!$B$39:$B$782,I$83)+'СЕТ СН'!$H$11+СВЦЭМ!$D$10+'СЕТ СН'!$H$6-'СЕТ СН'!$H$23</f>
        <v>2003.9415064300001</v>
      </c>
      <c r="J99" s="36">
        <f>SUMIFS(СВЦЭМ!$D$39:$D$782,СВЦЭМ!$A$39:$A$782,$A99,СВЦЭМ!$B$39:$B$782,J$83)+'СЕТ СН'!$H$11+СВЦЭМ!$D$10+'СЕТ СН'!$H$6-'СЕТ СН'!$H$23</f>
        <v>1932.19019402</v>
      </c>
      <c r="K99" s="36">
        <f>SUMIFS(СВЦЭМ!$D$39:$D$782,СВЦЭМ!$A$39:$A$782,$A99,СВЦЭМ!$B$39:$B$782,K$83)+'СЕТ СН'!$H$11+СВЦЭМ!$D$10+'СЕТ СН'!$H$6-'СЕТ СН'!$H$23</f>
        <v>1859.1404284400001</v>
      </c>
      <c r="L99" s="36">
        <f>SUMIFS(СВЦЭМ!$D$39:$D$782,СВЦЭМ!$A$39:$A$782,$A99,СВЦЭМ!$B$39:$B$782,L$83)+'СЕТ СН'!$H$11+СВЦЭМ!$D$10+'СЕТ СН'!$H$6-'СЕТ СН'!$H$23</f>
        <v>1822.4282168899999</v>
      </c>
      <c r="M99" s="36">
        <f>SUMIFS(СВЦЭМ!$D$39:$D$782,СВЦЭМ!$A$39:$A$782,$A99,СВЦЭМ!$B$39:$B$782,M$83)+'СЕТ СН'!$H$11+СВЦЭМ!$D$10+'СЕТ СН'!$H$6-'СЕТ СН'!$H$23</f>
        <v>1798.72234134</v>
      </c>
      <c r="N99" s="36">
        <f>SUMIFS(СВЦЭМ!$D$39:$D$782,СВЦЭМ!$A$39:$A$782,$A99,СВЦЭМ!$B$39:$B$782,N$83)+'СЕТ СН'!$H$11+СВЦЭМ!$D$10+'СЕТ СН'!$H$6-'СЕТ СН'!$H$23</f>
        <v>1808.7652663900001</v>
      </c>
      <c r="O99" s="36">
        <f>SUMIFS(СВЦЭМ!$D$39:$D$782,СВЦЭМ!$A$39:$A$782,$A99,СВЦЭМ!$B$39:$B$782,O$83)+'СЕТ СН'!$H$11+СВЦЭМ!$D$10+'СЕТ СН'!$H$6-'СЕТ СН'!$H$23</f>
        <v>1814.8027092100001</v>
      </c>
      <c r="P99" s="36">
        <f>SUMIFS(СВЦЭМ!$D$39:$D$782,СВЦЭМ!$A$39:$A$782,$A99,СВЦЭМ!$B$39:$B$782,P$83)+'СЕТ СН'!$H$11+СВЦЭМ!$D$10+'СЕТ СН'!$H$6-'СЕТ СН'!$H$23</f>
        <v>1794.39736821</v>
      </c>
      <c r="Q99" s="36">
        <f>SUMIFS(СВЦЭМ!$D$39:$D$782,СВЦЭМ!$A$39:$A$782,$A99,СВЦЭМ!$B$39:$B$782,Q$83)+'СЕТ СН'!$H$11+СВЦЭМ!$D$10+'СЕТ СН'!$H$6-'СЕТ СН'!$H$23</f>
        <v>1806.04761764</v>
      </c>
      <c r="R99" s="36">
        <f>SUMIFS(СВЦЭМ!$D$39:$D$782,СВЦЭМ!$A$39:$A$782,$A99,СВЦЭМ!$B$39:$B$782,R$83)+'СЕТ СН'!$H$11+СВЦЭМ!$D$10+'СЕТ СН'!$H$6-'СЕТ СН'!$H$23</f>
        <v>1757.81770482</v>
      </c>
      <c r="S99" s="36">
        <f>SUMIFS(СВЦЭМ!$D$39:$D$782,СВЦЭМ!$A$39:$A$782,$A99,СВЦЭМ!$B$39:$B$782,S$83)+'СЕТ СН'!$H$11+СВЦЭМ!$D$10+'СЕТ СН'!$H$6-'СЕТ СН'!$H$23</f>
        <v>1746.1155125400001</v>
      </c>
      <c r="T99" s="36">
        <f>SUMIFS(СВЦЭМ!$D$39:$D$782,СВЦЭМ!$A$39:$A$782,$A99,СВЦЭМ!$B$39:$B$782,T$83)+'СЕТ СН'!$H$11+СВЦЭМ!$D$10+'СЕТ СН'!$H$6-'СЕТ СН'!$H$23</f>
        <v>1783.08525947</v>
      </c>
      <c r="U99" s="36">
        <f>SUMIFS(СВЦЭМ!$D$39:$D$782,СВЦЭМ!$A$39:$A$782,$A99,СВЦЭМ!$B$39:$B$782,U$83)+'СЕТ СН'!$H$11+СВЦЭМ!$D$10+'СЕТ СН'!$H$6-'СЕТ СН'!$H$23</f>
        <v>1782.56821479</v>
      </c>
      <c r="V99" s="36">
        <f>SUMIFS(СВЦЭМ!$D$39:$D$782,СВЦЭМ!$A$39:$A$782,$A99,СВЦЭМ!$B$39:$B$782,V$83)+'СЕТ СН'!$H$11+СВЦЭМ!$D$10+'СЕТ СН'!$H$6-'СЕТ СН'!$H$23</f>
        <v>1783.9455023200001</v>
      </c>
      <c r="W99" s="36">
        <f>SUMIFS(СВЦЭМ!$D$39:$D$782,СВЦЭМ!$A$39:$A$782,$A99,СВЦЭМ!$B$39:$B$782,W$83)+'СЕТ СН'!$H$11+СВЦЭМ!$D$10+'СЕТ СН'!$H$6-'СЕТ СН'!$H$23</f>
        <v>1780.4834392400001</v>
      </c>
      <c r="X99" s="36">
        <f>SUMIFS(СВЦЭМ!$D$39:$D$782,СВЦЭМ!$A$39:$A$782,$A99,СВЦЭМ!$B$39:$B$782,X$83)+'СЕТ СН'!$H$11+СВЦЭМ!$D$10+'СЕТ СН'!$H$6-'СЕТ СН'!$H$23</f>
        <v>1846.0178197800001</v>
      </c>
      <c r="Y99" s="36">
        <f>SUMIFS(СВЦЭМ!$D$39:$D$782,СВЦЭМ!$A$39:$A$782,$A99,СВЦЭМ!$B$39:$B$782,Y$83)+'СЕТ СН'!$H$11+СВЦЭМ!$D$10+'СЕТ СН'!$H$6-'СЕТ СН'!$H$23</f>
        <v>1950.0282815400001</v>
      </c>
    </row>
    <row r="100" spans="1:25" ht="15.75" x14ac:dyDescent="0.2">
      <c r="A100" s="35">
        <f t="shared" si="2"/>
        <v>45155</v>
      </c>
      <c r="B100" s="36">
        <f>SUMIFS(СВЦЭМ!$D$39:$D$782,СВЦЭМ!$A$39:$A$782,$A100,СВЦЭМ!$B$39:$B$782,B$83)+'СЕТ СН'!$H$11+СВЦЭМ!$D$10+'СЕТ СН'!$H$6-'СЕТ СН'!$H$23</f>
        <v>1897.58377264</v>
      </c>
      <c r="C100" s="36">
        <f>SUMIFS(СВЦЭМ!$D$39:$D$782,СВЦЭМ!$A$39:$A$782,$A100,СВЦЭМ!$B$39:$B$782,C$83)+'СЕТ СН'!$H$11+СВЦЭМ!$D$10+'СЕТ СН'!$H$6-'СЕТ СН'!$H$23</f>
        <v>1971.41218521</v>
      </c>
      <c r="D100" s="36">
        <f>SUMIFS(СВЦЭМ!$D$39:$D$782,СВЦЭМ!$A$39:$A$782,$A100,СВЦЭМ!$B$39:$B$782,D$83)+'СЕТ СН'!$H$11+СВЦЭМ!$D$10+'СЕТ СН'!$H$6-'СЕТ СН'!$H$23</f>
        <v>1991.46467656</v>
      </c>
      <c r="E100" s="36">
        <f>SUMIFS(СВЦЭМ!$D$39:$D$782,СВЦЭМ!$A$39:$A$782,$A100,СВЦЭМ!$B$39:$B$782,E$83)+'СЕТ СН'!$H$11+СВЦЭМ!$D$10+'СЕТ СН'!$H$6-'СЕТ СН'!$H$23</f>
        <v>1994.2957392200001</v>
      </c>
      <c r="F100" s="36">
        <f>SUMIFS(СВЦЭМ!$D$39:$D$782,СВЦЭМ!$A$39:$A$782,$A100,СВЦЭМ!$B$39:$B$782,F$83)+'СЕТ СН'!$H$11+СВЦЭМ!$D$10+'СЕТ СН'!$H$6-'СЕТ СН'!$H$23</f>
        <v>2015.3674135700001</v>
      </c>
      <c r="G100" s="36">
        <f>SUMIFS(СВЦЭМ!$D$39:$D$782,СВЦЭМ!$A$39:$A$782,$A100,СВЦЭМ!$B$39:$B$782,G$83)+'СЕТ СН'!$H$11+СВЦЭМ!$D$10+'СЕТ СН'!$H$6-'СЕТ СН'!$H$23</f>
        <v>2004.2674615599999</v>
      </c>
      <c r="H100" s="36">
        <f>SUMIFS(СВЦЭМ!$D$39:$D$782,СВЦЭМ!$A$39:$A$782,$A100,СВЦЭМ!$B$39:$B$782,H$83)+'СЕТ СН'!$H$11+СВЦЭМ!$D$10+'СЕТ СН'!$H$6-'СЕТ СН'!$H$23</f>
        <v>1925.5164900499999</v>
      </c>
      <c r="I100" s="36">
        <f>SUMIFS(СВЦЭМ!$D$39:$D$782,СВЦЭМ!$A$39:$A$782,$A100,СВЦЭМ!$B$39:$B$782,I$83)+'СЕТ СН'!$H$11+СВЦЭМ!$D$10+'СЕТ СН'!$H$6-'СЕТ СН'!$H$23</f>
        <v>1843.08551188</v>
      </c>
      <c r="J100" s="36">
        <f>SUMIFS(СВЦЭМ!$D$39:$D$782,СВЦЭМ!$A$39:$A$782,$A100,СВЦЭМ!$B$39:$B$782,J$83)+'СЕТ СН'!$H$11+СВЦЭМ!$D$10+'СЕТ СН'!$H$6-'СЕТ СН'!$H$23</f>
        <v>1738.4041565499999</v>
      </c>
      <c r="K100" s="36">
        <f>SUMIFS(СВЦЭМ!$D$39:$D$782,СВЦЭМ!$A$39:$A$782,$A100,СВЦЭМ!$B$39:$B$782,K$83)+'СЕТ СН'!$H$11+СВЦЭМ!$D$10+'СЕТ СН'!$H$6-'СЕТ СН'!$H$23</f>
        <v>1682.6036744999999</v>
      </c>
      <c r="L100" s="36">
        <f>SUMIFS(СВЦЭМ!$D$39:$D$782,СВЦЭМ!$A$39:$A$782,$A100,СВЦЭМ!$B$39:$B$782,L$83)+'СЕТ СН'!$H$11+СВЦЭМ!$D$10+'СЕТ СН'!$H$6-'СЕТ СН'!$H$23</f>
        <v>1645.25923635</v>
      </c>
      <c r="M100" s="36">
        <f>SUMIFS(СВЦЭМ!$D$39:$D$782,СВЦЭМ!$A$39:$A$782,$A100,СВЦЭМ!$B$39:$B$782,M$83)+'СЕТ СН'!$H$11+СВЦЭМ!$D$10+'СЕТ СН'!$H$6-'СЕТ СН'!$H$23</f>
        <v>1615.9341386000001</v>
      </c>
      <c r="N100" s="36">
        <f>SUMIFS(СВЦЭМ!$D$39:$D$782,СВЦЭМ!$A$39:$A$782,$A100,СВЦЭМ!$B$39:$B$782,N$83)+'СЕТ СН'!$H$11+СВЦЭМ!$D$10+'СЕТ СН'!$H$6-'СЕТ СН'!$H$23</f>
        <v>1642.3162024999999</v>
      </c>
      <c r="O100" s="36">
        <f>SUMIFS(СВЦЭМ!$D$39:$D$782,СВЦЭМ!$A$39:$A$782,$A100,СВЦЭМ!$B$39:$B$782,O$83)+'СЕТ СН'!$H$11+СВЦЭМ!$D$10+'СЕТ СН'!$H$6-'СЕТ СН'!$H$23</f>
        <v>1640.3762121899999</v>
      </c>
      <c r="P100" s="36">
        <f>SUMIFS(СВЦЭМ!$D$39:$D$782,СВЦЭМ!$A$39:$A$782,$A100,СВЦЭМ!$B$39:$B$782,P$83)+'СЕТ СН'!$H$11+СВЦЭМ!$D$10+'СЕТ СН'!$H$6-'СЕТ СН'!$H$23</f>
        <v>1638.85601374</v>
      </c>
      <c r="Q100" s="36">
        <f>SUMIFS(СВЦЭМ!$D$39:$D$782,СВЦЭМ!$A$39:$A$782,$A100,СВЦЭМ!$B$39:$B$782,Q$83)+'СЕТ СН'!$H$11+СВЦЭМ!$D$10+'СЕТ СН'!$H$6-'СЕТ СН'!$H$23</f>
        <v>1657.2597951</v>
      </c>
      <c r="R100" s="36">
        <f>SUMIFS(СВЦЭМ!$D$39:$D$782,СВЦЭМ!$A$39:$A$782,$A100,СВЦЭМ!$B$39:$B$782,R$83)+'СЕТ СН'!$H$11+СВЦЭМ!$D$10+'СЕТ СН'!$H$6-'СЕТ СН'!$H$23</f>
        <v>1617.6685218099999</v>
      </c>
      <c r="S100" s="36">
        <f>SUMIFS(СВЦЭМ!$D$39:$D$782,СВЦЭМ!$A$39:$A$782,$A100,СВЦЭМ!$B$39:$B$782,S$83)+'СЕТ СН'!$H$11+СВЦЭМ!$D$10+'СЕТ СН'!$H$6-'СЕТ СН'!$H$23</f>
        <v>1615.6689357600001</v>
      </c>
      <c r="T100" s="36">
        <f>SUMIFS(СВЦЭМ!$D$39:$D$782,СВЦЭМ!$A$39:$A$782,$A100,СВЦЭМ!$B$39:$B$782,T$83)+'СЕТ СН'!$H$11+СВЦЭМ!$D$10+'СЕТ СН'!$H$6-'СЕТ СН'!$H$23</f>
        <v>1648.3211948000001</v>
      </c>
      <c r="U100" s="36">
        <f>SUMIFS(СВЦЭМ!$D$39:$D$782,СВЦЭМ!$A$39:$A$782,$A100,СВЦЭМ!$B$39:$B$782,U$83)+'СЕТ СН'!$H$11+СВЦЭМ!$D$10+'СЕТ СН'!$H$6-'СЕТ СН'!$H$23</f>
        <v>1657.44192021</v>
      </c>
      <c r="V100" s="36">
        <f>SUMIFS(СВЦЭМ!$D$39:$D$782,СВЦЭМ!$A$39:$A$782,$A100,СВЦЭМ!$B$39:$B$782,V$83)+'СЕТ СН'!$H$11+СВЦЭМ!$D$10+'СЕТ СН'!$H$6-'СЕТ СН'!$H$23</f>
        <v>1662.5791771500001</v>
      </c>
      <c r="W100" s="36">
        <f>SUMIFS(СВЦЭМ!$D$39:$D$782,СВЦЭМ!$A$39:$A$782,$A100,СВЦЭМ!$B$39:$B$782,W$83)+'СЕТ СН'!$H$11+СВЦЭМ!$D$10+'СЕТ СН'!$H$6-'СЕТ СН'!$H$23</f>
        <v>1653.87047491</v>
      </c>
      <c r="X100" s="36">
        <f>SUMIFS(СВЦЭМ!$D$39:$D$782,СВЦЭМ!$A$39:$A$782,$A100,СВЦЭМ!$B$39:$B$782,X$83)+'СЕТ СН'!$H$11+СВЦЭМ!$D$10+'СЕТ СН'!$H$6-'СЕТ СН'!$H$23</f>
        <v>1711.8448673299999</v>
      </c>
      <c r="Y100" s="36">
        <f>SUMIFS(СВЦЭМ!$D$39:$D$782,СВЦЭМ!$A$39:$A$782,$A100,СВЦЭМ!$B$39:$B$782,Y$83)+'СЕТ СН'!$H$11+СВЦЭМ!$D$10+'СЕТ СН'!$H$6-'СЕТ СН'!$H$23</f>
        <v>1810.92124829</v>
      </c>
    </row>
    <row r="101" spans="1:25" ht="15.75" x14ac:dyDescent="0.2">
      <c r="A101" s="35">
        <f t="shared" si="2"/>
        <v>45156</v>
      </c>
      <c r="B101" s="36">
        <f>SUMIFS(СВЦЭМ!$D$39:$D$782,СВЦЭМ!$A$39:$A$782,$A101,СВЦЭМ!$B$39:$B$782,B$83)+'СЕТ СН'!$H$11+СВЦЭМ!$D$10+'СЕТ СН'!$H$6-'СЕТ СН'!$H$23</f>
        <v>1928.62170367</v>
      </c>
      <c r="C101" s="36">
        <f>SUMIFS(СВЦЭМ!$D$39:$D$782,СВЦЭМ!$A$39:$A$782,$A101,СВЦЭМ!$B$39:$B$782,C$83)+'СЕТ СН'!$H$11+СВЦЭМ!$D$10+'СЕТ СН'!$H$6-'СЕТ СН'!$H$23</f>
        <v>2021.51781114</v>
      </c>
      <c r="D101" s="36">
        <f>SUMIFS(СВЦЭМ!$D$39:$D$782,СВЦЭМ!$A$39:$A$782,$A101,СВЦЭМ!$B$39:$B$782,D$83)+'СЕТ СН'!$H$11+СВЦЭМ!$D$10+'СЕТ СН'!$H$6-'СЕТ СН'!$H$23</f>
        <v>2043.6748658900001</v>
      </c>
      <c r="E101" s="36">
        <f>SUMIFS(СВЦЭМ!$D$39:$D$782,СВЦЭМ!$A$39:$A$782,$A101,СВЦЭМ!$B$39:$B$782,E$83)+'СЕТ СН'!$H$11+СВЦЭМ!$D$10+'СЕТ СН'!$H$6-'СЕТ СН'!$H$23</f>
        <v>2066.33866493</v>
      </c>
      <c r="F101" s="36">
        <f>SUMIFS(СВЦЭМ!$D$39:$D$782,СВЦЭМ!$A$39:$A$782,$A101,СВЦЭМ!$B$39:$B$782,F$83)+'СЕТ СН'!$H$11+СВЦЭМ!$D$10+'СЕТ СН'!$H$6-'СЕТ СН'!$H$23</f>
        <v>2114.1916155399999</v>
      </c>
      <c r="G101" s="36">
        <f>SUMIFS(СВЦЭМ!$D$39:$D$782,СВЦЭМ!$A$39:$A$782,$A101,СВЦЭМ!$B$39:$B$782,G$83)+'СЕТ СН'!$H$11+СВЦЭМ!$D$10+'СЕТ СН'!$H$6-'СЕТ СН'!$H$23</f>
        <v>2094.0176590800002</v>
      </c>
      <c r="H101" s="36">
        <f>SUMIFS(СВЦЭМ!$D$39:$D$782,СВЦЭМ!$A$39:$A$782,$A101,СВЦЭМ!$B$39:$B$782,H$83)+'СЕТ СН'!$H$11+СВЦЭМ!$D$10+'СЕТ СН'!$H$6-'СЕТ СН'!$H$23</f>
        <v>2029.65921045</v>
      </c>
      <c r="I101" s="36">
        <f>SUMIFS(СВЦЭМ!$D$39:$D$782,СВЦЭМ!$A$39:$A$782,$A101,СВЦЭМ!$B$39:$B$782,I$83)+'СЕТ СН'!$H$11+СВЦЭМ!$D$10+'СЕТ СН'!$H$6-'СЕТ СН'!$H$23</f>
        <v>1915.3634635799999</v>
      </c>
      <c r="J101" s="36">
        <f>SUMIFS(СВЦЭМ!$D$39:$D$782,СВЦЭМ!$A$39:$A$782,$A101,СВЦЭМ!$B$39:$B$782,J$83)+'СЕТ СН'!$H$11+СВЦЭМ!$D$10+'СЕТ СН'!$H$6-'СЕТ СН'!$H$23</f>
        <v>1800.6375874800001</v>
      </c>
      <c r="K101" s="36">
        <f>SUMIFS(СВЦЭМ!$D$39:$D$782,СВЦЭМ!$A$39:$A$782,$A101,СВЦЭМ!$B$39:$B$782,K$83)+'СЕТ СН'!$H$11+СВЦЭМ!$D$10+'СЕТ СН'!$H$6-'СЕТ СН'!$H$23</f>
        <v>1730.7283529599999</v>
      </c>
      <c r="L101" s="36">
        <f>SUMIFS(СВЦЭМ!$D$39:$D$782,СВЦЭМ!$A$39:$A$782,$A101,СВЦЭМ!$B$39:$B$782,L$83)+'СЕТ СН'!$H$11+СВЦЭМ!$D$10+'СЕТ СН'!$H$6-'СЕТ СН'!$H$23</f>
        <v>1686.7464657</v>
      </c>
      <c r="M101" s="36">
        <f>SUMIFS(СВЦЭМ!$D$39:$D$782,СВЦЭМ!$A$39:$A$782,$A101,СВЦЭМ!$B$39:$B$782,M$83)+'СЕТ СН'!$H$11+СВЦЭМ!$D$10+'СЕТ СН'!$H$6-'СЕТ СН'!$H$23</f>
        <v>1655.9698170300001</v>
      </c>
      <c r="N101" s="36">
        <f>SUMIFS(СВЦЭМ!$D$39:$D$782,СВЦЭМ!$A$39:$A$782,$A101,СВЦЭМ!$B$39:$B$782,N$83)+'СЕТ СН'!$H$11+СВЦЭМ!$D$10+'СЕТ СН'!$H$6-'СЕТ СН'!$H$23</f>
        <v>1661.8106453299999</v>
      </c>
      <c r="O101" s="36">
        <f>SUMIFS(СВЦЭМ!$D$39:$D$782,СВЦЭМ!$A$39:$A$782,$A101,СВЦЭМ!$B$39:$B$782,O$83)+'СЕТ СН'!$H$11+СВЦЭМ!$D$10+'СЕТ СН'!$H$6-'СЕТ СН'!$H$23</f>
        <v>1657.89928854</v>
      </c>
      <c r="P101" s="36">
        <f>SUMIFS(СВЦЭМ!$D$39:$D$782,СВЦЭМ!$A$39:$A$782,$A101,СВЦЭМ!$B$39:$B$782,P$83)+'СЕТ СН'!$H$11+СВЦЭМ!$D$10+'СЕТ СН'!$H$6-'СЕТ СН'!$H$23</f>
        <v>1653.9243688900001</v>
      </c>
      <c r="Q101" s="36">
        <f>SUMIFS(СВЦЭМ!$D$39:$D$782,СВЦЭМ!$A$39:$A$782,$A101,СВЦЭМ!$B$39:$B$782,Q$83)+'СЕТ СН'!$H$11+СВЦЭМ!$D$10+'СЕТ СН'!$H$6-'СЕТ СН'!$H$23</f>
        <v>1657.66438006</v>
      </c>
      <c r="R101" s="36">
        <f>SUMIFS(СВЦЭМ!$D$39:$D$782,СВЦЭМ!$A$39:$A$782,$A101,СВЦЭМ!$B$39:$B$782,R$83)+'СЕТ СН'!$H$11+СВЦЭМ!$D$10+'СЕТ СН'!$H$6-'СЕТ СН'!$H$23</f>
        <v>1645.8860717</v>
      </c>
      <c r="S101" s="36">
        <f>SUMIFS(СВЦЭМ!$D$39:$D$782,СВЦЭМ!$A$39:$A$782,$A101,СВЦЭМ!$B$39:$B$782,S$83)+'СЕТ СН'!$H$11+СВЦЭМ!$D$10+'СЕТ СН'!$H$6-'СЕТ СН'!$H$23</f>
        <v>1633.9921008599999</v>
      </c>
      <c r="T101" s="36">
        <f>SUMIFS(СВЦЭМ!$D$39:$D$782,СВЦЭМ!$A$39:$A$782,$A101,СВЦЭМ!$B$39:$B$782,T$83)+'СЕТ СН'!$H$11+СВЦЭМ!$D$10+'СЕТ СН'!$H$6-'СЕТ СН'!$H$23</f>
        <v>1676.8042510499999</v>
      </c>
      <c r="U101" s="36">
        <f>SUMIFS(СВЦЭМ!$D$39:$D$782,СВЦЭМ!$A$39:$A$782,$A101,СВЦЭМ!$B$39:$B$782,U$83)+'СЕТ СН'!$H$11+СВЦЭМ!$D$10+'СЕТ СН'!$H$6-'СЕТ СН'!$H$23</f>
        <v>1680.02814397</v>
      </c>
      <c r="V101" s="36">
        <f>SUMIFS(СВЦЭМ!$D$39:$D$782,СВЦЭМ!$A$39:$A$782,$A101,СВЦЭМ!$B$39:$B$782,V$83)+'СЕТ СН'!$H$11+СВЦЭМ!$D$10+'СЕТ СН'!$H$6-'СЕТ СН'!$H$23</f>
        <v>1662.8162113200001</v>
      </c>
      <c r="W101" s="36">
        <f>SUMIFS(СВЦЭМ!$D$39:$D$782,СВЦЭМ!$A$39:$A$782,$A101,СВЦЭМ!$B$39:$B$782,W$83)+'СЕТ СН'!$H$11+СВЦЭМ!$D$10+'СЕТ СН'!$H$6-'СЕТ СН'!$H$23</f>
        <v>1650.8614431599999</v>
      </c>
      <c r="X101" s="36">
        <f>SUMIFS(СВЦЭМ!$D$39:$D$782,СВЦЭМ!$A$39:$A$782,$A101,СВЦЭМ!$B$39:$B$782,X$83)+'СЕТ СН'!$H$11+СВЦЭМ!$D$10+'СЕТ СН'!$H$6-'СЕТ СН'!$H$23</f>
        <v>1715.970781</v>
      </c>
      <c r="Y101" s="36">
        <f>SUMIFS(СВЦЭМ!$D$39:$D$782,СВЦЭМ!$A$39:$A$782,$A101,СВЦЭМ!$B$39:$B$782,Y$83)+'СЕТ СН'!$H$11+СВЦЭМ!$D$10+'СЕТ СН'!$H$6-'СЕТ СН'!$H$23</f>
        <v>1815.22813221</v>
      </c>
    </row>
    <row r="102" spans="1:25" ht="15.75" x14ac:dyDescent="0.2">
      <c r="A102" s="35">
        <f t="shared" si="2"/>
        <v>45157</v>
      </c>
      <c r="B102" s="36">
        <f>SUMIFS(СВЦЭМ!$D$39:$D$782,СВЦЭМ!$A$39:$A$782,$A102,СВЦЭМ!$B$39:$B$782,B$83)+'СЕТ СН'!$H$11+СВЦЭМ!$D$10+'СЕТ СН'!$H$6-'СЕТ СН'!$H$23</f>
        <v>1863.18137271</v>
      </c>
      <c r="C102" s="36">
        <f>SUMIFS(СВЦЭМ!$D$39:$D$782,СВЦЭМ!$A$39:$A$782,$A102,СВЦЭМ!$B$39:$B$782,C$83)+'СЕТ СН'!$H$11+СВЦЭМ!$D$10+'СЕТ СН'!$H$6-'СЕТ СН'!$H$23</f>
        <v>1942.30449284</v>
      </c>
      <c r="D102" s="36">
        <f>SUMIFS(СВЦЭМ!$D$39:$D$782,СВЦЭМ!$A$39:$A$782,$A102,СВЦЭМ!$B$39:$B$782,D$83)+'СЕТ СН'!$H$11+СВЦЭМ!$D$10+'СЕТ СН'!$H$6-'СЕТ СН'!$H$23</f>
        <v>1937.57407418</v>
      </c>
      <c r="E102" s="36">
        <f>SUMIFS(СВЦЭМ!$D$39:$D$782,СВЦЭМ!$A$39:$A$782,$A102,СВЦЭМ!$B$39:$B$782,E$83)+'СЕТ СН'!$H$11+СВЦЭМ!$D$10+'СЕТ СН'!$H$6-'СЕТ СН'!$H$23</f>
        <v>1897.7231548899999</v>
      </c>
      <c r="F102" s="36">
        <f>SUMIFS(СВЦЭМ!$D$39:$D$782,СВЦЭМ!$A$39:$A$782,$A102,СВЦЭМ!$B$39:$B$782,F$83)+'СЕТ СН'!$H$11+СВЦЭМ!$D$10+'СЕТ СН'!$H$6-'СЕТ СН'!$H$23</f>
        <v>1960.50904861</v>
      </c>
      <c r="G102" s="36">
        <f>SUMIFS(СВЦЭМ!$D$39:$D$782,СВЦЭМ!$A$39:$A$782,$A102,СВЦЭМ!$B$39:$B$782,G$83)+'СЕТ СН'!$H$11+СВЦЭМ!$D$10+'СЕТ СН'!$H$6-'СЕТ СН'!$H$23</f>
        <v>1968.94065232</v>
      </c>
      <c r="H102" s="36">
        <f>SUMIFS(СВЦЭМ!$D$39:$D$782,СВЦЭМ!$A$39:$A$782,$A102,СВЦЭМ!$B$39:$B$782,H$83)+'СЕТ СН'!$H$11+СВЦЭМ!$D$10+'СЕТ СН'!$H$6-'СЕТ СН'!$H$23</f>
        <v>1985.68862236</v>
      </c>
      <c r="I102" s="36">
        <f>SUMIFS(СВЦЭМ!$D$39:$D$782,СВЦЭМ!$A$39:$A$782,$A102,СВЦЭМ!$B$39:$B$782,I$83)+'СЕТ СН'!$H$11+СВЦЭМ!$D$10+'СЕТ СН'!$H$6-'СЕТ СН'!$H$23</f>
        <v>1955.4936610899999</v>
      </c>
      <c r="J102" s="36">
        <f>SUMIFS(СВЦЭМ!$D$39:$D$782,СВЦЭМ!$A$39:$A$782,$A102,СВЦЭМ!$B$39:$B$782,J$83)+'СЕТ СН'!$H$11+СВЦЭМ!$D$10+'СЕТ СН'!$H$6-'СЕТ СН'!$H$23</f>
        <v>1870.04867728</v>
      </c>
      <c r="K102" s="36">
        <f>SUMIFS(СВЦЭМ!$D$39:$D$782,СВЦЭМ!$A$39:$A$782,$A102,СВЦЭМ!$B$39:$B$782,K$83)+'СЕТ СН'!$H$11+СВЦЭМ!$D$10+'СЕТ СН'!$H$6-'СЕТ СН'!$H$23</f>
        <v>1759.31035825</v>
      </c>
      <c r="L102" s="36">
        <f>SUMIFS(СВЦЭМ!$D$39:$D$782,СВЦЭМ!$A$39:$A$782,$A102,СВЦЭМ!$B$39:$B$782,L$83)+'СЕТ СН'!$H$11+СВЦЭМ!$D$10+'СЕТ СН'!$H$6-'СЕТ СН'!$H$23</f>
        <v>1689.4276267499999</v>
      </c>
      <c r="M102" s="36">
        <f>SUMIFS(СВЦЭМ!$D$39:$D$782,СВЦЭМ!$A$39:$A$782,$A102,СВЦЭМ!$B$39:$B$782,M$83)+'СЕТ СН'!$H$11+СВЦЭМ!$D$10+'СЕТ СН'!$H$6-'СЕТ СН'!$H$23</f>
        <v>1657.23206891</v>
      </c>
      <c r="N102" s="36">
        <f>SUMIFS(СВЦЭМ!$D$39:$D$782,СВЦЭМ!$A$39:$A$782,$A102,СВЦЭМ!$B$39:$B$782,N$83)+'СЕТ СН'!$H$11+СВЦЭМ!$D$10+'СЕТ СН'!$H$6-'СЕТ СН'!$H$23</f>
        <v>1652.44334697</v>
      </c>
      <c r="O102" s="36">
        <f>SUMIFS(СВЦЭМ!$D$39:$D$782,СВЦЭМ!$A$39:$A$782,$A102,СВЦЭМ!$B$39:$B$782,O$83)+'СЕТ СН'!$H$11+СВЦЭМ!$D$10+'СЕТ СН'!$H$6-'СЕТ СН'!$H$23</f>
        <v>1664.5225427400001</v>
      </c>
      <c r="P102" s="36">
        <f>SUMIFS(СВЦЭМ!$D$39:$D$782,СВЦЭМ!$A$39:$A$782,$A102,СВЦЭМ!$B$39:$B$782,P$83)+'СЕТ СН'!$H$11+СВЦЭМ!$D$10+'СЕТ СН'!$H$6-'СЕТ СН'!$H$23</f>
        <v>1637.5817508600001</v>
      </c>
      <c r="Q102" s="36">
        <f>SUMIFS(СВЦЭМ!$D$39:$D$782,СВЦЭМ!$A$39:$A$782,$A102,СВЦЭМ!$B$39:$B$782,Q$83)+'СЕТ СН'!$H$11+СВЦЭМ!$D$10+'СЕТ СН'!$H$6-'СЕТ СН'!$H$23</f>
        <v>1635.1802290099999</v>
      </c>
      <c r="R102" s="36">
        <f>SUMIFS(СВЦЭМ!$D$39:$D$782,СВЦЭМ!$A$39:$A$782,$A102,СВЦЭМ!$B$39:$B$782,R$83)+'СЕТ СН'!$H$11+СВЦЭМ!$D$10+'СЕТ СН'!$H$6-'СЕТ СН'!$H$23</f>
        <v>1668.56231626</v>
      </c>
      <c r="S102" s="36">
        <f>SUMIFS(СВЦЭМ!$D$39:$D$782,СВЦЭМ!$A$39:$A$782,$A102,СВЦЭМ!$B$39:$B$782,S$83)+'СЕТ СН'!$H$11+СВЦЭМ!$D$10+'СЕТ СН'!$H$6-'СЕТ СН'!$H$23</f>
        <v>1667.46218952</v>
      </c>
      <c r="T102" s="36">
        <f>SUMIFS(СВЦЭМ!$D$39:$D$782,СВЦЭМ!$A$39:$A$782,$A102,СВЦЭМ!$B$39:$B$782,T$83)+'СЕТ СН'!$H$11+СВЦЭМ!$D$10+'СЕТ СН'!$H$6-'СЕТ СН'!$H$23</f>
        <v>1672.7036050500001</v>
      </c>
      <c r="U102" s="36">
        <f>SUMIFS(СВЦЭМ!$D$39:$D$782,СВЦЭМ!$A$39:$A$782,$A102,СВЦЭМ!$B$39:$B$782,U$83)+'СЕТ СН'!$H$11+СВЦЭМ!$D$10+'СЕТ СН'!$H$6-'СЕТ СН'!$H$23</f>
        <v>1694.2257875299999</v>
      </c>
      <c r="V102" s="36">
        <f>SUMIFS(СВЦЭМ!$D$39:$D$782,СВЦЭМ!$A$39:$A$782,$A102,СВЦЭМ!$B$39:$B$782,V$83)+'СЕТ СН'!$H$11+СВЦЭМ!$D$10+'СЕТ СН'!$H$6-'СЕТ СН'!$H$23</f>
        <v>1698.2460439199999</v>
      </c>
      <c r="W102" s="36">
        <f>SUMIFS(СВЦЭМ!$D$39:$D$782,СВЦЭМ!$A$39:$A$782,$A102,СВЦЭМ!$B$39:$B$782,W$83)+'СЕТ СН'!$H$11+СВЦЭМ!$D$10+'СЕТ СН'!$H$6-'СЕТ СН'!$H$23</f>
        <v>1686.7301175099999</v>
      </c>
      <c r="X102" s="36">
        <f>SUMIFS(СВЦЭМ!$D$39:$D$782,СВЦЭМ!$A$39:$A$782,$A102,СВЦЭМ!$B$39:$B$782,X$83)+'СЕТ СН'!$H$11+СВЦЭМ!$D$10+'СЕТ СН'!$H$6-'СЕТ СН'!$H$23</f>
        <v>1751.47769647</v>
      </c>
      <c r="Y102" s="36">
        <f>SUMIFS(СВЦЭМ!$D$39:$D$782,СВЦЭМ!$A$39:$A$782,$A102,СВЦЭМ!$B$39:$B$782,Y$83)+'СЕТ СН'!$H$11+СВЦЭМ!$D$10+'СЕТ СН'!$H$6-'СЕТ СН'!$H$23</f>
        <v>1840.2320209899999</v>
      </c>
    </row>
    <row r="103" spans="1:25" ht="15.75" x14ac:dyDescent="0.2">
      <c r="A103" s="35">
        <f t="shared" si="2"/>
        <v>45158</v>
      </c>
      <c r="B103" s="36">
        <f>SUMIFS(СВЦЭМ!$D$39:$D$782,СВЦЭМ!$A$39:$A$782,$A103,СВЦЭМ!$B$39:$B$782,B$83)+'СЕТ СН'!$H$11+СВЦЭМ!$D$10+'СЕТ СН'!$H$6-'СЕТ СН'!$H$23</f>
        <v>1886.93559501</v>
      </c>
      <c r="C103" s="36">
        <f>SUMIFS(СВЦЭМ!$D$39:$D$782,СВЦЭМ!$A$39:$A$782,$A103,СВЦЭМ!$B$39:$B$782,C$83)+'СЕТ СН'!$H$11+СВЦЭМ!$D$10+'СЕТ СН'!$H$6-'СЕТ СН'!$H$23</f>
        <v>1955.6362785700001</v>
      </c>
      <c r="D103" s="36">
        <f>SUMIFS(СВЦЭМ!$D$39:$D$782,СВЦЭМ!$A$39:$A$782,$A103,СВЦЭМ!$B$39:$B$782,D$83)+'СЕТ СН'!$H$11+СВЦЭМ!$D$10+'СЕТ СН'!$H$6-'СЕТ СН'!$H$23</f>
        <v>1967.5136672200001</v>
      </c>
      <c r="E103" s="36">
        <f>SUMIFS(СВЦЭМ!$D$39:$D$782,СВЦЭМ!$A$39:$A$782,$A103,СВЦЭМ!$B$39:$B$782,E$83)+'СЕТ СН'!$H$11+СВЦЭМ!$D$10+'СЕТ СН'!$H$6-'СЕТ СН'!$H$23</f>
        <v>2018.0905129099999</v>
      </c>
      <c r="F103" s="36">
        <f>SUMIFS(СВЦЭМ!$D$39:$D$782,СВЦЭМ!$A$39:$A$782,$A103,СВЦЭМ!$B$39:$B$782,F$83)+'СЕТ СН'!$H$11+СВЦЭМ!$D$10+'СЕТ СН'!$H$6-'СЕТ СН'!$H$23</f>
        <v>2046.26061142</v>
      </c>
      <c r="G103" s="36">
        <f>SUMIFS(СВЦЭМ!$D$39:$D$782,СВЦЭМ!$A$39:$A$782,$A103,СВЦЭМ!$B$39:$B$782,G$83)+'СЕТ СН'!$H$11+СВЦЭМ!$D$10+'СЕТ СН'!$H$6-'СЕТ СН'!$H$23</f>
        <v>2035.9736765600001</v>
      </c>
      <c r="H103" s="36">
        <f>SUMIFS(СВЦЭМ!$D$39:$D$782,СВЦЭМ!$A$39:$A$782,$A103,СВЦЭМ!$B$39:$B$782,H$83)+'СЕТ СН'!$H$11+СВЦЭМ!$D$10+'СЕТ СН'!$H$6-'СЕТ СН'!$H$23</f>
        <v>2034.2045568999999</v>
      </c>
      <c r="I103" s="36">
        <f>SUMIFS(СВЦЭМ!$D$39:$D$782,СВЦЭМ!$A$39:$A$782,$A103,СВЦЭМ!$B$39:$B$782,I$83)+'СЕТ СН'!$H$11+СВЦЭМ!$D$10+'СЕТ СН'!$H$6-'СЕТ СН'!$H$23</f>
        <v>1888.9749211599999</v>
      </c>
      <c r="J103" s="36">
        <f>SUMIFS(СВЦЭМ!$D$39:$D$782,СВЦЭМ!$A$39:$A$782,$A103,СВЦЭМ!$B$39:$B$782,J$83)+'СЕТ СН'!$H$11+СВЦЭМ!$D$10+'СЕТ СН'!$H$6-'СЕТ СН'!$H$23</f>
        <v>1861.4605478599999</v>
      </c>
      <c r="K103" s="36">
        <f>SUMIFS(СВЦЭМ!$D$39:$D$782,СВЦЭМ!$A$39:$A$782,$A103,СВЦЭМ!$B$39:$B$782,K$83)+'СЕТ СН'!$H$11+СВЦЭМ!$D$10+'СЕТ СН'!$H$6-'СЕТ СН'!$H$23</f>
        <v>1745.2341826500001</v>
      </c>
      <c r="L103" s="36">
        <f>SUMIFS(СВЦЭМ!$D$39:$D$782,СВЦЭМ!$A$39:$A$782,$A103,СВЦЭМ!$B$39:$B$782,L$83)+'СЕТ СН'!$H$11+СВЦЭМ!$D$10+'СЕТ СН'!$H$6-'СЕТ СН'!$H$23</f>
        <v>1684.87064493</v>
      </c>
      <c r="M103" s="36">
        <f>SUMIFS(СВЦЭМ!$D$39:$D$782,СВЦЭМ!$A$39:$A$782,$A103,СВЦЭМ!$B$39:$B$782,M$83)+'СЕТ СН'!$H$11+СВЦЭМ!$D$10+'СЕТ СН'!$H$6-'СЕТ СН'!$H$23</f>
        <v>1661.9021669000001</v>
      </c>
      <c r="N103" s="36">
        <f>SUMIFS(СВЦЭМ!$D$39:$D$782,СВЦЭМ!$A$39:$A$782,$A103,СВЦЭМ!$B$39:$B$782,N$83)+'СЕТ СН'!$H$11+СВЦЭМ!$D$10+'СЕТ СН'!$H$6-'СЕТ СН'!$H$23</f>
        <v>1665.7635694800001</v>
      </c>
      <c r="O103" s="36">
        <f>SUMIFS(СВЦЭМ!$D$39:$D$782,СВЦЭМ!$A$39:$A$782,$A103,СВЦЭМ!$B$39:$B$782,O$83)+'СЕТ СН'!$H$11+СВЦЭМ!$D$10+'СЕТ СН'!$H$6-'СЕТ СН'!$H$23</f>
        <v>1676.3944676000001</v>
      </c>
      <c r="P103" s="36">
        <f>SUMIFS(СВЦЭМ!$D$39:$D$782,СВЦЭМ!$A$39:$A$782,$A103,СВЦЭМ!$B$39:$B$782,P$83)+'СЕТ СН'!$H$11+СВЦЭМ!$D$10+'СЕТ СН'!$H$6-'СЕТ СН'!$H$23</f>
        <v>1673.34552321</v>
      </c>
      <c r="Q103" s="36">
        <f>SUMIFS(СВЦЭМ!$D$39:$D$782,СВЦЭМ!$A$39:$A$782,$A103,СВЦЭМ!$B$39:$B$782,Q$83)+'СЕТ СН'!$H$11+СВЦЭМ!$D$10+'СЕТ СН'!$H$6-'СЕТ СН'!$H$23</f>
        <v>1672.12867007</v>
      </c>
      <c r="R103" s="36">
        <f>SUMIFS(СВЦЭМ!$D$39:$D$782,СВЦЭМ!$A$39:$A$782,$A103,СВЦЭМ!$B$39:$B$782,R$83)+'СЕТ СН'!$H$11+СВЦЭМ!$D$10+'СЕТ СН'!$H$6-'СЕТ СН'!$H$23</f>
        <v>1695.2674812800001</v>
      </c>
      <c r="S103" s="36">
        <f>SUMIFS(СВЦЭМ!$D$39:$D$782,СВЦЭМ!$A$39:$A$782,$A103,СВЦЭМ!$B$39:$B$782,S$83)+'СЕТ СН'!$H$11+СВЦЭМ!$D$10+'СЕТ СН'!$H$6-'СЕТ СН'!$H$23</f>
        <v>1694.18015169</v>
      </c>
      <c r="T103" s="36">
        <f>SUMIFS(СВЦЭМ!$D$39:$D$782,СВЦЭМ!$A$39:$A$782,$A103,СВЦЭМ!$B$39:$B$782,T$83)+'СЕТ СН'!$H$11+СВЦЭМ!$D$10+'СЕТ СН'!$H$6-'СЕТ СН'!$H$23</f>
        <v>1681.2021093799999</v>
      </c>
      <c r="U103" s="36">
        <f>SUMIFS(СВЦЭМ!$D$39:$D$782,СВЦЭМ!$A$39:$A$782,$A103,СВЦЭМ!$B$39:$B$782,U$83)+'СЕТ СН'!$H$11+СВЦЭМ!$D$10+'СЕТ СН'!$H$6-'СЕТ СН'!$H$23</f>
        <v>1674.62749487</v>
      </c>
      <c r="V103" s="36">
        <f>SUMIFS(СВЦЭМ!$D$39:$D$782,СВЦЭМ!$A$39:$A$782,$A103,СВЦЭМ!$B$39:$B$782,V$83)+'СЕТ СН'!$H$11+СВЦЭМ!$D$10+'СЕТ СН'!$H$6-'СЕТ СН'!$H$23</f>
        <v>1684.96998678</v>
      </c>
      <c r="W103" s="36">
        <f>SUMIFS(СВЦЭМ!$D$39:$D$782,СВЦЭМ!$A$39:$A$782,$A103,СВЦЭМ!$B$39:$B$782,W$83)+'СЕТ СН'!$H$11+СВЦЭМ!$D$10+'СЕТ СН'!$H$6-'СЕТ СН'!$H$23</f>
        <v>1679.25335344</v>
      </c>
      <c r="X103" s="36">
        <f>SUMIFS(СВЦЭМ!$D$39:$D$782,СВЦЭМ!$A$39:$A$782,$A103,СВЦЭМ!$B$39:$B$782,X$83)+'СЕТ СН'!$H$11+СВЦЭМ!$D$10+'СЕТ СН'!$H$6-'СЕТ СН'!$H$23</f>
        <v>1734.39478106</v>
      </c>
      <c r="Y103" s="36">
        <f>SUMIFS(СВЦЭМ!$D$39:$D$782,СВЦЭМ!$A$39:$A$782,$A103,СВЦЭМ!$B$39:$B$782,Y$83)+'СЕТ СН'!$H$11+СВЦЭМ!$D$10+'СЕТ СН'!$H$6-'СЕТ СН'!$H$23</f>
        <v>1828.4131146100001</v>
      </c>
    </row>
    <row r="104" spans="1:25" ht="15.75" x14ac:dyDescent="0.2">
      <c r="A104" s="35">
        <f t="shared" si="2"/>
        <v>45159</v>
      </c>
      <c r="B104" s="36">
        <f>SUMIFS(СВЦЭМ!$D$39:$D$782,СВЦЭМ!$A$39:$A$782,$A104,СВЦЭМ!$B$39:$B$782,B$83)+'СЕТ СН'!$H$11+СВЦЭМ!$D$10+'СЕТ СН'!$H$6-'СЕТ СН'!$H$23</f>
        <v>2095.94726657</v>
      </c>
      <c r="C104" s="36">
        <f>SUMIFS(СВЦЭМ!$D$39:$D$782,СВЦЭМ!$A$39:$A$782,$A104,СВЦЭМ!$B$39:$B$782,C$83)+'СЕТ СН'!$H$11+СВЦЭМ!$D$10+'СЕТ СН'!$H$6-'СЕТ СН'!$H$23</f>
        <v>2127.1742784100002</v>
      </c>
      <c r="D104" s="36">
        <f>SUMIFS(СВЦЭМ!$D$39:$D$782,СВЦЭМ!$A$39:$A$782,$A104,СВЦЭМ!$B$39:$B$782,D$83)+'СЕТ СН'!$H$11+СВЦЭМ!$D$10+'СЕТ СН'!$H$6-'СЕТ СН'!$H$23</f>
        <v>2167.4079538700003</v>
      </c>
      <c r="E104" s="36">
        <f>SUMIFS(СВЦЭМ!$D$39:$D$782,СВЦЭМ!$A$39:$A$782,$A104,СВЦЭМ!$B$39:$B$782,E$83)+'СЕТ СН'!$H$11+СВЦЭМ!$D$10+'СЕТ СН'!$H$6-'СЕТ СН'!$H$23</f>
        <v>2180.1774269100001</v>
      </c>
      <c r="F104" s="36">
        <f>SUMIFS(СВЦЭМ!$D$39:$D$782,СВЦЭМ!$A$39:$A$782,$A104,СВЦЭМ!$B$39:$B$782,F$83)+'СЕТ СН'!$H$11+СВЦЭМ!$D$10+'СЕТ СН'!$H$6-'СЕТ СН'!$H$23</f>
        <v>2244.3436161100003</v>
      </c>
      <c r="G104" s="36">
        <f>SUMIFS(СВЦЭМ!$D$39:$D$782,СВЦЭМ!$A$39:$A$782,$A104,СВЦЭМ!$B$39:$B$782,G$83)+'СЕТ СН'!$H$11+СВЦЭМ!$D$10+'СЕТ СН'!$H$6-'СЕТ СН'!$H$23</f>
        <v>2246.5583724100002</v>
      </c>
      <c r="H104" s="36">
        <f>SUMIFS(СВЦЭМ!$D$39:$D$782,СВЦЭМ!$A$39:$A$782,$A104,СВЦЭМ!$B$39:$B$782,H$83)+'СЕТ СН'!$H$11+СВЦЭМ!$D$10+'СЕТ СН'!$H$6-'СЕТ СН'!$H$23</f>
        <v>2272.7941929299996</v>
      </c>
      <c r="I104" s="36">
        <f>SUMIFS(СВЦЭМ!$D$39:$D$782,СВЦЭМ!$A$39:$A$782,$A104,СВЦЭМ!$B$39:$B$782,I$83)+'СЕТ СН'!$H$11+СВЦЭМ!$D$10+'СЕТ СН'!$H$6-'СЕТ СН'!$H$23</f>
        <v>2139.2788917900002</v>
      </c>
      <c r="J104" s="36">
        <f>SUMIFS(СВЦЭМ!$D$39:$D$782,СВЦЭМ!$A$39:$A$782,$A104,СВЦЭМ!$B$39:$B$782,J$83)+'СЕТ СН'!$H$11+СВЦЭМ!$D$10+'СЕТ СН'!$H$6-'СЕТ СН'!$H$23</f>
        <v>2026.8709351800001</v>
      </c>
      <c r="K104" s="36">
        <f>SUMIFS(СВЦЭМ!$D$39:$D$782,СВЦЭМ!$A$39:$A$782,$A104,СВЦЭМ!$B$39:$B$782,K$83)+'СЕТ СН'!$H$11+СВЦЭМ!$D$10+'СЕТ СН'!$H$6-'СЕТ СН'!$H$23</f>
        <v>1948.6195048100001</v>
      </c>
      <c r="L104" s="36">
        <f>SUMIFS(СВЦЭМ!$D$39:$D$782,СВЦЭМ!$A$39:$A$782,$A104,СВЦЭМ!$B$39:$B$782,L$83)+'СЕТ СН'!$H$11+СВЦЭМ!$D$10+'СЕТ СН'!$H$6-'СЕТ СН'!$H$23</f>
        <v>1895.3752144499999</v>
      </c>
      <c r="M104" s="36">
        <f>SUMIFS(СВЦЭМ!$D$39:$D$782,СВЦЭМ!$A$39:$A$782,$A104,СВЦЭМ!$B$39:$B$782,M$83)+'СЕТ СН'!$H$11+СВЦЭМ!$D$10+'СЕТ СН'!$H$6-'СЕТ СН'!$H$23</f>
        <v>1884.3373864499999</v>
      </c>
      <c r="N104" s="36">
        <f>SUMIFS(СВЦЭМ!$D$39:$D$782,СВЦЭМ!$A$39:$A$782,$A104,СВЦЭМ!$B$39:$B$782,N$83)+'СЕТ СН'!$H$11+СВЦЭМ!$D$10+'СЕТ СН'!$H$6-'СЕТ СН'!$H$23</f>
        <v>1882.3119904299999</v>
      </c>
      <c r="O104" s="36">
        <f>SUMIFS(СВЦЭМ!$D$39:$D$782,СВЦЭМ!$A$39:$A$782,$A104,СВЦЭМ!$B$39:$B$782,O$83)+'СЕТ СН'!$H$11+СВЦЭМ!$D$10+'СЕТ СН'!$H$6-'СЕТ СН'!$H$23</f>
        <v>1891.6192774200001</v>
      </c>
      <c r="P104" s="36">
        <f>SUMIFS(СВЦЭМ!$D$39:$D$782,СВЦЭМ!$A$39:$A$782,$A104,СВЦЭМ!$B$39:$B$782,P$83)+'СЕТ СН'!$H$11+СВЦЭМ!$D$10+'СЕТ СН'!$H$6-'СЕТ СН'!$H$23</f>
        <v>1851.5166575200001</v>
      </c>
      <c r="Q104" s="36">
        <f>SUMIFS(СВЦЭМ!$D$39:$D$782,СВЦЭМ!$A$39:$A$782,$A104,СВЦЭМ!$B$39:$B$782,Q$83)+'СЕТ СН'!$H$11+СВЦЭМ!$D$10+'СЕТ СН'!$H$6-'СЕТ СН'!$H$23</f>
        <v>1864.9619309899999</v>
      </c>
      <c r="R104" s="36">
        <f>SUMIFS(СВЦЭМ!$D$39:$D$782,СВЦЭМ!$A$39:$A$782,$A104,СВЦЭМ!$B$39:$B$782,R$83)+'СЕТ СН'!$H$11+СВЦЭМ!$D$10+'СЕТ СН'!$H$6-'СЕТ СН'!$H$23</f>
        <v>1900.82650653</v>
      </c>
      <c r="S104" s="36">
        <f>SUMIFS(СВЦЭМ!$D$39:$D$782,СВЦЭМ!$A$39:$A$782,$A104,СВЦЭМ!$B$39:$B$782,S$83)+'СЕТ СН'!$H$11+СВЦЭМ!$D$10+'СЕТ СН'!$H$6-'СЕТ СН'!$H$23</f>
        <v>1887.8817395200001</v>
      </c>
      <c r="T104" s="36">
        <f>SUMIFS(СВЦЭМ!$D$39:$D$782,СВЦЭМ!$A$39:$A$782,$A104,СВЦЭМ!$B$39:$B$782,T$83)+'СЕТ СН'!$H$11+СВЦЭМ!$D$10+'СЕТ СН'!$H$6-'СЕТ СН'!$H$23</f>
        <v>1888.0874045999999</v>
      </c>
      <c r="U104" s="36">
        <f>SUMIFS(СВЦЭМ!$D$39:$D$782,СВЦЭМ!$A$39:$A$782,$A104,СВЦЭМ!$B$39:$B$782,U$83)+'СЕТ СН'!$H$11+СВЦЭМ!$D$10+'СЕТ СН'!$H$6-'СЕТ СН'!$H$23</f>
        <v>1895.47052065</v>
      </c>
      <c r="V104" s="36">
        <f>SUMIFS(СВЦЭМ!$D$39:$D$782,СВЦЭМ!$A$39:$A$782,$A104,СВЦЭМ!$B$39:$B$782,V$83)+'СЕТ СН'!$H$11+СВЦЭМ!$D$10+'СЕТ СН'!$H$6-'СЕТ СН'!$H$23</f>
        <v>1890.9337517399999</v>
      </c>
      <c r="W104" s="36">
        <f>SUMIFS(СВЦЭМ!$D$39:$D$782,СВЦЭМ!$A$39:$A$782,$A104,СВЦЭМ!$B$39:$B$782,W$83)+'СЕТ СН'!$H$11+СВЦЭМ!$D$10+'СЕТ СН'!$H$6-'СЕТ СН'!$H$23</f>
        <v>1870.59741543</v>
      </c>
      <c r="X104" s="36">
        <f>SUMIFS(СВЦЭМ!$D$39:$D$782,СВЦЭМ!$A$39:$A$782,$A104,СВЦЭМ!$B$39:$B$782,X$83)+'СЕТ СН'!$H$11+СВЦЭМ!$D$10+'СЕТ СН'!$H$6-'СЕТ СН'!$H$23</f>
        <v>1960.26229425</v>
      </c>
      <c r="Y104" s="36">
        <f>SUMIFS(СВЦЭМ!$D$39:$D$782,СВЦЭМ!$A$39:$A$782,$A104,СВЦЭМ!$B$39:$B$782,Y$83)+'СЕТ СН'!$H$11+СВЦЭМ!$D$10+'СЕТ СН'!$H$6-'СЕТ СН'!$H$23</f>
        <v>2063.5843081500002</v>
      </c>
    </row>
    <row r="105" spans="1:25" ht="15.75" x14ac:dyDescent="0.2">
      <c r="A105" s="35">
        <f t="shared" si="2"/>
        <v>45160</v>
      </c>
      <c r="B105" s="36">
        <f>SUMIFS(СВЦЭМ!$D$39:$D$782,СВЦЭМ!$A$39:$A$782,$A105,СВЦЭМ!$B$39:$B$782,B$83)+'СЕТ СН'!$H$11+СВЦЭМ!$D$10+'СЕТ СН'!$H$6-'СЕТ СН'!$H$23</f>
        <v>1994.8794628200001</v>
      </c>
      <c r="C105" s="36">
        <f>SUMIFS(СВЦЭМ!$D$39:$D$782,СВЦЭМ!$A$39:$A$782,$A105,СВЦЭМ!$B$39:$B$782,C$83)+'СЕТ СН'!$H$11+СВЦЭМ!$D$10+'СЕТ СН'!$H$6-'СЕТ СН'!$H$23</f>
        <v>2105.9847964800001</v>
      </c>
      <c r="D105" s="36">
        <f>SUMIFS(СВЦЭМ!$D$39:$D$782,СВЦЭМ!$A$39:$A$782,$A105,СВЦЭМ!$B$39:$B$782,D$83)+'СЕТ СН'!$H$11+СВЦЭМ!$D$10+'СЕТ СН'!$H$6-'СЕТ СН'!$H$23</f>
        <v>2142.1425839200001</v>
      </c>
      <c r="E105" s="36">
        <f>SUMIFS(СВЦЭМ!$D$39:$D$782,СВЦЭМ!$A$39:$A$782,$A105,СВЦЭМ!$B$39:$B$782,E$83)+'СЕТ СН'!$H$11+СВЦЭМ!$D$10+'СЕТ СН'!$H$6-'СЕТ СН'!$H$23</f>
        <v>2127.0580317200001</v>
      </c>
      <c r="F105" s="36">
        <f>SUMIFS(СВЦЭМ!$D$39:$D$782,СВЦЭМ!$A$39:$A$782,$A105,СВЦЭМ!$B$39:$B$782,F$83)+'СЕТ СН'!$H$11+СВЦЭМ!$D$10+'СЕТ СН'!$H$6-'СЕТ СН'!$H$23</f>
        <v>2154.9679504300002</v>
      </c>
      <c r="G105" s="36">
        <f>SUMIFS(СВЦЭМ!$D$39:$D$782,СВЦЭМ!$A$39:$A$782,$A105,СВЦЭМ!$B$39:$B$782,G$83)+'СЕТ СН'!$H$11+СВЦЭМ!$D$10+'СЕТ СН'!$H$6-'СЕТ СН'!$H$23</f>
        <v>2142.6652138700001</v>
      </c>
      <c r="H105" s="36">
        <f>SUMIFS(СВЦЭМ!$D$39:$D$782,СВЦЭМ!$A$39:$A$782,$A105,СВЦЭМ!$B$39:$B$782,H$83)+'СЕТ СН'!$H$11+СВЦЭМ!$D$10+'СЕТ СН'!$H$6-'СЕТ СН'!$H$23</f>
        <v>2066.6290755099999</v>
      </c>
      <c r="I105" s="36">
        <f>SUMIFS(СВЦЭМ!$D$39:$D$782,СВЦЭМ!$A$39:$A$782,$A105,СВЦЭМ!$B$39:$B$782,I$83)+'СЕТ СН'!$H$11+СВЦЭМ!$D$10+'СЕТ СН'!$H$6-'СЕТ СН'!$H$23</f>
        <v>1970.4367438300001</v>
      </c>
      <c r="J105" s="36">
        <f>SUMIFS(СВЦЭМ!$D$39:$D$782,СВЦЭМ!$A$39:$A$782,$A105,СВЦЭМ!$B$39:$B$782,J$83)+'СЕТ СН'!$H$11+СВЦЭМ!$D$10+'СЕТ СН'!$H$6-'СЕТ СН'!$H$23</f>
        <v>1919.2026540500001</v>
      </c>
      <c r="K105" s="36">
        <f>SUMIFS(СВЦЭМ!$D$39:$D$782,СВЦЭМ!$A$39:$A$782,$A105,СВЦЭМ!$B$39:$B$782,K$83)+'СЕТ СН'!$H$11+СВЦЭМ!$D$10+'СЕТ СН'!$H$6-'СЕТ СН'!$H$23</f>
        <v>1825.36361994</v>
      </c>
      <c r="L105" s="36">
        <f>SUMIFS(СВЦЭМ!$D$39:$D$782,СВЦЭМ!$A$39:$A$782,$A105,СВЦЭМ!$B$39:$B$782,L$83)+'СЕТ СН'!$H$11+СВЦЭМ!$D$10+'СЕТ СН'!$H$6-'СЕТ СН'!$H$23</f>
        <v>1797.2664531600001</v>
      </c>
      <c r="M105" s="36">
        <f>SUMIFS(СВЦЭМ!$D$39:$D$782,СВЦЭМ!$A$39:$A$782,$A105,СВЦЭМ!$B$39:$B$782,M$83)+'СЕТ СН'!$H$11+СВЦЭМ!$D$10+'СЕТ СН'!$H$6-'СЕТ СН'!$H$23</f>
        <v>1781.72470782</v>
      </c>
      <c r="N105" s="36">
        <f>SUMIFS(СВЦЭМ!$D$39:$D$782,СВЦЭМ!$A$39:$A$782,$A105,СВЦЭМ!$B$39:$B$782,N$83)+'СЕТ СН'!$H$11+СВЦЭМ!$D$10+'СЕТ СН'!$H$6-'СЕТ СН'!$H$23</f>
        <v>1776.8375425900001</v>
      </c>
      <c r="O105" s="36">
        <f>SUMIFS(СВЦЭМ!$D$39:$D$782,СВЦЭМ!$A$39:$A$782,$A105,СВЦЭМ!$B$39:$B$782,O$83)+'СЕТ СН'!$H$11+СВЦЭМ!$D$10+'СЕТ СН'!$H$6-'СЕТ СН'!$H$23</f>
        <v>1767.35638554</v>
      </c>
      <c r="P105" s="36">
        <f>SUMIFS(СВЦЭМ!$D$39:$D$782,СВЦЭМ!$A$39:$A$782,$A105,СВЦЭМ!$B$39:$B$782,P$83)+'СЕТ СН'!$H$11+СВЦЭМ!$D$10+'СЕТ СН'!$H$6-'СЕТ СН'!$H$23</f>
        <v>1733.90716342</v>
      </c>
      <c r="Q105" s="36">
        <f>SUMIFS(СВЦЭМ!$D$39:$D$782,СВЦЭМ!$A$39:$A$782,$A105,СВЦЭМ!$B$39:$B$782,Q$83)+'СЕТ СН'!$H$11+СВЦЭМ!$D$10+'СЕТ СН'!$H$6-'СЕТ СН'!$H$23</f>
        <v>1718.6016268999999</v>
      </c>
      <c r="R105" s="36">
        <f>SUMIFS(СВЦЭМ!$D$39:$D$782,СВЦЭМ!$A$39:$A$782,$A105,СВЦЭМ!$B$39:$B$782,R$83)+'СЕТ СН'!$H$11+СВЦЭМ!$D$10+'СЕТ СН'!$H$6-'СЕТ СН'!$H$23</f>
        <v>1736.7054028</v>
      </c>
      <c r="S105" s="36">
        <f>SUMIFS(СВЦЭМ!$D$39:$D$782,СВЦЭМ!$A$39:$A$782,$A105,СВЦЭМ!$B$39:$B$782,S$83)+'СЕТ СН'!$H$11+СВЦЭМ!$D$10+'СЕТ СН'!$H$6-'СЕТ СН'!$H$23</f>
        <v>1751.97302532</v>
      </c>
      <c r="T105" s="36">
        <f>SUMIFS(СВЦЭМ!$D$39:$D$782,СВЦЭМ!$A$39:$A$782,$A105,СВЦЭМ!$B$39:$B$782,T$83)+'СЕТ СН'!$H$11+СВЦЭМ!$D$10+'СЕТ СН'!$H$6-'СЕТ СН'!$H$23</f>
        <v>1762.11991117</v>
      </c>
      <c r="U105" s="36">
        <f>SUMIFS(СВЦЭМ!$D$39:$D$782,СВЦЭМ!$A$39:$A$782,$A105,СВЦЭМ!$B$39:$B$782,U$83)+'СЕТ СН'!$H$11+СВЦЭМ!$D$10+'СЕТ СН'!$H$6-'СЕТ СН'!$H$23</f>
        <v>1757.0418906</v>
      </c>
      <c r="V105" s="36">
        <f>SUMIFS(СВЦЭМ!$D$39:$D$782,СВЦЭМ!$A$39:$A$782,$A105,СВЦЭМ!$B$39:$B$782,V$83)+'СЕТ СН'!$H$11+СВЦЭМ!$D$10+'СЕТ СН'!$H$6-'СЕТ СН'!$H$23</f>
        <v>1763.8051888299999</v>
      </c>
      <c r="W105" s="36">
        <f>SUMIFS(СВЦЭМ!$D$39:$D$782,СВЦЭМ!$A$39:$A$782,$A105,СВЦЭМ!$B$39:$B$782,W$83)+'СЕТ СН'!$H$11+СВЦЭМ!$D$10+'СЕТ СН'!$H$6-'СЕТ СН'!$H$23</f>
        <v>1756.2185318899999</v>
      </c>
      <c r="X105" s="36">
        <f>SUMIFS(СВЦЭМ!$D$39:$D$782,СВЦЭМ!$A$39:$A$782,$A105,СВЦЭМ!$B$39:$B$782,X$83)+'СЕТ СН'!$H$11+СВЦЭМ!$D$10+'СЕТ СН'!$H$6-'СЕТ СН'!$H$23</f>
        <v>1834.0113524599999</v>
      </c>
      <c r="Y105" s="36">
        <f>SUMIFS(СВЦЭМ!$D$39:$D$782,СВЦЭМ!$A$39:$A$782,$A105,СВЦЭМ!$B$39:$B$782,Y$83)+'СЕТ СН'!$H$11+СВЦЭМ!$D$10+'СЕТ СН'!$H$6-'СЕТ СН'!$H$23</f>
        <v>1933.0994829399999</v>
      </c>
    </row>
    <row r="106" spans="1:25" ht="15.75" x14ac:dyDescent="0.2">
      <c r="A106" s="35">
        <f t="shared" si="2"/>
        <v>45161</v>
      </c>
      <c r="B106" s="36">
        <f>SUMIFS(СВЦЭМ!$D$39:$D$782,СВЦЭМ!$A$39:$A$782,$A106,СВЦЭМ!$B$39:$B$782,B$83)+'СЕТ СН'!$H$11+СВЦЭМ!$D$10+'СЕТ СН'!$H$6-'СЕТ СН'!$H$23</f>
        <v>2023.75675258</v>
      </c>
      <c r="C106" s="36">
        <f>SUMIFS(СВЦЭМ!$D$39:$D$782,СВЦЭМ!$A$39:$A$782,$A106,СВЦЭМ!$B$39:$B$782,C$83)+'СЕТ СН'!$H$11+СВЦЭМ!$D$10+'СЕТ СН'!$H$6-'СЕТ СН'!$H$23</f>
        <v>2098.1741854700003</v>
      </c>
      <c r="D106" s="36">
        <f>SUMIFS(СВЦЭМ!$D$39:$D$782,СВЦЭМ!$A$39:$A$782,$A106,СВЦЭМ!$B$39:$B$782,D$83)+'СЕТ СН'!$H$11+СВЦЭМ!$D$10+'СЕТ СН'!$H$6-'СЕТ СН'!$H$23</f>
        <v>2131.9322046300003</v>
      </c>
      <c r="E106" s="36">
        <f>SUMIFS(СВЦЭМ!$D$39:$D$782,СВЦЭМ!$A$39:$A$782,$A106,СВЦЭМ!$B$39:$B$782,E$83)+'СЕТ СН'!$H$11+СВЦЭМ!$D$10+'СЕТ СН'!$H$6-'СЕТ СН'!$H$23</f>
        <v>2148.6695324800003</v>
      </c>
      <c r="F106" s="36">
        <f>SUMIFS(СВЦЭМ!$D$39:$D$782,СВЦЭМ!$A$39:$A$782,$A106,СВЦЭМ!$B$39:$B$782,F$83)+'СЕТ СН'!$H$11+СВЦЭМ!$D$10+'СЕТ СН'!$H$6-'СЕТ СН'!$H$23</f>
        <v>2193.6562609600001</v>
      </c>
      <c r="G106" s="36">
        <f>SUMIFS(СВЦЭМ!$D$39:$D$782,СВЦЭМ!$A$39:$A$782,$A106,СВЦЭМ!$B$39:$B$782,G$83)+'СЕТ СН'!$H$11+СВЦЭМ!$D$10+'СЕТ СН'!$H$6-'СЕТ СН'!$H$23</f>
        <v>2159.4220237300001</v>
      </c>
      <c r="H106" s="36">
        <f>SUMIFS(СВЦЭМ!$D$39:$D$782,СВЦЭМ!$A$39:$A$782,$A106,СВЦЭМ!$B$39:$B$782,H$83)+'СЕТ СН'!$H$11+СВЦЭМ!$D$10+'СЕТ СН'!$H$6-'СЕТ СН'!$H$23</f>
        <v>2113.00195381</v>
      </c>
      <c r="I106" s="36">
        <f>SUMIFS(СВЦЭМ!$D$39:$D$782,СВЦЭМ!$A$39:$A$782,$A106,СВЦЭМ!$B$39:$B$782,I$83)+'СЕТ СН'!$H$11+СВЦЭМ!$D$10+'СЕТ СН'!$H$6-'СЕТ СН'!$H$23</f>
        <v>1990.62475797</v>
      </c>
      <c r="J106" s="36">
        <f>SUMIFS(СВЦЭМ!$D$39:$D$782,СВЦЭМ!$A$39:$A$782,$A106,СВЦЭМ!$B$39:$B$782,J$83)+'СЕТ СН'!$H$11+СВЦЭМ!$D$10+'СЕТ СН'!$H$6-'СЕТ СН'!$H$23</f>
        <v>1849.09426115</v>
      </c>
      <c r="K106" s="36">
        <f>SUMIFS(СВЦЭМ!$D$39:$D$782,СВЦЭМ!$A$39:$A$782,$A106,СВЦЭМ!$B$39:$B$782,K$83)+'СЕТ СН'!$H$11+СВЦЭМ!$D$10+'СЕТ СН'!$H$6-'СЕТ СН'!$H$23</f>
        <v>1799.66606095</v>
      </c>
      <c r="L106" s="36">
        <f>SUMIFS(СВЦЭМ!$D$39:$D$782,СВЦЭМ!$A$39:$A$782,$A106,СВЦЭМ!$B$39:$B$782,L$83)+'СЕТ СН'!$H$11+СВЦЭМ!$D$10+'СЕТ СН'!$H$6-'СЕТ СН'!$H$23</f>
        <v>1774.1879115300001</v>
      </c>
      <c r="M106" s="36">
        <f>SUMIFS(СВЦЭМ!$D$39:$D$782,СВЦЭМ!$A$39:$A$782,$A106,СВЦЭМ!$B$39:$B$782,M$83)+'СЕТ СН'!$H$11+СВЦЭМ!$D$10+'СЕТ СН'!$H$6-'СЕТ СН'!$H$23</f>
        <v>1761.6488256800001</v>
      </c>
      <c r="N106" s="36">
        <f>SUMIFS(СВЦЭМ!$D$39:$D$782,СВЦЭМ!$A$39:$A$782,$A106,СВЦЭМ!$B$39:$B$782,N$83)+'СЕТ СН'!$H$11+СВЦЭМ!$D$10+'СЕТ СН'!$H$6-'СЕТ СН'!$H$23</f>
        <v>1747.64288212</v>
      </c>
      <c r="O106" s="36">
        <f>SUMIFS(СВЦЭМ!$D$39:$D$782,СВЦЭМ!$A$39:$A$782,$A106,СВЦЭМ!$B$39:$B$782,O$83)+'СЕТ СН'!$H$11+СВЦЭМ!$D$10+'СЕТ СН'!$H$6-'СЕТ СН'!$H$23</f>
        <v>1749.65490647</v>
      </c>
      <c r="P106" s="36">
        <f>SUMIFS(СВЦЭМ!$D$39:$D$782,СВЦЭМ!$A$39:$A$782,$A106,СВЦЭМ!$B$39:$B$782,P$83)+'СЕТ СН'!$H$11+СВЦЭМ!$D$10+'СЕТ СН'!$H$6-'СЕТ СН'!$H$23</f>
        <v>1718.57427168</v>
      </c>
      <c r="Q106" s="36">
        <f>SUMIFS(СВЦЭМ!$D$39:$D$782,СВЦЭМ!$A$39:$A$782,$A106,СВЦЭМ!$B$39:$B$782,Q$83)+'СЕТ СН'!$H$11+СВЦЭМ!$D$10+'СЕТ СН'!$H$6-'СЕТ СН'!$H$23</f>
        <v>1720.2614433599999</v>
      </c>
      <c r="R106" s="36">
        <f>SUMIFS(СВЦЭМ!$D$39:$D$782,СВЦЭМ!$A$39:$A$782,$A106,СВЦЭМ!$B$39:$B$782,R$83)+'СЕТ СН'!$H$11+СВЦЭМ!$D$10+'СЕТ СН'!$H$6-'СЕТ СН'!$H$23</f>
        <v>1758.70252418</v>
      </c>
      <c r="S106" s="36">
        <f>SUMIFS(СВЦЭМ!$D$39:$D$782,СВЦЭМ!$A$39:$A$782,$A106,СВЦЭМ!$B$39:$B$782,S$83)+'СЕТ СН'!$H$11+СВЦЭМ!$D$10+'СЕТ СН'!$H$6-'СЕТ СН'!$H$23</f>
        <v>1764.19814522</v>
      </c>
      <c r="T106" s="36">
        <f>SUMIFS(СВЦЭМ!$D$39:$D$782,СВЦЭМ!$A$39:$A$782,$A106,СВЦЭМ!$B$39:$B$782,T$83)+'СЕТ СН'!$H$11+СВЦЭМ!$D$10+'СЕТ СН'!$H$6-'СЕТ СН'!$H$23</f>
        <v>1757.3994914</v>
      </c>
      <c r="U106" s="36">
        <f>SUMIFS(СВЦЭМ!$D$39:$D$782,СВЦЭМ!$A$39:$A$782,$A106,СВЦЭМ!$B$39:$B$782,U$83)+'СЕТ СН'!$H$11+СВЦЭМ!$D$10+'СЕТ СН'!$H$6-'СЕТ СН'!$H$23</f>
        <v>1770.7817523199999</v>
      </c>
      <c r="V106" s="36">
        <f>SUMIFS(СВЦЭМ!$D$39:$D$782,СВЦЭМ!$A$39:$A$782,$A106,СВЦЭМ!$B$39:$B$782,V$83)+'СЕТ СН'!$H$11+СВЦЭМ!$D$10+'СЕТ СН'!$H$6-'СЕТ СН'!$H$23</f>
        <v>1767.50444655</v>
      </c>
      <c r="W106" s="36">
        <f>SUMIFS(СВЦЭМ!$D$39:$D$782,СВЦЭМ!$A$39:$A$782,$A106,СВЦЭМ!$B$39:$B$782,W$83)+'СЕТ СН'!$H$11+СВЦЭМ!$D$10+'СЕТ СН'!$H$6-'СЕТ СН'!$H$23</f>
        <v>1759.7961918200001</v>
      </c>
      <c r="X106" s="36">
        <f>SUMIFS(СВЦЭМ!$D$39:$D$782,СВЦЭМ!$A$39:$A$782,$A106,СВЦЭМ!$B$39:$B$782,X$83)+'СЕТ СН'!$H$11+СВЦЭМ!$D$10+'СЕТ СН'!$H$6-'СЕТ СН'!$H$23</f>
        <v>1799.90022813</v>
      </c>
      <c r="Y106" s="36">
        <f>SUMIFS(СВЦЭМ!$D$39:$D$782,СВЦЭМ!$A$39:$A$782,$A106,СВЦЭМ!$B$39:$B$782,Y$83)+'СЕТ СН'!$H$11+СВЦЭМ!$D$10+'СЕТ СН'!$H$6-'СЕТ СН'!$H$23</f>
        <v>1886.1938217899999</v>
      </c>
    </row>
    <row r="107" spans="1:25" ht="15.75" x14ac:dyDescent="0.2">
      <c r="A107" s="35">
        <f t="shared" si="2"/>
        <v>45162</v>
      </c>
      <c r="B107" s="36">
        <f>SUMIFS(СВЦЭМ!$D$39:$D$782,СВЦЭМ!$A$39:$A$782,$A107,СВЦЭМ!$B$39:$B$782,B$83)+'СЕТ СН'!$H$11+СВЦЭМ!$D$10+'СЕТ СН'!$H$6-'СЕТ СН'!$H$23</f>
        <v>1920.95148855</v>
      </c>
      <c r="C107" s="36">
        <f>SUMIFS(СВЦЭМ!$D$39:$D$782,СВЦЭМ!$A$39:$A$782,$A107,СВЦЭМ!$B$39:$B$782,C$83)+'СЕТ СН'!$H$11+СВЦЭМ!$D$10+'СЕТ СН'!$H$6-'СЕТ СН'!$H$23</f>
        <v>1994.1975584500001</v>
      </c>
      <c r="D107" s="36">
        <f>SUMIFS(СВЦЭМ!$D$39:$D$782,СВЦЭМ!$A$39:$A$782,$A107,СВЦЭМ!$B$39:$B$782,D$83)+'СЕТ СН'!$H$11+СВЦЭМ!$D$10+'СЕТ СН'!$H$6-'СЕТ СН'!$H$23</f>
        <v>2014.32626697</v>
      </c>
      <c r="E107" s="36">
        <f>SUMIFS(СВЦЭМ!$D$39:$D$782,СВЦЭМ!$A$39:$A$782,$A107,СВЦЭМ!$B$39:$B$782,E$83)+'СЕТ СН'!$H$11+СВЦЭМ!$D$10+'СЕТ СН'!$H$6-'СЕТ СН'!$H$23</f>
        <v>2026.3090120300001</v>
      </c>
      <c r="F107" s="36">
        <f>SUMIFS(СВЦЭМ!$D$39:$D$782,СВЦЭМ!$A$39:$A$782,$A107,СВЦЭМ!$B$39:$B$782,F$83)+'СЕТ СН'!$H$11+СВЦЭМ!$D$10+'СЕТ СН'!$H$6-'СЕТ СН'!$H$23</f>
        <v>2064.98184683</v>
      </c>
      <c r="G107" s="36">
        <f>SUMIFS(СВЦЭМ!$D$39:$D$782,СВЦЭМ!$A$39:$A$782,$A107,СВЦЭМ!$B$39:$B$782,G$83)+'СЕТ СН'!$H$11+СВЦЭМ!$D$10+'СЕТ СН'!$H$6-'СЕТ СН'!$H$23</f>
        <v>2042.1830107200001</v>
      </c>
      <c r="H107" s="36">
        <f>SUMIFS(СВЦЭМ!$D$39:$D$782,СВЦЭМ!$A$39:$A$782,$A107,СВЦЭМ!$B$39:$B$782,H$83)+'СЕТ СН'!$H$11+СВЦЭМ!$D$10+'СЕТ СН'!$H$6-'СЕТ СН'!$H$23</f>
        <v>1963.48080435</v>
      </c>
      <c r="I107" s="36">
        <f>SUMIFS(СВЦЭМ!$D$39:$D$782,СВЦЭМ!$A$39:$A$782,$A107,СВЦЭМ!$B$39:$B$782,I$83)+'СЕТ СН'!$H$11+СВЦЭМ!$D$10+'СЕТ СН'!$H$6-'СЕТ СН'!$H$23</f>
        <v>1906.70172417</v>
      </c>
      <c r="J107" s="36">
        <f>SUMIFS(СВЦЭМ!$D$39:$D$782,СВЦЭМ!$A$39:$A$782,$A107,СВЦЭМ!$B$39:$B$782,J$83)+'СЕТ СН'!$H$11+СВЦЭМ!$D$10+'СЕТ СН'!$H$6-'СЕТ СН'!$H$23</f>
        <v>1805.4482561499999</v>
      </c>
      <c r="K107" s="36">
        <f>SUMIFS(СВЦЭМ!$D$39:$D$782,СВЦЭМ!$A$39:$A$782,$A107,СВЦЭМ!$B$39:$B$782,K$83)+'СЕТ СН'!$H$11+СВЦЭМ!$D$10+'СЕТ СН'!$H$6-'СЕТ СН'!$H$23</f>
        <v>1775.4075261200001</v>
      </c>
      <c r="L107" s="36">
        <f>SUMIFS(СВЦЭМ!$D$39:$D$782,СВЦЭМ!$A$39:$A$782,$A107,СВЦЭМ!$B$39:$B$782,L$83)+'СЕТ СН'!$H$11+СВЦЭМ!$D$10+'СЕТ СН'!$H$6-'СЕТ СН'!$H$23</f>
        <v>1780.3878950999999</v>
      </c>
      <c r="M107" s="36">
        <f>SUMIFS(СВЦЭМ!$D$39:$D$782,СВЦЭМ!$A$39:$A$782,$A107,СВЦЭМ!$B$39:$B$782,M$83)+'СЕТ СН'!$H$11+СВЦЭМ!$D$10+'СЕТ СН'!$H$6-'СЕТ СН'!$H$23</f>
        <v>1773.97154439</v>
      </c>
      <c r="N107" s="36">
        <f>SUMIFS(СВЦЭМ!$D$39:$D$782,СВЦЭМ!$A$39:$A$782,$A107,СВЦЭМ!$B$39:$B$782,N$83)+'СЕТ СН'!$H$11+СВЦЭМ!$D$10+'СЕТ СН'!$H$6-'СЕТ СН'!$H$23</f>
        <v>1770.2754053900001</v>
      </c>
      <c r="O107" s="36">
        <f>SUMIFS(СВЦЭМ!$D$39:$D$782,СВЦЭМ!$A$39:$A$782,$A107,СВЦЭМ!$B$39:$B$782,O$83)+'СЕТ СН'!$H$11+СВЦЭМ!$D$10+'СЕТ СН'!$H$6-'СЕТ СН'!$H$23</f>
        <v>1768.2511106500001</v>
      </c>
      <c r="P107" s="36">
        <f>SUMIFS(СВЦЭМ!$D$39:$D$782,СВЦЭМ!$A$39:$A$782,$A107,СВЦЭМ!$B$39:$B$782,P$83)+'СЕТ СН'!$H$11+СВЦЭМ!$D$10+'СЕТ СН'!$H$6-'СЕТ СН'!$H$23</f>
        <v>1733.1462741400001</v>
      </c>
      <c r="Q107" s="36">
        <f>SUMIFS(СВЦЭМ!$D$39:$D$782,СВЦЭМ!$A$39:$A$782,$A107,СВЦЭМ!$B$39:$B$782,Q$83)+'СЕТ СН'!$H$11+СВЦЭМ!$D$10+'СЕТ СН'!$H$6-'СЕТ СН'!$H$23</f>
        <v>1749.3827218500001</v>
      </c>
      <c r="R107" s="36">
        <f>SUMIFS(СВЦЭМ!$D$39:$D$782,СВЦЭМ!$A$39:$A$782,$A107,СВЦЭМ!$B$39:$B$782,R$83)+'СЕТ СН'!$H$11+СВЦЭМ!$D$10+'СЕТ СН'!$H$6-'СЕТ СН'!$H$23</f>
        <v>1776.47985019</v>
      </c>
      <c r="S107" s="36">
        <f>SUMIFS(СВЦЭМ!$D$39:$D$782,СВЦЭМ!$A$39:$A$782,$A107,СВЦЭМ!$B$39:$B$782,S$83)+'СЕТ СН'!$H$11+СВЦЭМ!$D$10+'СЕТ СН'!$H$6-'СЕТ СН'!$H$23</f>
        <v>1768.2350494699999</v>
      </c>
      <c r="T107" s="36">
        <f>SUMIFS(СВЦЭМ!$D$39:$D$782,СВЦЭМ!$A$39:$A$782,$A107,СВЦЭМ!$B$39:$B$782,T$83)+'СЕТ СН'!$H$11+СВЦЭМ!$D$10+'СЕТ СН'!$H$6-'СЕТ СН'!$H$23</f>
        <v>1775.97275255</v>
      </c>
      <c r="U107" s="36">
        <f>SUMIFS(СВЦЭМ!$D$39:$D$782,СВЦЭМ!$A$39:$A$782,$A107,СВЦЭМ!$B$39:$B$782,U$83)+'СЕТ СН'!$H$11+СВЦЭМ!$D$10+'СЕТ СН'!$H$6-'СЕТ СН'!$H$23</f>
        <v>1783.4645550099999</v>
      </c>
      <c r="V107" s="36">
        <f>SUMIFS(СВЦЭМ!$D$39:$D$782,СВЦЭМ!$A$39:$A$782,$A107,СВЦЭМ!$B$39:$B$782,V$83)+'СЕТ СН'!$H$11+СВЦЭМ!$D$10+'СЕТ СН'!$H$6-'СЕТ СН'!$H$23</f>
        <v>1769.73292687</v>
      </c>
      <c r="W107" s="36">
        <f>SUMIFS(СВЦЭМ!$D$39:$D$782,СВЦЭМ!$A$39:$A$782,$A107,СВЦЭМ!$B$39:$B$782,W$83)+'СЕТ СН'!$H$11+СВЦЭМ!$D$10+'СЕТ СН'!$H$6-'СЕТ СН'!$H$23</f>
        <v>1738.45912043</v>
      </c>
      <c r="X107" s="36">
        <f>SUMIFS(СВЦЭМ!$D$39:$D$782,СВЦЭМ!$A$39:$A$782,$A107,СВЦЭМ!$B$39:$B$782,X$83)+'СЕТ СН'!$H$11+СВЦЭМ!$D$10+'СЕТ СН'!$H$6-'СЕТ СН'!$H$23</f>
        <v>1786.9476308600001</v>
      </c>
      <c r="Y107" s="36">
        <f>SUMIFS(СВЦЭМ!$D$39:$D$782,СВЦЭМ!$A$39:$A$782,$A107,СВЦЭМ!$B$39:$B$782,Y$83)+'СЕТ СН'!$H$11+СВЦЭМ!$D$10+'СЕТ СН'!$H$6-'СЕТ СН'!$H$23</f>
        <v>1868.41275264</v>
      </c>
    </row>
    <row r="108" spans="1:25" ht="15.75" x14ac:dyDescent="0.2">
      <c r="A108" s="35">
        <f t="shared" si="2"/>
        <v>45163</v>
      </c>
      <c r="B108" s="36">
        <f>SUMIFS(СВЦЭМ!$D$39:$D$782,СВЦЭМ!$A$39:$A$782,$A108,СВЦЭМ!$B$39:$B$782,B$83)+'СЕТ СН'!$H$11+СВЦЭМ!$D$10+'СЕТ СН'!$H$6-'СЕТ СН'!$H$23</f>
        <v>2061.6017445400003</v>
      </c>
      <c r="C108" s="36">
        <f>SUMIFS(СВЦЭМ!$D$39:$D$782,СВЦЭМ!$A$39:$A$782,$A108,СВЦЭМ!$B$39:$B$782,C$83)+'СЕТ СН'!$H$11+СВЦЭМ!$D$10+'СЕТ СН'!$H$6-'СЕТ СН'!$H$23</f>
        <v>2139.7581317500003</v>
      </c>
      <c r="D108" s="36">
        <f>SUMIFS(СВЦЭМ!$D$39:$D$782,СВЦЭМ!$A$39:$A$782,$A108,СВЦЭМ!$B$39:$B$782,D$83)+'СЕТ СН'!$H$11+СВЦЭМ!$D$10+'СЕТ СН'!$H$6-'СЕТ СН'!$H$23</f>
        <v>2164.1067381500002</v>
      </c>
      <c r="E108" s="36">
        <f>SUMIFS(СВЦЭМ!$D$39:$D$782,СВЦЭМ!$A$39:$A$782,$A108,СВЦЭМ!$B$39:$B$782,E$83)+'СЕТ СН'!$H$11+СВЦЭМ!$D$10+'СЕТ СН'!$H$6-'СЕТ СН'!$H$23</f>
        <v>2199.8989527200001</v>
      </c>
      <c r="F108" s="36">
        <f>SUMIFS(СВЦЭМ!$D$39:$D$782,СВЦЭМ!$A$39:$A$782,$A108,СВЦЭМ!$B$39:$B$782,F$83)+'СЕТ СН'!$H$11+СВЦЭМ!$D$10+'СЕТ СН'!$H$6-'СЕТ СН'!$H$23</f>
        <v>2223.86776874</v>
      </c>
      <c r="G108" s="36">
        <f>SUMIFS(СВЦЭМ!$D$39:$D$782,СВЦЭМ!$A$39:$A$782,$A108,СВЦЭМ!$B$39:$B$782,G$83)+'СЕТ СН'!$H$11+СВЦЭМ!$D$10+'СЕТ СН'!$H$6-'СЕТ СН'!$H$23</f>
        <v>2204.0320335500001</v>
      </c>
      <c r="H108" s="36">
        <f>SUMIFS(СВЦЭМ!$D$39:$D$782,СВЦЭМ!$A$39:$A$782,$A108,СВЦЭМ!$B$39:$B$782,H$83)+'СЕТ СН'!$H$11+СВЦЭМ!$D$10+'СЕТ СН'!$H$6-'СЕТ СН'!$H$23</f>
        <v>2125.3457575500001</v>
      </c>
      <c r="I108" s="36">
        <f>SUMIFS(СВЦЭМ!$D$39:$D$782,СВЦЭМ!$A$39:$A$782,$A108,СВЦЭМ!$B$39:$B$782,I$83)+'СЕТ СН'!$H$11+СВЦЭМ!$D$10+'СЕТ СН'!$H$6-'СЕТ СН'!$H$23</f>
        <v>2016.8388827900001</v>
      </c>
      <c r="J108" s="36">
        <f>SUMIFS(СВЦЭМ!$D$39:$D$782,СВЦЭМ!$A$39:$A$782,$A108,СВЦЭМ!$B$39:$B$782,J$83)+'СЕТ СН'!$H$11+СВЦЭМ!$D$10+'СЕТ СН'!$H$6-'СЕТ СН'!$H$23</f>
        <v>1901.33644854</v>
      </c>
      <c r="K108" s="36">
        <f>SUMIFS(СВЦЭМ!$D$39:$D$782,СВЦЭМ!$A$39:$A$782,$A108,СВЦЭМ!$B$39:$B$782,K$83)+'СЕТ СН'!$H$11+СВЦЭМ!$D$10+'СЕТ СН'!$H$6-'СЕТ СН'!$H$23</f>
        <v>1852.2052711700001</v>
      </c>
      <c r="L108" s="36">
        <f>SUMIFS(СВЦЭМ!$D$39:$D$782,СВЦЭМ!$A$39:$A$782,$A108,СВЦЭМ!$B$39:$B$782,L$83)+'СЕТ СН'!$H$11+СВЦЭМ!$D$10+'СЕТ СН'!$H$6-'СЕТ СН'!$H$23</f>
        <v>1844.2874318300001</v>
      </c>
      <c r="M108" s="36">
        <f>SUMIFS(СВЦЭМ!$D$39:$D$782,СВЦЭМ!$A$39:$A$782,$A108,СВЦЭМ!$B$39:$B$782,M$83)+'СЕТ СН'!$H$11+СВЦЭМ!$D$10+'СЕТ СН'!$H$6-'СЕТ СН'!$H$23</f>
        <v>1823.5938555600001</v>
      </c>
      <c r="N108" s="36">
        <f>SUMIFS(СВЦЭМ!$D$39:$D$782,СВЦЭМ!$A$39:$A$782,$A108,СВЦЭМ!$B$39:$B$782,N$83)+'СЕТ СН'!$H$11+СВЦЭМ!$D$10+'СЕТ СН'!$H$6-'СЕТ СН'!$H$23</f>
        <v>1837.6083616000001</v>
      </c>
      <c r="O108" s="36">
        <f>SUMIFS(СВЦЭМ!$D$39:$D$782,СВЦЭМ!$A$39:$A$782,$A108,СВЦЭМ!$B$39:$B$782,O$83)+'СЕТ СН'!$H$11+СВЦЭМ!$D$10+'СЕТ СН'!$H$6-'СЕТ СН'!$H$23</f>
        <v>1821.4114905599999</v>
      </c>
      <c r="P108" s="36">
        <f>SUMIFS(СВЦЭМ!$D$39:$D$782,СВЦЭМ!$A$39:$A$782,$A108,СВЦЭМ!$B$39:$B$782,P$83)+'СЕТ СН'!$H$11+СВЦЭМ!$D$10+'СЕТ СН'!$H$6-'СЕТ СН'!$H$23</f>
        <v>1793.36187965</v>
      </c>
      <c r="Q108" s="36">
        <f>SUMIFS(СВЦЭМ!$D$39:$D$782,СВЦЭМ!$A$39:$A$782,$A108,СВЦЭМ!$B$39:$B$782,Q$83)+'СЕТ СН'!$H$11+СВЦЭМ!$D$10+'СЕТ СН'!$H$6-'СЕТ СН'!$H$23</f>
        <v>1760.3417704799999</v>
      </c>
      <c r="R108" s="36">
        <f>SUMIFS(СВЦЭМ!$D$39:$D$782,СВЦЭМ!$A$39:$A$782,$A108,СВЦЭМ!$B$39:$B$782,R$83)+'СЕТ СН'!$H$11+СВЦЭМ!$D$10+'СЕТ СН'!$H$6-'СЕТ СН'!$H$23</f>
        <v>1777.13363149</v>
      </c>
      <c r="S108" s="36">
        <f>SUMIFS(СВЦЭМ!$D$39:$D$782,СВЦЭМ!$A$39:$A$782,$A108,СВЦЭМ!$B$39:$B$782,S$83)+'СЕТ СН'!$H$11+СВЦЭМ!$D$10+'СЕТ СН'!$H$6-'СЕТ СН'!$H$23</f>
        <v>1779.5762658799999</v>
      </c>
      <c r="T108" s="36">
        <f>SUMIFS(СВЦЭМ!$D$39:$D$782,СВЦЭМ!$A$39:$A$782,$A108,СВЦЭМ!$B$39:$B$782,T$83)+'СЕТ СН'!$H$11+СВЦЭМ!$D$10+'СЕТ СН'!$H$6-'СЕТ СН'!$H$23</f>
        <v>1789.86382761</v>
      </c>
      <c r="U108" s="36">
        <f>SUMIFS(СВЦЭМ!$D$39:$D$782,СВЦЭМ!$A$39:$A$782,$A108,СВЦЭМ!$B$39:$B$782,U$83)+'СЕТ СН'!$H$11+СВЦЭМ!$D$10+'СЕТ СН'!$H$6-'СЕТ СН'!$H$23</f>
        <v>1798.04217664</v>
      </c>
      <c r="V108" s="36">
        <f>SUMIFS(СВЦЭМ!$D$39:$D$782,СВЦЭМ!$A$39:$A$782,$A108,СВЦЭМ!$B$39:$B$782,V$83)+'СЕТ СН'!$H$11+СВЦЭМ!$D$10+'СЕТ СН'!$H$6-'СЕТ СН'!$H$23</f>
        <v>1789.9243757199999</v>
      </c>
      <c r="W108" s="36">
        <f>SUMIFS(СВЦЭМ!$D$39:$D$782,СВЦЭМ!$A$39:$A$782,$A108,СВЦЭМ!$B$39:$B$782,W$83)+'СЕТ СН'!$H$11+СВЦЭМ!$D$10+'СЕТ СН'!$H$6-'СЕТ СН'!$H$23</f>
        <v>1788.67578437</v>
      </c>
      <c r="X108" s="36">
        <f>SUMIFS(СВЦЭМ!$D$39:$D$782,СВЦЭМ!$A$39:$A$782,$A108,СВЦЭМ!$B$39:$B$782,X$83)+'СЕТ СН'!$H$11+СВЦЭМ!$D$10+'СЕТ СН'!$H$6-'СЕТ СН'!$H$23</f>
        <v>1883.2623229400001</v>
      </c>
      <c r="Y108" s="36">
        <f>SUMIFS(СВЦЭМ!$D$39:$D$782,СВЦЭМ!$A$39:$A$782,$A108,СВЦЭМ!$B$39:$B$782,Y$83)+'СЕТ СН'!$H$11+СВЦЭМ!$D$10+'СЕТ СН'!$H$6-'СЕТ СН'!$H$23</f>
        <v>2017.1902150000001</v>
      </c>
    </row>
    <row r="109" spans="1:25" ht="15.75" x14ac:dyDescent="0.2">
      <c r="A109" s="35">
        <f t="shared" si="2"/>
        <v>45164</v>
      </c>
      <c r="B109" s="36">
        <f>SUMIFS(СВЦЭМ!$D$39:$D$782,СВЦЭМ!$A$39:$A$782,$A109,СВЦЭМ!$B$39:$B$782,B$83)+'СЕТ СН'!$H$11+СВЦЭМ!$D$10+'СЕТ СН'!$H$6-'СЕТ СН'!$H$23</f>
        <v>1903.59431109</v>
      </c>
      <c r="C109" s="36">
        <f>SUMIFS(СВЦЭМ!$D$39:$D$782,СВЦЭМ!$A$39:$A$782,$A109,СВЦЭМ!$B$39:$B$782,C$83)+'СЕТ СН'!$H$11+СВЦЭМ!$D$10+'СЕТ СН'!$H$6-'СЕТ СН'!$H$23</f>
        <v>1990.2251514300001</v>
      </c>
      <c r="D109" s="36">
        <f>SUMIFS(СВЦЭМ!$D$39:$D$782,СВЦЭМ!$A$39:$A$782,$A109,СВЦЭМ!$B$39:$B$782,D$83)+'СЕТ СН'!$H$11+СВЦЭМ!$D$10+'СЕТ СН'!$H$6-'СЕТ СН'!$H$23</f>
        <v>2061.55482751</v>
      </c>
      <c r="E109" s="36">
        <f>SUMIFS(СВЦЭМ!$D$39:$D$782,СВЦЭМ!$A$39:$A$782,$A109,СВЦЭМ!$B$39:$B$782,E$83)+'СЕТ СН'!$H$11+СВЦЭМ!$D$10+'СЕТ СН'!$H$6-'СЕТ СН'!$H$23</f>
        <v>2084.80648225</v>
      </c>
      <c r="F109" s="36">
        <f>SUMIFS(СВЦЭМ!$D$39:$D$782,СВЦЭМ!$A$39:$A$782,$A109,СВЦЭМ!$B$39:$B$782,F$83)+'СЕТ СН'!$H$11+СВЦЭМ!$D$10+'СЕТ СН'!$H$6-'СЕТ СН'!$H$23</f>
        <v>2133.03614874</v>
      </c>
      <c r="G109" s="36">
        <f>SUMIFS(СВЦЭМ!$D$39:$D$782,СВЦЭМ!$A$39:$A$782,$A109,СВЦЭМ!$B$39:$B$782,G$83)+'СЕТ СН'!$H$11+СВЦЭМ!$D$10+'СЕТ СН'!$H$6-'СЕТ СН'!$H$23</f>
        <v>2119.0536268400001</v>
      </c>
      <c r="H109" s="36">
        <f>SUMIFS(СВЦЭМ!$D$39:$D$782,СВЦЭМ!$A$39:$A$782,$A109,СВЦЭМ!$B$39:$B$782,H$83)+'СЕТ СН'!$H$11+СВЦЭМ!$D$10+'СЕТ СН'!$H$6-'СЕТ СН'!$H$23</f>
        <v>2078.5622429099999</v>
      </c>
      <c r="I109" s="36">
        <f>SUMIFS(СВЦЭМ!$D$39:$D$782,СВЦЭМ!$A$39:$A$782,$A109,СВЦЭМ!$B$39:$B$782,I$83)+'СЕТ СН'!$H$11+СВЦЭМ!$D$10+'СЕТ СН'!$H$6-'СЕТ СН'!$H$23</f>
        <v>1998.9723157799999</v>
      </c>
      <c r="J109" s="36">
        <f>SUMIFS(СВЦЭМ!$D$39:$D$782,СВЦЭМ!$A$39:$A$782,$A109,СВЦЭМ!$B$39:$B$782,J$83)+'СЕТ СН'!$H$11+СВЦЭМ!$D$10+'СЕТ СН'!$H$6-'СЕТ СН'!$H$23</f>
        <v>1891.2367021499999</v>
      </c>
      <c r="K109" s="36">
        <f>SUMIFS(СВЦЭМ!$D$39:$D$782,СВЦЭМ!$A$39:$A$782,$A109,СВЦЭМ!$B$39:$B$782,K$83)+'СЕТ СН'!$H$11+СВЦЭМ!$D$10+'СЕТ СН'!$H$6-'СЕТ СН'!$H$23</f>
        <v>1781.54965859</v>
      </c>
      <c r="L109" s="36">
        <f>SUMIFS(СВЦЭМ!$D$39:$D$782,СВЦЭМ!$A$39:$A$782,$A109,СВЦЭМ!$B$39:$B$782,L$83)+'СЕТ СН'!$H$11+СВЦЭМ!$D$10+'СЕТ СН'!$H$6-'СЕТ СН'!$H$23</f>
        <v>1727.7312159000001</v>
      </c>
      <c r="M109" s="36">
        <f>SUMIFS(СВЦЭМ!$D$39:$D$782,СВЦЭМ!$A$39:$A$782,$A109,СВЦЭМ!$B$39:$B$782,M$83)+'СЕТ СН'!$H$11+СВЦЭМ!$D$10+'СЕТ СН'!$H$6-'СЕТ СН'!$H$23</f>
        <v>1750.12785119</v>
      </c>
      <c r="N109" s="36">
        <f>SUMIFS(СВЦЭМ!$D$39:$D$782,СВЦЭМ!$A$39:$A$782,$A109,СВЦЭМ!$B$39:$B$782,N$83)+'СЕТ СН'!$H$11+СВЦЭМ!$D$10+'СЕТ СН'!$H$6-'СЕТ СН'!$H$23</f>
        <v>1732.20045415</v>
      </c>
      <c r="O109" s="36">
        <f>SUMIFS(СВЦЭМ!$D$39:$D$782,СВЦЭМ!$A$39:$A$782,$A109,СВЦЭМ!$B$39:$B$782,O$83)+'СЕТ СН'!$H$11+СВЦЭМ!$D$10+'СЕТ СН'!$H$6-'СЕТ СН'!$H$23</f>
        <v>1740.7322974399999</v>
      </c>
      <c r="P109" s="36">
        <f>SUMIFS(СВЦЭМ!$D$39:$D$782,СВЦЭМ!$A$39:$A$782,$A109,СВЦЭМ!$B$39:$B$782,P$83)+'СЕТ СН'!$H$11+СВЦЭМ!$D$10+'СЕТ СН'!$H$6-'СЕТ СН'!$H$23</f>
        <v>1720.81467845</v>
      </c>
      <c r="Q109" s="36">
        <f>SUMIFS(СВЦЭМ!$D$39:$D$782,СВЦЭМ!$A$39:$A$782,$A109,СВЦЭМ!$B$39:$B$782,Q$83)+'СЕТ СН'!$H$11+СВЦЭМ!$D$10+'СЕТ СН'!$H$6-'СЕТ СН'!$H$23</f>
        <v>1724.5706774600001</v>
      </c>
      <c r="R109" s="36">
        <f>SUMIFS(СВЦЭМ!$D$39:$D$782,СВЦЭМ!$A$39:$A$782,$A109,СВЦЭМ!$B$39:$B$782,R$83)+'СЕТ СН'!$H$11+СВЦЭМ!$D$10+'СЕТ СН'!$H$6-'СЕТ СН'!$H$23</f>
        <v>1739.24290898</v>
      </c>
      <c r="S109" s="36">
        <f>SUMIFS(СВЦЭМ!$D$39:$D$782,СВЦЭМ!$A$39:$A$782,$A109,СВЦЭМ!$B$39:$B$782,S$83)+'СЕТ СН'!$H$11+СВЦЭМ!$D$10+'СЕТ СН'!$H$6-'СЕТ СН'!$H$23</f>
        <v>1739.6410484400001</v>
      </c>
      <c r="T109" s="36">
        <f>SUMIFS(СВЦЭМ!$D$39:$D$782,СВЦЭМ!$A$39:$A$782,$A109,СВЦЭМ!$B$39:$B$782,T$83)+'СЕТ СН'!$H$11+СВЦЭМ!$D$10+'СЕТ СН'!$H$6-'СЕТ СН'!$H$23</f>
        <v>1746.43457614</v>
      </c>
      <c r="U109" s="36">
        <f>SUMIFS(СВЦЭМ!$D$39:$D$782,СВЦЭМ!$A$39:$A$782,$A109,СВЦЭМ!$B$39:$B$782,U$83)+'СЕТ СН'!$H$11+СВЦЭМ!$D$10+'СЕТ СН'!$H$6-'СЕТ СН'!$H$23</f>
        <v>1747.7981697499999</v>
      </c>
      <c r="V109" s="36">
        <f>SUMIFS(СВЦЭМ!$D$39:$D$782,СВЦЭМ!$A$39:$A$782,$A109,СВЦЭМ!$B$39:$B$782,V$83)+'СЕТ СН'!$H$11+СВЦЭМ!$D$10+'СЕТ СН'!$H$6-'СЕТ СН'!$H$23</f>
        <v>1756.92004464</v>
      </c>
      <c r="W109" s="36">
        <f>SUMIFS(СВЦЭМ!$D$39:$D$782,СВЦЭМ!$A$39:$A$782,$A109,СВЦЭМ!$B$39:$B$782,W$83)+'СЕТ СН'!$H$11+СВЦЭМ!$D$10+'СЕТ СН'!$H$6-'СЕТ СН'!$H$23</f>
        <v>1747.7245716800001</v>
      </c>
      <c r="X109" s="36">
        <f>SUMIFS(СВЦЭМ!$D$39:$D$782,СВЦЭМ!$A$39:$A$782,$A109,СВЦЭМ!$B$39:$B$782,X$83)+'СЕТ СН'!$H$11+СВЦЭМ!$D$10+'СЕТ СН'!$H$6-'СЕТ СН'!$H$23</f>
        <v>1825.6304054300001</v>
      </c>
      <c r="Y109" s="36">
        <f>SUMIFS(СВЦЭМ!$D$39:$D$782,СВЦЭМ!$A$39:$A$782,$A109,СВЦЭМ!$B$39:$B$782,Y$83)+'СЕТ СН'!$H$11+СВЦЭМ!$D$10+'СЕТ СН'!$H$6-'СЕТ СН'!$H$23</f>
        <v>1968.80552463</v>
      </c>
    </row>
    <row r="110" spans="1:25" ht="15.75" x14ac:dyDescent="0.2">
      <c r="A110" s="35">
        <f t="shared" si="2"/>
        <v>45165</v>
      </c>
      <c r="B110" s="36">
        <f>SUMIFS(СВЦЭМ!$D$39:$D$782,СВЦЭМ!$A$39:$A$782,$A110,СВЦЭМ!$B$39:$B$782,B$83)+'СЕТ СН'!$H$11+СВЦЭМ!$D$10+'СЕТ СН'!$H$6-'СЕТ СН'!$H$23</f>
        <v>2118.3753239000002</v>
      </c>
      <c r="C110" s="36">
        <f>SUMIFS(СВЦЭМ!$D$39:$D$782,СВЦЭМ!$A$39:$A$782,$A110,СВЦЭМ!$B$39:$B$782,C$83)+'СЕТ СН'!$H$11+СВЦЭМ!$D$10+'СЕТ СН'!$H$6-'СЕТ СН'!$H$23</f>
        <v>2198.5976074</v>
      </c>
      <c r="D110" s="36">
        <f>SUMIFS(СВЦЭМ!$D$39:$D$782,СВЦЭМ!$A$39:$A$782,$A110,СВЦЭМ!$B$39:$B$782,D$83)+'СЕТ СН'!$H$11+СВЦЭМ!$D$10+'СЕТ СН'!$H$6-'СЕТ СН'!$H$23</f>
        <v>2243.8052161800001</v>
      </c>
      <c r="E110" s="36">
        <f>SUMIFS(СВЦЭМ!$D$39:$D$782,СВЦЭМ!$A$39:$A$782,$A110,СВЦЭМ!$B$39:$B$782,E$83)+'СЕТ СН'!$H$11+СВЦЭМ!$D$10+'СЕТ СН'!$H$6-'СЕТ СН'!$H$23</f>
        <v>2278.8266140400001</v>
      </c>
      <c r="F110" s="36">
        <f>SUMIFS(СВЦЭМ!$D$39:$D$782,СВЦЭМ!$A$39:$A$782,$A110,СВЦЭМ!$B$39:$B$782,F$83)+'СЕТ СН'!$H$11+СВЦЭМ!$D$10+'СЕТ СН'!$H$6-'СЕТ СН'!$H$23</f>
        <v>2313.4360926499999</v>
      </c>
      <c r="G110" s="36">
        <f>SUMIFS(СВЦЭМ!$D$39:$D$782,СВЦЭМ!$A$39:$A$782,$A110,СВЦЭМ!$B$39:$B$782,G$83)+'СЕТ СН'!$H$11+СВЦЭМ!$D$10+'СЕТ СН'!$H$6-'СЕТ СН'!$H$23</f>
        <v>2304.9899880499997</v>
      </c>
      <c r="H110" s="36">
        <f>SUMIFS(СВЦЭМ!$D$39:$D$782,СВЦЭМ!$A$39:$A$782,$A110,СВЦЭМ!$B$39:$B$782,H$83)+'СЕТ СН'!$H$11+СВЦЭМ!$D$10+'СЕТ СН'!$H$6-'СЕТ СН'!$H$23</f>
        <v>2249.3686935800001</v>
      </c>
      <c r="I110" s="36">
        <f>SUMIFS(СВЦЭМ!$D$39:$D$782,СВЦЭМ!$A$39:$A$782,$A110,СВЦЭМ!$B$39:$B$782,I$83)+'СЕТ СН'!$H$11+СВЦЭМ!$D$10+'СЕТ СН'!$H$6-'СЕТ СН'!$H$23</f>
        <v>2213.5385869300003</v>
      </c>
      <c r="J110" s="36">
        <f>SUMIFS(СВЦЭМ!$D$39:$D$782,СВЦЭМ!$A$39:$A$782,$A110,СВЦЭМ!$B$39:$B$782,J$83)+'СЕТ СН'!$H$11+СВЦЭМ!$D$10+'СЕТ СН'!$H$6-'СЕТ СН'!$H$23</f>
        <v>2085.5367033800003</v>
      </c>
      <c r="K110" s="36">
        <f>SUMIFS(СВЦЭМ!$D$39:$D$782,СВЦЭМ!$A$39:$A$782,$A110,СВЦЭМ!$B$39:$B$782,K$83)+'СЕТ СН'!$H$11+СВЦЭМ!$D$10+'СЕТ СН'!$H$6-'СЕТ СН'!$H$23</f>
        <v>1965.68296682</v>
      </c>
      <c r="L110" s="36">
        <f>SUMIFS(СВЦЭМ!$D$39:$D$782,СВЦЭМ!$A$39:$A$782,$A110,СВЦЭМ!$B$39:$B$782,L$83)+'СЕТ СН'!$H$11+СВЦЭМ!$D$10+'СЕТ СН'!$H$6-'СЕТ СН'!$H$23</f>
        <v>1907.8327731500001</v>
      </c>
      <c r="M110" s="36">
        <f>SUMIFS(СВЦЭМ!$D$39:$D$782,СВЦЭМ!$A$39:$A$782,$A110,СВЦЭМ!$B$39:$B$782,M$83)+'СЕТ СН'!$H$11+СВЦЭМ!$D$10+'СЕТ СН'!$H$6-'СЕТ СН'!$H$23</f>
        <v>1876.00576744</v>
      </c>
      <c r="N110" s="36">
        <f>SUMIFS(СВЦЭМ!$D$39:$D$782,СВЦЭМ!$A$39:$A$782,$A110,СВЦЭМ!$B$39:$B$782,N$83)+'СЕТ СН'!$H$11+СВЦЭМ!$D$10+'СЕТ СН'!$H$6-'СЕТ СН'!$H$23</f>
        <v>1861.3422453799999</v>
      </c>
      <c r="O110" s="36">
        <f>SUMIFS(СВЦЭМ!$D$39:$D$782,СВЦЭМ!$A$39:$A$782,$A110,СВЦЭМ!$B$39:$B$782,O$83)+'СЕТ СН'!$H$11+СВЦЭМ!$D$10+'СЕТ СН'!$H$6-'СЕТ СН'!$H$23</f>
        <v>1867.7391590699999</v>
      </c>
      <c r="P110" s="36">
        <f>SUMIFS(СВЦЭМ!$D$39:$D$782,СВЦЭМ!$A$39:$A$782,$A110,СВЦЭМ!$B$39:$B$782,P$83)+'СЕТ СН'!$H$11+СВЦЭМ!$D$10+'СЕТ СН'!$H$6-'СЕТ СН'!$H$23</f>
        <v>1836.02069751</v>
      </c>
      <c r="Q110" s="36">
        <f>SUMIFS(СВЦЭМ!$D$39:$D$782,СВЦЭМ!$A$39:$A$782,$A110,СВЦЭМ!$B$39:$B$782,Q$83)+'СЕТ СН'!$H$11+СВЦЭМ!$D$10+'СЕТ СН'!$H$6-'СЕТ СН'!$H$23</f>
        <v>1838.57188984</v>
      </c>
      <c r="R110" s="36">
        <f>SUMIFS(СВЦЭМ!$D$39:$D$782,СВЦЭМ!$A$39:$A$782,$A110,СВЦЭМ!$B$39:$B$782,R$83)+'СЕТ СН'!$H$11+СВЦЭМ!$D$10+'СЕТ СН'!$H$6-'СЕТ СН'!$H$23</f>
        <v>1874.90860634</v>
      </c>
      <c r="S110" s="36">
        <f>SUMIFS(СВЦЭМ!$D$39:$D$782,СВЦЭМ!$A$39:$A$782,$A110,СВЦЭМ!$B$39:$B$782,S$83)+'СЕТ СН'!$H$11+СВЦЭМ!$D$10+'СЕТ СН'!$H$6-'СЕТ СН'!$H$23</f>
        <v>1877.7398920999999</v>
      </c>
      <c r="T110" s="36">
        <f>SUMIFS(СВЦЭМ!$D$39:$D$782,СВЦЭМ!$A$39:$A$782,$A110,СВЦЭМ!$B$39:$B$782,T$83)+'СЕТ СН'!$H$11+СВЦЭМ!$D$10+'СЕТ СН'!$H$6-'СЕТ СН'!$H$23</f>
        <v>1883.1574400300001</v>
      </c>
      <c r="U110" s="36">
        <f>SUMIFS(СВЦЭМ!$D$39:$D$782,СВЦЭМ!$A$39:$A$782,$A110,СВЦЭМ!$B$39:$B$782,U$83)+'СЕТ СН'!$H$11+СВЦЭМ!$D$10+'СЕТ СН'!$H$6-'СЕТ СН'!$H$23</f>
        <v>1887.86467477</v>
      </c>
      <c r="V110" s="36">
        <f>SUMIFS(СВЦЭМ!$D$39:$D$782,СВЦЭМ!$A$39:$A$782,$A110,СВЦЭМ!$B$39:$B$782,V$83)+'СЕТ СН'!$H$11+СВЦЭМ!$D$10+'СЕТ СН'!$H$6-'СЕТ СН'!$H$23</f>
        <v>1873.58431703</v>
      </c>
      <c r="W110" s="36">
        <f>SUMIFS(СВЦЭМ!$D$39:$D$782,СВЦЭМ!$A$39:$A$782,$A110,СВЦЭМ!$B$39:$B$782,W$83)+'СЕТ СН'!$H$11+СВЦЭМ!$D$10+'СЕТ СН'!$H$6-'СЕТ СН'!$H$23</f>
        <v>1873.9886564000001</v>
      </c>
      <c r="X110" s="36">
        <f>SUMIFS(СВЦЭМ!$D$39:$D$782,СВЦЭМ!$A$39:$A$782,$A110,СВЦЭМ!$B$39:$B$782,X$83)+'СЕТ СН'!$H$11+СВЦЭМ!$D$10+'СЕТ СН'!$H$6-'СЕТ СН'!$H$23</f>
        <v>1953.6227889500001</v>
      </c>
      <c r="Y110" s="36">
        <f>SUMIFS(СВЦЭМ!$D$39:$D$782,СВЦЭМ!$A$39:$A$782,$A110,СВЦЭМ!$B$39:$B$782,Y$83)+'СЕТ СН'!$H$11+СВЦЭМ!$D$10+'СЕТ СН'!$H$6-'СЕТ СН'!$H$23</f>
        <v>2026.3148178900001</v>
      </c>
    </row>
    <row r="111" spans="1:25" ht="15.75" x14ac:dyDescent="0.2">
      <c r="A111" s="35">
        <f t="shared" si="2"/>
        <v>45166</v>
      </c>
      <c r="B111" s="36">
        <f>SUMIFS(СВЦЭМ!$D$39:$D$782,СВЦЭМ!$A$39:$A$782,$A111,СВЦЭМ!$B$39:$B$782,B$83)+'СЕТ СН'!$H$11+СВЦЭМ!$D$10+'СЕТ СН'!$H$6-'СЕТ СН'!$H$23</f>
        <v>1978.3321693800001</v>
      </c>
      <c r="C111" s="36">
        <f>SUMIFS(СВЦЭМ!$D$39:$D$782,СВЦЭМ!$A$39:$A$782,$A111,СВЦЭМ!$B$39:$B$782,C$83)+'СЕТ СН'!$H$11+СВЦЭМ!$D$10+'СЕТ СН'!$H$6-'СЕТ СН'!$H$23</f>
        <v>2063.3592853800001</v>
      </c>
      <c r="D111" s="36">
        <f>SUMIFS(СВЦЭМ!$D$39:$D$782,СВЦЭМ!$A$39:$A$782,$A111,СВЦЭМ!$B$39:$B$782,D$83)+'СЕТ СН'!$H$11+СВЦЭМ!$D$10+'СЕТ СН'!$H$6-'СЕТ СН'!$H$23</f>
        <v>2102.2424119800003</v>
      </c>
      <c r="E111" s="36">
        <f>SUMIFS(СВЦЭМ!$D$39:$D$782,СВЦЭМ!$A$39:$A$782,$A111,СВЦЭМ!$B$39:$B$782,E$83)+'СЕТ СН'!$H$11+СВЦЭМ!$D$10+'СЕТ СН'!$H$6-'СЕТ СН'!$H$23</f>
        <v>2138.7923145300001</v>
      </c>
      <c r="F111" s="36">
        <f>SUMIFS(СВЦЭМ!$D$39:$D$782,СВЦЭМ!$A$39:$A$782,$A111,СВЦЭМ!$B$39:$B$782,F$83)+'СЕТ СН'!$H$11+СВЦЭМ!$D$10+'СЕТ СН'!$H$6-'СЕТ СН'!$H$23</f>
        <v>2186.42122027</v>
      </c>
      <c r="G111" s="36">
        <f>SUMIFS(СВЦЭМ!$D$39:$D$782,СВЦЭМ!$A$39:$A$782,$A111,СВЦЭМ!$B$39:$B$782,G$83)+'СЕТ СН'!$H$11+СВЦЭМ!$D$10+'СЕТ СН'!$H$6-'СЕТ СН'!$H$23</f>
        <v>2194.92783581</v>
      </c>
      <c r="H111" s="36">
        <f>SUMIFS(СВЦЭМ!$D$39:$D$782,СВЦЭМ!$A$39:$A$782,$A111,СВЦЭМ!$B$39:$B$782,H$83)+'СЕТ СН'!$H$11+СВЦЭМ!$D$10+'СЕТ СН'!$H$6-'СЕТ СН'!$H$23</f>
        <v>2203.66020484</v>
      </c>
      <c r="I111" s="36">
        <f>SUMIFS(СВЦЭМ!$D$39:$D$782,СВЦЭМ!$A$39:$A$782,$A111,СВЦЭМ!$B$39:$B$782,I$83)+'СЕТ СН'!$H$11+СВЦЭМ!$D$10+'СЕТ СН'!$H$6-'СЕТ СН'!$H$23</f>
        <v>1985.25387559</v>
      </c>
      <c r="J111" s="36">
        <f>SUMIFS(СВЦЭМ!$D$39:$D$782,СВЦЭМ!$A$39:$A$782,$A111,СВЦЭМ!$B$39:$B$782,J$83)+'СЕТ СН'!$H$11+СВЦЭМ!$D$10+'СЕТ СН'!$H$6-'СЕТ СН'!$H$23</f>
        <v>1859.9740873400001</v>
      </c>
      <c r="K111" s="36">
        <f>SUMIFS(СВЦЭМ!$D$39:$D$782,СВЦЭМ!$A$39:$A$782,$A111,СВЦЭМ!$B$39:$B$782,K$83)+'СЕТ СН'!$H$11+СВЦЭМ!$D$10+'СЕТ СН'!$H$6-'СЕТ СН'!$H$23</f>
        <v>1792.9627153399999</v>
      </c>
      <c r="L111" s="36">
        <f>SUMIFS(СВЦЭМ!$D$39:$D$782,СВЦЭМ!$A$39:$A$782,$A111,СВЦЭМ!$B$39:$B$782,L$83)+'СЕТ СН'!$H$11+СВЦЭМ!$D$10+'СЕТ СН'!$H$6-'СЕТ СН'!$H$23</f>
        <v>1723.1490853800001</v>
      </c>
      <c r="M111" s="36">
        <f>SUMIFS(СВЦЭМ!$D$39:$D$782,СВЦЭМ!$A$39:$A$782,$A111,СВЦЭМ!$B$39:$B$782,M$83)+'СЕТ СН'!$H$11+СВЦЭМ!$D$10+'СЕТ СН'!$H$6-'СЕТ СН'!$H$23</f>
        <v>1711.8430219500001</v>
      </c>
      <c r="N111" s="36">
        <f>SUMIFS(СВЦЭМ!$D$39:$D$782,СВЦЭМ!$A$39:$A$782,$A111,СВЦЭМ!$B$39:$B$782,N$83)+'СЕТ СН'!$H$11+СВЦЭМ!$D$10+'СЕТ СН'!$H$6-'СЕТ СН'!$H$23</f>
        <v>1701.1305140300001</v>
      </c>
      <c r="O111" s="36">
        <f>SUMIFS(СВЦЭМ!$D$39:$D$782,СВЦЭМ!$A$39:$A$782,$A111,СВЦЭМ!$B$39:$B$782,O$83)+'СЕТ СН'!$H$11+СВЦЭМ!$D$10+'СЕТ СН'!$H$6-'СЕТ СН'!$H$23</f>
        <v>1696.63696198</v>
      </c>
      <c r="P111" s="36">
        <f>SUMIFS(СВЦЭМ!$D$39:$D$782,СВЦЭМ!$A$39:$A$782,$A111,СВЦЭМ!$B$39:$B$782,P$83)+'СЕТ СН'!$H$11+СВЦЭМ!$D$10+'СЕТ СН'!$H$6-'СЕТ СН'!$H$23</f>
        <v>1665.21959199</v>
      </c>
      <c r="Q111" s="36">
        <f>SUMIFS(СВЦЭМ!$D$39:$D$782,СВЦЭМ!$A$39:$A$782,$A111,СВЦЭМ!$B$39:$B$782,Q$83)+'СЕТ СН'!$H$11+СВЦЭМ!$D$10+'СЕТ СН'!$H$6-'СЕТ СН'!$H$23</f>
        <v>1690.0041652</v>
      </c>
      <c r="R111" s="36">
        <f>SUMIFS(СВЦЭМ!$D$39:$D$782,СВЦЭМ!$A$39:$A$782,$A111,СВЦЭМ!$B$39:$B$782,R$83)+'СЕТ СН'!$H$11+СВЦЭМ!$D$10+'СЕТ СН'!$H$6-'СЕТ СН'!$H$23</f>
        <v>1727.7131049</v>
      </c>
      <c r="S111" s="36">
        <f>SUMIFS(СВЦЭМ!$D$39:$D$782,СВЦЭМ!$A$39:$A$782,$A111,СВЦЭМ!$B$39:$B$782,S$83)+'СЕТ СН'!$H$11+СВЦЭМ!$D$10+'СЕТ СН'!$H$6-'СЕТ СН'!$H$23</f>
        <v>1726.2425516200001</v>
      </c>
      <c r="T111" s="36">
        <f>SUMIFS(СВЦЭМ!$D$39:$D$782,СВЦЭМ!$A$39:$A$782,$A111,СВЦЭМ!$B$39:$B$782,T$83)+'СЕТ СН'!$H$11+СВЦЭМ!$D$10+'СЕТ СН'!$H$6-'СЕТ СН'!$H$23</f>
        <v>1737.01742354</v>
      </c>
      <c r="U111" s="36">
        <f>SUMIFS(СВЦЭМ!$D$39:$D$782,СВЦЭМ!$A$39:$A$782,$A111,СВЦЭМ!$B$39:$B$782,U$83)+'СЕТ СН'!$H$11+СВЦЭМ!$D$10+'СЕТ СН'!$H$6-'СЕТ СН'!$H$23</f>
        <v>1760.02675348</v>
      </c>
      <c r="V111" s="36">
        <f>SUMIFS(СВЦЭМ!$D$39:$D$782,СВЦЭМ!$A$39:$A$782,$A111,СВЦЭМ!$B$39:$B$782,V$83)+'СЕТ СН'!$H$11+СВЦЭМ!$D$10+'СЕТ СН'!$H$6-'СЕТ СН'!$H$23</f>
        <v>1739.9396459899999</v>
      </c>
      <c r="W111" s="36">
        <f>SUMIFS(СВЦЭМ!$D$39:$D$782,СВЦЭМ!$A$39:$A$782,$A111,СВЦЭМ!$B$39:$B$782,W$83)+'СЕТ СН'!$H$11+СВЦЭМ!$D$10+'СЕТ СН'!$H$6-'СЕТ СН'!$H$23</f>
        <v>1740.7084819700001</v>
      </c>
      <c r="X111" s="36">
        <f>SUMIFS(СВЦЭМ!$D$39:$D$782,СВЦЭМ!$A$39:$A$782,$A111,СВЦЭМ!$B$39:$B$782,X$83)+'СЕТ СН'!$H$11+СВЦЭМ!$D$10+'СЕТ СН'!$H$6-'СЕТ СН'!$H$23</f>
        <v>1824.9035542300001</v>
      </c>
      <c r="Y111" s="36">
        <f>SUMIFS(СВЦЭМ!$D$39:$D$782,СВЦЭМ!$A$39:$A$782,$A111,СВЦЭМ!$B$39:$B$782,Y$83)+'СЕТ СН'!$H$11+СВЦЭМ!$D$10+'СЕТ СН'!$H$6-'СЕТ СН'!$H$23</f>
        <v>1905.95370918</v>
      </c>
    </row>
    <row r="112" spans="1:25" ht="15.75" x14ac:dyDescent="0.2">
      <c r="A112" s="35">
        <f t="shared" si="2"/>
        <v>45167</v>
      </c>
      <c r="B112" s="36">
        <f>SUMIFS(СВЦЭМ!$D$39:$D$782,СВЦЭМ!$A$39:$A$782,$A112,СВЦЭМ!$B$39:$B$782,B$83)+'СЕТ СН'!$H$11+СВЦЭМ!$D$10+'СЕТ СН'!$H$6-'СЕТ СН'!$H$23</f>
        <v>1906.00909361</v>
      </c>
      <c r="C112" s="36">
        <f>SUMIFS(СВЦЭМ!$D$39:$D$782,СВЦЭМ!$A$39:$A$782,$A112,СВЦЭМ!$B$39:$B$782,C$83)+'СЕТ СН'!$H$11+СВЦЭМ!$D$10+'СЕТ СН'!$H$6-'СЕТ СН'!$H$23</f>
        <v>1986.5618051199999</v>
      </c>
      <c r="D112" s="36">
        <f>SUMIFS(СВЦЭМ!$D$39:$D$782,СВЦЭМ!$A$39:$A$782,$A112,СВЦЭМ!$B$39:$B$782,D$83)+'СЕТ СН'!$H$11+СВЦЭМ!$D$10+'СЕТ СН'!$H$6-'СЕТ СН'!$H$23</f>
        <v>2028.00603217</v>
      </c>
      <c r="E112" s="36">
        <f>SUMIFS(СВЦЭМ!$D$39:$D$782,СВЦЭМ!$A$39:$A$782,$A112,СВЦЭМ!$B$39:$B$782,E$83)+'СЕТ СН'!$H$11+СВЦЭМ!$D$10+'СЕТ СН'!$H$6-'СЕТ СН'!$H$23</f>
        <v>2047.3385006999999</v>
      </c>
      <c r="F112" s="36">
        <f>SUMIFS(СВЦЭМ!$D$39:$D$782,СВЦЭМ!$A$39:$A$782,$A112,СВЦЭМ!$B$39:$B$782,F$83)+'СЕТ СН'!$H$11+СВЦЭМ!$D$10+'СЕТ СН'!$H$6-'СЕТ СН'!$H$23</f>
        <v>2052.89413844</v>
      </c>
      <c r="G112" s="36">
        <f>SUMIFS(СВЦЭМ!$D$39:$D$782,СВЦЭМ!$A$39:$A$782,$A112,СВЦЭМ!$B$39:$B$782,G$83)+'СЕТ СН'!$H$11+СВЦЭМ!$D$10+'СЕТ СН'!$H$6-'СЕТ СН'!$H$23</f>
        <v>2068.1939897100001</v>
      </c>
      <c r="H112" s="36">
        <f>SUMIFS(СВЦЭМ!$D$39:$D$782,СВЦЭМ!$A$39:$A$782,$A112,СВЦЭМ!$B$39:$B$782,H$83)+'СЕТ СН'!$H$11+СВЦЭМ!$D$10+'СЕТ СН'!$H$6-'СЕТ СН'!$H$23</f>
        <v>2007.43656878</v>
      </c>
      <c r="I112" s="36">
        <f>SUMIFS(СВЦЭМ!$D$39:$D$782,СВЦЭМ!$A$39:$A$782,$A112,СВЦЭМ!$B$39:$B$782,I$83)+'СЕТ СН'!$H$11+СВЦЭМ!$D$10+'СЕТ СН'!$H$6-'СЕТ СН'!$H$23</f>
        <v>1923.2717027799999</v>
      </c>
      <c r="J112" s="36">
        <f>SUMIFS(СВЦЭМ!$D$39:$D$782,СВЦЭМ!$A$39:$A$782,$A112,СВЦЭМ!$B$39:$B$782,J$83)+'СЕТ СН'!$H$11+СВЦЭМ!$D$10+'СЕТ СН'!$H$6-'СЕТ СН'!$H$23</f>
        <v>1786.34167989</v>
      </c>
      <c r="K112" s="36">
        <f>SUMIFS(СВЦЭМ!$D$39:$D$782,СВЦЭМ!$A$39:$A$782,$A112,СВЦЭМ!$B$39:$B$782,K$83)+'СЕТ СН'!$H$11+СВЦЭМ!$D$10+'СЕТ СН'!$H$6-'СЕТ СН'!$H$23</f>
        <v>1698.8934287100001</v>
      </c>
      <c r="L112" s="36">
        <f>SUMIFS(СВЦЭМ!$D$39:$D$782,СВЦЭМ!$A$39:$A$782,$A112,СВЦЭМ!$B$39:$B$782,L$83)+'СЕТ СН'!$H$11+СВЦЭМ!$D$10+'СЕТ СН'!$H$6-'СЕТ СН'!$H$23</f>
        <v>1651.6193094600001</v>
      </c>
      <c r="M112" s="36">
        <f>SUMIFS(СВЦЭМ!$D$39:$D$782,СВЦЭМ!$A$39:$A$782,$A112,СВЦЭМ!$B$39:$B$782,M$83)+'СЕТ СН'!$H$11+СВЦЭМ!$D$10+'СЕТ СН'!$H$6-'СЕТ СН'!$H$23</f>
        <v>1633.4590658100001</v>
      </c>
      <c r="N112" s="36">
        <f>SUMIFS(СВЦЭМ!$D$39:$D$782,СВЦЭМ!$A$39:$A$782,$A112,СВЦЭМ!$B$39:$B$782,N$83)+'СЕТ СН'!$H$11+СВЦЭМ!$D$10+'СЕТ СН'!$H$6-'СЕТ СН'!$H$23</f>
        <v>1633.0023885000001</v>
      </c>
      <c r="O112" s="36">
        <f>SUMIFS(СВЦЭМ!$D$39:$D$782,СВЦЭМ!$A$39:$A$782,$A112,СВЦЭМ!$B$39:$B$782,O$83)+'СЕТ СН'!$H$11+СВЦЭМ!$D$10+'СЕТ СН'!$H$6-'СЕТ СН'!$H$23</f>
        <v>1615.3419828200001</v>
      </c>
      <c r="P112" s="36">
        <f>SUMIFS(СВЦЭМ!$D$39:$D$782,СВЦЭМ!$A$39:$A$782,$A112,СВЦЭМ!$B$39:$B$782,P$83)+'СЕТ СН'!$H$11+СВЦЭМ!$D$10+'СЕТ СН'!$H$6-'СЕТ СН'!$H$23</f>
        <v>1601.87359595</v>
      </c>
      <c r="Q112" s="36">
        <f>SUMIFS(СВЦЭМ!$D$39:$D$782,СВЦЭМ!$A$39:$A$782,$A112,СВЦЭМ!$B$39:$B$782,Q$83)+'СЕТ СН'!$H$11+СВЦЭМ!$D$10+'СЕТ СН'!$H$6-'СЕТ СН'!$H$23</f>
        <v>1606.5565859400001</v>
      </c>
      <c r="R112" s="36">
        <f>SUMIFS(СВЦЭМ!$D$39:$D$782,СВЦЭМ!$A$39:$A$782,$A112,СВЦЭМ!$B$39:$B$782,R$83)+'СЕТ СН'!$H$11+СВЦЭМ!$D$10+'СЕТ СН'!$H$6-'СЕТ СН'!$H$23</f>
        <v>1634.0355921600001</v>
      </c>
      <c r="S112" s="36">
        <f>SUMIFS(СВЦЭМ!$D$39:$D$782,СВЦЭМ!$A$39:$A$782,$A112,СВЦЭМ!$B$39:$B$782,S$83)+'СЕТ СН'!$H$11+СВЦЭМ!$D$10+'СЕТ СН'!$H$6-'СЕТ СН'!$H$23</f>
        <v>1642.2203438900001</v>
      </c>
      <c r="T112" s="36">
        <f>SUMIFS(СВЦЭМ!$D$39:$D$782,СВЦЭМ!$A$39:$A$782,$A112,СВЦЭМ!$B$39:$B$782,T$83)+'СЕТ СН'!$H$11+СВЦЭМ!$D$10+'СЕТ СН'!$H$6-'СЕТ СН'!$H$23</f>
        <v>1647.4321765100001</v>
      </c>
      <c r="U112" s="36">
        <f>SUMIFS(СВЦЭМ!$D$39:$D$782,СВЦЭМ!$A$39:$A$782,$A112,СВЦЭМ!$B$39:$B$782,U$83)+'СЕТ СН'!$H$11+СВЦЭМ!$D$10+'СЕТ СН'!$H$6-'СЕТ СН'!$H$23</f>
        <v>1642.9602094100001</v>
      </c>
      <c r="V112" s="36">
        <f>SUMIFS(СВЦЭМ!$D$39:$D$782,СВЦЭМ!$A$39:$A$782,$A112,СВЦЭМ!$B$39:$B$782,V$83)+'СЕТ СН'!$H$11+СВЦЭМ!$D$10+'СЕТ СН'!$H$6-'СЕТ СН'!$H$23</f>
        <v>1643.53147188</v>
      </c>
      <c r="W112" s="36">
        <f>SUMIFS(СВЦЭМ!$D$39:$D$782,СВЦЭМ!$A$39:$A$782,$A112,СВЦЭМ!$B$39:$B$782,W$83)+'СЕТ СН'!$H$11+СВЦЭМ!$D$10+'СЕТ СН'!$H$6-'СЕТ СН'!$H$23</f>
        <v>1639.5102036600001</v>
      </c>
      <c r="X112" s="36">
        <f>SUMIFS(СВЦЭМ!$D$39:$D$782,СВЦЭМ!$A$39:$A$782,$A112,СВЦЭМ!$B$39:$B$782,X$83)+'СЕТ СН'!$H$11+СВЦЭМ!$D$10+'СЕТ СН'!$H$6-'СЕТ СН'!$H$23</f>
        <v>1712.38954147</v>
      </c>
      <c r="Y112" s="36">
        <f>SUMIFS(СВЦЭМ!$D$39:$D$782,СВЦЭМ!$A$39:$A$782,$A112,СВЦЭМ!$B$39:$B$782,Y$83)+'СЕТ СН'!$H$11+СВЦЭМ!$D$10+'СЕТ СН'!$H$6-'СЕТ СН'!$H$23</f>
        <v>1807.1187066299999</v>
      </c>
    </row>
    <row r="113" spans="1:27" ht="15.75" x14ac:dyDescent="0.2">
      <c r="A113" s="35">
        <f t="shared" si="2"/>
        <v>45168</v>
      </c>
      <c r="B113" s="36">
        <f>SUMIFS(СВЦЭМ!$D$39:$D$782,СВЦЭМ!$A$39:$A$782,$A113,СВЦЭМ!$B$39:$B$782,B$83)+'СЕТ СН'!$H$11+СВЦЭМ!$D$10+'СЕТ СН'!$H$6-'СЕТ СН'!$H$23</f>
        <v>1937.4946176799999</v>
      </c>
      <c r="C113" s="36">
        <f>SUMIFS(СВЦЭМ!$D$39:$D$782,СВЦЭМ!$A$39:$A$782,$A113,СВЦЭМ!$B$39:$B$782,C$83)+'СЕТ СН'!$H$11+СВЦЭМ!$D$10+'СЕТ СН'!$H$6-'СЕТ СН'!$H$23</f>
        <v>2007.9217533000001</v>
      </c>
      <c r="D113" s="36">
        <f>SUMIFS(СВЦЭМ!$D$39:$D$782,СВЦЭМ!$A$39:$A$782,$A113,СВЦЭМ!$B$39:$B$782,D$83)+'СЕТ СН'!$H$11+СВЦЭМ!$D$10+'СЕТ СН'!$H$6-'СЕТ СН'!$H$23</f>
        <v>2054.2319773300001</v>
      </c>
      <c r="E113" s="36">
        <f>SUMIFS(СВЦЭМ!$D$39:$D$782,СВЦЭМ!$A$39:$A$782,$A113,СВЦЭМ!$B$39:$B$782,E$83)+'СЕТ СН'!$H$11+СВЦЭМ!$D$10+'СЕТ СН'!$H$6-'СЕТ СН'!$H$23</f>
        <v>2082.0009261499999</v>
      </c>
      <c r="F113" s="36">
        <f>SUMIFS(СВЦЭМ!$D$39:$D$782,СВЦЭМ!$A$39:$A$782,$A113,СВЦЭМ!$B$39:$B$782,F$83)+'СЕТ СН'!$H$11+СВЦЭМ!$D$10+'СЕТ СН'!$H$6-'СЕТ СН'!$H$23</f>
        <v>2134.2549211400001</v>
      </c>
      <c r="G113" s="36">
        <f>SUMIFS(СВЦЭМ!$D$39:$D$782,СВЦЭМ!$A$39:$A$782,$A113,СВЦЭМ!$B$39:$B$782,G$83)+'СЕТ СН'!$H$11+СВЦЭМ!$D$10+'СЕТ СН'!$H$6-'СЕТ СН'!$H$23</f>
        <v>2105.62787897</v>
      </c>
      <c r="H113" s="36">
        <f>SUMIFS(СВЦЭМ!$D$39:$D$782,СВЦЭМ!$A$39:$A$782,$A113,СВЦЭМ!$B$39:$B$782,H$83)+'СЕТ СН'!$H$11+СВЦЭМ!$D$10+'СЕТ СН'!$H$6-'СЕТ СН'!$H$23</f>
        <v>2030.16954222</v>
      </c>
      <c r="I113" s="36">
        <f>SUMIFS(СВЦЭМ!$D$39:$D$782,СВЦЭМ!$A$39:$A$782,$A113,СВЦЭМ!$B$39:$B$782,I$83)+'СЕТ СН'!$H$11+СВЦЭМ!$D$10+'СЕТ СН'!$H$6-'СЕТ СН'!$H$23</f>
        <v>1920.4168784200001</v>
      </c>
      <c r="J113" s="36">
        <f>SUMIFS(СВЦЭМ!$D$39:$D$782,СВЦЭМ!$A$39:$A$782,$A113,СВЦЭМ!$B$39:$B$782,J$83)+'СЕТ СН'!$H$11+СВЦЭМ!$D$10+'СЕТ СН'!$H$6-'СЕТ СН'!$H$23</f>
        <v>1827.1115573100001</v>
      </c>
      <c r="K113" s="36">
        <f>SUMIFS(СВЦЭМ!$D$39:$D$782,СВЦЭМ!$A$39:$A$782,$A113,СВЦЭМ!$B$39:$B$782,K$83)+'СЕТ СН'!$H$11+СВЦЭМ!$D$10+'СЕТ СН'!$H$6-'СЕТ СН'!$H$23</f>
        <v>1754.0346144299999</v>
      </c>
      <c r="L113" s="36">
        <f>SUMIFS(СВЦЭМ!$D$39:$D$782,СВЦЭМ!$A$39:$A$782,$A113,СВЦЭМ!$B$39:$B$782,L$83)+'СЕТ СН'!$H$11+СВЦЭМ!$D$10+'СЕТ СН'!$H$6-'СЕТ СН'!$H$23</f>
        <v>1716.04700729</v>
      </c>
      <c r="M113" s="36">
        <f>SUMIFS(СВЦЭМ!$D$39:$D$782,СВЦЭМ!$A$39:$A$782,$A113,СВЦЭМ!$B$39:$B$782,M$83)+'СЕТ СН'!$H$11+СВЦЭМ!$D$10+'СЕТ СН'!$H$6-'СЕТ СН'!$H$23</f>
        <v>1695.5109423900001</v>
      </c>
      <c r="N113" s="36">
        <f>SUMIFS(СВЦЭМ!$D$39:$D$782,СВЦЭМ!$A$39:$A$782,$A113,СВЦЭМ!$B$39:$B$782,N$83)+'СЕТ СН'!$H$11+СВЦЭМ!$D$10+'СЕТ СН'!$H$6-'СЕТ СН'!$H$23</f>
        <v>1698.9044977399999</v>
      </c>
      <c r="O113" s="36">
        <f>SUMIFS(СВЦЭМ!$D$39:$D$782,СВЦЭМ!$A$39:$A$782,$A113,СВЦЭМ!$B$39:$B$782,O$83)+'СЕТ СН'!$H$11+СВЦЭМ!$D$10+'СЕТ СН'!$H$6-'СЕТ СН'!$H$23</f>
        <v>1715.9970171499999</v>
      </c>
      <c r="P113" s="36">
        <f>SUMIFS(СВЦЭМ!$D$39:$D$782,СВЦЭМ!$A$39:$A$782,$A113,СВЦЭМ!$B$39:$B$782,P$83)+'СЕТ СН'!$H$11+СВЦЭМ!$D$10+'СЕТ СН'!$H$6-'СЕТ СН'!$H$23</f>
        <v>1683.0621826399999</v>
      </c>
      <c r="Q113" s="36">
        <f>SUMIFS(СВЦЭМ!$D$39:$D$782,СВЦЭМ!$A$39:$A$782,$A113,СВЦЭМ!$B$39:$B$782,Q$83)+'СЕТ СН'!$H$11+СВЦЭМ!$D$10+'СЕТ СН'!$H$6-'СЕТ СН'!$H$23</f>
        <v>1691.2109335499999</v>
      </c>
      <c r="R113" s="36">
        <f>SUMIFS(СВЦЭМ!$D$39:$D$782,СВЦЭМ!$A$39:$A$782,$A113,СВЦЭМ!$B$39:$B$782,R$83)+'СЕТ СН'!$H$11+СВЦЭМ!$D$10+'СЕТ СН'!$H$6-'СЕТ СН'!$H$23</f>
        <v>1722.6969733599999</v>
      </c>
      <c r="S113" s="36">
        <f>SUMIFS(СВЦЭМ!$D$39:$D$782,СВЦЭМ!$A$39:$A$782,$A113,СВЦЭМ!$B$39:$B$782,S$83)+'СЕТ СН'!$H$11+СВЦЭМ!$D$10+'СЕТ СН'!$H$6-'СЕТ СН'!$H$23</f>
        <v>1705.4443514899999</v>
      </c>
      <c r="T113" s="36">
        <f>SUMIFS(СВЦЭМ!$D$39:$D$782,СВЦЭМ!$A$39:$A$782,$A113,СВЦЭМ!$B$39:$B$782,T$83)+'СЕТ СН'!$H$11+СВЦЭМ!$D$10+'СЕТ СН'!$H$6-'СЕТ СН'!$H$23</f>
        <v>1701.47376693</v>
      </c>
      <c r="U113" s="36">
        <f>SUMIFS(СВЦЭМ!$D$39:$D$782,СВЦЭМ!$A$39:$A$782,$A113,СВЦЭМ!$B$39:$B$782,U$83)+'СЕТ СН'!$H$11+СВЦЭМ!$D$10+'СЕТ СН'!$H$6-'СЕТ СН'!$H$23</f>
        <v>1707.3756125899999</v>
      </c>
      <c r="V113" s="36">
        <f>SUMIFS(СВЦЭМ!$D$39:$D$782,СВЦЭМ!$A$39:$A$782,$A113,СВЦЭМ!$B$39:$B$782,V$83)+'СЕТ СН'!$H$11+СВЦЭМ!$D$10+'СЕТ СН'!$H$6-'СЕТ СН'!$H$23</f>
        <v>1682.83253756</v>
      </c>
      <c r="W113" s="36">
        <f>SUMIFS(СВЦЭМ!$D$39:$D$782,СВЦЭМ!$A$39:$A$782,$A113,СВЦЭМ!$B$39:$B$782,W$83)+'СЕТ СН'!$H$11+СВЦЭМ!$D$10+'СЕТ СН'!$H$6-'СЕТ СН'!$H$23</f>
        <v>1689.0173843600001</v>
      </c>
      <c r="X113" s="36">
        <f>SUMIFS(СВЦЭМ!$D$39:$D$782,СВЦЭМ!$A$39:$A$782,$A113,СВЦЭМ!$B$39:$B$782,X$83)+'СЕТ СН'!$H$11+СВЦЭМ!$D$10+'СЕТ СН'!$H$6-'СЕТ СН'!$H$23</f>
        <v>1737.9547340700001</v>
      </c>
      <c r="Y113" s="36">
        <f>SUMIFS(СВЦЭМ!$D$39:$D$782,СВЦЭМ!$A$39:$A$782,$A113,СВЦЭМ!$B$39:$B$782,Y$83)+'СЕТ СН'!$H$11+СВЦЭМ!$D$10+'СЕТ СН'!$H$6-'СЕТ СН'!$H$23</f>
        <v>1844.08239073</v>
      </c>
    </row>
    <row r="114" spans="1:27" ht="15.75" x14ac:dyDescent="0.2">
      <c r="A114" s="35">
        <f t="shared" si="2"/>
        <v>45169</v>
      </c>
      <c r="B114" s="36">
        <f>SUMIFS(СВЦЭМ!$D$39:$D$782,СВЦЭМ!$A$39:$A$782,$A114,СВЦЭМ!$B$39:$B$782,B$83)+'СЕТ СН'!$H$11+СВЦЭМ!$D$10+'СЕТ СН'!$H$6-'СЕТ СН'!$H$23</f>
        <v>1940.6565807700001</v>
      </c>
      <c r="C114" s="36">
        <f>SUMIFS(СВЦЭМ!$D$39:$D$782,СВЦЭМ!$A$39:$A$782,$A114,СВЦЭМ!$B$39:$B$782,C$83)+'СЕТ СН'!$H$11+СВЦЭМ!$D$10+'СЕТ СН'!$H$6-'СЕТ СН'!$H$23</f>
        <v>2008.14162498</v>
      </c>
      <c r="D114" s="36">
        <f>SUMIFS(СВЦЭМ!$D$39:$D$782,СВЦЭМ!$A$39:$A$782,$A114,СВЦЭМ!$B$39:$B$782,D$83)+'СЕТ СН'!$H$11+СВЦЭМ!$D$10+'СЕТ СН'!$H$6-'СЕТ СН'!$H$23</f>
        <v>2056.6938856400002</v>
      </c>
      <c r="E114" s="36">
        <f>SUMIFS(СВЦЭМ!$D$39:$D$782,СВЦЭМ!$A$39:$A$782,$A114,СВЦЭМ!$B$39:$B$782,E$83)+'СЕТ СН'!$H$11+СВЦЭМ!$D$10+'СЕТ СН'!$H$6-'СЕТ СН'!$H$23</f>
        <v>2089.7929900300001</v>
      </c>
      <c r="F114" s="36">
        <f>SUMIFS(СВЦЭМ!$D$39:$D$782,СВЦЭМ!$A$39:$A$782,$A114,СВЦЭМ!$B$39:$B$782,F$83)+'СЕТ СН'!$H$11+СВЦЭМ!$D$10+'СЕТ СН'!$H$6-'СЕТ СН'!$H$23</f>
        <v>2055.8354200700001</v>
      </c>
      <c r="G114" s="36">
        <f>SUMIFS(СВЦЭМ!$D$39:$D$782,СВЦЭМ!$A$39:$A$782,$A114,СВЦЭМ!$B$39:$B$782,G$83)+'СЕТ СН'!$H$11+СВЦЭМ!$D$10+'СЕТ СН'!$H$6-'СЕТ СН'!$H$23</f>
        <v>2069.2010835999999</v>
      </c>
      <c r="H114" s="36">
        <f>SUMIFS(СВЦЭМ!$D$39:$D$782,СВЦЭМ!$A$39:$A$782,$A114,СВЦЭМ!$B$39:$B$782,H$83)+'СЕТ СН'!$H$11+СВЦЭМ!$D$10+'СЕТ СН'!$H$6-'СЕТ СН'!$H$23</f>
        <v>1969.15360665</v>
      </c>
      <c r="I114" s="36">
        <f>SUMIFS(СВЦЭМ!$D$39:$D$782,СВЦЭМ!$A$39:$A$782,$A114,СВЦЭМ!$B$39:$B$782,I$83)+'СЕТ СН'!$H$11+СВЦЭМ!$D$10+'СЕТ СН'!$H$6-'СЕТ СН'!$H$23</f>
        <v>1913.77419003</v>
      </c>
      <c r="J114" s="36">
        <f>SUMIFS(СВЦЭМ!$D$39:$D$782,СВЦЭМ!$A$39:$A$782,$A114,СВЦЭМ!$B$39:$B$782,J$83)+'СЕТ СН'!$H$11+СВЦЭМ!$D$10+'СЕТ СН'!$H$6-'СЕТ СН'!$H$23</f>
        <v>1811.3904231500001</v>
      </c>
      <c r="K114" s="36">
        <f>SUMIFS(СВЦЭМ!$D$39:$D$782,СВЦЭМ!$A$39:$A$782,$A114,СВЦЭМ!$B$39:$B$782,K$83)+'СЕТ СН'!$H$11+СВЦЭМ!$D$10+'СЕТ СН'!$H$6-'СЕТ СН'!$H$23</f>
        <v>1731.2815664</v>
      </c>
      <c r="L114" s="36">
        <f>SUMIFS(СВЦЭМ!$D$39:$D$782,СВЦЭМ!$A$39:$A$782,$A114,СВЦЭМ!$B$39:$B$782,L$83)+'СЕТ СН'!$H$11+СВЦЭМ!$D$10+'СЕТ СН'!$H$6-'СЕТ СН'!$H$23</f>
        <v>1704.8304689300001</v>
      </c>
      <c r="M114" s="36">
        <f>SUMIFS(СВЦЭМ!$D$39:$D$782,СВЦЭМ!$A$39:$A$782,$A114,СВЦЭМ!$B$39:$B$782,M$83)+'СЕТ СН'!$H$11+СВЦЭМ!$D$10+'СЕТ СН'!$H$6-'СЕТ СН'!$H$23</f>
        <v>1690.1896589099999</v>
      </c>
      <c r="N114" s="36">
        <f>SUMIFS(СВЦЭМ!$D$39:$D$782,СВЦЭМ!$A$39:$A$782,$A114,СВЦЭМ!$B$39:$B$782,N$83)+'СЕТ СН'!$H$11+СВЦЭМ!$D$10+'СЕТ СН'!$H$6-'СЕТ СН'!$H$23</f>
        <v>1692.40311589</v>
      </c>
      <c r="O114" s="36">
        <f>SUMIFS(СВЦЭМ!$D$39:$D$782,СВЦЭМ!$A$39:$A$782,$A114,СВЦЭМ!$B$39:$B$782,O$83)+'СЕТ СН'!$H$11+СВЦЭМ!$D$10+'СЕТ СН'!$H$6-'СЕТ СН'!$H$23</f>
        <v>1696.2200587499999</v>
      </c>
      <c r="P114" s="36">
        <f>SUMIFS(СВЦЭМ!$D$39:$D$782,СВЦЭМ!$A$39:$A$782,$A114,СВЦЭМ!$B$39:$B$782,P$83)+'СЕТ СН'!$H$11+СВЦЭМ!$D$10+'СЕТ СН'!$H$6-'СЕТ СН'!$H$23</f>
        <v>1674.6276340899999</v>
      </c>
      <c r="Q114" s="36">
        <f>SUMIFS(СВЦЭМ!$D$39:$D$782,СВЦЭМ!$A$39:$A$782,$A114,СВЦЭМ!$B$39:$B$782,Q$83)+'СЕТ СН'!$H$11+СВЦЭМ!$D$10+'СЕТ СН'!$H$6-'СЕТ СН'!$H$23</f>
        <v>1689.12252412</v>
      </c>
      <c r="R114" s="36">
        <f>SUMIFS(СВЦЭМ!$D$39:$D$782,СВЦЭМ!$A$39:$A$782,$A114,СВЦЭМ!$B$39:$B$782,R$83)+'СЕТ СН'!$H$11+СВЦЭМ!$D$10+'СЕТ СН'!$H$6-'СЕТ СН'!$H$23</f>
        <v>1717.4320149800001</v>
      </c>
      <c r="S114" s="36">
        <f>SUMIFS(СВЦЭМ!$D$39:$D$782,СВЦЭМ!$A$39:$A$782,$A114,СВЦЭМ!$B$39:$B$782,S$83)+'СЕТ СН'!$H$11+СВЦЭМ!$D$10+'СЕТ СН'!$H$6-'СЕТ СН'!$H$23</f>
        <v>1713.0844892699999</v>
      </c>
      <c r="T114" s="36">
        <f>SUMIFS(СВЦЭМ!$D$39:$D$782,СВЦЭМ!$A$39:$A$782,$A114,СВЦЭМ!$B$39:$B$782,T$83)+'СЕТ СН'!$H$11+СВЦЭМ!$D$10+'СЕТ СН'!$H$6-'СЕТ СН'!$H$23</f>
        <v>1714.0988197199999</v>
      </c>
      <c r="U114" s="36">
        <f>SUMIFS(СВЦЭМ!$D$39:$D$782,СВЦЭМ!$A$39:$A$782,$A114,СВЦЭМ!$B$39:$B$782,U$83)+'СЕТ СН'!$H$11+СВЦЭМ!$D$10+'СЕТ СН'!$H$6-'СЕТ СН'!$H$23</f>
        <v>1718.08779061</v>
      </c>
      <c r="V114" s="36">
        <f>SUMIFS(СВЦЭМ!$D$39:$D$782,СВЦЭМ!$A$39:$A$782,$A114,СВЦЭМ!$B$39:$B$782,V$83)+'СЕТ СН'!$H$11+СВЦЭМ!$D$10+'СЕТ СН'!$H$6-'СЕТ СН'!$H$23</f>
        <v>1700.5253708</v>
      </c>
      <c r="W114" s="36">
        <f>SUMIFS(СВЦЭМ!$D$39:$D$782,СВЦЭМ!$A$39:$A$782,$A114,СВЦЭМ!$B$39:$B$782,W$83)+'СЕТ СН'!$H$11+СВЦЭМ!$D$10+'СЕТ СН'!$H$6-'СЕТ СН'!$H$23</f>
        <v>1706.4215686499999</v>
      </c>
      <c r="X114" s="36">
        <f>SUMIFS(СВЦЭМ!$D$39:$D$782,СВЦЭМ!$A$39:$A$782,$A114,СВЦЭМ!$B$39:$B$782,X$83)+'СЕТ СН'!$H$11+СВЦЭМ!$D$10+'СЕТ СН'!$H$6-'СЕТ СН'!$H$23</f>
        <v>1778.6627071200001</v>
      </c>
      <c r="Y114" s="36">
        <f>SUMIFS(СВЦЭМ!$D$39:$D$782,СВЦЭМ!$A$39:$A$782,$A114,СВЦЭМ!$B$39:$B$782,Y$83)+'СЕТ СН'!$H$11+СВЦЭМ!$D$10+'СЕТ СН'!$H$6-'СЕТ СН'!$H$23</f>
        <v>1880.40763079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СН'!$I$11+СВЦЭМ!$D$10+'СЕТ СН'!$I$6-'СЕТ СН'!$I$23</f>
        <v>2183.2712718900002</v>
      </c>
      <c r="C120" s="36">
        <f>SUMIFS(СВЦЭМ!$D$39:$D$782,СВЦЭМ!$A$39:$A$782,$A120,СВЦЭМ!$B$39:$B$782,C$119)+'СЕТ СН'!$I$11+СВЦЭМ!$D$10+'СЕТ СН'!$I$6-'СЕТ СН'!$I$23</f>
        <v>2355.3363688199997</v>
      </c>
      <c r="D120" s="36">
        <f>SUMIFS(СВЦЭМ!$D$39:$D$782,СВЦЭМ!$A$39:$A$782,$A120,СВЦЭМ!$B$39:$B$782,D$119)+'СЕТ СН'!$I$11+СВЦЭМ!$D$10+'СЕТ СН'!$I$6-'СЕТ СН'!$I$23</f>
        <v>2403.8308709900002</v>
      </c>
      <c r="E120" s="36">
        <f>SUMIFS(СВЦЭМ!$D$39:$D$782,СВЦЭМ!$A$39:$A$782,$A120,СВЦЭМ!$B$39:$B$782,E$119)+'СЕТ СН'!$I$11+СВЦЭМ!$D$10+'СЕТ СН'!$I$6-'СЕТ СН'!$I$23</f>
        <v>2443.0159630899998</v>
      </c>
      <c r="F120" s="36">
        <f>SUMIFS(СВЦЭМ!$D$39:$D$782,СВЦЭМ!$A$39:$A$782,$A120,СВЦЭМ!$B$39:$B$782,F$119)+'СЕТ СН'!$I$11+СВЦЭМ!$D$10+'СЕТ СН'!$I$6-'СЕТ СН'!$I$23</f>
        <v>2457.1061106400002</v>
      </c>
      <c r="G120" s="36">
        <f>SUMIFS(СВЦЭМ!$D$39:$D$782,СВЦЭМ!$A$39:$A$782,$A120,СВЦЭМ!$B$39:$B$782,G$119)+'СЕТ СН'!$I$11+СВЦЭМ!$D$10+'СЕТ СН'!$I$6-'СЕТ СН'!$I$23</f>
        <v>2464.0814734699998</v>
      </c>
      <c r="H120" s="36">
        <f>SUMIFS(СВЦЭМ!$D$39:$D$782,СВЦЭМ!$A$39:$A$782,$A120,СВЦЭМ!$B$39:$B$782,H$119)+'СЕТ СН'!$I$11+СВЦЭМ!$D$10+'СЕТ СН'!$I$6-'СЕТ СН'!$I$23</f>
        <v>2415.87829461</v>
      </c>
      <c r="I120" s="36">
        <f>SUMIFS(СВЦЭМ!$D$39:$D$782,СВЦЭМ!$A$39:$A$782,$A120,СВЦЭМ!$B$39:$B$782,I$119)+'СЕТ СН'!$I$11+СВЦЭМ!$D$10+'СЕТ СН'!$I$6-'СЕТ СН'!$I$23</f>
        <v>2242.4955856900001</v>
      </c>
      <c r="J120" s="36">
        <f>SUMIFS(СВЦЭМ!$D$39:$D$782,СВЦЭМ!$A$39:$A$782,$A120,СВЦЭМ!$B$39:$B$782,J$119)+'СЕТ СН'!$I$11+СВЦЭМ!$D$10+'СЕТ СН'!$I$6-'СЕТ СН'!$I$23</f>
        <v>2102.5452151300001</v>
      </c>
      <c r="K120" s="36">
        <f>SUMIFS(СВЦЭМ!$D$39:$D$782,СВЦЭМ!$A$39:$A$782,$A120,СВЦЭМ!$B$39:$B$782,K$119)+'СЕТ СН'!$I$11+СВЦЭМ!$D$10+'СЕТ СН'!$I$6-'СЕТ СН'!$I$23</f>
        <v>2089.2166327899999</v>
      </c>
      <c r="L120" s="36">
        <f>SUMIFS(СВЦЭМ!$D$39:$D$782,СВЦЭМ!$A$39:$A$782,$A120,СВЦЭМ!$B$39:$B$782,L$119)+'СЕТ СН'!$I$11+СВЦЭМ!$D$10+'СЕТ СН'!$I$6-'СЕТ СН'!$I$23</f>
        <v>2043.0829731900001</v>
      </c>
      <c r="M120" s="36">
        <f>SUMIFS(СВЦЭМ!$D$39:$D$782,СВЦЭМ!$A$39:$A$782,$A120,СВЦЭМ!$B$39:$B$782,M$119)+'СЕТ СН'!$I$11+СВЦЭМ!$D$10+'СЕТ СН'!$I$6-'СЕТ СН'!$I$23</f>
        <v>2019.40241646</v>
      </c>
      <c r="N120" s="36">
        <f>SUMIFS(СВЦЭМ!$D$39:$D$782,СВЦЭМ!$A$39:$A$782,$A120,СВЦЭМ!$B$39:$B$782,N$119)+'СЕТ СН'!$I$11+СВЦЭМ!$D$10+'СЕТ СН'!$I$6-'СЕТ СН'!$I$23</f>
        <v>2027.3680344300001</v>
      </c>
      <c r="O120" s="36">
        <f>SUMIFS(СВЦЭМ!$D$39:$D$782,СВЦЭМ!$A$39:$A$782,$A120,СВЦЭМ!$B$39:$B$782,O$119)+'СЕТ СН'!$I$11+СВЦЭМ!$D$10+'СЕТ СН'!$I$6-'СЕТ СН'!$I$23</f>
        <v>2021.0307989999999</v>
      </c>
      <c r="P120" s="36">
        <f>SUMIFS(СВЦЭМ!$D$39:$D$782,СВЦЭМ!$A$39:$A$782,$A120,СВЦЭМ!$B$39:$B$782,P$119)+'СЕТ СН'!$I$11+СВЦЭМ!$D$10+'СЕТ СН'!$I$6-'СЕТ СН'!$I$23</f>
        <v>2014.0346675799999</v>
      </c>
      <c r="Q120" s="36">
        <f>SUMIFS(СВЦЭМ!$D$39:$D$782,СВЦЭМ!$A$39:$A$782,$A120,СВЦЭМ!$B$39:$B$782,Q$119)+'СЕТ СН'!$I$11+СВЦЭМ!$D$10+'СЕТ СН'!$I$6-'СЕТ СН'!$I$23</f>
        <v>1996.9825132200001</v>
      </c>
      <c r="R120" s="36">
        <f>SUMIFS(СВЦЭМ!$D$39:$D$782,СВЦЭМ!$A$39:$A$782,$A120,СВЦЭМ!$B$39:$B$782,R$119)+'СЕТ СН'!$I$11+СВЦЭМ!$D$10+'СЕТ СН'!$I$6-'СЕТ СН'!$I$23</f>
        <v>2008.3614949</v>
      </c>
      <c r="S120" s="36">
        <f>SUMIFS(СВЦЭМ!$D$39:$D$782,СВЦЭМ!$A$39:$A$782,$A120,СВЦЭМ!$B$39:$B$782,S$119)+'СЕТ СН'!$I$11+СВЦЭМ!$D$10+'СЕТ СН'!$I$6-'СЕТ СН'!$I$23</f>
        <v>2010.15458913</v>
      </c>
      <c r="T120" s="36">
        <f>SUMIFS(СВЦЭМ!$D$39:$D$782,СВЦЭМ!$A$39:$A$782,$A120,СВЦЭМ!$B$39:$B$782,T$119)+'СЕТ СН'!$I$11+СВЦЭМ!$D$10+'СЕТ СН'!$I$6-'СЕТ СН'!$I$23</f>
        <v>2037.7273669399999</v>
      </c>
      <c r="U120" s="36">
        <f>SUMIFS(СВЦЭМ!$D$39:$D$782,СВЦЭМ!$A$39:$A$782,$A120,СВЦЭМ!$B$39:$B$782,U$119)+'СЕТ СН'!$I$11+СВЦЭМ!$D$10+'СЕТ СН'!$I$6-'СЕТ СН'!$I$23</f>
        <v>2042.5448335000001</v>
      </c>
      <c r="V120" s="36">
        <f>SUMIFS(СВЦЭМ!$D$39:$D$782,СВЦЭМ!$A$39:$A$782,$A120,СВЦЭМ!$B$39:$B$782,V$119)+'СЕТ СН'!$I$11+СВЦЭМ!$D$10+'СЕТ СН'!$I$6-'СЕТ СН'!$I$23</f>
        <v>2050.1729343799998</v>
      </c>
      <c r="W120" s="36">
        <f>SUMIFS(СВЦЭМ!$D$39:$D$782,СВЦЭМ!$A$39:$A$782,$A120,СВЦЭМ!$B$39:$B$782,W$119)+'СЕТ СН'!$I$11+СВЦЭМ!$D$10+'СЕТ СН'!$I$6-'СЕТ СН'!$I$23</f>
        <v>2038.4302242799999</v>
      </c>
      <c r="X120" s="36">
        <f>SUMIFS(СВЦЭМ!$D$39:$D$782,СВЦЭМ!$A$39:$A$782,$A120,СВЦЭМ!$B$39:$B$782,X$119)+'СЕТ СН'!$I$11+СВЦЭМ!$D$10+'СЕТ СН'!$I$6-'СЕТ СН'!$I$23</f>
        <v>2106.58276252</v>
      </c>
      <c r="Y120" s="36">
        <f>SUMIFS(СВЦЭМ!$D$39:$D$782,СВЦЭМ!$A$39:$A$782,$A120,СВЦЭМ!$B$39:$B$782,Y$119)+'СЕТ СН'!$I$11+СВЦЭМ!$D$10+'СЕТ СН'!$I$6-'СЕТ СН'!$I$23</f>
        <v>2180.8715663100002</v>
      </c>
      <c r="AA120" s="45"/>
    </row>
    <row r="121" spans="1:27" ht="15.75" x14ac:dyDescent="0.2">
      <c r="A121" s="35">
        <f>A120+1</f>
        <v>45140</v>
      </c>
      <c r="B121" s="36">
        <f>SUMIFS(СВЦЭМ!$D$39:$D$782,СВЦЭМ!$A$39:$A$782,$A121,СВЦЭМ!$B$39:$B$782,B$119)+'СЕТ СН'!$I$11+СВЦЭМ!$D$10+'СЕТ СН'!$I$6-'СЕТ СН'!$I$23</f>
        <v>2162.0296368300001</v>
      </c>
      <c r="C121" s="36">
        <f>SUMIFS(СВЦЭМ!$D$39:$D$782,СВЦЭМ!$A$39:$A$782,$A121,СВЦЭМ!$B$39:$B$782,C$119)+'СЕТ СН'!$I$11+СВЦЭМ!$D$10+'СЕТ СН'!$I$6-'СЕТ СН'!$I$23</f>
        <v>2247.5230019999999</v>
      </c>
      <c r="D121" s="36">
        <f>SUMIFS(СВЦЭМ!$D$39:$D$782,СВЦЭМ!$A$39:$A$782,$A121,СВЦЭМ!$B$39:$B$782,D$119)+'СЕТ СН'!$I$11+СВЦЭМ!$D$10+'СЕТ СН'!$I$6-'СЕТ СН'!$I$23</f>
        <v>2330.7951623099998</v>
      </c>
      <c r="E121" s="36">
        <f>SUMIFS(СВЦЭМ!$D$39:$D$782,СВЦЭМ!$A$39:$A$782,$A121,СВЦЭМ!$B$39:$B$782,E$119)+'СЕТ СН'!$I$11+СВЦЭМ!$D$10+'СЕТ СН'!$I$6-'СЕТ СН'!$I$23</f>
        <v>2395.09913749</v>
      </c>
      <c r="F121" s="36">
        <f>SUMIFS(СВЦЭМ!$D$39:$D$782,СВЦЭМ!$A$39:$A$782,$A121,СВЦЭМ!$B$39:$B$782,F$119)+'СЕТ СН'!$I$11+СВЦЭМ!$D$10+'СЕТ СН'!$I$6-'СЕТ СН'!$I$23</f>
        <v>2422.8750580400001</v>
      </c>
      <c r="G121" s="36">
        <f>SUMIFS(СВЦЭМ!$D$39:$D$782,СВЦЭМ!$A$39:$A$782,$A121,СВЦЭМ!$B$39:$B$782,G$119)+'СЕТ СН'!$I$11+СВЦЭМ!$D$10+'СЕТ СН'!$I$6-'СЕТ СН'!$I$23</f>
        <v>2407.6620228299998</v>
      </c>
      <c r="H121" s="36">
        <f>SUMIFS(СВЦЭМ!$D$39:$D$782,СВЦЭМ!$A$39:$A$782,$A121,СВЦЭМ!$B$39:$B$782,H$119)+'СЕТ СН'!$I$11+СВЦЭМ!$D$10+'СЕТ СН'!$I$6-'СЕТ СН'!$I$23</f>
        <v>2348.6727069600001</v>
      </c>
      <c r="I121" s="36">
        <f>SUMIFS(СВЦЭМ!$D$39:$D$782,СВЦЭМ!$A$39:$A$782,$A121,СВЦЭМ!$B$39:$B$782,I$119)+'СЕТ СН'!$I$11+СВЦЭМ!$D$10+'СЕТ СН'!$I$6-'СЕТ СН'!$I$23</f>
        <v>2213.9525634700003</v>
      </c>
      <c r="J121" s="36">
        <f>SUMIFS(СВЦЭМ!$D$39:$D$782,СВЦЭМ!$A$39:$A$782,$A121,СВЦЭМ!$B$39:$B$782,J$119)+'СЕТ СН'!$I$11+СВЦЭМ!$D$10+'СЕТ СН'!$I$6-'СЕТ СН'!$I$23</f>
        <v>2096.7068839200001</v>
      </c>
      <c r="K121" s="36">
        <f>SUMIFS(СВЦЭМ!$D$39:$D$782,СВЦЭМ!$A$39:$A$782,$A121,СВЦЭМ!$B$39:$B$782,K$119)+'СЕТ СН'!$I$11+СВЦЭМ!$D$10+'СЕТ СН'!$I$6-'СЕТ СН'!$I$23</f>
        <v>2083.1583669700003</v>
      </c>
      <c r="L121" s="36">
        <f>SUMIFS(СВЦЭМ!$D$39:$D$782,СВЦЭМ!$A$39:$A$782,$A121,СВЦЭМ!$B$39:$B$782,L$119)+'СЕТ СН'!$I$11+СВЦЭМ!$D$10+'СЕТ СН'!$I$6-'СЕТ СН'!$I$23</f>
        <v>2063.7006225200003</v>
      </c>
      <c r="M121" s="36">
        <f>SUMIFS(СВЦЭМ!$D$39:$D$782,СВЦЭМ!$A$39:$A$782,$A121,СВЦЭМ!$B$39:$B$782,M$119)+'СЕТ СН'!$I$11+СВЦЭМ!$D$10+'СЕТ СН'!$I$6-'СЕТ СН'!$I$23</f>
        <v>2036.8285040000001</v>
      </c>
      <c r="N121" s="36">
        <f>SUMIFS(СВЦЭМ!$D$39:$D$782,СВЦЭМ!$A$39:$A$782,$A121,СВЦЭМ!$B$39:$B$782,N$119)+'СЕТ СН'!$I$11+СВЦЭМ!$D$10+'СЕТ СН'!$I$6-'СЕТ СН'!$I$23</f>
        <v>2009.9757977899999</v>
      </c>
      <c r="O121" s="36">
        <f>SUMIFS(СВЦЭМ!$D$39:$D$782,СВЦЭМ!$A$39:$A$782,$A121,СВЦЭМ!$B$39:$B$782,O$119)+'СЕТ СН'!$I$11+СВЦЭМ!$D$10+'СЕТ СН'!$I$6-'СЕТ СН'!$I$23</f>
        <v>1908.8834193600001</v>
      </c>
      <c r="P121" s="36">
        <f>SUMIFS(СВЦЭМ!$D$39:$D$782,СВЦЭМ!$A$39:$A$782,$A121,СВЦЭМ!$B$39:$B$782,P$119)+'СЕТ СН'!$I$11+СВЦЭМ!$D$10+'СЕТ СН'!$I$6-'СЕТ СН'!$I$23</f>
        <v>1955.22233476</v>
      </c>
      <c r="Q121" s="36">
        <f>SUMIFS(СВЦЭМ!$D$39:$D$782,СВЦЭМ!$A$39:$A$782,$A121,СВЦЭМ!$B$39:$B$782,Q$119)+'СЕТ СН'!$I$11+СВЦЭМ!$D$10+'СЕТ СН'!$I$6-'СЕТ СН'!$I$23</f>
        <v>1979.91402292</v>
      </c>
      <c r="R121" s="36">
        <f>SUMIFS(СВЦЭМ!$D$39:$D$782,СВЦЭМ!$A$39:$A$782,$A121,СВЦЭМ!$B$39:$B$782,R$119)+'СЕТ СН'!$I$11+СВЦЭМ!$D$10+'СЕТ СН'!$I$6-'СЕТ СН'!$I$23</f>
        <v>1998.09439501</v>
      </c>
      <c r="S121" s="36">
        <f>SUMIFS(СВЦЭМ!$D$39:$D$782,СВЦЭМ!$A$39:$A$782,$A121,СВЦЭМ!$B$39:$B$782,S$119)+'СЕТ СН'!$I$11+СВЦЭМ!$D$10+'СЕТ СН'!$I$6-'СЕТ СН'!$I$23</f>
        <v>2008.9610595700001</v>
      </c>
      <c r="T121" s="36">
        <f>SUMIFS(СВЦЭМ!$D$39:$D$782,СВЦЭМ!$A$39:$A$782,$A121,СВЦЭМ!$B$39:$B$782,T$119)+'СЕТ СН'!$I$11+СВЦЭМ!$D$10+'СЕТ СН'!$I$6-'СЕТ СН'!$I$23</f>
        <v>2034.2862963</v>
      </c>
      <c r="U121" s="36">
        <f>SUMIFS(СВЦЭМ!$D$39:$D$782,СВЦЭМ!$A$39:$A$782,$A121,СВЦЭМ!$B$39:$B$782,U$119)+'СЕТ СН'!$I$11+СВЦЭМ!$D$10+'СЕТ СН'!$I$6-'СЕТ СН'!$I$23</f>
        <v>2051.2453718300003</v>
      </c>
      <c r="V121" s="36">
        <f>SUMIFS(СВЦЭМ!$D$39:$D$782,СВЦЭМ!$A$39:$A$782,$A121,СВЦЭМ!$B$39:$B$782,V$119)+'СЕТ СН'!$I$11+СВЦЭМ!$D$10+'СЕТ СН'!$I$6-'СЕТ СН'!$I$23</f>
        <v>2084.27836953</v>
      </c>
      <c r="W121" s="36">
        <f>SUMIFS(СВЦЭМ!$D$39:$D$782,СВЦЭМ!$A$39:$A$782,$A121,СВЦЭМ!$B$39:$B$782,W$119)+'СЕТ СН'!$I$11+СВЦЭМ!$D$10+'СЕТ СН'!$I$6-'СЕТ СН'!$I$23</f>
        <v>2067.11558079</v>
      </c>
      <c r="X121" s="36">
        <f>SUMIFS(СВЦЭМ!$D$39:$D$782,СВЦЭМ!$A$39:$A$782,$A121,СВЦЭМ!$B$39:$B$782,X$119)+'СЕТ СН'!$I$11+СВЦЭМ!$D$10+'СЕТ СН'!$I$6-'СЕТ СН'!$I$23</f>
        <v>2055.07102042</v>
      </c>
      <c r="Y121" s="36">
        <f>SUMIFS(СВЦЭМ!$D$39:$D$782,СВЦЭМ!$A$39:$A$782,$A121,СВЦЭМ!$B$39:$B$782,Y$119)+'СЕТ СН'!$I$11+СВЦЭМ!$D$10+'СЕТ СН'!$I$6-'СЕТ СН'!$I$23</f>
        <v>2111.4420588100002</v>
      </c>
    </row>
    <row r="122" spans="1:27" ht="15.75" x14ac:dyDescent="0.2">
      <c r="A122" s="35">
        <f t="shared" ref="A122:A150" si="3">A121+1</f>
        <v>45141</v>
      </c>
      <c r="B122" s="36">
        <f>SUMIFS(СВЦЭМ!$D$39:$D$782,СВЦЭМ!$A$39:$A$782,$A122,СВЦЭМ!$B$39:$B$782,B$119)+'СЕТ СН'!$I$11+СВЦЭМ!$D$10+'СЕТ СН'!$I$6-'СЕТ СН'!$I$23</f>
        <v>2258.8644183699998</v>
      </c>
      <c r="C122" s="36">
        <f>SUMIFS(СВЦЭМ!$D$39:$D$782,СВЦЭМ!$A$39:$A$782,$A122,СВЦЭМ!$B$39:$B$782,C$119)+'СЕТ СН'!$I$11+СВЦЭМ!$D$10+'СЕТ СН'!$I$6-'СЕТ СН'!$I$23</f>
        <v>2353.5506523700001</v>
      </c>
      <c r="D122" s="36">
        <f>SUMIFS(СВЦЭМ!$D$39:$D$782,СВЦЭМ!$A$39:$A$782,$A122,СВЦЭМ!$B$39:$B$782,D$119)+'СЕТ СН'!$I$11+СВЦЭМ!$D$10+'СЕТ СН'!$I$6-'СЕТ СН'!$I$23</f>
        <v>2370.20108695</v>
      </c>
      <c r="E122" s="36">
        <f>SUMIFS(СВЦЭМ!$D$39:$D$782,СВЦЭМ!$A$39:$A$782,$A122,СВЦЭМ!$B$39:$B$782,E$119)+'СЕТ СН'!$I$11+СВЦЭМ!$D$10+'СЕТ СН'!$I$6-'СЕТ СН'!$I$23</f>
        <v>2392.0274688700001</v>
      </c>
      <c r="F122" s="36">
        <f>SUMIFS(СВЦЭМ!$D$39:$D$782,СВЦЭМ!$A$39:$A$782,$A122,СВЦЭМ!$B$39:$B$782,F$119)+'СЕТ СН'!$I$11+СВЦЭМ!$D$10+'СЕТ СН'!$I$6-'СЕТ СН'!$I$23</f>
        <v>2395.61474907</v>
      </c>
      <c r="G122" s="36">
        <f>SUMIFS(СВЦЭМ!$D$39:$D$782,СВЦЭМ!$A$39:$A$782,$A122,СВЦЭМ!$B$39:$B$782,G$119)+'СЕТ СН'!$I$11+СВЦЭМ!$D$10+'СЕТ СН'!$I$6-'СЕТ СН'!$I$23</f>
        <v>2396.90177378</v>
      </c>
      <c r="H122" s="36">
        <f>SUMIFS(СВЦЭМ!$D$39:$D$782,СВЦЭМ!$A$39:$A$782,$A122,СВЦЭМ!$B$39:$B$782,H$119)+'СЕТ СН'!$I$11+СВЦЭМ!$D$10+'СЕТ СН'!$I$6-'СЕТ СН'!$I$23</f>
        <v>2346.31352466</v>
      </c>
      <c r="I122" s="36">
        <f>SUMIFS(СВЦЭМ!$D$39:$D$782,СВЦЭМ!$A$39:$A$782,$A122,СВЦЭМ!$B$39:$B$782,I$119)+'СЕТ СН'!$I$11+СВЦЭМ!$D$10+'СЕТ СН'!$I$6-'СЕТ СН'!$I$23</f>
        <v>2244.7854683099999</v>
      </c>
      <c r="J122" s="36">
        <f>SUMIFS(СВЦЭМ!$D$39:$D$782,СВЦЭМ!$A$39:$A$782,$A122,СВЦЭМ!$B$39:$B$782,J$119)+'СЕТ СН'!$I$11+СВЦЭМ!$D$10+'СЕТ СН'!$I$6-'СЕТ СН'!$I$23</f>
        <v>2124.6450869800001</v>
      </c>
      <c r="K122" s="36">
        <f>SUMIFS(СВЦЭМ!$D$39:$D$782,СВЦЭМ!$A$39:$A$782,$A122,СВЦЭМ!$B$39:$B$782,K$119)+'СЕТ СН'!$I$11+СВЦЭМ!$D$10+'СЕТ СН'!$I$6-'СЕТ СН'!$I$23</f>
        <v>2119.1865692299998</v>
      </c>
      <c r="L122" s="36">
        <f>SUMIFS(СВЦЭМ!$D$39:$D$782,СВЦЭМ!$A$39:$A$782,$A122,СВЦЭМ!$B$39:$B$782,L$119)+'СЕТ СН'!$I$11+СВЦЭМ!$D$10+'СЕТ СН'!$I$6-'СЕТ СН'!$I$23</f>
        <v>2092.07257295</v>
      </c>
      <c r="M122" s="36">
        <f>SUMIFS(СВЦЭМ!$D$39:$D$782,СВЦЭМ!$A$39:$A$782,$A122,СВЦЭМ!$B$39:$B$782,M$119)+'СЕТ СН'!$I$11+СВЦЭМ!$D$10+'СЕТ СН'!$I$6-'СЕТ СН'!$I$23</f>
        <v>2077.1395770199997</v>
      </c>
      <c r="N122" s="36">
        <f>SUMIFS(СВЦЭМ!$D$39:$D$782,СВЦЭМ!$A$39:$A$782,$A122,СВЦЭМ!$B$39:$B$782,N$119)+'СЕТ СН'!$I$11+СВЦЭМ!$D$10+'СЕТ СН'!$I$6-'СЕТ СН'!$I$23</f>
        <v>2084.8920536999999</v>
      </c>
      <c r="O122" s="36">
        <f>SUMIFS(СВЦЭМ!$D$39:$D$782,СВЦЭМ!$A$39:$A$782,$A122,СВЦЭМ!$B$39:$B$782,O$119)+'СЕТ СН'!$I$11+СВЦЭМ!$D$10+'СЕТ СН'!$I$6-'СЕТ СН'!$I$23</f>
        <v>2083.11360074</v>
      </c>
      <c r="P122" s="36">
        <f>SUMIFS(СВЦЭМ!$D$39:$D$782,СВЦЭМ!$A$39:$A$782,$A122,СВЦЭМ!$B$39:$B$782,P$119)+'СЕТ СН'!$I$11+СВЦЭМ!$D$10+'СЕТ СН'!$I$6-'СЕТ СН'!$I$23</f>
        <v>2081.1318177000003</v>
      </c>
      <c r="Q122" s="36">
        <f>SUMIFS(СВЦЭМ!$D$39:$D$782,СВЦЭМ!$A$39:$A$782,$A122,СВЦЭМ!$B$39:$B$782,Q$119)+'СЕТ СН'!$I$11+СВЦЭМ!$D$10+'СЕТ СН'!$I$6-'СЕТ СН'!$I$23</f>
        <v>2086.1930215499997</v>
      </c>
      <c r="R122" s="36">
        <f>SUMIFS(СВЦЭМ!$D$39:$D$782,СВЦЭМ!$A$39:$A$782,$A122,СВЦЭМ!$B$39:$B$782,R$119)+'СЕТ СН'!$I$11+СВЦЭМ!$D$10+'СЕТ СН'!$I$6-'СЕТ СН'!$I$23</f>
        <v>2088.0216701600002</v>
      </c>
      <c r="S122" s="36">
        <f>SUMIFS(СВЦЭМ!$D$39:$D$782,СВЦЭМ!$A$39:$A$782,$A122,СВЦЭМ!$B$39:$B$782,S$119)+'СЕТ СН'!$I$11+СВЦЭМ!$D$10+'СЕТ СН'!$I$6-'СЕТ СН'!$I$23</f>
        <v>2078.99760139</v>
      </c>
      <c r="T122" s="36">
        <f>SUMIFS(СВЦЭМ!$D$39:$D$782,СВЦЭМ!$A$39:$A$782,$A122,СВЦЭМ!$B$39:$B$782,T$119)+'СЕТ СН'!$I$11+СВЦЭМ!$D$10+'СЕТ СН'!$I$6-'СЕТ СН'!$I$23</f>
        <v>2104.7101471199999</v>
      </c>
      <c r="U122" s="36">
        <f>SUMIFS(СВЦЭМ!$D$39:$D$782,СВЦЭМ!$A$39:$A$782,$A122,СВЦЭМ!$B$39:$B$782,U$119)+'СЕТ СН'!$I$11+СВЦЭМ!$D$10+'СЕТ СН'!$I$6-'СЕТ СН'!$I$23</f>
        <v>2120.2102413800003</v>
      </c>
      <c r="V122" s="36">
        <f>SUMIFS(СВЦЭМ!$D$39:$D$782,СВЦЭМ!$A$39:$A$782,$A122,СВЦЭМ!$B$39:$B$782,V$119)+'СЕТ СН'!$I$11+СВЦЭМ!$D$10+'СЕТ СН'!$I$6-'СЕТ СН'!$I$23</f>
        <v>2122.01265655</v>
      </c>
      <c r="W122" s="36">
        <f>SUMIFS(СВЦЭМ!$D$39:$D$782,СВЦЭМ!$A$39:$A$782,$A122,СВЦЭМ!$B$39:$B$782,W$119)+'СЕТ СН'!$I$11+СВЦЭМ!$D$10+'СЕТ СН'!$I$6-'СЕТ СН'!$I$23</f>
        <v>2087.80460735</v>
      </c>
      <c r="X122" s="36">
        <f>SUMIFS(СВЦЭМ!$D$39:$D$782,СВЦЭМ!$A$39:$A$782,$A122,СВЦЭМ!$B$39:$B$782,X$119)+'СЕТ СН'!$I$11+СВЦЭМ!$D$10+'СЕТ СН'!$I$6-'СЕТ СН'!$I$23</f>
        <v>2147.9999127299998</v>
      </c>
      <c r="Y122" s="36">
        <f>SUMIFS(СВЦЭМ!$D$39:$D$782,СВЦЭМ!$A$39:$A$782,$A122,СВЦЭМ!$B$39:$B$782,Y$119)+'СЕТ СН'!$I$11+СВЦЭМ!$D$10+'СЕТ СН'!$I$6-'СЕТ СН'!$I$23</f>
        <v>2268.8444854500003</v>
      </c>
    </row>
    <row r="123" spans="1:27" ht="15.75" x14ac:dyDescent="0.2">
      <c r="A123" s="35">
        <f t="shared" si="3"/>
        <v>45142</v>
      </c>
      <c r="B123" s="36">
        <f>SUMIFS(СВЦЭМ!$D$39:$D$782,СВЦЭМ!$A$39:$A$782,$A123,СВЦЭМ!$B$39:$B$782,B$119)+'СЕТ СН'!$I$11+СВЦЭМ!$D$10+'СЕТ СН'!$I$6-'СЕТ СН'!$I$23</f>
        <v>2290.1354714199997</v>
      </c>
      <c r="C123" s="36">
        <f>SUMIFS(СВЦЭМ!$D$39:$D$782,СВЦЭМ!$A$39:$A$782,$A123,СВЦЭМ!$B$39:$B$782,C$119)+'СЕТ СН'!$I$11+СВЦЭМ!$D$10+'СЕТ СН'!$I$6-'СЕТ СН'!$I$23</f>
        <v>2382.03656912</v>
      </c>
      <c r="D123" s="36">
        <f>SUMIFS(СВЦЭМ!$D$39:$D$782,СВЦЭМ!$A$39:$A$782,$A123,СВЦЭМ!$B$39:$B$782,D$119)+'СЕТ СН'!$I$11+СВЦЭМ!$D$10+'СЕТ СН'!$I$6-'СЕТ СН'!$I$23</f>
        <v>2422.7914264000001</v>
      </c>
      <c r="E123" s="36">
        <f>SUMIFS(СВЦЭМ!$D$39:$D$782,СВЦЭМ!$A$39:$A$782,$A123,СВЦЭМ!$B$39:$B$782,E$119)+'СЕТ СН'!$I$11+СВЦЭМ!$D$10+'СЕТ СН'!$I$6-'СЕТ СН'!$I$23</f>
        <v>2484.2118984600002</v>
      </c>
      <c r="F123" s="36">
        <f>SUMIFS(СВЦЭМ!$D$39:$D$782,СВЦЭМ!$A$39:$A$782,$A123,СВЦЭМ!$B$39:$B$782,F$119)+'СЕТ СН'!$I$11+СВЦЭМ!$D$10+'СЕТ СН'!$I$6-'СЕТ СН'!$I$23</f>
        <v>2492.3895227000003</v>
      </c>
      <c r="G123" s="36">
        <f>SUMIFS(СВЦЭМ!$D$39:$D$782,СВЦЭМ!$A$39:$A$782,$A123,СВЦЭМ!$B$39:$B$782,G$119)+'СЕТ СН'!$I$11+СВЦЭМ!$D$10+'СЕТ СН'!$I$6-'СЕТ СН'!$I$23</f>
        <v>2488.77697463</v>
      </c>
      <c r="H123" s="36">
        <f>SUMIFS(СВЦЭМ!$D$39:$D$782,СВЦЭМ!$A$39:$A$782,$A123,СВЦЭМ!$B$39:$B$782,H$119)+'СЕТ СН'!$I$11+СВЦЭМ!$D$10+'СЕТ СН'!$I$6-'СЕТ СН'!$I$23</f>
        <v>2437.2008201399999</v>
      </c>
      <c r="I123" s="36">
        <f>SUMIFS(СВЦЭМ!$D$39:$D$782,СВЦЭМ!$A$39:$A$782,$A123,СВЦЭМ!$B$39:$B$782,I$119)+'СЕТ СН'!$I$11+СВЦЭМ!$D$10+'СЕТ СН'!$I$6-'СЕТ СН'!$I$23</f>
        <v>2298.4474683799999</v>
      </c>
      <c r="J123" s="36">
        <f>SUMIFS(СВЦЭМ!$D$39:$D$782,СВЦЭМ!$A$39:$A$782,$A123,СВЦЭМ!$B$39:$B$782,J$119)+'СЕТ СН'!$I$11+СВЦЭМ!$D$10+'СЕТ СН'!$I$6-'СЕТ СН'!$I$23</f>
        <v>2189.7454157000002</v>
      </c>
      <c r="K123" s="36">
        <f>SUMIFS(СВЦЭМ!$D$39:$D$782,СВЦЭМ!$A$39:$A$782,$A123,СВЦЭМ!$B$39:$B$782,K$119)+'СЕТ СН'!$I$11+СВЦЭМ!$D$10+'СЕТ СН'!$I$6-'СЕТ СН'!$I$23</f>
        <v>2150.3861413</v>
      </c>
      <c r="L123" s="36">
        <f>SUMIFS(СВЦЭМ!$D$39:$D$782,СВЦЭМ!$A$39:$A$782,$A123,СВЦЭМ!$B$39:$B$782,L$119)+'СЕТ СН'!$I$11+СВЦЭМ!$D$10+'СЕТ СН'!$I$6-'СЕТ СН'!$I$23</f>
        <v>2097.8133007599999</v>
      </c>
      <c r="M123" s="36">
        <f>SUMIFS(СВЦЭМ!$D$39:$D$782,СВЦЭМ!$A$39:$A$782,$A123,СВЦЭМ!$B$39:$B$782,M$119)+'СЕТ СН'!$I$11+СВЦЭМ!$D$10+'СЕТ СН'!$I$6-'СЕТ СН'!$I$23</f>
        <v>2089.50790418</v>
      </c>
      <c r="N123" s="36">
        <f>SUMIFS(СВЦЭМ!$D$39:$D$782,СВЦЭМ!$A$39:$A$782,$A123,СВЦЭМ!$B$39:$B$782,N$119)+'СЕТ СН'!$I$11+СВЦЭМ!$D$10+'СЕТ СН'!$I$6-'СЕТ СН'!$I$23</f>
        <v>2085.9070457299999</v>
      </c>
      <c r="O123" s="36">
        <f>SUMIFS(СВЦЭМ!$D$39:$D$782,СВЦЭМ!$A$39:$A$782,$A123,СВЦЭМ!$B$39:$B$782,O$119)+'СЕТ СН'!$I$11+СВЦЭМ!$D$10+'СЕТ СН'!$I$6-'СЕТ СН'!$I$23</f>
        <v>2054.6954580399997</v>
      </c>
      <c r="P123" s="36">
        <f>SUMIFS(СВЦЭМ!$D$39:$D$782,СВЦЭМ!$A$39:$A$782,$A123,СВЦЭМ!$B$39:$B$782,P$119)+'СЕТ СН'!$I$11+СВЦЭМ!$D$10+'СЕТ СН'!$I$6-'СЕТ СН'!$I$23</f>
        <v>2043.26716962</v>
      </c>
      <c r="Q123" s="36">
        <f>SUMIFS(СВЦЭМ!$D$39:$D$782,СВЦЭМ!$A$39:$A$782,$A123,СВЦЭМ!$B$39:$B$782,Q$119)+'СЕТ СН'!$I$11+СВЦЭМ!$D$10+'СЕТ СН'!$I$6-'СЕТ СН'!$I$23</f>
        <v>2046.0233196899999</v>
      </c>
      <c r="R123" s="36">
        <f>SUMIFS(СВЦЭМ!$D$39:$D$782,СВЦЭМ!$A$39:$A$782,$A123,СВЦЭМ!$B$39:$B$782,R$119)+'СЕТ СН'!$I$11+СВЦЭМ!$D$10+'СЕТ СН'!$I$6-'СЕТ СН'!$I$23</f>
        <v>2064.62283875</v>
      </c>
      <c r="S123" s="36">
        <f>SUMIFS(СВЦЭМ!$D$39:$D$782,СВЦЭМ!$A$39:$A$782,$A123,СВЦЭМ!$B$39:$B$782,S$119)+'СЕТ СН'!$I$11+СВЦЭМ!$D$10+'СЕТ СН'!$I$6-'СЕТ СН'!$I$23</f>
        <v>2042.09652338</v>
      </c>
      <c r="T123" s="36">
        <f>SUMIFS(СВЦЭМ!$D$39:$D$782,СВЦЭМ!$A$39:$A$782,$A123,СВЦЭМ!$B$39:$B$782,T$119)+'СЕТ СН'!$I$11+СВЦЭМ!$D$10+'СЕТ СН'!$I$6-'СЕТ СН'!$I$23</f>
        <v>2061.3071616100001</v>
      </c>
      <c r="U123" s="36">
        <f>SUMIFS(СВЦЭМ!$D$39:$D$782,СВЦЭМ!$A$39:$A$782,$A123,СВЦЭМ!$B$39:$B$782,U$119)+'СЕТ СН'!$I$11+СВЦЭМ!$D$10+'СЕТ СН'!$I$6-'СЕТ СН'!$I$23</f>
        <v>2074.5261949300002</v>
      </c>
      <c r="V123" s="36">
        <f>SUMIFS(СВЦЭМ!$D$39:$D$782,СВЦЭМ!$A$39:$A$782,$A123,СВЦЭМ!$B$39:$B$782,V$119)+'СЕТ СН'!$I$11+СВЦЭМ!$D$10+'СЕТ СН'!$I$6-'СЕТ СН'!$I$23</f>
        <v>2085.43339212</v>
      </c>
      <c r="W123" s="36">
        <f>SUMIFS(СВЦЭМ!$D$39:$D$782,СВЦЭМ!$A$39:$A$782,$A123,СВЦЭМ!$B$39:$B$782,W$119)+'СЕТ СН'!$I$11+СВЦЭМ!$D$10+'СЕТ СН'!$I$6-'СЕТ СН'!$I$23</f>
        <v>2060.0335927300002</v>
      </c>
      <c r="X123" s="36">
        <f>SUMIFS(СВЦЭМ!$D$39:$D$782,СВЦЭМ!$A$39:$A$782,$A123,СВЦЭМ!$B$39:$B$782,X$119)+'СЕТ СН'!$I$11+СВЦЭМ!$D$10+'СЕТ СН'!$I$6-'СЕТ СН'!$I$23</f>
        <v>2120.54504791</v>
      </c>
      <c r="Y123" s="36">
        <f>SUMIFS(СВЦЭМ!$D$39:$D$782,СВЦЭМ!$A$39:$A$782,$A123,СВЦЭМ!$B$39:$B$782,Y$119)+'СЕТ СН'!$I$11+СВЦЭМ!$D$10+'СЕТ СН'!$I$6-'СЕТ СН'!$I$23</f>
        <v>2344.3816732800001</v>
      </c>
    </row>
    <row r="124" spans="1:27" ht="15.75" x14ac:dyDescent="0.2">
      <c r="A124" s="35">
        <f t="shared" si="3"/>
        <v>45143</v>
      </c>
      <c r="B124" s="36">
        <f>SUMIFS(СВЦЭМ!$D$39:$D$782,СВЦЭМ!$A$39:$A$782,$A124,СВЦЭМ!$B$39:$B$782,B$119)+'СЕТ СН'!$I$11+СВЦЭМ!$D$10+'СЕТ СН'!$I$6-'СЕТ СН'!$I$23</f>
        <v>2267.8991786300003</v>
      </c>
      <c r="C124" s="36">
        <f>SUMIFS(СВЦЭМ!$D$39:$D$782,СВЦЭМ!$A$39:$A$782,$A124,СВЦЭМ!$B$39:$B$782,C$119)+'СЕТ СН'!$I$11+СВЦЭМ!$D$10+'СЕТ СН'!$I$6-'СЕТ СН'!$I$23</f>
        <v>2342.9233897200002</v>
      </c>
      <c r="D124" s="36">
        <f>SUMIFS(СВЦЭМ!$D$39:$D$782,СВЦЭМ!$A$39:$A$782,$A124,СВЦЭМ!$B$39:$B$782,D$119)+'СЕТ СН'!$I$11+СВЦЭМ!$D$10+'СЕТ СН'!$I$6-'СЕТ СН'!$I$23</f>
        <v>2393.45668411</v>
      </c>
      <c r="E124" s="36">
        <f>SUMIFS(СВЦЭМ!$D$39:$D$782,СВЦЭМ!$A$39:$A$782,$A124,СВЦЭМ!$B$39:$B$782,E$119)+'СЕТ СН'!$I$11+СВЦЭМ!$D$10+'СЕТ СН'!$I$6-'СЕТ СН'!$I$23</f>
        <v>2433.7745641900001</v>
      </c>
      <c r="F124" s="36">
        <f>SUMIFS(СВЦЭМ!$D$39:$D$782,СВЦЭМ!$A$39:$A$782,$A124,СВЦЭМ!$B$39:$B$782,F$119)+'СЕТ СН'!$I$11+СВЦЭМ!$D$10+'СЕТ СН'!$I$6-'СЕТ СН'!$I$23</f>
        <v>2437.0412861</v>
      </c>
      <c r="G124" s="36">
        <f>SUMIFS(СВЦЭМ!$D$39:$D$782,СВЦЭМ!$A$39:$A$782,$A124,СВЦЭМ!$B$39:$B$782,G$119)+'СЕТ СН'!$I$11+СВЦЭМ!$D$10+'СЕТ СН'!$I$6-'СЕТ СН'!$I$23</f>
        <v>2428.13093751</v>
      </c>
      <c r="H124" s="36">
        <f>SUMIFS(СВЦЭМ!$D$39:$D$782,СВЦЭМ!$A$39:$A$782,$A124,СВЦЭМ!$B$39:$B$782,H$119)+'СЕТ СН'!$I$11+СВЦЭМ!$D$10+'СЕТ СН'!$I$6-'СЕТ СН'!$I$23</f>
        <v>2405.4490745900002</v>
      </c>
      <c r="I124" s="36">
        <f>SUMIFS(СВЦЭМ!$D$39:$D$782,СВЦЭМ!$A$39:$A$782,$A124,СВЦЭМ!$B$39:$B$782,I$119)+'СЕТ СН'!$I$11+СВЦЭМ!$D$10+'СЕТ СН'!$I$6-'СЕТ СН'!$I$23</f>
        <v>2310.3156699000001</v>
      </c>
      <c r="J124" s="36">
        <f>SUMIFS(СВЦЭМ!$D$39:$D$782,СВЦЭМ!$A$39:$A$782,$A124,СВЦЭМ!$B$39:$B$782,J$119)+'СЕТ СН'!$I$11+СВЦЭМ!$D$10+'СЕТ СН'!$I$6-'СЕТ СН'!$I$23</f>
        <v>2205.1960135099998</v>
      </c>
      <c r="K124" s="36">
        <f>SUMIFS(СВЦЭМ!$D$39:$D$782,СВЦЭМ!$A$39:$A$782,$A124,СВЦЭМ!$B$39:$B$782,K$119)+'СЕТ СН'!$I$11+СВЦЭМ!$D$10+'СЕТ СН'!$I$6-'СЕТ СН'!$I$23</f>
        <v>2128.3739217299999</v>
      </c>
      <c r="L124" s="36">
        <f>SUMIFS(СВЦЭМ!$D$39:$D$782,СВЦЭМ!$A$39:$A$782,$A124,СВЦЭМ!$B$39:$B$782,L$119)+'СЕТ СН'!$I$11+СВЦЭМ!$D$10+'СЕТ СН'!$I$6-'СЕТ СН'!$I$23</f>
        <v>2065.8767060700002</v>
      </c>
      <c r="M124" s="36">
        <f>SUMIFS(СВЦЭМ!$D$39:$D$782,СВЦЭМ!$A$39:$A$782,$A124,СВЦЭМ!$B$39:$B$782,M$119)+'СЕТ СН'!$I$11+СВЦЭМ!$D$10+'СЕТ СН'!$I$6-'СЕТ СН'!$I$23</f>
        <v>2027.94583493</v>
      </c>
      <c r="N124" s="36">
        <f>SUMIFS(СВЦЭМ!$D$39:$D$782,СВЦЭМ!$A$39:$A$782,$A124,СВЦЭМ!$B$39:$B$782,N$119)+'СЕТ СН'!$I$11+СВЦЭМ!$D$10+'СЕТ СН'!$I$6-'СЕТ СН'!$I$23</f>
        <v>2023.6619882800001</v>
      </c>
      <c r="O124" s="36">
        <f>SUMIFS(СВЦЭМ!$D$39:$D$782,СВЦЭМ!$A$39:$A$782,$A124,СВЦЭМ!$B$39:$B$782,O$119)+'СЕТ СН'!$I$11+СВЦЭМ!$D$10+'СЕТ СН'!$I$6-'СЕТ СН'!$I$23</f>
        <v>2026.3805454999999</v>
      </c>
      <c r="P124" s="36">
        <f>SUMIFS(СВЦЭМ!$D$39:$D$782,СВЦЭМ!$A$39:$A$782,$A124,СВЦЭМ!$B$39:$B$782,P$119)+'СЕТ СН'!$I$11+СВЦЭМ!$D$10+'СЕТ СН'!$I$6-'СЕТ СН'!$I$23</f>
        <v>2034.7084319799999</v>
      </c>
      <c r="Q124" s="36">
        <f>SUMIFS(СВЦЭМ!$D$39:$D$782,СВЦЭМ!$A$39:$A$782,$A124,СВЦЭМ!$B$39:$B$782,Q$119)+'СЕТ СН'!$I$11+СВЦЭМ!$D$10+'СЕТ СН'!$I$6-'СЕТ СН'!$I$23</f>
        <v>2046.17821613</v>
      </c>
      <c r="R124" s="36">
        <f>SUMIFS(СВЦЭМ!$D$39:$D$782,СВЦЭМ!$A$39:$A$782,$A124,СВЦЭМ!$B$39:$B$782,R$119)+'СЕТ СН'!$I$11+СВЦЭМ!$D$10+'СЕТ СН'!$I$6-'СЕТ СН'!$I$23</f>
        <v>2037.3842558700001</v>
      </c>
      <c r="S124" s="36">
        <f>SUMIFS(СВЦЭМ!$D$39:$D$782,СВЦЭМ!$A$39:$A$782,$A124,СВЦЭМ!$B$39:$B$782,S$119)+'СЕТ СН'!$I$11+СВЦЭМ!$D$10+'СЕТ СН'!$I$6-'СЕТ СН'!$I$23</f>
        <v>2017.66743195</v>
      </c>
      <c r="T124" s="36">
        <f>SUMIFS(СВЦЭМ!$D$39:$D$782,СВЦЭМ!$A$39:$A$782,$A124,СВЦЭМ!$B$39:$B$782,T$119)+'СЕТ СН'!$I$11+СВЦЭМ!$D$10+'СЕТ СН'!$I$6-'СЕТ СН'!$I$23</f>
        <v>2037.25900342</v>
      </c>
      <c r="U124" s="36">
        <f>SUMIFS(СВЦЭМ!$D$39:$D$782,СВЦЭМ!$A$39:$A$782,$A124,СВЦЭМ!$B$39:$B$782,U$119)+'СЕТ СН'!$I$11+СВЦЭМ!$D$10+'СЕТ СН'!$I$6-'СЕТ СН'!$I$23</f>
        <v>2053.2091374700003</v>
      </c>
      <c r="V124" s="36">
        <f>SUMIFS(СВЦЭМ!$D$39:$D$782,СВЦЭМ!$A$39:$A$782,$A124,СВЦЭМ!$B$39:$B$782,V$119)+'СЕТ СН'!$I$11+СВЦЭМ!$D$10+'СЕТ СН'!$I$6-'СЕТ СН'!$I$23</f>
        <v>2065.8069381099999</v>
      </c>
      <c r="W124" s="36">
        <f>SUMIFS(СВЦЭМ!$D$39:$D$782,СВЦЭМ!$A$39:$A$782,$A124,СВЦЭМ!$B$39:$B$782,W$119)+'СЕТ СН'!$I$11+СВЦЭМ!$D$10+'СЕТ СН'!$I$6-'СЕТ СН'!$I$23</f>
        <v>2040.80823682</v>
      </c>
      <c r="X124" s="36">
        <f>SUMIFS(СВЦЭМ!$D$39:$D$782,СВЦЭМ!$A$39:$A$782,$A124,СВЦЭМ!$B$39:$B$782,X$119)+'СЕТ СН'!$I$11+СВЦЭМ!$D$10+'СЕТ СН'!$I$6-'СЕТ СН'!$I$23</f>
        <v>2093.13231412</v>
      </c>
      <c r="Y124" s="36">
        <f>SUMIFS(СВЦЭМ!$D$39:$D$782,СВЦЭМ!$A$39:$A$782,$A124,СВЦЭМ!$B$39:$B$782,Y$119)+'СЕТ СН'!$I$11+СВЦЭМ!$D$10+'СЕТ СН'!$I$6-'СЕТ СН'!$I$23</f>
        <v>2164.22286704</v>
      </c>
    </row>
    <row r="125" spans="1:27" ht="15.75" x14ac:dyDescent="0.2">
      <c r="A125" s="35">
        <f t="shared" si="3"/>
        <v>45144</v>
      </c>
      <c r="B125" s="36">
        <f>SUMIFS(СВЦЭМ!$D$39:$D$782,СВЦЭМ!$A$39:$A$782,$A125,СВЦЭМ!$B$39:$B$782,B$119)+'СЕТ СН'!$I$11+СВЦЭМ!$D$10+'СЕТ СН'!$I$6-'СЕТ СН'!$I$23</f>
        <v>2249.2210175600003</v>
      </c>
      <c r="C125" s="36">
        <f>SUMIFS(СВЦЭМ!$D$39:$D$782,СВЦЭМ!$A$39:$A$782,$A125,СВЦЭМ!$B$39:$B$782,C$119)+'СЕТ СН'!$I$11+СВЦЭМ!$D$10+'СЕТ СН'!$I$6-'СЕТ СН'!$I$23</f>
        <v>2259.0413678200002</v>
      </c>
      <c r="D125" s="36">
        <f>SUMIFS(СВЦЭМ!$D$39:$D$782,СВЦЭМ!$A$39:$A$782,$A125,СВЦЭМ!$B$39:$B$782,D$119)+'СЕТ СН'!$I$11+СВЦЭМ!$D$10+'СЕТ СН'!$I$6-'СЕТ СН'!$I$23</f>
        <v>2289.0996929600001</v>
      </c>
      <c r="E125" s="36">
        <f>SUMIFS(СВЦЭМ!$D$39:$D$782,СВЦЭМ!$A$39:$A$782,$A125,СВЦЭМ!$B$39:$B$782,E$119)+'СЕТ СН'!$I$11+СВЦЭМ!$D$10+'СЕТ СН'!$I$6-'СЕТ СН'!$I$23</f>
        <v>2387.5305965299999</v>
      </c>
      <c r="F125" s="36">
        <f>SUMIFS(СВЦЭМ!$D$39:$D$782,СВЦЭМ!$A$39:$A$782,$A125,СВЦЭМ!$B$39:$B$782,F$119)+'СЕТ СН'!$I$11+СВЦЭМ!$D$10+'СЕТ СН'!$I$6-'СЕТ СН'!$I$23</f>
        <v>2413.70991164</v>
      </c>
      <c r="G125" s="36">
        <f>SUMIFS(СВЦЭМ!$D$39:$D$782,СВЦЭМ!$A$39:$A$782,$A125,СВЦЭМ!$B$39:$B$782,G$119)+'СЕТ СН'!$I$11+СВЦЭМ!$D$10+'СЕТ СН'!$I$6-'СЕТ СН'!$I$23</f>
        <v>2347.0336438899999</v>
      </c>
      <c r="H125" s="36">
        <f>SUMIFS(СВЦЭМ!$D$39:$D$782,СВЦЭМ!$A$39:$A$782,$A125,СВЦЭМ!$B$39:$B$782,H$119)+'СЕТ СН'!$I$11+СВЦЭМ!$D$10+'СЕТ СН'!$I$6-'СЕТ СН'!$I$23</f>
        <v>2392.7409276999997</v>
      </c>
      <c r="I125" s="36">
        <f>SUMIFS(СВЦЭМ!$D$39:$D$782,СВЦЭМ!$A$39:$A$782,$A125,СВЦЭМ!$B$39:$B$782,I$119)+'СЕТ СН'!$I$11+СВЦЭМ!$D$10+'СЕТ СН'!$I$6-'СЕТ СН'!$I$23</f>
        <v>2318.45955198</v>
      </c>
      <c r="J125" s="36">
        <f>SUMIFS(СВЦЭМ!$D$39:$D$782,СВЦЭМ!$A$39:$A$782,$A125,СВЦЭМ!$B$39:$B$782,J$119)+'СЕТ СН'!$I$11+СВЦЭМ!$D$10+'СЕТ СН'!$I$6-'СЕТ СН'!$I$23</f>
        <v>2254.72100761</v>
      </c>
      <c r="K125" s="36">
        <f>SUMIFS(СВЦЭМ!$D$39:$D$782,СВЦЭМ!$A$39:$A$782,$A125,СВЦЭМ!$B$39:$B$782,K$119)+'СЕТ СН'!$I$11+СВЦЭМ!$D$10+'СЕТ СН'!$I$6-'СЕТ СН'!$I$23</f>
        <v>2152.0828245499997</v>
      </c>
      <c r="L125" s="36">
        <f>SUMIFS(СВЦЭМ!$D$39:$D$782,СВЦЭМ!$A$39:$A$782,$A125,СВЦЭМ!$B$39:$B$782,L$119)+'СЕТ СН'!$I$11+СВЦЭМ!$D$10+'СЕТ СН'!$I$6-'СЕТ СН'!$I$23</f>
        <v>2083.1738302700001</v>
      </c>
      <c r="M125" s="36">
        <f>SUMIFS(СВЦЭМ!$D$39:$D$782,СВЦЭМ!$A$39:$A$782,$A125,СВЦЭМ!$B$39:$B$782,M$119)+'СЕТ СН'!$I$11+СВЦЭМ!$D$10+'СЕТ СН'!$I$6-'СЕТ СН'!$I$23</f>
        <v>2048.8158504399998</v>
      </c>
      <c r="N125" s="36">
        <f>SUMIFS(СВЦЭМ!$D$39:$D$782,СВЦЭМ!$A$39:$A$782,$A125,СВЦЭМ!$B$39:$B$782,N$119)+'СЕТ СН'!$I$11+СВЦЭМ!$D$10+'СЕТ СН'!$I$6-'СЕТ СН'!$I$23</f>
        <v>2031.2178034599999</v>
      </c>
      <c r="O125" s="36">
        <f>SUMIFS(СВЦЭМ!$D$39:$D$782,СВЦЭМ!$A$39:$A$782,$A125,СВЦЭМ!$B$39:$B$782,O$119)+'СЕТ СН'!$I$11+СВЦЭМ!$D$10+'СЕТ СН'!$I$6-'СЕТ СН'!$I$23</f>
        <v>2052.0435597300002</v>
      </c>
      <c r="P125" s="36">
        <f>SUMIFS(СВЦЭМ!$D$39:$D$782,СВЦЭМ!$A$39:$A$782,$A125,СВЦЭМ!$B$39:$B$782,P$119)+'СЕТ СН'!$I$11+СВЦЭМ!$D$10+'СЕТ СН'!$I$6-'СЕТ СН'!$I$23</f>
        <v>2054.2417449200002</v>
      </c>
      <c r="Q125" s="36">
        <f>SUMIFS(СВЦЭМ!$D$39:$D$782,СВЦЭМ!$A$39:$A$782,$A125,СВЦЭМ!$B$39:$B$782,Q$119)+'СЕТ СН'!$I$11+СВЦЭМ!$D$10+'СЕТ СН'!$I$6-'СЕТ СН'!$I$23</f>
        <v>2061.7538976200003</v>
      </c>
      <c r="R125" s="36">
        <f>SUMIFS(СВЦЭМ!$D$39:$D$782,СВЦЭМ!$A$39:$A$782,$A125,СВЦЭМ!$B$39:$B$782,R$119)+'СЕТ СН'!$I$11+СВЦЭМ!$D$10+'СЕТ СН'!$I$6-'СЕТ СН'!$I$23</f>
        <v>2046.4409275799999</v>
      </c>
      <c r="S125" s="36">
        <f>SUMIFS(СВЦЭМ!$D$39:$D$782,СВЦЭМ!$A$39:$A$782,$A125,СВЦЭМ!$B$39:$B$782,S$119)+'СЕТ СН'!$I$11+СВЦЭМ!$D$10+'СЕТ СН'!$I$6-'СЕТ СН'!$I$23</f>
        <v>2028.5051241799999</v>
      </c>
      <c r="T125" s="36">
        <f>SUMIFS(СВЦЭМ!$D$39:$D$782,СВЦЭМ!$A$39:$A$782,$A125,СВЦЭМ!$B$39:$B$782,T$119)+'СЕТ СН'!$I$11+СВЦЭМ!$D$10+'СЕТ СН'!$I$6-'СЕТ СН'!$I$23</f>
        <v>2042.5605811400001</v>
      </c>
      <c r="U125" s="36">
        <f>SUMIFS(СВЦЭМ!$D$39:$D$782,СВЦЭМ!$A$39:$A$782,$A125,СВЦЭМ!$B$39:$B$782,U$119)+'СЕТ СН'!$I$11+СВЦЭМ!$D$10+'СЕТ СН'!$I$6-'СЕТ СН'!$I$23</f>
        <v>2049.3770048799997</v>
      </c>
      <c r="V125" s="36">
        <f>SUMIFS(СВЦЭМ!$D$39:$D$782,СВЦЭМ!$A$39:$A$782,$A125,СВЦЭМ!$B$39:$B$782,V$119)+'СЕТ СН'!$I$11+СВЦЭМ!$D$10+'СЕТ СН'!$I$6-'СЕТ СН'!$I$23</f>
        <v>2059.0135958399997</v>
      </c>
      <c r="W125" s="36">
        <f>SUMIFS(СВЦЭМ!$D$39:$D$782,СВЦЭМ!$A$39:$A$782,$A125,СВЦЭМ!$B$39:$B$782,W$119)+'СЕТ СН'!$I$11+СВЦЭМ!$D$10+'СЕТ СН'!$I$6-'СЕТ СН'!$I$23</f>
        <v>2043.4078926899999</v>
      </c>
      <c r="X125" s="36">
        <f>SUMIFS(СВЦЭМ!$D$39:$D$782,СВЦЭМ!$A$39:$A$782,$A125,СВЦЭМ!$B$39:$B$782,X$119)+'СЕТ СН'!$I$11+СВЦЭМ!$D$10+'СЕТ СН'!$I$6-'СЕТ СН'!$I$23</f>
        <v>2103.1069187399999</v>
      </c>
      <c r="Y125" s="36">
        <f>SUMIFS(СВЦЭМ!$D$39:$D$782,СВЦЭМ!$A$39:$A$782,$A125,СВЦЭМ!$B$39:$B$782,Y$119)+'СЕТ СН'!$I$11+СВЦЭМ!$D$10+'СЕТ СН'!$I$6-'СЕТ СН'!$I$23</f>
        <v>2188.1419695200002</v>
      </c>
    </row>
    <row r="126" spans="1:27" ht="15.75" x14ac:dyDescent="0.2">
      <c r="A126" s="35">
        <f t="shared" si="3"/>
        <v>45145</v>
      </c>
      <c r="B126" s="36">
        <f>SUMIFS(СВЦЭМ!$D$39:$D$782,СВЦЭМ!$A$39:$A$782,$A126,СВЦЭМ!$B$39:$B$782,B$119)+'СЕТ СН'!$I$11+СВЦЭМ!$D$10+'СЕТ СН'!$I$6-'СЕТ СН'!$I$23</f>
        <v>2189.0424156099998</v>
      </c>
      <c r="C126" s="36">
        <f>SUMIFS(СВЦЭМ!$D$39:$D$782,СВЦЭМ!$A$39:$A$782,$A126,СВЦЭМ!$B$39:$B$782,C$119)+'СЕТ СН'!$I$11+СВЦЭМ!$D$10+'СЕТ СН'!$I$6-'СЕТ СН'!$I$23</f>
        <v>2288.4956469500003</v>
      </c>
      <c r="D126" s="36">
        <f>SUMIFS(СВЦЭМ!$D$39:$D$782,СВЦЭМ!$A$39:$A$782,$A126,СВЦЭМ!$B$39:$B$782,D$119)+'СЕТ СН'!$I$11+СВЦЭМ!$D$10+'СЕТ СН'!$I$6-'СЕТ СН'!$I$23</f>
        <v>2329.11190033</v>
      </c>
      <c r="E126" s="36">
        <f>SUMIFS(СВЦЭМ!$D$39:$D$782,СВЦЭМ!$A$39:$A$782,$A126,СВЦЭМ!$B$39:$B$782,E$119)+'СЕТ СН'!$I$11+СВЦЭМ!$D$10+'СЕТ СН'!$I$6-'СЕТ СН'!$I$23</f>
        <v>2373.0518124700002</v>
      </c>
      <c r="F126" s="36">
        <f>SUMIFS(СВЦЭМ!$D$39:$D$782,СВЦЭМ!$A$39:$A$782,$A126,СВЦЭМ!$B$39:$B$782,F$119)+'СЕТ СН'!$I$11+СВЦЭМ!$D$10+'СЕТ СН'!$I$6-'СЕТ СН'!$I$23</f>
        <v>2371.5307229099999</v>
      </c>
      <c r="G126" s="36">
        <f>SUMIFS(СВЦЭМ!$D$39:$D$782,СВЦЭМ!$A$39:$A$782,$A126,СВЦЭМ!$B$39:$B$782,G$119)+'СЕТ СН'!$I$11+СВЦЭМ!$D$10+'СЕТ СН'!$I$6-'СЕТ СН'!$I$23</f>
        <v>2374.1569440399999</v>
      </c>
      <c r="H126" s="36">
        <f>SUMIFS(СВЦЭМ!$D$39:$D$782,СВЦЭМ!$A$39:$A$782,$A126,СВЦЭМ!$B$39:$B$782,H$119)+'СЕТ СН'!$I$11+СВЦЭМ!$D$10+'СЕТ СН'!$I$6-'СЕТ СН'!$I$23</f>
        <v>2417.3351764500003</v>
      </c>
      <c r="I126" s="36">
        <f>SUMIFS(СВЦЭМ!$D$39:$D$782,СВЦЭМ!$A$39:$A$782,$A126,СВЦЭМ!$B$39:$B$782,I$119)+'СЕТ СН'!$I$11+СВЦЭМ!$D$10+'СЕТ СН'!$I$6-'СЕТ СН'!$I$23</f>
        <v>2209.5385884500001</v>
      </c>
      <c r="J126" s="36">
        <f>SUMIFS(СВЦЭМ!$D$39:$D$782,СВЦЭМ!$A$39:$A$782,$A126,СВЦЭМ!$B$39:$B$782,J$119)+'СЕТ СН'!$I$11+СВЦЭМ!$D$10+'СЕТ СН'!$I$6-'СЕТ СН'!$I$23</f>
        <v>2099.6078152600003</v>
      </c>
      <c r="K126" s="36">
        <f>SUMIFS(СВЦЭМ!$D$39:$D$782,СВЦЭМ!$A$39:$A$782,$A126,СВЦЭМ!$B$39:$B$782,K$119)+'СЕТ СН'!$I$11+СВЦЭМ!$D$10+'СЕТ СН'!$I$6-'СЕТ СН'!$I$23</f>
        <v>2044.6881641699999</v>
      </c>
      <c r="L126" s="36">
        <f>SUMIFS(СВЦЭМ!$D$39:$D$782,СВЦЭМ!$A$39:$A$782,$A126,СВЦЭМ!$B$39:$B$782,L$119)+'СЕТ СН'!$I$11+СВЦЭМ!$D$10+'СЕТ СН'!$I$6-'СЕТ СН'!$I$23</f>
        <v>1991.19479396</v>
      </c>
      <c r="M126" s="36">
        <f>SUMIFS(СВЦЭМ!$D$39:$D$782,СВЦЭМ!$A$39:$A$782,$A126,СВЦЭМ!$B$39:$B$782,M$119)+'СЕТ СН'!$I$11+СВЦЭМ!$D$10+'СЕТ СН'!$I$6-'СЕТ СН'!$I$23</f>
        <v>1965.5884406</v>
      </c>
      <c r="N126" s="36">
        <f>SUMIFS(СВЦЭМ!$D$39:$D$782,СВЦЭМ!$A$39:$A$782,$A126,СВЦЭМ!$B$39:$B$782,N$119)+'СЕТ СН'!$I$11+СВЦЭМ!$D$10+'СЕТ СН'!$I$6-'СЕТ СН'!$I$23</f>
        <v>1966.45880786</v>
      </c>
      <c r="O126" s="36">
        <f>SUMIFS(СВЦЭМ!$D$39:$D$782,СВЦЭМ!$A$39:$A$782,$A126,СВЦЭМ!$B$39:$B$782,O$119)+'СЕТ СН'!$I$11+СВЦЭМ!$D$10+'СЕТ СН'!$I$6-'СЕТ СН'!$I$23</f>
        <v>1970.4322641399999</v>
      </c>
      <c r="P126" s="36">
        <f>SUMIFS(СВЦЭМ!$D$39:$D$782,СВЦЭМ!$A$39:$A$782,$A126,СВЦЭМ!$B$39:$B$782,P$119)+'СЕТ СН'!$I$11+СВЦЭМ!$D$10+'СЕТ СН'!$I$6-'СЕТ СН'!$I$23</f>
        <v>1972.00971731</v>
      </c>
      <c r="Q126" s="36">
        <f>SUMIFS(СВЦЭМ!$D$39:$D$782,СВЦЭМ!$A$39:$A$782,$A126,СВЦЭМ!$B$39:$B$782,Q$119)+'СЕТ СН'!$I$11+СВЦЭМ!$D$10+'СЕТ СН'!$I$6-'СЕТ СН'!$I$23</f>
        <v>1976.50148842</v>
      </c>
      <c r="R126" s="36">
        <f>SUMIFS(СВЦЭМ!$D$39:$D$782,СВЦЭМ!$A$39:$A$782,$A126,СВЦЭМ!$B$39:$B$782,R$119)+'СЕТ СН'!$I$11+СВЦЭМ!$D$10+'СЕТ СН'!$I$6-'СЕТ СН'!$I$23</f>
        <v>1985.02670599</v>
      </c>
      <c r="S126" s="36">
        <f>SUMIFS(СВЦЭМ!$D$39:$D$782,СВЦЭМ!$A$39:$A$782,$A126,СВЦЭМ!$B$39:$B$782,S$119)+'СЕТ СН'!$I$11+СВЦЭМ!$D$10+'СЕТ СН'!$I$6-'СЕТ СН'!$I$23</f>
        <v>1972.7559049500001</v>
      </c>
      <c r="T126" s="36">
        <f>SUMIFS(СВЦЭМ!$D$39:$D$782,СВЦЭМ!$A$39:$A$782,$A126,СВЦЭМ!$B$39:$B$782,T$119)+'СЕТ СН'!$I$11+СВЦЭМ!$D$10+'СЕТ СН'!$I$6-'СЕТ СН'!$I$23</f>
        <v>1982.2817018400001</v>
      </c>
      <c r="U126" s="36">
        <f>SUMIFS(СВЦЭМ!$D$39:$D$782,СВЦЭМ!$A$39:$A$782,$A126,СВЦЭМ!$B$39:$B$782,U$119)+'СЕТ СН'!$I$11+СВЦЭМ!$D$10+'СЕТ СН'!$I$6-'СЕТ СН'!$I$23</f>
        <v>1984.0671483799999</v>
      </c>
      <c r="V126" s="36">
        <f>SUMIFS(СВЦЭМ!$D$39:$D$782,СВЦЭМ!$A$39:$A$782,$A126,СВЦЭМ!$B$39:$B$782,V$119)+'СЕТ СН'!$I$11+СВЦЭМ!$D$10+'СЕТ СН'!$I$6-'СЕТ СН'!$I$23</f>
        <v>1994.4815990499999</v>
      </c>
      <c r="W126" s="36">
        <f>SUMIFS(СВЦЭМ!$D$39:$D$782,СВЦЭМ!$A$39:$A$782,$A126,СВЦЭМ!$B$39:$B$782,W$119)+'СЕТ СН'!$I$11+СВЦЭМ!$D$10+'СЕТ СН'!$I$6-'СЕТ СН'!$I$23</f>
        <v>1971.82707267</v>
      </c>
      <c r="X126" s="36">
        <f>SUMIFS(СВЦЭМ!$D$39:$D$782,СВЦЭМ!$A$39:$A$782,$A126,СВЦЭМ!$B$39:$B$782,X$119)+'СЕТ СН'!$I$11+СВЦЭМ!$D$10+'СЕТ СН'!$I$6-'СЕТ СН'!$I$23</f>
        <v>2036.46225742</v>
      </c>
      <c r="Y126" s="36">
        <f>SUMIFS(СВЦЭМ!$D$39:$D$782,СВЦЭМ!$A$39:$A$782,$A126,СВЦЭМ!$B$39:$B$782,Y$119)+'СЕТ СН'!$I$11+СВЦЭМ!$D$10+'СЕТ СН'!$I$6-'СЕТ СН'!$I$23</f>
        <v>2120.8067094099997</v>
      </c>
    </row>
    <row r="127" spans="1:27" ht="15.75" x14ac:dyDescent="0.2">
      <c r="A127" s="35">
        <f t="shared" si="3"/>
        <v>45146</v>
      </c>
      <c r="B127" s="36">
        <f>SUMIFS(СВЦЭМ!$D$39:$D$782,СВЦЭМ!$A$39:$A$782,$A127,СВЦЭМ!$B$39:$B$782,B$119)+'СЕТ СН'!$I$11+СВЦЭМ!$D$10+'СЕТ СН'!$I$6-'СЕТ СН'!$I$23</f>
        <v>2175.2970091100001</v>
      </c>
      <c r="C127" s="36">
        <f>SUMIFS(СВЦЭМ!$D$39:$D$782,СВЦЭМ!$A$39:$A$782,$A127,СВЦЭМ!$B$39:$B$782,C$119)+'СЕТ СН'!$I$11+СВЦЭМ!$D$10+'СЕТ СН'!$I$6-'СЕТ СН'!$I$23</f>
        <v>2276.65640192</v>
      </c>
      <c r="D127" s="36">
        <f>SUMIFS(СВЦЭМ!$D$39:$D$782,СВЦЭМ!$A$39:$A$782,$A127,СВЦЭМ!$B$39:$B$782,D$119)+'СЕТ СН'!$I$11+СВЦЭМ!$D$10+'СЕТ СН'!$I$6-'СЕТ СН'!$I$23</f>
        <v>2301.6297072400002</v>
      </c>
      <c r="E127" s="36">
        <f>SUMIFS(СВЦЭМ!$D$39:$D$782,СВЦЭМ!$A$39:$A$782,$A127,СВЦЭМ!$B$39:$B$782,E$119)+'СЕТ СН'!$I$11+СВЦЭМ!$D$10+'СЕТ СН'!$I$6-'СЕТ СН'!$I$23</f>
        <v>2355.2827436899997</v>
      </c>
      <c r="F127" s="36">
        <f>SUMIFS(СВЦЭМ!$D$39:$D$782,СВЦЭМ!$A$39:$A$782,$A127,СВЦЭМ!$B$39:$B$782,F$119)+'СЕТ СН'!$I$11+СВЦЭМ!$D$10+'СЕТ СН'!$I$6-'СЕТ СН'!$I$23</f>
        <v>2370.6653685900001</v>
      </c>
      <c r="G127" s="36">
        <f>SUMIFS(СВЦЭМ!$D$39:$D$782,СВЦЭМ!$A$39:$A$782,$A127,СВЦЭМ!$B$39:$B$782,G$119)+'СЕТ СН'!$I$11+СВЦЭМ!$D$10+'СЕТ СН'!$I$6-'СЕТ СН'!$I$23</f>
        <v>2345.66323779</v>
      </c>
      <c r="H127" s="36">
        <f>SUMIFS(СВЦЭМ!$D$39:$D$782,СВЦЭМ!$A$39:$A$782,$A127,СВЦЭМ!$B$39:$B$782,H$119)+'СЕТ СН'!$I$11+СВЦЭМ!$D$10+'СЕТ СН'!$I$6-'СЕТ СН'!$I$23</f>
        <v>2319.0479071600002</v>
      </c>
      <c r="I127" s="36">
        <f>SUMIFS(СВЦЭМ!$D$39:$D$782,СВЦЭМ!$A$39:$A$782,$A127,СВЦЭМ!$B$39:$B$782,I$119)+'СЕТ СН'!$I$11+СВЦЭМ!$D$10+'СЕТ СН'!$I$6-'СЕТ СН'!$I$23</f>
        <v>2235.03506535</v>
      </c>
      <c r="J127" s="36">
        <f>SUMIFS(СВЦЭМ!$D$39:$D$782,СВЦЭМ!$A$39:$A$782,$A127,СВЦЭМ!$B$39:$B$782,J$119)+'СЕТ СН'!$I$11+СВЦЭМ!$D$10+'СЕТ СН'!$I$6-'СЕТ СН'!$I$23</f>
        <v>2190.9091839600001</v>
      </c>
      <c r="K127" s="36">
        <f>SUMIFS(СВЦЭМ!$D$39:$D$782,СВЦЭМ!$A$39:$A$782,$A127,СВЦЭМ!$B$39:$B$782,K$119)+'СЕТ СН'!$I$11+СВЦЭМ!$D$10+'СЕТ СН'!$I$6-'СЕТ СН'!$I$23</f>
        <v>2111.5270882300001</v>
      </c>
      <c r="L127" s="36">
        <f>SUMIFS(СВЦЭМ!$D$39:$D$782,СВЦЭМ!$A$39:$A$782,$A127,СВЦЭМ!$B$39:$B$782,L$119)+'СЕТ СН'!$I$11+СВЦЭМ!$D$10+'СЕТ СН'!$I$6-'СЕТ СН'!$I$23</f>
        <v>2067.9320769400001</v>
      </c>
      <c r="M127" s="36">
        <f>SUMIFS(СВЦЭМ!$D$39:$D$782,СВЦЭМ!$A$39:$A$782,$A127,СВЦЭМ!$B$39:$B$782,M$119)+'СЕТ СН'!$I$11+СВЦЭМ!$D$10+'СЕТ СН'!$I$6-'СЕТ СН'!$I$23</f>
        <v>2046.87647578</v>
      </c>
      <c r="N127" s="36">
        <f>SUMIFS(СВЦЭМ!$D$39:$D$782,СВЦЭМ!$A$39:$A$782,$A127,СВЦЭМ!$B$39:$B$782,N$119)+'СЕТ СН'!$I$11+СВЦЭМ!$D$10+'СЕТ СН'!$I$6-'СЕТ СН'!$I$23</f>
        <v>2041.1059594599999</v>
      </c>
      <c r="O127" s="36">
        <f>SUMIFS(СВЦЭМ!$D$39:$D$782,СВЦЭМ!$A$39:$A$782,$A127,СВЦЭМ!$B$39:$B$782,O$119)+'СЕТ СН'!$I$11+СВЦЭМ!$D$10+'СЕТ СН'!$I$6-'СЕТ СН'!$I$23</f>
        <v>2038.3997083199999</v>
      </c>
      <c r="P127" s="36">
        <f>SUMIFS(СВЦЭМ!$D$39:$D$782,СВЦЭМ!$A$39:$A$782,$A127,СВЦЭМ!$B$39:$B$782,P$119)+'СЕТ СН'!$I$11+СВЦЭМ!$D$10+'СЕТ СН'!$I$6-'СЕТ СН'!$I$23</f>
        <v>2036.4858391499999</v>
      </c>
      <c r="Q127" s="36">
        <f>SUMIFS(СВЦЭМ!$D$39:$D$782,СВЦЭМ!$A$39:$A$782,$A127,СВЦЭМ!$B$39:$B$782,Q$119)+'СЕТ СН'!$I$11+СВЦЭМ!$D$10+'СЕТ СН'!$I$6-'СЕТ СН'!$I$23</f>
        <v>2033.6360995099999</v>
      </c>
      <c r="R127" s="36">
        <f>SUMIFS(СВЦЭМ!$D$39:$D$782,СВЦЭМ!$A$39:$A$782,$A127,СВЦЭМ!$B$39:$B$782,R$119)+'СЕТ СН'!$I$11+СВЦЭМ!$D$10+'СЕТ СН'!$I$6-'СЕТ СН'!$I$23</f>
        <v>2014.55586675</v>
      </c>
      <c r="S127" s="36">
        <f>SUMIFS(СВЦЭМ!$D$39:$D$782,СВЦЭМ!$A$39:$A$782,$A127,СВЦЭМ!$B$39:$B$782,S$119)+'СЕТ СН'!$I$11+СВЦЭМ!$D$10+'СЕТ СН'!$I$6-'СЕТ СН'!$I$23</f>
        <v>2017.7229415199999</v>
      </c>
      <c r="T127" s="36">
        <f>SUMIFS(СВЦЭМ!$D$39:$D$782,СВЦЭМ!$A$39:$A$782,$A127,СВЦЭМ!$B$39:$B$782,T$119)+'СЕТ СН'!$I$11+СВЦЭМ!$D$10+'СЕТ СН'!$I$6-'СЕТ СН'!$I$23</f>
        <v>2065.5992137200001</v>
      </c>
      <c r="U127" s="36">
        <f>SUMIFS(СВЦЭМ!$D$39:$D$782,СВЦЭМ!$A$39:$A$782,$A127,СВЦЭМ!$B$39:$B$782,U$119)+'СЕТ СН'!$I$11+СВЦЭМ!$D$10+'СЕТ СН'!$I$6-'СЕТ СН'!$I$23</f>
        <v>2060.9018696399999</v>
      </c>
      <c r="V127" s="36">
        <f>SUMIFS(СВЦЭМ!$D$39:$D$782,СВЦЭМ!$A$39:$A$782,$A127,СВЦЭМ!$B$39:$B$782,V$119)+'СЕТ СН'!$I$11+СВЦЭМ!$D$10+'СЕТ СН'!$I$6-'СЕТ СН'!$I$23</f>
        <v>2062.72849434</v>
      </c>
      <c r="W127" s="36">
        <f>SUMIFS(СВЦЭМ!$D$39:$D$782,СВЦЭМ!$A$39:$A$782,$A127,СВЦЭМ!$B$39:$B$782,W$119)+'СЕТ СН'!$I$11+СВЦЭМ!$D$10+'СЕТ СН'!$I$6-'СЕТ СН'!$I$23</f>
        <v>2041.18432136</v>
      </c>
      <c r="X127" s="36">
        <f>SUMIFS(СВЦЭМ!$D$39:$D$782,СВЦЭМ!$A$39:$A$782,$A127,СВЦЭМ!$B$39:$B$782,X$119)+'СЕТ СН'!$I$11+СВЦЭМ!$D$10+'СЕТ СН'!$I$6-'СЕТ СН'!$I$23</f>
        <v>2098.44055299</v>
      </c>
      <c r="Y127" s="36">
        <f>SUMIFS(СВЦЭМ!$D$39:$D$782,СВЦЭМ!$A$39:$A$782,$A127,СВЦЭМ!$B$39:$B$782,Y$119)+'СЕТ СН'!$I$11+СВЦЭМ!$D$10+'СЕТ СН'!$I$6-'СЕТ СН'!$I$23</f>
        <v>2191.0939592699997</v>
      </c>
    </row>
    <row r="128" spans="1:27" ht="15.75" x14ac:dyDescent="0.2">
      <c r="A128" s="35">
        <f t="shared" si="3"/>
        <v>45147</v>
      </c>
      <c r="B128" s="36">
        <f>SUMIFS(СВЦЭМ!$D$39:$D$782,СВЦЭМ!$A$39:$A$782,$A128,СВЦЭМ!$B$39:$B$782,B$119)+'СЕТ СН'!$I$11+СВЦЭМ!$D$10+'СЕТ СН'!$I$6-'СЕТ СН'!$I$23</f>
        <v>2290.4201242300001</v>
      </c>
      <c r="C128" s="36">
        <f>SUMIFS(СВЦЭМ!$D$39:$D$782,СВЦЭМ!$A$39:$A$782,$A128,СВЦЭМ!$B$39:$B$782,C$119)+'СЕТ СН'!$I$11+СВЦЭМ!$D$10+'СЕТ СН'!$I$6-'СЕТ СН'!$I$23</f>
        <v>2399.6739899200002</v>
      </c>
      <c r="D128" s="36">
        <f>SUMIFS(СВЦЭМ!$D$39:$D$782,СВЦЭМ!$A$39:$A$782,$A128,СВЦЭМ!$B$39:$B$782,D$119)+'СЕТ СН'!$I$11+СВЦЭМ!$D$10+'СЕТ СН'!$I$6-'СЕТ СН'!$I$23</f>
        <v>2472.9316720100001</v>
      </c>
      <c r="E128" s="36">
        <f>SUMIFS(СВЦЭМ!$D$39:$D$782,СВЦЭМ!$A$39:$A$782,$A128,СВЦЭМ!$B$39:$B$782,E$119)+'СЕТ СН'!$I$11+СВЦЭМ!$D$10+'СЕТ СН'!$I$6-'СЕТ СН'!$I$23</f>
        <v>2500.0245481500001</v>
      </c>
      <c r="F128" s="36">
        <f>SUMIFS(СВЦЭМ!$D$39:$D$782,СВЦЭМ!$A$39:$A$782,$A128,СВЦЭМ!$B$39:$B$782,F$119)+'СЕТ СН'!$I$11+СВЦЭМ!$D$10+'СЕТ СН'!$I$6-'СЕТ СН'!$I$23</f>
        <v>2521.0025221599999</v>
      </c>
      <c r="G128" s="36">
        <f>SUMIFS(СВЦЭМ!$D$39:$D$782,СВЦЭМ!$A$39:$A$782,$A128,СВЦЭМ!$B$39:$B$782,G$119)+'СЕТ СН'!$I$11+СВЦЭМ!$D$10+'СЕТ СН'!$I$6-'СЕТ СН'!$I$23</f>
        <v>2524.85816166</v>
      </c>
      <c r="H128" s="36">
        <f>SUMIFS(СВЦЭМ!$D$39:$D$782,СВЦЭМ!$A$39:$A$782,$A128,СВЦЭМ!$B$39:$B$782,H$119)+'СЕТ СН'!$I$11+СВЦЭМ!$D$10+'СЕТ СН'!$I$6-'СЕТ СН'!$I$23</f>
        <v>2470.4519939000002</v>
      </c>
      <c r="I128" s="36">
        <f>SUMIFS(СВЦЭМ!$D$39:$D$782,СВЦЭМ!$A$39:$A$782,$A128,СВЦЭМ!$B$39:$B$782,I$119)+'СЕТ СН'!$I$11+СВЦЭМ!$D$10+'СЕТ СН'!$I$6-'СЕТ СН'!$I$23</f>
        <v>2369.67982502</v>
      </c>
      <c r="J128" s="36">
        <f>SUMIFS(СВЦЭМ!$D$39:$D$782,СВЦЭМ!$A$39:$A$782,$A128,СВЦЭМ!$B$39:$B$782,J$119)+'СЕТ СН'!$I$11+СВЦЭМ!$D$10+'СЕТ СН'!$I$6-'СЕТ СН'!$I$23</f>
        <v>2278.3491824600001</v>
      </c>
      <c r="K128" s="36">
        <f>SUMIFS(СВЦЭМ!$D$39:$D$782,СВЦЭМ!$A$39:$A$782,$A128,СВЦЭМ!$B$39:$B$782,K$119)+'СЕТ СН'!$I$11+СВЦЭМ!$D$10+'СЕТ СН'!$I$6-'СЕТ СН'!$I$23</f>
        <v>2217.0813723700003</v>
      </c>
      <c r="L128" s="36">
        <f>SUMIFS(СВЦЭМ!$D$39:$D$782,СВЦЭМ!$A$39:$A$782,$A128,СВЦЭМ!$B$39:$B$782,L$119)+'СЕТ СН'!$I$11+СВЦЭМ!$D$10+'СЕТ СН'!$I$6-'СЕТ СН'!$I$23</f>
        <v>2170.1133769899998</v>
      </c>
      <c r="M128" s="36">
        <f>SUMIFS(СВЦЭМ!$D$39:$D$782,СВЦЭМ!$A$39:$A$782,$A128,СВЦЭМ!$B$39:$B$782,M$119)+'СЕТ СН'!$I$11+СВЦЭМ!$D$10+'СЕТ СН'!$I$6-'СЕТ СН'!$I$23</f>
        <v>2152.2496905400003</v>
      </c>
      <c r="N128" s="36">
        <f>SUMIFS(СВЦЭМ!$D$39:$D$782,СВЦЭМ!$A$39:$A$782,$A128,СВЦЭМ!$B$39:$B$782,N$119)+'СЕТ СН'!$I$11+СВЦЭМ!$D$10+'СЕТ СН'!$I$6-'СЕТ СН'!$I$23</f>
        <v>2149.7533108099997</v>
      </c>
      <c r="O128" s="36">
        <f>SUMIFS(СВЦЭМ!$D$39:$D$782,СВЦЭМ!$A$39:$A$782,$A128,СВЦЭМ!$B$39:$B$782,O$119)+'СЕТ СН'!$I$11+СВЦЭМ!$D$10+'СЕТ СН'!$I$6-'СЕТ СН'!$I$23</f>
        <v>2153.3757547499999</v>
      </c>
      <c r="P128" s="36">
        <f>SUMIFS(СВЦЭМ!$D$39:$D$782,СВЦЭМ!$A$39:$A$782,$A128,СВЦЭМ!$B$39:$B$782,P$119)+'СЕТ СН'!$I$11+СВЦЭМ!$D$10+'СЕТ СН'!$I$6-'СЕТ СН'!$I$23</f>
        <v>2153.99914481</v>
      </c>
      <c r="Q128" s="36">
        <f>SUMIFS(СВЦЭМ!$D$39:$D$782,СВЦЭМ!$A$39:$A$782,$A128,СВЦЭМ!$B$39:$B$782,Q$119)+'СЕТ СН'!$I$11+СВЦЭМ!$D$10+'СЕТ СН'!$I$6-'СЕТ СН'!$I$23</f>
        <v>2169.4706118499998</v>
      </c>
      <c r="R128" s="36">
        <f>SUMIFS(СВЦЭМ!$D$39:$D$782,СВЦЭМ!$A$39:$A$782,$A128,СВЦЭМ!$B$39:$B$782,R$119)+'СЕТ СН'!$I$11+СВЦЭМ!$D$10+'СЕТ СН'!$I$6-'СЕТ СН'!$I$23</f>
        <v>2141.8250603199999</v>
      </c>
      <c r="S128" s="36">
        <f>SUMIFS(СВЦЭМ!$D$39:$D$782,СВЦЭМ!$A$39:$A$782,$A128,СВЦЭМ!$B$39:$B$782,S$119)+'СЕТ СН'!$I$11+СВЦЭМ!$D$10+'СЕТ СН'!$I$6-'СЕТ СН'!$I$23</f>
        <v>2139.7167267699997</v>
      </c>
      <c r="T128" s="36">
        <f>SUMIFS(СВЦЭМ!$D$39:$D$782,СВЦЭМ!$A$39:$A$782,$A128,СВЦЭМ!$B$39:$B$782,T$119)+'СЕТ СН'!$I$11+СВЦЭМ!$D$10+'СЕТ СН'!$I$6-'СЕТ СН'!$I$23</f>
        <v>2171.6363969499998</v>
      </c>
      <c r="U128" s="36">
        <f>SUMIFS(СВЦЭМ!$D$39:$D$782,СВЦЭМ!$A$39:$A$782,$A128,СВЦЭМ!$B$39:$B$782,U$119)+'СЕТ СН'!$I$11+СВЦЭМ!$D$10+'СЕТ СН'!$I$6-'СЕТ СН'!$I$23</f>
        <v>2175.0228883999998</v>
      </c>
      <c r="V128" s="36">
        <f>SUMIFS(СВЦЭМ!$D$39:$D$782,СВЦЭМ!$A$39:$A$782,$A128,СВЦЭМ!$B$39:$B$782,V$119)+'СЕТ СН'!$I$11+СВЦЭМ!$D$10+'СЕТ СН'!$I$6-'СЕТ СН'!$I$23</f>
        <v>2178.58561534</v>
      </c>
      <c r="W128" s="36">
        <f>SUMIFS(СВЦЭМ!$D$39:$D$782,СВЦЭМ!$A$39:$A$782,$A128,СВЦЭМ!$B$39:$B$782,W$119)+'СЕТ СН'!$I$11+СВЦЭМ!$D$10+'СЕТ СН'!$I$6-'СЕТ СН'!$I$23</f>
        <v>2176.583959</v>
      </c>
      <c r="X128" s="36">
        <f>SUMIFS(СВЦЭМ!$D$39:$D$782,СВЦЭМ!$A$39:$A$782,$A128,СВЦЭМ!$B$39:$B$782,X$119)+'СЕТ СН'!$I$11+СВЦЭМ!$D$10+'СЕТ СН'!$I$6-'СЕТ СН'!$I$23</f>
        <v>2232.2140242799996</v>
      </c>
      <c r="Y128" s="36">
        <f>SUMIFS(СВЦЭМ!$D$39:$D$782,СВЦЭМ!$A$39:$A$782,$A128,СВЦЭМ!$B$39:$B$782,Y$119)+'СЕТ СН'!$I$11+СВЦЭМ!$D$10+'СЕТ СН'!$I$6-'СЕТ СН'!$I$23</f>
        <v>2313.6404239000003</v>
      </c>
    </row>
    <row r="129" spans="1:25" ht="15.75" x14ac:dyDescent="0.2">
      <c r="A129" s="35">
        <f t="shared" si="3"/>
        <v>45148</v>
      </c>
      <c r="B129" s="36">
        <f>SUMIFS(СВЦЭМ!$D$39:$D$782,СВЦЭМ!$A$39:$A$782,$A129,СВЦЭМ!$B$39:$B$782,B$119)+'СЕТ СН'!$I$11+СВЦЭМ!$D$10+'СЕТ СН'!$I$6-'СЕТ СН'!$I$23</f>
        <v>2498.7475504599997</v>
      </c>
      <c r="C129" s="36">
        <f>SUMIFS(СВЦЭМ!$D$39:$D$782,СВЦЭМ!$A$39:$A$782,$A129,СВЦЭМ!$B$39:$B$782,C$119)+'СЕТ СН'!$I$11+СВЦЭМ!$D$10+'СЕТ СН'!$I$6-'СЕТ СН'!$I$23</f>
        <v>2578.6951599599997</v>
      </c>
      <c r="D129" s="36">
        <f>SUMIFS(СВЦЭМ!$D$39:$D$782,СВЦЭМ!$A$39:$A$782,$A129,СВЦЭМ!$B$39:$B$782,D$119)+'СЕТ СН'!$I$11+СВЦЭМ!$D$10+'СЕТ СН'!$I$6-'СЕТ СН'!$I$23</f>
        <v>2489.4000102800001</v>
      </c>
      <c r="E129" s="36">
        <f>SUMIFS(СВЦЭМ!$D$39:$D$782,СВЦЭМ!$A$39:$A$782,$A129,СВЦЭМ!$B$39:$B$782,E$119)+'СЕТ СН'!$I$11+СВЦЭМ!$D$10+'СЕТ СН'!$I$6-'СЕТ СН'!$I$23</f>
        <v>2610.2546727899999</v>
      </c>
      <c r="F129" s="36">
        <f>SUMIFS(СВЦЭМ!$D$39:$D$782,СВЦЭМ!$A$39:$A$782,$A129,СВЦЭМ!$B$39:$B$782,F$119)+'СЕТ СН'!$I$11+СВЦЭМ!$D$10+'СЕТ СН'!$I$6-'СЕТ СН'!$I$23</f>
        <v>2650.6871212299998</v>
      </c>
      <c r="G129" s="36">
        <f>SUMIFS(СВЦЭМ!$D$39:$D$782,СВЦЭМ!$A$39:$A$782,$A129,СВЦЭМ!$B$39:$B$782,G$119)+'СЕТ СН'!$I$11+СВЦЭМ!$D$10+'СЕТ СН'!$I$6-'СЕТ СН'!$I$23</f>
        <v>2628.48214538</v>
      </c>
      <c r="H129" s="36">
        <f>SUMIFS(СВЦЭМ!$D$39:$D$782,СВЦЭМ!$A$39:$A$782,$A129,СВЦЭМ!$B$39:$B$782,H$119)+'СЕТ СН'!$I$11+СВЦЭМ!$D$10+'СЕТ СН'!$I$6-'СЕТ СН'!$I$23</f>
        <v>2568.3803139000001</v>
      </c>
      <c r="I129" s="36">
        <f>SUMIFS(СВЦЭМ!$D$39:$D$782,СВЦЭМ!$A$39:$A$782,$A129,СВЦЭМ!$B$39:$B$782,I$119)+'СЕТ СН'!$I$11+СВЦЭМ!$D$10+'СЕТ СН'!$I$6-'СЕТ СН'!$I$23</f>
        <v>2462.5256509299998</v>
      </c>
      <c r="J129" s="36">
        <f>SUMIFS(СВЦЭМ!$D$39:$D$782,СВЦЭМ!$A$39:$A$782,$A129,СВЦЭМ!$B$39:$B$782,J$119)+'СЕТ СН'!$I$11+СВЦЭМ!$D$10+'СЕТ СН'!$I$6-'СЕТ СН'!$I$23</f>
        <v>2361.8587851000002</v>
      </c>
      <c r="K129" s="36">
        <f>SUMIFS(СВЦЭМ!$D$39:$D$782,СВЦЭМ!$A$39:$A$782,$A129,СВЦЭМ!$B$39:$B$782,K$119)+'СЕТ СН'!$I$11+СВЦЭМ!$D$10+'СЕТ СН'!$I$6-'СЕТ СН'!$I$23</f>
        <v>2275.3644260700003</v>
      </c>
      <c r="L129" s="36">
        <f>SUMIFS(СВЦЭМ!$D$39:$D$782,СВЦЭМ!$A$39:$A$782,$A129,СВЦЭМ!$B$39:$B$782,L$119)+'СЕТ СН'!$I$11+СВЦЭМ!$D$10+'СЕТ СН'!$I$6-'СЕТ СН'!$I$23</f>
        <v>2238.8829699899998</v>
      </c>
      <c r="M129" s="36">
        <f>SUMIFS(СВЦЭМ!$D$39:$D$782,СВЦЭМ!$A$39:$A$782,$A129,СВЦЭМ!$B$39:$B$782,M$119)+'СЕТ СН'!$I$11+СВЦЭМ!$D$10+'СЕТ СН'!$I$6-'СЕТ СН'!$I$23</f>
        <v>2228.7455941799999</v>
      </c>
      <c r="N129" s="36">
        <f>SUMIFS(СВЦЭМ!$D$39:$D$782,СВЦЭМ!$A$39:$A$782,$A129,СВЦЭМ!$B$39:$B$782,N$119)+'СЕТ СН'!$I$11+СВЦЭМ!$D$10+'СЕТ СН'!$I$6-'СЕТ СН'!$I$23</f>
        <v>2228.3491319200002</v>
      </c>
      <c r="O129" s="36">
        <f>SUMIFS(СВЦЭМ!$D$39:$D$782,СВЦЭМ!$A$39:$A$782,$A129,СВЦЭМ!$B$39:$B$782,O$119)+'СЕТ СН'!$I$11+СВЦЭМ!$D$10+'СЕТ СН'!$I$6-'СЕТ СН'!$I$23</f>
        <v>2221.84523476</v>
      </c>
      <c r="P129" s="36">
        <f>SUMIFS(СВЦЭМ!$D$39:$D$782,СВЦЭМ!$A$39:$A$782,$A129,СВЦЭМ!$B$39:$B$782,P$119)+'СЕТ СН'!$I$11+СВЦЭМ!$D$10+'СЕТ СН'!$I$6-'СЕТ СН'!$I$23</f>
        <v>2221.1819852500003</v>
      </c>
      <c r="Q129" s="36">
        <f>SUMIFS(СВЦЭМ!$D$39:$D$782,СВЦЭМ!$A$39:$A$782,$A129,СВЦЭМ!$B$39:$B$782,Q$119)+'СЕТ СН'!$I$11+СВЦЭМ!$D$10+'СЕТ СН'!$I$6-'СЕТ СН'!$I$23</f>
        <v>2224.2956184599998</v>
      </c>
      <c r="R129" s="36">
        <f>SUMIFS(СВЦЭМ!$D$39:$D$782,СВЦЭМ!$A$39:$A$782,$A129,СВЦЭМ!$B$39:$B$782,R$119)+'СЕТ СН'!$I$11+СВЦЭМ!$D$10+'СЕТ СН'!$I$6-'СЕТ СН'!$I$23</f>
        <v>2194.0085708199999</v>
      </c>
      <c r="S129" s="36">
        <f>SUMIFS(СВЦЭМ!$D$39:$D$782,СВЦЭМ!$A$39:$A$782,$A129,СВЦЭМ!$B$39:$B$782,S$119)+'СЕТ СН'!$I$11+СВЦЭМ!$D$10+'СЕТ СН'!$I$6-'СЕТ СН'!$I$23</f>
        <v>2188.7996673400003</v>
      </c>
      <c r="T129" s="36">
        <f>SUMIFS(СВЦЭМ!$D$39:$D$782,СВЦЭМ!$A$39:$A$782,$A129,СВЦЭМ!$B$39:$B$782,T$119)+'СЕТ СН'!$I$11+СВЦЭМ!$D$10+'СЕТ СН'!$I$6-'СЕТ СН'!$I$23</f>
        <v>2233.1979123800002</v>
      </c>
      <c r="U129" s="36">
        <f>SUMIFS(СВЦЭМ!$D$39:$D$782,СВЦЭМ!$A$39:$A$782,$A129,СВЦЭМ!$B$39:$B$782,U$119)+'СЕТ СН'!$I$11+СВЦЭМ!$D$10+'СЕТ СН'!$I$6-'СЕТ СН'!$I$23</f>
        <v>2241.7532367100002</v>
      </c>
      <c r="V129" s="36">
        <f>SUMIFS(СВЦЭМ!$D$39:$D$782,СВЦЭМ!$A$39:$A$782,$A129,СВЦЭМ!$B$39:$B$782,V$119)+'СЕТ СН'!$I$11+СВЦЭМ!$D$10+'СЕТ СН'!$I$6-'СЕТ СН'!$I$23</f>
        <v>2235.3788935399998</v>
      </c>
      <c r="W129" s="36">
        <f>SUMIFS(СВЦЭМ!$D$39:$D$782,СВЦЭМ!$A$39:$A$782,$A129,СВЦЭМ!$B$39:$B$782,W$119)+'СЕТ СН'!$I$11+СВЦЭМ!$D$10+'СЕТ СН'!$I$6-'СЕТ СН'!$I$23</f>
        <v>2211.4546161099997</v>
      </c>
      <c r="X129" s="36">
        <f>SUMIFS(СВЦЭМ!$D$39:$D$782,СВЦЭМ!$A$39:$A$782,$A129,СВЦЭМ!$B$39:$B$782,X$119)+'СЕТ СН'!$I$11+СВЦЭМ!$D$10+'СЕТ СН'!$I$6-'СЕТ СН'!$I$23</f>
        <v>2290.8824869299997</v>
      </c>
      <c r="Y129" s="36">
        <f>SUMIFS(СВЦЭМ!$D$39:$D$782,СВЦЭМ!$A$39:$A$782,$A129,СВЦЭМ!$B$39:$B$782,Y$119)+'СЕТ СН'!$I$11+СВЦЭМ!$D$10+'СЕТ СН'!$I$6-'СЕТ СН'!$I$23</f>
        <v>2407.3762519000002</v>
      </c>
    </row>
    <row r="130" spans="1:25" ht="15.75" x14ac:dyDescent="0.2">
      <c r="A130" s="35">
        <f t="shared" si="3"/>
        <v>45149</v>
      </c>
      <c r="B130" s="36">
        <f>SUMIFS(СВЦЭМ!$D$39:$D$782,СВЦЭМ!$A$39:$A$782,$A130,СВЦЭМ!$B$39:$B$782,B$119)+'СЕТ СН'!$I$11+СВЦЭМ!$D$10+'СЕТ СН'!$I$6-'СЕТ СН'!$I$23</f>
        <v>2387.2284893400001</v>
      </c>
      <c r="C130" s="36">
        <f>SUMIFS(СВЦЭМ!$D$39:$D$782,СВЦЭМ!$A$39:$A$782,$A130,СВЦЭМ!$B$39:$B$782,C$119)+'СЕТ СН'!$I$11+СВЦЭМ!$D$10+'СЕТ СН'!$I$6-'СЕТ СН'!$I$23</f>
        <v>2483.0568506899999</v>
      </c>
      <c r="D130" s="36">
        <f>SUMIFS(СВЦЭМ!$D$39:$D$782,СВЦЭМ!$A$39:$A$782,$A130,СВЦЭМ!$B$39:$B$782,D$119)+'СЕТ СН'!$I$11+СВЦЭМ!$D$10+'СЕТ СН'!$I$6-'СЕТ СН'!$I$23</f>
        <v>2476.2463652799997</v>
      </c>
      <c r="E130" s="36">
        <f>SUMIFS(СВЦЭМ!$D$39:$D$782,СВЦЭМ!$A$39:$A$782,$A130,СВЦЭМ!$B$39:$B$782,E$119)+'СЕТ СН'!$I$11+СВЦЭМ!$D$10+'СЕТ СН'!$I$6-'СЕТ СН'!$I$23</f>
        <v>2508.6074605900003</v>
      </c>
      <c r="F130" s="36">
        <f>SUMIFS(СВЦЭМ!$D$39:$D$782,СВЦЭМ!$A$39:$A$782,$A130,СВЦЭМ!$B$39:$B$782,F$119)+'СЕТ СН'!$I$11+СВЦЭМ!$D$10+'СЕТ СН'!$I$6-'СЕТ СН'!$I$23</f>
        <v>2573.5044626399999</v>
      </c>
      <c r="G130" s="36">
        <f>SUMIFS(СВЦЭМ!$D$39:$D$782,СВЦЭМ!$A$39:$A$782,$A130,СВЦЭМ!$B$39:$B$782,G$119)+'СЕТ СН'!$I$11+СВЦЭМ!$D$10+'СЕТ СН'!$I$6-'СЕТ СН'!$I$23</f>
        <v>2554.4383107200001</v>
      </c>
      <c r="H130" s="36">
        <f>SUMIFS(СВЦЭМ!$D$39:$D$782,СВЦЭМ!$A$39:$A$782,$A130,СВЦЭМ!$B$39:$B$782,H$119)+'СЕТ СН'!$I$11+СВЦЭМ!$D$10+'СЕТ СН'!$I$6-'СЕТ СН'!$I$23</f>
        <v>2490.10978596</v>
      </c>
      <c r="I130" s="36">
        <f>SUMIFS(СВЦЭМ!$D$39:$D$782,СВЦЭМ!$A$39:$A$782,$A130,СВЦЭМ!$B$39:$B$782,I$119)+'СЕТ СН'!$I$11+СВЦЭМ!$D$10+'СЕТ СН'!$I$6-'СЕТ СН'!$I$23</f>
        <v>2361.2187458500002</v>
      </c>
      <c r="J130" s="36">
        <f>SUMIFS(СВЦЭМ!$D$39:$D$782,СВЦЭМ!$A$39:$A$782,$A130,СВЦЭМ!$B$39:$B$782,J$119)+'СЕТ СН'!$I$11+СВЦЭМ!$D$10+'СЕТ СН'!$I$6-'СЕТ СН'!$I$23</f>
        <v>2257.0142126700002</v>
      </c>
      <c r="K130" s="36">
        <f>SUMIFS(СВЦЭМ!$D$39:$D$782,СВЦЭМ!$A$39:$A$782,$A130,СВЦЭМ!$B$39:$B$782,K$119)+'СЕТ СН'!$I$11+СВЦЭМ!$D$10+'СЕТ СН'!$I$6-'СЕТ СН'!$I$23</f>
        <v>2188.6413591999999</v>
      </c>
      <c r="L130" s="36">
        <f>SUMIFS(СВЦЭМ!$D$39:$D$782,СВЦЭМ!$A$39:$A$782,$A130,СВЦЭМ!$B$39:$B$782,L$119)+'СЕТ СН'!$I$11+СВЦЭМ!$D$10+'СЕТ СН'!$I$6-'СЕТ СН'!$I$23</f>
        <v>2138.2924939599998</v>
      </c>
      <c r="M130" s="36">
        <f>SUMIFS(СВЦЭМ!$D$39:$D$782,СВЦЭМ!$A$39:$A$782,$A130,СВЦЭМ!$B$39:$B$782,M$119)+'СЕТ СН'!$I$11+СВЦЭМ!$D$10+'СЕТ СН'!$I$6-'СЕТ СН'!$I$23</f>
        <v>2111.3237918</v>
      </c>
      <c r="N130" s="36">
        <f>SUMIFS(СВЦЭМ!$D$39:$D$782,СВЦЭМ!$A$39:$A$782,$A130,СВЦЭМ!$B$39:$B$782,N$119)+'СЕТ СН'!$I$11+СВЦЭМ!$D$10+'СЕТ СН'!$I$6-'СЕТ СН'!$I$23</f>
        <v>2111.0177654500003</v>
      </c>
      <c r="O130" s="36">
        <f>SUMIFS(СВЦЭМ!$D$39:$D$782,СВЦЭМ!$A$39:$A$782,$A130,СВЦЭМ!$B$39:$B$782,O$119)+'СЕТ СН'!$I$11+СВЦЭМ!$D$10+'СЕТ СН'!$I$6-'СЕТ СН'!$I$23</f>
        <v>2109.3099598399999</v>
      </c>
      <c r="P130" s="36">
        <f>SUMIFS(СВЦЭМ!$D$39:$D$782,СВЦЭМ!$A$39:$A$782,$A130,СВЦЭМ!$B$39:$B$782,P$119)+'СЕТ СН'!$I$11+СВЦЭМ!$D$10+'СЕТ СН'!$I$6-'СЕТ СН'!$I$23</f>
        <v>2103.7989069699997</v>
      </c>
      <c r="Q130" s="36">
        <f>SUMIFS(СВЦЭМ!$D$39:$D$782,СВЦЭМ!$A$39:$A$782,$A130,СВЦЭМ!$B$39:$B$782,Q$119)+'СЕТ СН'!$I$11+СВЦЭМ!$D$10+'СЕТ СН'!$I$6-'СЕТ СН'!$I$23</f>
        <v>2118.52510682</v>
      </c>
      <c r="R130" s="36">
        <f>SUMIFS(СВЦЭМ!$D$39:$D$782,СВЦЭМ!$A$39:$A$782,$A130,СВЦЭМ!$B$39:$B$782,R$119)+'СЕТ СН'!$I$11+СВЦЭМ!$D$10+'СЕТ СН'!$I$6-'СЕТ СН'!$I$23</f>
        <v>2092.3902459999999</v>
      </c>
      <c r="S130" s="36">
        <f>SUMIFS(СВЦЭМ!$D$39:$D$782,СВЦЭМ!$A$39:$A$782,$A130,СВЦЭМ!$B$39:$B$782,S$119)+'СЕТ СН'!$I$11+СВЦЭМ!$D$10+'СЕТ СН'!$I$6-'СЕТ СН'!$I$23</f>
        <v>2120.0231920900001</v>
      </c>
      <c r="T130" s="36">
        <f>SUMIFS(СВЦЭМ!$D$39:$D$782,СВЦЭМ!$A$39:$A$782,$A130,СВЦЭМ!$B$39:$B$782,T$119)+'СЕТ СН'!$I$11+СВЦЭМ!$D$10+'СЕТ СН'!$I$6-'СЕТ СН'!$I$23</f>
        <v>2197.62321806</v>
      </c>
      <c r="U130" s="36">
        <f>SUMIFS(СВЦЭМ!$D$39:$D$782,СВЦЭМ!$A$39:$A$782,$A130,СВЦЭМ!$B$39:$B$782,U$119)+'СЕТ СН'!$I$11+СВЦЭМ!$D$10+'СЕТ СН'!$I$6-'СЕТ СН'!$I$23</f>
        <v>2193.4149808699999</v>
      </c>
      <c r="V130" s="36">
        <f>SUMIFS(СВЦЭМ!$D$39:$D$782,СВЦЭМ!$A$39:$A$782,$A130,СВЦЭМ!$B$39:$B$782,V$119)+'СЕТ СН'!$I$11+СВЦЭМ!$D$10+'СЕТ СН'!$I$6-'СЕТ СН'!$I$23</f>
        <v>2188.0871753000001</v>
      </c>
      <c r="W130" s="36">
        <f>SUMIFS(СВЦЭМ!$D$39:$D$782,СВЦЭМ!$A$39:$A$782,$A130,СВЦЭМ!$B$39:$B$782,W$119)+'СЕТ СН'!$I$11+СВЦЭМ!$D$10+'СЕТ СН'!$I$6-'СЕТ СН'!$I$23</f>
        <v>2185.2865356499997</v>
      </c>
      <c r="X130" s="36">
        <f>SUMIFS(СВЦЭМ!$D$39:$D$782,СВЦЭМ!$A$39:$A$782,$A130,СВЦЭМ!$B$39:$B$782,X$119)+'СЕТ СН'!$I$11+СВЦЭМ!$D$10+'СЕТ СН'!$I$6-'СЕТ СН'!$I$23</f>
        <v>2259.8781061</v>
      </c>
      <c r="Y130" s="36">
        <f>SUMIFS(СВЦЭМ!$D$39:$D$782,СВЦЭМ!$A$39:$A$782,$A130,СВЦЭМ!$B$39:$B$782,Y$119)+'СЕТ СН'!$I$11+СВЦЭМ!$D$10+'СЕТ СН'!$I$6-'СЕТ СН'!$I$23</f>
        <v>2413.4762061299998</v>
      </c>
    </row>
    <row r="131" spans="1:25" ht="15.75" x14ac:dyDescent="0.2">
      <c r="A131" s="35">
        <f t="shared" si="3"/>
        <v>45150</v>
      </c>
      <c r="B131" s="36">
        <f>SUMIFS(СВЦЭМ!$D$39:$D$782,СВЦЭМ!$A$39:$A$782,$A131,СВЦЭМ!$B$39:$B$782,B$119)+'СЕТ СН'!$I$11+СВЦЭМ!$D$10+'СЕТ СН'!$I$6-'СЕТ СН'!$I$23</f>
        <v>2377.5959465599999</v>
      </c>
      <c r="C131" s="36">
        <f>SUMIFS(СВЦЭМ!$D$39:$D$782,СВЦЭМ!$A$39:$A$782,$A131,СВЦЭМ!$B$39:$B$782,C$119)+'СЕТ СН'!$I$11+СВЦЭМ!$D$10+'СЕТ СН'!$I$6-'СЕТ СН'!$I$23</f>
        <v>2346.8303593299997</v>
      </c>
      <c r="D131" s="36">
        <f>SUMIFS(СВЦЭМ!$D$39:$D$782,СВЦЭМ!$A$39:$A$782,$A131,СВЦЭМ!$B$39:$B$782,D$119)+'СЕТ СН'!$I$11+СВЦЭМ!$D$10+'СЕТ СН'!$I$6-'СЕТ СН'!$I$23</f>
        <v>2340.1192329699998</v>
      </c>
      <c r="E131" s="36">
        <f>SUMIFS(СВЦЭМ!$D$39:$D$782,СВЦЭМ!$A$39:$A$782,$A131,СВЦЭМ!$B$39:$B$782,E$119)+'СЕТ СН'!$I$11+СВЦЭМ!$D$10+'СЕТ СН'!$I$6-'СЕТ СН'!$I$23</f>
        <v>2386.33460186</v>
      </c>
      <c r="F131" s="36">
        <f>SUMIFS(СВЦЭМ!$D$39:$D$782,СВЦЭМ!$A$39:$A$782,$A131,СВЦЭМ!$B$39:$B$782,F$119)+'СЕТ СН'!$I$11+СВЦЭМ!$D$10+'СЕТ СН'!$I$6-'СЕТ СН'!$I$23</f>
        <v>2398.5541769900001</v>
      </c>
      <c r="G131" s="36">
        <f>SUMIFS(СВЦЭМ!$D$39:$D$782,СВЦЭМ!$A$39:$A$782,$A131,СВЦЭМ!$B$39:$B$782,G$119)+'СЕТ СН'!$I$11+СВЦЭМ!$D$10+'СЕТ СН'!$I$6-'СЕТ СН'!$I$23</f>
        <v>2386.18302468</v>
      </c>
      <c r="H131" s="36">
        <f>SUMIFS(СВЦЭМ!$D$39:$D$782,СВЦЭМ!$A$39:$A$782,$A131,СВЦЭМ!$B$39:$B$782,H$119)+'СЕТ СН'!$I$11+СВЦЭМ!$D$10+'СЕТ СН'!$I$6-'СЕТ СН'!$I$23</f>
        <v>2381.9234627200003</v>
      </c>
      <c r="I131" s="36">
        <f>SUMIFS(СВЦЭМ!$D$39:$D$782,СВЦЭМ!$A$39:$A$782,$A131,СВЦЭМ!$B$39:$B$782,I$119)+'СЕТ СН'!$I$11+СВЦЭМ!$D$10+'СЕТ СН'!$I$6-'СЕТ СН'!$I$23</f>
        <v>2319.8631902400002</v>
      </c>
      <c r="J131" s="36">
        <f>SUMIFS(СВЦЭМ!$D$39:$D$782,СВЦЭМ!$A$39:$A$782,$A131,СВЦЭМ!$B$39:$B$782,J$119)+'СЕТ СН'!$I$11+СВЦЭМ!$D$10+'СЕТ СН'!$I$6-'СЕТ СН'!$I$23</f>
        <v>2209.8609583299999</v>
      </c>
      <c r="K131" s="36">
        <f>SUMIFS(СВЦЭМ!$D$39:$D$782,СВЦЭМ!$A$39:$A$782,$A131,СВЦЭМ!$B$39:$B$782,K$119)+'СЕТ СН'!$I$11+СВЦЭМ!$D$10+'СЕТ СН'!$I$6-'СЕТ СН'!$I$23</f>
        <v>2117.1436195599999</v>
      </c>
      <c r="L131" s="36">
        <f>SUMIFS(СВЦЭМ!$D$39:$D$782,СВЦЭМ!$A$39:$A$782,$A131,СВЦЭМ!$B$39:$B$782,L$119)+'СЕТ СН'!$I$11+СВЦЭМ!$D$10+'СЕТ СН'!$I$6-'СЕТ СН'!$I$23</f>
        <v>2058.4394963300001</v>
      </c>
      <c r="M131" s="36">
        <f>SUMIFS(СВЦЭМ!$D$39:$D$782,СВЦЭМ!$A$39:$A$782,$A131,СВЦЭМ!$B$39:$B$782,M$119)+'СЕТ СН'!$I$11+СВЦЭМ!$D$10+'СЕТ СН'!$I$6-'СЕТ СН'!$I$23</f>
        <v>2025.42845416</v>
      </c>
      <c r="N131" s="36">
        <f>SUMIFS(СВЦЭМ!$D$39:$D$782,СВЦЭМ!$A$39:$A$782,$A131,СВЦЭМ!$B$39:$B$782,N$119)+'СЕТ СН'!$I$11+СВЦЭМ!$D$10+'СЕТ СН'!$I$6-'СЕТ СН'!$I$23</f>
        <v>2013.4719869600001</v>
      </c>
      <c r="O131" s="36">
        <f>SUMIFS(СВЦЭМ!$D$39:$D$782,СВЦЭМ!$A$39:$A$782,$A131,СВЦЭМ!$B$39:$B$782,O$119)+'СЕТ СН'!$I$11+СВЦЭМ!$D$10+'СЕТ СН'!$I$6-'СЕТ СН'!$I$23</f>
        <v>2030.2832145899999</v>
      </c>
      <c r="P131" s="36">
        <f>SUMIFS(СВЦЭМ!$D$39:$D$782,СВЦЭМ!$A$39:$A$782,$A131,СВЦЭМ!$B$39:$B$782,P$119)+'СЕТ СН'!$I$11+СВЦЭМ!$D$10+'СЕТ СН'!$I$6-'СЕТ СН'!$I$23</f>
        <v>2039.4424055499999</v>
      </c>
      <c r="Q131" s="36">
        <f>SUMIFS(СВЦЭМ!$D$39:$D$782,СВЦЭМ!$A$39:$A$782,$A131,СВЦЭМ!$B$39:$B$782,Q$119)+'СЕТ СН'!$I$11+СВЦЭМ!$D$10+'СЕТ СН'!$I$6-'СЕТ СН'!$I$23</f>
        <v>2037.5755102799999</v>
      </c>
      <c r="R131" s="36">
        <f>SUMIFS(СВЦЭМ!$D$39:$D$782,СВЦЭМ!$A$39:$A$782,$A131,СВЦЭМ!$B$39:$B$782,R$119)+'СЕТ СН'!$I$11+СВЦЭМ!$D$10+'СЕТ СН'!$I$6-'СЕТ СН'!$I$23</f>
        <v>2031.82619817</v>
      </c>
      <c r="S131" s="36">
        <f>SUMIFS(СВЦЭМ!$D$39:$D$782,СВЦЭМ!$A$39:$A$782,$A131,СВЦЭМ!$B$39:$B$782,S$119)+'СЕТ СН'!$I$11+СВЦЭМ!$D$10+'СЕТ СН'!$I$6-'СЕТ СН'!$I$23</f>
        <v>1991.8928745799999</v>
      </c>
      <c r="T131" s="36">
        <f>SUMIFS(СВЦЭМ!$D$39:$D$782,СВЦЭМ!$A$39:$A$782,$A131,СВЦЭМ!$B$39:$B$782,T$119)+'СЕТ СН'!$I$11+СВЦЭМ!$D$10+'СЕТ СН'!$I$6-'СЕТ СН'!$I$23</f>
        <v>2026.5339762999999</v>
      </c>
      <c r="U131" s="36">
        <f>SUMIFS(СВЦЭМ!$D$39:$D$782,СВЦЭМ!$A$39:$A$782,$A131,СВЦЭМ!$B$39:$B$782,U$119)+'СЕТ СН'!$I$11+СВЦЭМ!$D$10+'СЕТ СН'!$I$6-'СЕТ СН'!$I$23</f>
        <v>2029.3167300699999</v>
      </c>
      <c r="V131" s="36">
        <f>SUMIFS(СВЦЭМ!$D$39:$D$782,СВЦЭМ!$A$39:$A$782,$A131,СВЦЭМ!$B$39:$B$782,V$119)+'СЕТ СН'!$I$11+СВЦЭМ!$D$10+'СЕТ СН'!$I$6-'СЕТ СН'!$I$23</f>
        <v>2040.1889728799999</v>
      </c>
      <c r="W131" s="36">
        <f>SUMIFS(СВЦЭМ!$D$39:$D$782,СВЦЭМ!$A$39:$A$782,$A131,СВЦЭМ!$B$39:$B$782,W$119)+'СЕТ СН'!$I$11+СВЦЭМ!$D$10+'СЕТ СН'!$I$6-'СЕТ СН'!$I$23</f>
        <v>2040.93790513</v>
      </c>
      <c r="X131" s="36">
        <f>SUMIFS(СВЦЭМ!$D$39:$D$782,СВЦЭМ!$A$39:$A$782,$A131,СВЦЭМ!$B$39:$B$782,X$119)+'СЕТ СН'!$I$11+СВЦЭМ!$D$10+'СЕТ СН'!$I$6-'СЕТ СН'!$I$23</f>
        <v>2101.6794441100001</v>
      </c>
      <c r="Y131" s="36">
        <f>SUMIFS(СВЦЭМ!$D$39:$D$782,СВЦЭМ!$A$39:$A$782,$A131,СВЦЭМ!$B$39:$B$782,Y$119)+'СЕТ СН'!$I$11+СВЦЭМ!$D$10+'СЕТ СН'!$I$6-'СЕТ СН'!$I$23</f>
        <v>2176.30567049</v>
      </c>
    </row>
    <row r="132" spans="1:25" ht="15.75" x14ac:dyDescent="0.2">
      <c r="A132" s="35">
        <f t="shared" si="3"/>
        <v>45151</v>
      </c>
      <c r="B132" s="36">
        <f>SUMIFS(СВЦЭМ!$D$39:$D$782,СВЦЭМ!$A$39:$A$782,$A132,СВЦЭМ!$B$39:$B$782,B$119)+'СЕТ СН'!$I$11+СВЦЭМ!$D$10+'СЕТ СН'!$I$6-'СЕТ СН'!$I$23</f>
        <v>2170.3789037900001</v>
      </c>
      <c r="C132" s="36">
        <f>SUMIFS(СВЦЭМ!$D$39:$D$782,СВЦЭМ!$A$39:$A$782,$A132,СВЦЭМ!$B$39:$B$782,C$119)+'СЕТ СН'!$I$11+СВЦЭМ!$D$10+'СЕТ СН'!$I$6-'СЕТ СН'!$I$23</f>
        <v>2238.7984669299999</v>
      </c>
      <c r="D132" s="36">
        <f>SUMIFS(СВЦЭМ!$D$39:$D$782,СВЦЭМ!$A$39:$A$782,$A132,СВЦЭМ!$B$39:$B$782,D$119)+'СЕТ СН'!$I$11+СВЦЭМ!$D$10+'СЕТ СН'!$I$6-'СЕТ СН'!$I$23</f>
        <v>2233.7909062099998</v>
      </c>
      <c r="E132" s="36">
        <f>SUMIFS(СВЦЭМ!$D$39:$D$782,СВЦЭМ!$A$39:$A$782,$A132,СВЦЭМ!$B$39:$B$782,E$119)+'СЕТ СН'!$I$11+СВЦЭМ!$D$10+'СЕТ СН'!$I$6-'СЕТ СН'!$I$23</f>
        <v>2315.0832485399997</v>
      </c>
      <c r="F132" s="36">
        <f>SUMIFS(СВЦЭМ!$D$39:$D$782,СВЦЭМ!$A$39:$A$782,$A132,СВЦЭМ!$B$39:$B$782,F$119)+'СЕТ СН'!$I$11+СВЦЭМ!$D$10+'СЕТ СН'!$I$6-'СЕТ СН'!$I$23</f>
        <v>2323.7405134999999</v>
      </c>
      <c r="G132" s="36">
        <f>SUMIFS(СВЦЭМ!$D$39:$D$782,СВЦЭМ!$A$39:$A$782,$A132,СВЦЭМ!$B$39:$B$782,G$119)+'СЕТ СН'!$I$11+СВЦЭМ!$D$10+'СЕТ СН'!$I$6-'СЕТ СН'!$I$23</f>
        <v>2304.0266854700003</v>
      </c>
      <c r="H132" s="36">
        <f>SUMIFS(СВЦЭМ!$D$39:$D$782,СВЦЭМ!$A$39:$A$782,$A132,СВЦЭМ!$B$39:$B$782,H$119)+'СЕТ СН'!$I$11+СВЦЭМ!$D$10+'СЕТ СН'!$I$6-'СЕТ СН'!$I$23</f>
        <v>2295.5953400899998</v>
      </c>
      <c r="I132" s="36">
        <f>SUMIFS(СВЦЭМ!$D$39:$D$782,СВЦЭМ!$A$39:$A$782,$A132,СВЦЭМ!$B$39:$B$782,I$119)+'СЕТ СН'!$I$11+СВЦЭМ!$D$10+'СЕТ СН'!$I$6-'СЕТ СН'!$I$23</f>
        <v>2232.3166221199999</v>
      </c>
      <c r="J132" s="36">
        <f>SUMIFS(СВЦЭМ!$D$39:$D$782,СВЦЭМ!$A$39:$A$782,$A132,СВЦЭМ!$B$39:$B$782,J$119)+'СЕТ СН'!$I$11+СВЦЭМ!$D$10+'СЕТ СН'!$I$6-'СЕТ СН'!$I$23</f>
        <v>2125.3310262800001</v>
      </c>
      <c r="K132" s="36">
        <f>SUMIFS(СВЦЭМ!$D$39:$D$782,СВЦЭМ!$A$39:$A$782,$A132,СВЦЭМ!$B$39:$B$782,K$119)+'СЕТ СН'!$I$11+СВЦЭМ!$D$10+'СЕТ СН'!$I$6-'СЕТ СН'!$I$23</f>
        <v>2035.6194982499999</v>
      </c>
      <c r="L132" s="36">
        <f>SUMIFS(СВЦЭМ!$D$39:$D$782,СВЦЭМ!$A$39:$A$782,$A132,СВЦЭМ!$B$39:$B$782,L$119)+'СЕТ СН'!$I$11+СВЦЭМ!$D$10+'СЕТ СН'!$I$6-'СЕТ СН'!$I$23</f>
        <v>1974.2955016799999</v>
      </c>
      <c r="M132" s="36">
        <f>SUMIFS(СВЦЭМ!$D$39:$D$782,СВЦЭМ!$A$39:$A$782,$A132,СВЦЭМ!$B$39:$B$782,M$119)+'СЕТ СН'!$I$11+СВЦЭМ!$D$10+'СЕТ СН'!$I$6-'СЕТ СН'!$I$23</f>
        <v>1949.65419709</v>
      </c>
      <c r="N132" s="36">
        <f>SUMIFS(СВЦЭМ!$D$39:$D$782,СВЦЭМ!$A$39:$A$782,$A132,СВЦЭМ!$B$39:$B$782,N$119)+'СЕТ СН'!$I$11+СВЦЭМ!$D$10+'СЕТ СН'!$I$6-'СЕТ СН'!$I$23</f>
        <v>1943.81485176</v>
      </c>
      <c r="O132" s="36">
        <f>SUMIFS(СВЦЭМ!$D$39:$D$782,СВЦЭМ!$A$39:$A$782,$A132,СВЦЭМ!$B$39:$B$782,O$119)+'СЕТ СН'!$I$11+СВЦЭМ!$D$10+'СЕТ СН'!$I$6-'СЕТ СН'!$I$23</f>
        <v>1957.4142501700001</v>
      </c>
      <c r="P132" s="36">
        <f>SUMIFS(СВЦЭМ!$D$39:$D$782,СВЦЭМ!$A$39:$A$782,$A132,СВЦЭМ!$B$39:$B$782,P$119)+'СЕТ СН'!$I$11+СВЦЭМ!$D$10+'СЕТ СН'!$I$6-'СЕТ СН'!$I$23</f>
        <v>1964.96603826</v>
      </c>
      <c r="Q132" s="36">
        <f>SUMIFS(СВЦЭМ!$D$39:$D$782,СВЦЭМ!$A$39:$A$782,$A132,СВЦЭМ!$B$39:$B$782,Q$119)+'СЕТ СН'!$I$11+СВЦЭМ!$D$10+'СЕТ СН'!$I$6-'СЕТ СН'!$I$23</f>
        <v>1963.2568048999999</v>
      </c>
      <c r="R132" s="36">
        <f>SUMIFS(СВЦЭМ!$D$39:$D$782,СВЦЭМ!$A$39:$A$782,$A132,СВЦЭМ!$B$39:$B$782,R$119)+'СЕТ СН'!$I$11+СВЦЭМ!$D$10+'СЕТ СН'!$I$6-'СЕТ СН'!$I$23</f>
        <v>1955.3284914799999</v>
      </c>
      <c r="S132" s="36">
        <f>SUMIFS(СВЦЭМ!$D$39:$D$782,СВЦЭМ!$A$39:$A$782,$A132,СВЦЭМ!$B$39:$B$782,S$119)+'СЕТ СН'!$I$11+СВЦЭМ!$D$10+'СЕТ СН'!$I$6-'СЕТ СН'!$I$23</f>
        <v>1913.53829178</v>
      </c>
      <c r="T132" s="36">
        <f>SUMIFS(СВЦЭМ!$D$39:$D$782,СВЦЭМ!$A$39:$A$782,$A132,СВЦЭМ!$B$39:$B$782,T$119)+'СЕТ СН'!$I$11+СВЦЭМ!$D$10+'СЕТ СН'!$I$6-'СЕТ СН'!$I$23</f>
        <v>1943.5305114</v>
      </c>
      <c r="U132" s="36">
        <f>SUMIFS(СВЦЭМ!$D$39:$D$782,СВЦЭМ!$A$39:$A$782,$A132,СВЦЭМ!$B$39:$B$782,U$119)+'СЕТ СН'!$I$11+СВЦЭМ!$D$10+'СЕТ СН'!$I$6-'СЕТ СН'!$I$23</f>
        <v>1936.87699011</v>
      </c>
      <c r="V132" s="36">
        <f>SUMIFS(СВЦЭМ!$D$39:$D$782,СВЦЭМ!$A$39:$A$782,$A132,СВЦЭМ!$B$39:$B$782,V$119)+'СЕТ СН'!$I$11+СВЦЭМ!$D$10+'СЕТ СН'!$I$6-'СЕТ СН'!$I$23</f>
        <v>1930.2229205599999</v>
      </c>
      <c r="W132" s="36">
        <f>SUMIFS(СВЦЭМ!$D$39:$D$782,СВЦЭМ!$A$39:$A$782,$A132,СВЦЭМ!$B$39:$B$782,W$119)+'СЕТ СН'!$I$11+СВЦЭМ!$D$10+'СЕТ СН'!$I$6-'СЕТ СН'!$I$23</f>
        <v>1936.02195886</v>
      </c>
      <c r="X132" s="36">
        <f>SUMIFS(СВЦЭМ!$D$39:$D$782,СВЦЭМ!$A$39:$A$782,$A132,СВЦЭМ!$B$39:$B$782,X$119)+'СЕТ СН'!$I$11+СВЦЭМ!$D$10+'СЕТ СН'!$I$6-'СЕТ СН'!$I$23</f>
        <v>2001.1621309699999</v>
      </c>
      <c r="Y132" s="36">
        <f>SUMIFS(СВЦЭМ!$D$39:$D$782,СВЦЭМ!$A$39:$A$782,$A132,СВЦЭМ!$B$39:$B$782,Y$119)+'СЕТ СН'!$I$11+СВЦЭМ!$D$10+'СЕТ СН'!$I$6-'СЕТ СН'!$I$23</f>
        <v>2084.5447787799999</v>
      </c>
    </row>
    <row r="133" spans="1:25" ht="15.75" x14ac:dyDescent="0.2">
      <c r="A133" s="35">
        <f t="shared" si="3"/>
        <v>45152</v>
      </c>
      <c r="B133" s="36">
        <f>SUMIFS(СВЦЭМ!$D$39:$D$782,СВЦЭМ!$A$39:$A$782,$A133,СВЦЭМ!$B$39:$B$782,B$119)+'СЕТ СН'!$I$11+СВЦЭМ!$D$10+'СЕТ СН'!$I$6-'СЕТ СН'!$I$23</f>
        <v>2255.5153563700001</v>
      </c>
      <c r="C133" s="36">
        <f>SUMIFS(СВЦЭМ!$D$39:$D$782,СВЦЭМ!$A$39:$A$782,$A133,СВЦЭМ!$B$39:$B$782,C$119)+'СЕТ СН'!$I$11+СВЦЭМ!$D$10+'СЕТ СН'!$I$6-'СЕТ СН'!$I$23</f>
        <v>2353.9770699400001</v>
      </c>
      <c r="D133" s="36">
        <f>SUMIFS(СВЦЭМ!$D$39:$D$782,СВЦЭМ!$A$39:$A$782,$A133,СВЦЭМ!$B$39:$B$782,D$119)+'СЕТ СН'!$I$11+СВЦЭМ!$D$10+'СЕТ СН'!$I$6-'СЕТ СН'!$I$23</f>
        <v>2361.7121706500002</v>
      </c>
      <c r="E133" s="36">
        <f>SUMIFS(СВЦЭМ!$D$39:$D$782,СВЦЭМ!$A$39:$A$782,$A133,СВЦЭМ!$B$39:$B$782,E$119)+'СЕТ СН'!$I$11+СВЦЭМ!$D$10+'СЕТ СН'!$I$6-'СЕТ СН'!$I$23</f>
        <v>2433.73925573</v>
      </c>
      <c r="F133" s="36">
        <f>SUMIFS(СВЦЭМ!$D$39:$D$782,СВЦЭМ!$A$39:$A$782,$A133,СВЦЭМ!$B$39:$B$782,F$119)+'СЕТ СН'!$I$11+СВЦЭМ!$D$10+'СЕТ СН'!$I$6-'СЕТ СН'!$I$23</f>
        <v>2442.67820927</v>
      </c>
      <c r="G133" s="36">
        <f>SUMIFS(СВЦЭМ!$D$39:$D$782,СВЦЭМ!$A$39:$A$782,$A133,СВЦЭМ!$B$39:$B$782,G$119)+'СЕТ СН'!$I$11+СВЦЭМ!$D$10+'СЕТ СН'!$I$6-'СЕТ СН'!$I$23</f>
        <v>2431.6654837699998</v>
      </c>
      <c r="H133" s="36">
        <f>SUMIFS(СВЦЭМ!$D$39:$D$782,СВЦЭМ!$A$39:$A$782,$A133,СВЦЭМ!$B$39:$B$782,H$119)+'СЕТ СН'!$I$11+СВЦЭМ!$D$10+'СЕТ СН'!$I$6-'СЕТ СН'!$I$23</f>
        <v>2397.9413996900003</v>
      </c>
      <c r="I133" s="36">
        <f>SUMIFS(СВЦЭМ!$D$39:$D$782,СВЦЭМ!$A$39:$A$782,$A133,СВЦЭМ!$B$39:$B$782,I$119)+'СЕТ СН'!$I$11+СВЦЭМ!$D$10+'СЕТ СН'!$I$6-'СЕТ СН'!$I$23</f>
        <v>2255.24544655</v>
      </c>
      <c r="J133" s="36">
        <f>SUMIFS(СВЦЭМ!$D$39:$D$782,СВЦЭМ!$A$39:$A$782,$A133,СВЦЭМ!$B$39:$B$782,J$119)+'СЕТ СН'!$I$11+СВЦЭМ!$D$10+'СЕТ СН'!$I$6-'СЕТ СН'!$I$23</f>
        <v>2115.4509174099999</v>
      </c>
      <c r="K133" s="36">
        <f>SUMIFS(СВЦЭМ!$D$39:$D$782,СВЦЭМ!$A$39:$A$782,$A133,СВЦЭМ!$B$39:$B$782,K$119)+'СЕТ СН'!$I$11+СВЦЭМ!$D$10+'СЕТ СН'!$I$6-'СЕТ СН'!$I$23</f>
        <v>2045.70468811</v>
      </c>
      <c r="L133" s="36">
        <f>SUMIFS(СВЦЭМ!$D$39:$D$782,СВЦЭМ!$A$39:$A$782,$A133,СВЦЭМ!$B$39:$B$782,L$119)+'СЕТ СН'!$I$11+СВЦЭМ!$D$10+'СЕТ СН'!$I$6-'СЕТ СН'!$I$23</f>
        <v>2011.3980512000001</v>
      </c>
      <c r="M133" s="36">
        <f>SUMIFS(СВЦЭМ!$D$39:$D$782,СВЦЭМ!$A$39:$A$782,$A133,СВЦЭМ!$B$39:$B$782,M$119)+'СЕТ СН'!$I$11+СВЦЭМ!$D$10+'СЕТ СН'!$I$6-'СЕТ СН'!$I$23</f>
        <v>2008.9005763499999</v>
      </c>
      <c r="N133" s="36">
        <f>SUMIFS(СВЦЭМ!$D$39:$D$782,СВЦЭМ!$A$39:$A$782,$A133,СВЦЭМ!$B$39:$B$782,N$119)+'СЕТ СН'!$I$11+СВЦЭМ!$D$10+'СЕТ СН'!$I$6-'СЕТ СН'!$I$23</f>
        <v>2066.5259257299999</v>
      </c>
      <c r="O133" s="36">
        <f>SUMIFS(СВЦЭМ!$D$39:$D$782,СВЦЭМ!$A$39:$A$782,$A133,СВЦЭМ!$B$39:$B$782,O$119)+'СЕТ СН'!$I$11+СВЦЭМ!$D$10+'СЕТ СН'!$I$6-'СЕТ СН'!$I$23</f>
        <v>2105.0308324500002</v>
      </c>
      <c r="P133" s="36">
        <f>SUMIFS(СВЦЭМ!$D$39:$D$782,СВЦЭМ!$A$39:$A$782,$A133,СВЦЭМ!$B$39:$B$782,P$119)+'СЕТ СН'!$I$11+СВЦЭМ!$D$10+'СЕТ СН'!$I$6-'СЕТ СН'!$I$23</f>
        <v>2105.91303698</v>
      </c>
      <c r="Q133" s="36">
        <f>SUMIFS(СВЦЭМ!$D$39:$D$782,СВЦЭМ!$A$39:$A$782,$A133,СВЦЭМ!$B$39:$B$782,Q$119)+'СЕТ СН'!$I$11+СВЦЭМ!$D$10+'СЕТ СН'!$I$6-'СЕТ СН'!$I$23</f>
        <v>2119.7953904599999</v>
      </c>
      <c r="R133" s="36">
        <f>SUMIFS(СВЦЭМ!$D$39:$D$782,СВЦЭМ!$A$39:$A$782,$A133,СВЦЭМ!$B$39:$B$782,R$119)+'СЕТ СН'!$I$11+СВЦЭМ!$D$10+'СЕТ СН'!$I$6-'СЕТ СН'!$I$23</f>
        <v>2118.2389327000001</v>
      </c>
      <c r="S133" s="36">
        <f>SUMIFS(СВЦЭМ!$D$39:$D$782,СВЦЭМ!$A$39:$A$782,$A133,СВЦЭМ!$B$39:$B$782,S$119)+'СЕТ СН'!$I$11+СВЦЭМ!$D$10+'СЕТ СН'!$I$6-'СЕТ СН'!$I$23</f>
        <v>2082.0960404400003</v>
      </c>
      <c r="T133" s="36">
        <f>SUMIFS(СВЦЭМ!$D$39:$D$782,СВЦЭМ!$A$39:$A$782,$A133,СВЦЭМ!$B$39:$B$782,T$119)+'СЕТ СН'!$I$11+СВЦЭМ!$D$10+'СЕТ СН'!$I$6-'СЕТ СН'!$I$23</f>
        <v>2106.7871970400001</v>
      </c>
      <c r="U133" s="36">
        <f>SUMIFS(СВЦЭМ!$D$39:$D$782,СВЦЭМ!$A$39:$A$782,$A133,СВЦЭМ!$B$39:$B$782,U$119)+'СЕТ СН'!$I$11+СВЦЭМ!$D$10+'СЕТ СН'!$I$6-'СЕТ СН'!$I$23</f>
        <v>2111.2785724</v>
      </c>
      <c r="V133" s="36">
        <f>SUMIFS(СВЦЭМ!$D$39:$D$782,СВЦЭМ!$A$39:$A$782,$A133,СВЦЭМ!$B$39:$B$782,V$119)+'СЕТ СН'!$I$11+СВЦЭМ!$D$10+'СЕТ СН'!$I$6-'СЕТ СН'!$I$23</f>
        <v>2108.62093886</v>
      </c>
      <c r="W133" s="36">
        <f>SUMIFS(СВЦЭМ!$D$39:$D$782,СВЦЭМ!$A$39:$A$782,$A133,СВЦЭМ!$B$39:$B$782,W$119)+'СЕТ СН'!$I$11+СВЦЭМ!$D$10+'СЕТ СН'!$I$6-'СЕТ СН'!$I$23</f>
        <v>2102.3752795099999</v>
      </c>
      <c r="X133" s="36">
        <f>SUMIFS(СВЦЭМ!$D$39:$D$782,СВЦЭМ!$A$39:$A$782,$A133,СВЦЭМ!$B$39:$B$782,X$119)+'СЕТ СН'!$I$11+СВЦЭМ!$D$10+'СЕТ СН'!$I$6-'СЕТ СН'!$I$23</f>
        <v>2176.6557767499999</v>
      </c>
      <c r="Y133" s="36">
        <f>SUMIFS(СВЦЭМ!$D$39:$D$782,СВЦЭМ!$A$39:$A$782,$A133,СВЦЭМ!$B$39:$B$782,Y$119)+'СЕТ СН'!$I$11+СВЦЭМ!$D$10+'СЕТ СН'!$I$6-'СЕТ СН'!$I$23</f>
        <v>2276.1389939400001</v>
      </c>
    </row>
    <row r="134" spans="1:25" ht="15.75" x14ac:dyDescent="0.2">
      <c r="A134" s="35">
        <f t="shared" si="3"/>
        <v>45153</v>
      </c>
      <c r="B134" s="36">
        <f>SUMIFS(СВЦЭМ!$D$39:$D$782,СВЦЭМ!$A$39:$A$782,$A134,СВЦЭМ!$B$39:$B$782,B$119)+'СЕТ СН'!$I$11+СВЦЭМ!$D$10+'СЕТ СН'!$I$6-'СЕТ СН'!$I$23</f>
        <v>2305.01837664</v>
      </c>
      <c r="C134" s="36">
        <f>SUMIFS(СВЦЭМ!$D$39:$D$782,СВЦЭМ!$A$39:$A$782,$A134,СВЦЭМ!$B$39:$B$782,C$119)+'СЕТ СН'!$I$11+СВЦЭМ!$D$10+'СЕТ СН'!$I$6-'СЕТ СН'!$I$23</f>
        <v>2401.81477705</v>
      </c>
      <c r="D134" s="36">
        <f>SUMIFS(СВЦЭМ!$D$39:$D$782,СВЦЭМ!$A$39:$A$782,$A134,СВЦЭМ!$B$39:$B$782,D$119)+'СЕТ СН'!$I$11+СВЦЭМ!$D$10+'СЕТ СН'!$I$6-'СЕТ СН'!$I$23</f>
        <v>2498.4605475399999</v>
      </c>
      <c r="E134" s="36">
        <f>SUMIFS(СВЦЭМ!$D$39:$D$782,СВЦЭМ!$A$39:$A$782,$A134,СВЦЭМ!$B$39:$B$782,E$119)+'СЕТ СН'!$I$11+СВЦЭМ!$D$10+'СЕТ СН'!$I$6-'СЕТ СН'!$I$23</f>
        <v>2561.1204598599998</v>
      </c>
      <c r="F134" s="36">
        <f>SUMIFS(СВЦЭМ!$D$39:$D$782,СВЦЭМ!$A$39:$A$782,$A134,СВЦЭМ!$B$39:$B$782,F$119)+'СЕТ СН'!$I$11+СВЦЭМ!$D$10+'СЕТ СН'!$I$6-'СЕТ СН'!$I$23</f>
        <v>2581.7057910900003</v>
      </c>
      <c r="G134" s="36">
        <f>SUMIFS(СВЦЭМ!$D$39:$D$782,СВЦЭМ!$A$39:$A$782,$A134,СВЦЭМ!$B$39:$B$782,G$119)+'СЕТ СН'!$I$11+СВЦЭМ!$D$10+'СЕТ СН'!$I$6-'СЕТ СН'!$I$23</f>
        <v>2575.0098279100002</v>
      </c>
      <c r="H134" s="36">
        <f>SUMIFS(СВЦЭМ!$D$39:$D$782,СВЦЭМ!$A$39:$A$782,$A134,СВЦЭМ!$B$39:$B$782,H$119)+'СЕТ СН'!$I$11+СВЦЭМ!$D$10+'СЕТ СН'!$I$6-'СЕТ СН'!$I$23</f>
        <v>2479.1066490100002</v>
      </c>
      <c r="I134" s="36">
        <f>SUMIFS(СВЦЭМ!$D$39:$D$782,СВЦЭМ!$A$39:$A$782,$A134,СВЦЭМ!$B$39:$B$782,I$119)+'СЕТ СН'!$I$11+СВЦЭМ!$D$10+'СЕТ СН'!$I$6-'СЕТ СН'!$I$23</f>
        <v>2364.1624851500001</v>
      </c>
      <c r="J134" s="36">
        <f>SUMIFS(СВЦЭМ!$D$39:$D$782,СВЦЭМ!$A$39:$A$782,$A134,СВЦЭМ!$B$39:$B$782,J$119)+'СЕТ СН'!$I$11+СВЦЭМ!$D$10+'СЕТ СН'!$I$6-'СЕТ СН'!$I$23</f>
        <v>2258.45816074</v>
      </c>
      <c r="K134" s="36">
        <f>SUMIFS(СВЦЭМ!$D$39:$D$782,СВЦЭМ!$A$39:$A$782,$A134,СВЦЭМ!$B$39:$B$782,K$119)+'СЕТ СН'!$I$11+СВЦЭМ!$D$10+'СЕТ СН'!$I$6-'СЕТ СН'!$I$23</f>
        <v>2164.2156786599999</v>
      </c>
      <c r="L134" s="36">
        <f>SUMIFS(СВЦЭМ!$D$39:$D$782,СВЦЭМ!$A$39:$A$782,$A134,СВЦЭМ!$B$39:$B$782,L$119)+'СЕТ СН'!$I$11+СВЦЭМ!$D$10+'СЕТ СН'!$I$6-'СЕТ СН'!$I$23</f>
        <v>2149.4195415599997</v>
      </c>
      <c r="M134" s="36">
        <f>SUMIFS(СВЦЭМ!$D$39:$D$782,СВЦЭМ!$A$39:$A$782,$A134,СВЦЭМ!$B$39:$B$782,M$119)+'СЕТ СН'!$I$11+СВЦЭМ!$D$10+'СЕТ СН'!$I$6-'СЕТ СН'!$I$23</f>
        <v>2139.2118489499999</v>
      </c>
      <c r="N134" s="36">
        <f>SUMIFS(СВЦЭМ!$D$39:$D$782,СВЦЭМ!$A$39:$A$782,$A134,СВЦЭМ!$B$39:$B$782,N$119)+'СЕТ СН'!$I$11+СВЦЭМ!$D$10+'СЕТ СН'!$I$6-'СЕТ СН'!$I$23</f>
        <v>2132.68120817</v>
      </c>
      <c r="O134" s="36">
        <f>SUMIFS(СВЦЭМ!$D$39:$D$782,СВЦЭМ!$A$39:$A$782,$A134,СВЦЭМ!$B$39:$B$782,O$119)+'СЕТ СН'!$I$11+СВЦЭМ!$D$10+'СЕТ СН'!$I$6-'СЕТ СН'!$I$23</f>
        <v>2119.2604725599999</v>
      </c>
      <c r="P134" s="36">
        <f>SUMIFS(СВЦЭМ!$D$39:$D$782,СВЦЭМ!$A$39:$A$782,$A134,СВЦЭМ!$B$39:$B$782,P$119)+'СЕТ СН'!$I$11+СВЦЭМ!$D$10+'СЕТ СН'!$I$6-'СЕТ СН'!$I$23</f>
        <v>2119.5496571100002</v>
      </c>
      <c r="Q134" s="36">
        <f>SUMIFS(СВЦЭМ!$D$39:$D$782,СВЦЭМ!$A$39:$A$782,$A134,СВЦЭМ!$B$39:$B$782,Q$119)+'СЕТ СН'!$I$11+СВЦЭМ!$D$10+'СЕТ СН'!$I$6-'СЕТ СН'!$I$23</f>
        <v>2120.55048446</v>
      </c>
      <c r="R134" s="36">
        <f>SUMIFS(СВЦЭМ!$D$39:$D$782,СВЦЭМ!$A$39:$A$782,$A134,СВЦЭМ!$B$39:$B$782,R$119)+'СЕТ СН'!$I$11+СВЦЭМ!$D$10+'СЕТ СН'!$I$6-'СЕТ СН'!$I$23</f>
        <v>2075.1218851499998</v>
      </c>
      <c r="S134" s="36">
        <f>SUMIFS(СВЦЭМ!$D$39:$D$782,СВЦЭМ!$A$39:$A$782,$A134,СВЦЭМ!$B$39:$B$782,S$119)+'СЕТ СН'!$I$11+СВЦЭМ!$D$10+'СЕТ СН'!$I$6-'СЕТ СН'!$I$23</f>
        <v>2071.9742803700001</v>
      </c>
      <c r="T134" s="36">
        <f>SUMIFS(СВЦЭМ!$D$39:$D$782,СВЦЭМ!$A$39:$A$782,$A134,СВЦЭМ!$B$39:$B$782,T$119)+'СЕТ СН'!$I$11+СВЦЭМ!$D$10+'СЕТ СН'!$I$6-'СЕТ СН'!$I$23</f>
        <v>2117.0606177899999</v>
      </c>
      <c r="U134" s="36">
        <f>SUMIFS(СВЦЭМ!$D$39:$D$782,СВЦЭМ!$A$39:$A$782,$A134,СВЦЭМ!$B$39:$B$782,U$119)+'СЕТ СН'!$I$11+СВЦЭМ!$D$10+'СЕТ СН'!$I$6-'СЕТ СН'!$I$23</f>
        <v>2108.5528285600003</v>
      </c>
      <c r="V134" s="36">
        <f>SUMIFS(СВЦЭМ!$D$39:$D$782,СВЦЭМ!$A$39:$A$782,$A134,СВЦЭМ!$B$39:$B$782,V$119)+'СЕТ СН'!$I$11+СВЦЭМ!$D$10+'СЕТ СН'!$I$6-'СЕТ СН'!$I$23</f>
        <v>2107.2814282500003</v>
      </c>
      <c r="W134" s="36">
        <f>SUMIFS(СВЦЭМ!$D$39:$D$782,СВЦЭМ!$A$39:$A$782,$A134,СВЦЭМ!$B$39:$B$782,W$119)+'СЕТ СН'!$I$11+СВЦЭМ!$D$10+'СЕТ СН'!$I$6-'СЕТ СН'!$I$23</f>
        <v>2106.77525268</v>
      </c>
      <c r="X134" s="36">
        <f>SUMIFS(СВЦЭМ!$D$39:$D$782,СВЦЭМ!$A$39:$A$782,$A134,СВЦЭМ!$B$39:$B$782,X$119)+'СЕТ СН'!$I$11+СВЦЭМ!$D$10+'СЕТ СН'!$I$6-'СЕТ СН'!$I$23</f>
        <v>2198.1301076499999</v>
      </c>
      <c r="Y134" s="36">
        <f>SUMIFS(СВЦЭМ!$D$39:$D$782,СВЦЭМ!$A$39:$A$782,$A134,СВЦЭМ!$B$39:$B$782,Y$119)+'СЕТ СН'!$I$11+СВЦЭМ!$D$10+'СЕТ СН'!$I$6-'СЕТ СН'!$I$23</f>
        <v>2279.59228841</v>
      </c>
    </row>
    <row r="135" spans="1:25" ht="15.75" x14ac:dyDescent="0.2">
      <c r="A135" s="35">
        <f t="shared" si="3"/>
        <v>45154</v>
      </c>
      <c r="B135" s="36">
        <f>SUMIFS(СВЦЭМ!$D$39:$D$782,СВЦЭМ!$A$39:$A$782,$A135,СВЦЭМ!$B$39:$B$782,B$119)+'СЕТ СН'!$I$11+СВЦЭМ!$D$10+'СЕТ СН'!$I$6-'СЕТ СН'!$I$23</f>
        <v>2403.9990161300002</v>
      </c>
      <c r="C135" s="36">
        <f>SUMIFS(СВЦЭМ!$D$39:$D$782,СВЦЭМ!$A$39:$A$782,$A135,СВЦЭМ!$B$39:$B$782,C$119)+'СЕТ СН'!$I$11+СВЦЭМ!$D$10+'СЕТ СН'!$I$6-'СЕТ СН'!$I$23</f>
        <v>2450.3990717400002</v>
      </c>
      <c r="D135" s="36">
        <f>SUMIFS(СВЦЭМ!$D$39:$D$782,СВЦЭМ!$A$39:$A$782,$A135,СВЦЭМ!$B$39:$B$782,D$119)+'СЕТ СН'!$I$11+СВЦЭМ!$D$10+'СЕТ СН'!$I$6-'СЕТ СН'!$I$23</f>
        <v>2486.34624209</v>
      </c>
      <c r="E135" s="36">
        <f>SUMIFS(СВЦЭМ!$D$39:$D$782,СВЦЭМ!$A$39:$A$782,$A135,СВЦЭМ!$B$39:$B$782,E$119)+'СЕТ СН'!$I$11+СВЦЭМ!$D$10+'СЕТ СН'!$I$6-'СЕТ СН'!$I$23</f>
        <v>2504.8174243399999</v>
      </c>
      <c r="F135" s="36">
        <f>SUMIFS(СВЦЭМ!$D$39:$D$782,СВЦЭМ!$A$39:$A$782,$A135,СВЦЭМ!$B$39:$B$782,F$119)+'СЕТ СН'!$I$11+СВЦЭМ!$D$10+'СЕТ СН'!$I$6-'СЕТ СН'!$I$23</f>
        <v>2536.2228947399999</v>
      </c>
      <c r="G135" s="36">
        <f>SUMIFS(СВЦЭМ!$D$39:$D$782,СВЦЭМ!$A$39:$A$782,$A135,СВЦЭМ!$B$39:$B$782,G$119)+'СЕТ СН'!$I$11+СВЦЭМ!$D$10+'СЕТ СН'!$I$6-'СЕТ СН'!$I$23</f>
        <v>2506.6252575600001</v>
      </c>
      <c r="H135" s="36">
        <f>SUMIFS(СВЦЭМ!$D$39:$D$782,СВЦЭМ!$A$39:$A$782,$A135,СВЦЭМ!$B$39:$B$782,H$119)+'СЕТ СН'!$I$11+СВЦЭМ!$D$10+'СЕТ СН'!$I$6-'СЕТ СН'!$I$23</f>
        <v>2482.13370506</v>
      </c>
      <c r="I135" s="36">
        <f>SUMIFS(СВЦЭМ!$D$39:$D$782,СВЦЭМ!$A$39:$A$782,$A135,СВЦЭМ!$B$39:$B$782,I$119)+'СЕТ СН'!$I$11+СВЦЭМ!$D$10+'СЕТ СН'!$I$6-'СЕТ СН'!$I$23</f>
        <v>2365.9615064300001</v>
      </c>
      <c r="J135" s="36">
        <f>SUMIFS(СВЦЭМ!$D$39:$D$782,СВЦЭМ!$A$39:$A$782,$A135,СВЦЭМ!$B$39:$B$782,J$119)+'СЕТ СН'!$I$11+СВЦЭМ!$D$10+'СЕТ СН'!$I$6-'СЕТ СН'!$I$23</f>
        <v>2294.21019402</v>
      </c>
      <c r="K135" s="36">
        <f>SUMIFS(СВЦЭМ!$D$39:$D$782,СВЦЭМ!$A$39:$A$782,$A135,СВЦЭМ!$B$39:$B$782,K$119)+'СЕТ СН'!$I$11+СВЦЭМ!$D$10+'СЕТ СН'!$I$6-'СЕТ СН'!$I$23</f>
        <v>2221.16042844</v>
      </c>
      <c r="L135" s="36">
        <f>SUMIFS(СВЦЭМ!$D$39:$D$782,СВЦЭМ!$A$39:$A$782,$A135,СВЦЭМ!$B$39:$B$782,L$119)+'СЕТ СН'!$I$11+СВЦЭМ!$D$10+'СЕТ СН'!$I$6-'СЕТ СН'!$I$23</f>
        <v>2184.4482168899999</v>
      </c>
      <c r="M135" s="36">
        <f>SUMIFS(СВЦЭМ!$D$39:$D$782,СВЦЭМ!$A$39:$A$782,$A135,СВЦЭМ!$B$39:$B$782,M$119)+'СЕТ СН'!$I$11+СВЦЭМ!$D$10+'СЕТ СН'!$I$6-'СЕТ СН'!$I$23</f>
        <v>2160.7423413400002</v>
      </c>
      <c r="N135" s="36">
        <f>SUMIFS(СВЦЭМ!$D$39:$D$782,СВЦЭМ!$A$39:$A$782,$A135,СВЦЭМ!$B$39:$B$782,N$119)+'СЕТ СН'!$I$11+СВЦЭМ!$D$10+'СЕТ СН'!$I$6-'СЕТ СН'!$I$23</f>
        <v>2170.7852663900003</v>
      </c>
      <c r="O135" s="36">
        <f>SUMIFS(СВЦЭМ!$D$39:$D$782,СВЦЭМ!$A$39:$A$782,$A135,СВЦЭМ!$B$39:$B$782,O$119)+'СЕТ СН'!$I$11+СВЦЭМ!$D$10+'СЕТ СН'!$I$6-'СЕТ СН'!$I$23</f>
        <v>2176.8227092100001</v>
      </c>
      <c r="P135" s="36">
        <f>SUMIFS(СВЦЭМ!$D$39:$D$782,СВЦЭМ!$A$39:$A$782,$A135,СВЦЭМ!$B$39:$B$782,P$119)+'СЕТ СН'!$I$11+СВЦЭМ!$D$10+'СЕТ СН'!$I$6-'СЕТ СН'!$I$23</f>
        <v>2156.4173682099999</v>
      </c>
      <c r="Q135" s="36">
        <f>SUMIFS(СВЦЭМ!$D$39:$D$782,СВЦЭМ!$A$39:$A$782,$A135,СВЦЭМ!$B$39:$B$782,Q$119)+'СЕТ СН'!$I$11+СВЦЭМ!$D$10+'СЕТ СН'!$I$6-'СЕТ СН'!$I$23</f>
        <v>2168.0676176400002</v>
      </c>
      <c r="R135" s="36">
        <f>SUMIFS(СВЦЭМ!$D$39:$D$782,СВЦЭМ!$A$39:$A$782,$A135,СВЦЭМ!$B$39:$B$782,R$119)+'СЕТ СН'!$I$11+СВЦЭМ!$D$10+'СЕТ СН'!$I$6-'СЕТ СН'!$I$23</f>
        <v>2119.83770482</v>
      </c>
      <c r="S135" s="36">
        <f>SUMIFS(СВЦЭМ!$D$39:$D$782,СВЦЭМ!$A$39:$A$782,$A135,СВЦЭМ!$B$39:$B$782,S$119)+'СЕТ СН'!$I$11+СВЦЭМ!$D$10+'СЕТ СН'!$I$6-'СЕТ СН'!$I$23</f>
        <v>2108.13551254</v>
      </c>
      <c r="T135" s="36">
        <f>SUMIFS(СВЦЭМ!$D$39:$D$782,СВЦЭМ!$A$39:$A$782,$A135,СВЦЭМ!$B$39:$B$782,T$119)+'СЕТ СН'!$I$11+СВЦЭМ!$D$10+'СЕТ СН'!$I$6-'СЕТ СН'!$I$23</f>
        <v>2145.10525947</v>
      </c>
      <c r="U135" s="36">
        <f>SUMIFS(СВЦЭМ!$D$39:$D$782,СВЦЭМ!$A$39:$A$782,$A135,СВЦЭМ!$B$39:$B$782,U$119)+'СЕТ СН'!$I$11+СВЦЭМ!$D$10+'СЕТ СН'!$I$6-'СЕТ СН'!$I$23</f>
        <v>2144.5882147900002</v>
      </c>
      <c r="V135" s="36">
        <f>SUMIFS(СВЦЭМ!$D$39:$D$782,СВЦЭМ!$A$39:$A$782,$A135,СВЦЭМ!$B$39:$B$782,V$119)+'СЕТ СН'!$I$11+СВЦЭМ!$D$10+'СЕТ СН'!$I$6-'СЕТ СН'!$I$23</f>
        <v>2145.9655023200003</v>
      </c>
      <c r="W135" s="36">
        <f>SUMIFS(СВЦЭМ!$D$39:$D$782,СВЦЭМ!$A$39:$A$782,$A135,СВЦЭМ!$B$39:$B$782,W$119)+'СЕТ СН'!$I$11+СВЦЭМ!$D$10+'СЕТ СН'!$I$6-'СЕТ СН'!$I$23</f>
        <v>2142.5034392400003</v>
      </c>
      <c r="X135" s="36">
        <f>SUMIFS(СВЦЭМ!$D$39:$D$782,СВЦЭМ!$A$39:$A$782,$A135,СВЦЭМ!$B$39:$B$782,X$119)+'СЕТ СН'!$I$11+СВЦЭМ!$D$10+'СЕТ СН'!$I$6-'СЕТ СН'!$I$23</f>
        <v>2208.0378197800001</v>
      </c>
      <c r="Y135" s="36">
        <f>SUMIFS(СВЦЭМ!$D$39:$D$782,СВЦЭМ!$A$39:$A$782,$A135,СВЦЭМ!$B$39:$B$782,Y$119)+'СЕТ СН'!$I$11+СВЦЭМ!$D$10+'СЕТ СН'!$I$6-'СЕТ СН'!$I$23</f>
        <v>2312.0482815400001</v>
      </c>
    </row>
    <row r="136" spans="1:25" ht="15.75" x14ac:dyDescent="0.2">
      <c r="A136" s="35">
        <f t="shared" si="3"/>
        <v>45155</v>
      </c>
      <c r="B136" s="36">
        <f>SUMIFS(СВЦЭМ!$D$39:$D$782,СВЦЭМ!$A$39:$A$782,$A136,СВЦЭМ!$B$39:$B$782,B$119)+'СЕТ СН'!$I$11+СВЦЭМ!$D$10+'СЕТ СН'!$I$6-'СЕТ СН'!$I$23</f>
        <v>2259.60377264</v>
      </c>
      <c r="C136" s="36">
        <f>SUMIFS(СВЦЭМ!$D$39:$D$782,СВЦЭМ!$A$39:$A$782,$A136,СВЦЭМ!$B$39:$B$782,C$119)+'СЕТ СН'!$I$11+СВЦЭМ!$D$10+'СЕТ СН'!$I$6-'СЕТ СН'!$I$23</f>
        <v>2333.4321852100002</v>
      </c>
      <c r="D136" s="36">
        <f>SUMIFS(СВЦЭМ!$D$39:$D$782,СВЦЭМ!$A$39:$A$782,$A136,СВЦЭМ!$B$39:$B$782,D$119)+'СЕТ СН'!$I$11+СВЦЭМ!$D$10+'СЕТ СН'!$I$6-'СЕТ СН'!$I$23</f>
        <v>2353.48467656</v>
      </c>
      <c r="E136" s="36">
        <f>SUMIFS(СВЦЭМ!$D$39:$D$782,СВЦЭМ!$A$39:$A$782,$A136,СВЦЭМ!$B$39:$B$782,E$119)+'СЕТ СН'!$I$11+СВЦЭМ!$D$10+'СЕТ СН'!$I$6-'СЕТ СН'!$I$23</f>
        <v>2356.3157392200001</v>
      </c>
      <c r="F136" s="36">
        <f>SUMIFS(СВЦЭМ!$D$39:$D$782,СВЦЭМ!$A$39:$A$782,$A136,СВЦЭМ!$B$39:$B$782,F$119)+'СЕТ СН'!$I$11+СВЦЭМ!$D$10+'СЕТ СН'!$I$6-'СЕТ СН'!$I$23</f>
        <v>2377.3874135699998</v>
      </c>
      <c r="G136" s="36">
        <f>SUMIFS(СВЦЭМ!$D$39:$D$782,СВЦЭМ!$A$39:$A$782,$A136,СВЦЭМ!$B$39:$B$782,G$119)+'СЕТ СН'!$I$11+СВЦЭМ!$D$10+'СЕТ СН'!$I$6-'СЕТ СН'!$I$23</f>
        <v>2366.2874615599999</v>
      </c>
      <c r="H136" s="36">
        <f>SUMIFS(СВЦЭМ!$D$39:$D$782,СВЦЭМ!$A$39:$A$782,$A136,СВЦЭМ!$B$39:$B$782,H$119)+'СЕТ СН'!$I$11+СВЦЭМ!$D$10+'СЕТ СН'!$I$6-'СЕТ СН'!$I$23</f>
        <v>2287.5364900499999</v>
      </c>
      <c r="I136" s="36">
        <f>SUMIFS(СВЦЭМ!$D$39:$D$782,СВЦЭМ!$A$39:$A$782,$A136,СВЦЭМ!$B$39:$B$782,I$119)+'СЕТ СН'!$I$11+СВЦЭМ!$D$10+'СЕТ СН'!$I$6-'СЕТ СН'!$I$23</f>
        <v>2205.10551188</v>
      </c>
      <c r="J136" s="36">
        <f>SUMIFS(СВЦЭМ!$D$39:$D$782,СВЦЭМ!$A$39:$A$782,$A136,СВЦЭМ!$B$39:$B$782,J$119)+'СЕТ СН'!$I$11+СВЦЭМ!$D$10+'СЕТ СН'!$I$6-'СЕТ СН'!$I$23</f>
        <v>2100.4241565499997</v>
      </c>
      <c r="K136" s="36">
        <f>SUMIFS(СВЦЭМ!$D$39:$D$782,СВЦЭМ!$A$39:$A$782,$A136,СВЦЭМ!$B$39:$B$782,K$119)+'СЕТ СН'!$I$11+СВЦЭМ!$D$10+'СЕТ СН'!$I$6-'СЕТ СН'!$I$23</f>
        <v>2044.6236744999999</v>
      </c>
      <c r="L136" s="36">
        <f>SUMIFS(СВЦЭМ!$D$39:$D$782,СВЦЭМ!$A$39:$A$782,$A136,СВЦЭМ!$B$39:$B$782,L$119)+'СЕТ СН'!$I$11+СВЦЭМ!$D$10+'СЕТ СН'!$I$6-'СЕТ СН'!$I$23</f>
        <v>2007.27923635</v>
      </c>
      <c r="M136" s="36">
        <f>SUMIFS(СВЦЭМ!$D$39:$D$782,СВЦЭМ!$A$39:$A$782,$A136,СВЦЭМ!$B$39:$B$782,M$119)+'СЕТ СН'!$I$11+СВЦЭМ!$D$10+'СЕТ СН'!$I$6-'СЕТ СН'!$I$23</f>
        <v>1977.9541386000001</v>
      </c>
      <c r="N136" s="36">
        <f>SUMIFS(СВЦЭМ!$D$39:$D$782,СВЦЭМ!$A$39:$A$782,$A136,СВЦЭМ!$B$39:$B$782,N$119)+'СЕТ СН'!$I$11+СВЦЭМ!$D$10+'СЕТ СН'!$I$6-'СЕТ СН'!$I$23</f>
        <v>2004.3362024999999</v>
      </c>
      <c r="O136" s="36">
        <f>SUMIFS(СВЦЭМ!$D$39:$D$782,СВЦЭМ!$A$39:$A$782,$A136,СВЦЭМ!$B$39:$B$782,O$119)+'СЕТ СН'!$I$11+СВЦЭМ!$D$10+'СЕТ СН'!$I$6-'СЕТ СН'!$I$23</f>
        <v>2002.3962121899999</v>
      </c>
      <c r="P136" s="36">
        <f>SUMIFS(СВЦЭМ!$D$39:$D$782,СВЦЭМ!$A$39:$A$782,$A136,СВЦЭМ!$B$39:$B$782,P$119)+'СЕТ СН'!$I$11+СВЦЭМ!$D$10+'СЕТ СН'!$I$6-'СЕТ СН'!$I$23</f>
        <v>2000.87601374</v>
      </c>
      <c r="Q136" s="36">
        <f>SUMIFS(СВЦЭМ!$D$39:$D$782,СВЦЭМ!$A$39:$A$782,$A136,СВЦЭМ!$B$39:$B$782,Q$119)+'СЕТ СН'!$I$11+СВЦЭМ!$D$10+'СЕТ СН'!$I$6-'СЕТ СН'!$I$23</f>
        <v>2019.2797951</v>
      </c>
      <c r="R136" s="36">
        <f>SUMIFS(СВЦЭМ!$D$39:$D$782,СВЦЭМ!$A$39:$A$782,$A136,СВЦЭМ!$B$39:$B$782,R$119)+'СЕТ СН'!$I$11+СВЦЭМ!$D$10+'СЕТ СН'!$I$6-'СЕТ СН'!$I$23</f>
        <v>1979.6885218099999</v>
      </c>
      <c r="S136" s="36">
        <f>SUMIFS(СВЦЭМ!$D$39:$D$782,СВЦЭМ!$A$39:$A$782,$A136,СВЦЭМ!$B$39:$B$782,S$119)+'СЕТ СН'!$I$11+СВЦЭМ!$D$10+'СЕТ СН'!$I$6-'СЕТ СН'!$I$23</f>
        <v>1977.68893576</v>
      </c>
      <c r="T136" s="36">
        <f>SUMIFS(СВЦЭМ!$D$39:$D$782,СВЦЭМ!$A$39:$A$782,$A136,СВЦЭМ!$B$39:$B$782,T$119)+'СЕТ СН'!$I$11+СВЦЭМ!$D$10+'СЕТ СН'!$I$6-'СЕТ СН'!$I$23</f>
        <v>2010.3411948</v>
      </c>
      <c r="U136" s="36">
        <f>SUMIFS(СВЦЭМ!$D$39:$D$782,СВЦЭМ!$A$39:$A$782,$A136,СВЦЭМ!$B$39:$B$782,U$119)+'СЕТ СН'!$I$11+СВЦЭМ!$D$10+'СЕТ СН'!$I$6-'СЕТ СН'!$I$23</f>
        <v>2019.46192021</v>
      </c>
      <c r="V136" s="36">
        <f>SUMIFS(СВЦЭМ!$D$39:$D$782,СВЦЭМ!$A$39:$A$782,$A136,СВЦЭМ!$B$39:$B$782,V$119)+'СЕТ СН'!$I$11+СВЦЭМ!$D$10+'СЕТ СН'!$I$6-'СЕТ СН'!$I$23</f>
        <v>2024.5991771500001</v>
      </c>
      <c r="W136" s="36">
        <f>SUMIFS(СВЦЭМ!$D$39:$D$782,СВЦЭМ!$A$39:$A$782,$A136,СВЦЭМ!$B$39:$B$782,W$119)+'СЕТ СН'!$I$11+СВЦЭМ!$D$10+'СЕТ СН'!$I$6-'СЕТ СН'!$I$23</f>
        <v>2015.89047491</v>
      </c>
      <c r="X136" s="36">
        <f>SUMIFS(СВЦЭМ!$D$39:$D$782,СВЦЭМ!$A$39:$A$782,$A136,СВЦЭМ!$B$39:$B$782,X$119)+'СЕТ СН'!$I$11+СВЦЭМ!$D$10+'СЕТ СН'!$I$6-'СЕТ СН'!$I$23</f>
        <v>2073.8648673299999</v>
      </c>
      <c r="Y136" s="36">
        <f>SUMIFS(СВЦЭМ!$D$39:$D$782,СВЦЭМ!$A$39:$A$782,$A136,СВЦЭМ!$B$39:$B$782,Y$119)+'СЕТ СН'!$I$11+СВЦЭМ!$D$10+'СЕТ СН'!$I$6-'СЕТ СН'!$I$23</f>
        <v>2172.9412482899997</v>
      </c>
    </row>
    <row r="137" spans="1:25" ht="15.75" x14ac:dyDescent="0.2">
      <c r="A137" s="35">
        <f t="shared" si="3"/>
        <v>45156</v>
      </c>
      <c r="B137" s="36">
        <f>SUMIFS(СВЦЭМ!$D$39:$D$782,СВЦЭМ!$A$39:$A$782,$A137,СВЦЭМ!$B$39:$B$782,B$119)+'СЕТ СН'!$I$11+СВЦЭМ!$D$10+'СЕТ СН'!$I$6-'СЕТ СН'!$I$23</f>
        <v>2290.64170367</v>
      </c>
      <c r="C137" s="36">
        <f>SUMIFS(СВЦЭМ!$D$39:$D$782,СВЦЭМ!$A$39:$A$782,$A137,СВЦЭМ!$B$39:$B$782,C$119)+'СЕТ СН'!$I$11+СВЦЭМ!$D$10+'СЕТ СН'!$I$6-'СЕТ СН'!$I$23</f>
        <v>2383.53781114</v>
      </c>
      <c r="D137" s="36">
        <f>SUMIFS(СВЦЭМ!$D$39:$D$782,СВЦЭМ!$A$39:$A$782,$A137,СВЦЭМ!$B$39:$B$782,D$119)+'СЕТ СН'!$I$11+СВЦЭМ!$D$10+'СЕТ СН'!$I$6-'СЕТ СН'!$I$23</f>
        <v>2405.6948658900001</v>
      </c>
      <c r="E137" s="36">
        <f>SUMIFS(СВЦЭМ!$D$39:$D$782,СВЦЭМ!$A$39:$A$782,$A137,СВЦЭМ!$B$39:$B$782,E$119)+'СЕТ СН'!$I$11+СВЦЭМ!$D$10+'СЕТ СН'!$I$6-'СЕТ СН'!$I$23</f>
        <v>2428.35866493</v>
      </c>
      <c r="F137" s="36">
        <f>SUMIFS(СВЦЭМ!$D$39:$D$782,СВЦЭМ!$A$39:$A$782,$A137,СВЦЭМ!$B$39:$B$782,F$119)+'СЕТ СН'!$I$11+СВЦЭМ!$D$10+'СЕТ СН'!$I$6-'СЕТ СН'!$I$23</f>
        <v>2476.2116155399999</v>
      </c>
      <c r="G137" s="36">
        <f>SUMIFS(СВЦЭМ!$D$39:$D$782,СВЦЭМ!$A$39:$A$782,$A137,СВЦЭМ!$B$39:$B$782,G$119)+'СЕТ СН'!$I$11+СВЦЭМ!$D$10+'СЕТ СН'!$I$6-'СЕТ СН'!$I$23</f>
        <v>2456.0376590799997</v>
      </c>
      <c r="H137" s="36">
        <f>SUMIFS(СВЦЭМ!$D$39:$D$782,СВЦЭМ!$A$39:$A$782,$A137,СВЦЭМ!$B$39:$B$782,H$119)+'СЕТ СН'!$I$11+СВЦЭМ!$D$10+'СЕТ СН'!$I$6-'СЕТ СН'!$I$23</f>
        <v>2391.67921045</v>
      </c>
      <c r="I137" s="36">
        <f>SUMIFS(СВЦЭМ!$D$39:$D$782,СВЦЭМ!$A$39:$A$782,$A137,СВЦЭМ!$B$39:$B$782,I$119)+'СЕТ СН'!$I$11+СВЦЭМ!$D$10+'СЕТ СН'!$I$6-'СЕТ СН'!$I$23</f>
        <v>2277.3834635799999</v>
      </c>
      <c r="J137" s="36">
        <f>SUMIFS(СВЦЭМ!$D$39:$D$782,СВЦЭМ!$A$39:$A$782,$A137,СВЦЭМ!$B$39:$B$782,J$119)+'СЕТ СН'!$I$11+СВЦЭМ!$D$10+'СЕТ СН'!$I$6-'СЕТ СН'!$I$23</f>
        <v>2162.6575874800001</v>
      </c>
      <c r="K137" s="36">
        <f>SUMIFS(СВЦЭМ!$D$39:$D$782,СВЦЭМ!$A$39:$A$782,$A137,СВЦЭМ!$B$39:$B$782,K$119)+'СЕТ СН'!$I$11+СВЦЭМ!$D$10+'СЕТ СН'!$I$6-'СЕТ СН'!$I$23</f>
        <v>2092.7483529599999</v>
      </c>
      <c r="L137" s="36">
        <f>SUMIFS(СВЦЭМ!$D$39:$D$782,СВЦЭМ!$A$39:$A$782,$A137,СВЦЭМ!$B$39:$B$782,L$119)+'СЕТ СН'!$I$11+СВЦЭМ!$D$10+'СЕТ СН'!$I$6-'СЕТ СН'!$I$23</f>
        <v>2048.7664657</v>
      </c>
      <c r="M137" s="36">
        <f>SUMIFS(СВЦЭМ!$D$39:$D$782,СВЦЭМ!$A$39:$A$782,$A137,СВЦЭМ!$B$39:$B$782,M$119)+'СЕТ СН'!$I$11+СВЦЭМ!$D$10+'СЕТ СН'!$I$6-'СЕТ СН'!$I$23</f>
        <v>2017.98981703</v>
      </c>
      <c r="N137" s="36">
        <f>SUMIFS(СВЦЭМ!$D$39:$D$782,СВЦЭМ!$A$39:$A$782,$A137,СВЦЭМ!$B$39:$B$782,N$119)+'СЕТ СН'!$I$11+СВЦЭМ!$D$10+'СЕТ СН'!$I$6-'СЕТ СН'!$I$23</f>
        <v>2023.8306453299999</v>
      </c>
      <c r="O137" s="36">
        <f>SUMIFS(СВЦЭМ!$D$39:$D$782,СВЦЭМ!$A$39:$A$782,$A137,СВЦЭМ!$B$39:$B$782,O$119)+'СЕТ СН'!$I$11+СВЦЭМ!$D$10+'СЕТ СН'!$I$6-'СЕТ СН'!$I$23</f>
        <v>2019.91928854</v>
      </c>
      <c r="P137" s="36">
        <f>SUMIFS(СВЦЭМ!$D$39:$D$782,СВЦЭМ!$A$39:$A$782,$A137,СВЦЭМ!$B$39:$B$782,P$119)+'СЕТ СН'!$I$11+СВЦЭМ!$D$10+'СЕТ СН'!$I$6-'СЕТ СН'!$I$23</f>
        <v>2015.9443688900001</v>
      </c>
      <c r="Q137" s="36">
        <f>SUMIFS(СВЦЭМ!$D$39:$D$782,СВЦЭМ!$A$39:$A$782,$A137,СВЦЭМ!$B$39:$B$782,Q$119)+'СЕТ СН'!$I$11+СВЦЭМ!$D$10+'СЕТ СН'!$I$6-'СЕТ СН'!$I$23</f>
        <v>2019.68438006</v>
      </c>
      <c r="R137" s="36">
        <f>SUMIFS(СВЦЭМ!$D$39:$D$782,СВЦЭМ!$A$39:$A$782,$A137,СВЦЭМ!$B$39:$B$782,R$119)+'СЕТ СН'!$I$11+СВЦЭМ!$D$10+'СЕТ СН'!$I$6-'СЕТ СН'!$I$23</f>
        <v>2007.9060717</v>
      </c>
      <c r="S137" s="36">
        <f>SUMIFS(СВЦЭМ!$D$39:$D$782,СВЦЭМ!$A$39:$A$782,$A137,СВЦЭМ!$B$39:$B$782,S$119)+'СЕТ СН'!$I$11+СВЦЭМ!$D$10+'СЕТ СН'!$I$6-'СЕТ СН'!$I$23</f>
        <v>1996.0121008599999</v>
      </c>
      <c r="T137" s="36">
        <f>SUMIFS(СВЦЭМ!$D$39:$D$782,СВЦЭМ!$A$39:$A$782,$A137,СВЦЭМ!$B$39:$B$782,T$119)+'СЕТ СН'!$I$11+СВЦЭМ!$D$10+'СЕТ СН'!$I$6-'СЕТ СН'!$I$23</f>
        <v>2038.8242510499999</v>
      </c>
      <c r="U137" s="36">
        <f>SUMIFS(СВЦЭМ!$D$39:$D$782,СВЦЭМ!$A$39:$A$782,$A137,СВЦЭМ!$B$39:$B$782,U$119)+'СЕТ СН'!$I$11+СВЦЭМ!$D$10+'СЕТ СН'!$I$6-'СЕТ СН'!$I$23</f>
        <v>2042.04814397</v>
      </c>
      <c r="V137" s="36">
        <f>SUMIFS(СВЦЭМ!$D$39:$D$782,СВЦЭМ!$A$39:$A$782,$A137,СВЦЭМ!$B$39:$B$782,V$119)+'СЕТ СН'!$I$11+СВЦЭМ!$D$10+'СЕТ СН'!$I$6-'СЕТ СН'!$I$23</f>
        <v>2024.8362113200001</v>
      </c>
      <c r="W137" s="36">
        <f>SUMIFS(СВЦЭМ!$D$39:$D$782,СВЦЭМ!$A$39:$A$782,$A137,СВЦЭМ!$B$39:$B$782,W$119)+'СЕТ СН'!$I$11+СВЦЭМ!$D$10+'СЕТ СН'!$I$6-'СЕТ СН'!$I$23</f>
        <v>2012.8814431599999</v>
      </c>
      <c r="X137" s="36">
        <f>SUMIFS(СВЦЭМ!$D$39:$D$782,СВЦЭМ!$A$39:$A$782,$A137,СВЦЭМ!$B$39:$B$782,X$119)+'СЕТ СН'!$I$11+СВЦЭМ!$D$10+'СЕТ СН'!$I$6-'СЕТ СН'!$I$23</f>
        <v>2077.990781</v>
      </c>
      <c r="Y137" s="36">
        <f>SUMIFS(СВЦЭМ!$D$39:$D$782,СВЦЭМ!$A$39:$A$782,$A137,СВЦЭМ!$B$39:$B$782,Y$119)+'СЕТ СН'!$I$11+СВЦЭМ!$D$10+'СЕТ СН'!$I$6-'СЕТ СН'!$I$23</f>
        <v>2177.2481322100002</v>
      </c>
    </row>
    <row r="138" spans="1:25" ht="15.75" x14ac:dyDescent="0.2">
      <c r="A138" s="35">
        <f t="shared" si="3"/>
        <v>45157</v>
      </c>
      <c r="B138" s="36">
        <f>SUMIFS(СВЦЭМ!$D$39:$D$782,СВЦЭМ!$A$39:$A$782,$A138,СВЦЭМ!$B$39:$B$782,B$119)+'СЕТ СН'!$I$11+СВЦЭМ!$D$10+'СЕТ СН'!$I$6-'СЕТ СН'!$I$23</f>
        <v>2225.2013727100002</v>
      </c>
      <c r="C138" s="36">
        <f>SUMIFS(СВЦЭМ!$D$39:$D$782,СВЦЭМ!$A$39:$A$782,$A138,СВЦЭМ!$B$39:$B$782,C$119)+'СЕТ СН'!$I$11+СВЦЭМ!$D$10+'СЕТ СН'!$I$6-'СЕТ СН'!$I$23</f>
        <v>2304.3244928399999</v>
      </c>
      <c r="D138" s="36">
        <f>SUMIFS(СВЦЭМ!$D$39:$D$782,СВЦЭМ!$A$39:$A$782,$A138,СВЦЭМ!$B$39:$B$782,D$119)+'СЕТ СН'!$I$11+СВЦЭМ!$D$10+'СЕТ СН'!$I$6-'СЕТ СН'!$I$23</f>
        <v>2299.59407418</v>
      </c>
      <c r="E138" s="36">
        <f>SUMIFS(СВЦЭМ!$D$39:$D$782,СВЦЭМ!$A$39:$A$782,$A138,СВЦЭМ!$B$39:$B$782,E$119)+'СЕТ СН'!$I$11+СВЦЭМ!$D$10+'СЕТ СН'!$I$6-'СЕТ СН'!$I$23</f>
        <v>2259.7431548899999</v>
      </c>
      <c r="F138" s="36">
        <f>SUMIFS(СВЦЭМ!$D$39:$D$782,СВЦЭМ!$A$39:$A$782,$A138,СВЦЭМ!$B$39:$B$782,F$119)+'СЕТ СН'!$I$11+СВЦЭМ!$D$10+'СЕТ СН'!$I$6-'СЕТ СН'!$I$23</f>
        <v>2322.5290486100002</v>
      </c>
      <c r="G138" s="36">
        <f>SUMIFS(СВЦЭМ!$D$39:$D$782,СВЦЭМ!$A$39:$A$782,$A138,СВЦЭМ!$B$39:$B$782,G$119)+'СЕТ СН'!$I$11+СВЦЭМ!$D$10+'СЕТ СН'!$I$6-'СЕТ СН'!$I$23</f>
        <v>2330.96065232</v>
      </c>
      <c r="H138" s="36">
        <f>SUMIFS(СВЦЭМ!$D$39:$D$782,СВЦЭМ!$A$39:$A$782,$A138,СВЦЭМ!$B$39:$B$782,H$119)+'СЕТ СН'!$I$11+СВЦЭМ!$D$10+'СЕТ СН'!$I$6-'СЕТ СН'!$I$23</f>
        <v>2347.7086223599999</v>
      </c>
      <c r="I138" s="36">
        <f>SUMIFS(СВЦЭМ!$D$39:$D$782,СВЦЭМ!$A$39:$A$782,$A138,СВЦЭМ!$B$39:$B$782,I$119)+'СЕТ СН'!$I$11+СВЦЭМ!$D$10+'СЕТ СН'!$I$6-'СЕТ СН'!$I$23</f>
        <v>2317.5136610899999</v>
      </c>
      <c r="J138" s="36">
        <f>SUMIFS(СВЦЭМ!$D$39:$D$782,СВЦЭМ!$A$39:$A$782,$A138,СВЦЭМ!$B$39:$B$782,J$119)+'СЕТ СН'!$I$11+СВЦЭМ!$D$10+'СЕТ СН'!$I$6-'СЕТ СН'!$I$23</f>
        <v>2232.06867728</v>
      </c>
      <c r="K138" s="36">
        <f>SUMIFS(СВЦЭМ!$D$39:$D$782,СВЦЭМ!$A$39:$A$782,$A138,СВЦЭМ!$B$39:$B$782,K$119)+'СЕТ СН'!$I$11+СВЦЭМ!$D$10+'СЕТ СН'!$I$6-'СЕТ СН'!$I$23</f>
        <v>2121.3303582500002</v>
      </c>
      <c r="L138" s="36">
        <f>SUMIFS(СВЦЭМ!$D$39:$D$782,СВЦЭМ!$A$39:$A$782,$A138,СВЦЭМ!$B$39:$B$782,L$119)+'СЕТ СН'!$I$11+СВЦЭМ!$D$10+'СЕТ СН'!$I$6-'СЕТ СН'!$I$23</f>
        <v>2051.4476267499999</v>
      </c>
      <c r="M138" s="36">
        <f>SUMIFS(СВЦЭМ!$D$39:$D$782,СВЦЭМ!$A$39:$A$782,$A138,СВЦЭМ!$B$39:$B$782,M$119)+'СЕТ СН'!$I$11+СВЦЭМ!$D$10+'СЕТ СН'!$I$6-'СЕТ СН'!$I$23</f>
        <v>2019.2520689099999</v>
      </c>
      <c r="N138" s="36">
        <f>SUMIFS(СВЦЭМ!$D$39:$D$782,СВЦЭМ!$A$39:$A$782,$A138,СВЦЭМ!$B$39:$B$782,N$119)+'СЕТ СН'!$I$11+СВЦЭМ!$D$10+'СЕТ СН'!$I$6-'СЕТ СН'!$I$23</f>
        <v>2014.46334697</v>
      </c>
      <c r="O138" s="36">
        <f>SUMIFS(СВЦЭМ!$D$39:$D$782,СВЦЭМ!$A$39:$A$782,$A138,СВЦЭМ!$B$39:$B$782,O$119)+'СЕТ СН'!$I$11+СВЦЭМ!$D$10+'СЕТ СН'!$I$6-'СЕТ СН'!$I$23</f>
        <v>2026.54254274</v>
      </c>
      <c r="P138" s="36">
        <f>SUMIFS(СВЦЭМ!$D$39:$D$782,СВЦЭМ!$A$39:$A$782,$A138,СВЦЭМ!$B$39:$B$782,P$119)+'СЕТ СН'!$I$11+СВЦЭМ!$D$10+'СЕТ СН'!$I$6-'СЕТ СН'!$I$23</f>
        <v>1999.60175086</v>
      </c>
      <c r="Q138" s="36">
        <f>SUMIFS(СВЦЭМ!$D$39:$D$782,СВЦЭМ!$A$39:$A$782,$A138,СВЦЭМ!$B$39:$B$782,Q$119)+'СЕТ СН'!$I$11+СВЦЭМ!$D$10+'СЕТ СН'!$I$6-'СЕТ СН'!$I$23</f>
        <v>1997.2002290099999</v>
      </c>
      <c r="R138" s="36">
        <f>SUMIFS(СВЦЭМ!$D$39:$D$782,СВЦЭМ!$A$39:$A$782,$A138,СВЦЭМ!$B$39:$B$782,R$119)+'СЕТ СН'!$I$11+СВЦЭМ!$D$10+'СЕТ СН'!$I$6-'СЕТ СН'!$I$23</f>
        <v>2030.58231626</v>
      </c>
      <c r="S138" s="36">
        <f>SUMIFS(СВЦЭМ!$D$39:$D$782,СВЦЭМ!$A$39:$A$782,$A138,СВЦЭМ!$B$39:$B$782,S$119)+'СЕТ СН'!$I$11+СВЦЭМ!$D$10+'СЕТ СН'!$I$6-'СЕТ СН'!$I$23</f>
        <v>2029.48218952</v>
      </c>
      <c r="T138" s="36">
        <f>SUMIFS(СВЦЭМ!$D$39:$D$782,СВЦЭМ!$A$39:$A$782,$A138,СВЦЭМ!$B$39:$B$782,T$119)+'СЕТ СН'!$I$11+СВЦЭМ!$D$10+'СЕТ СН'!$I$6-'СЕТ СН'!$I$23</f>
        <v>2034.7236050500001</v>
      </c>
      <c r="U138" s="36">
        <f>SUMIFS(СВЦЭМ!$D$39:$D$782,СВЦЭМ!$A$39:$A$782,$A138,СВЦЭМ!$B$39:$B$782,U$119)+'СЕТ СН'!$I$11+СВЦЭМ!$D$10+'СЕТ СН'!$I$6-'СЕТ СН'!$I$23</f>
        <v>2056.2457875299997</v>
      </c>
      <c r="V138" s="36">
        <f>SUMIFS(СВЦЭМ!$D$39:$D$782,СВЦЭМ!$A$39:$A$782,$A138,СВЦЭМ!$B$39:$B$782,V$119)+'СЕТ СН'!$I$11+СВЦЭМ!$D$10+'СЕТ СН'!$I$6-'СЕТ СН'!$I$23</f>
        <v>2060.2660439199999</v>
      </c>
      <c r="W138" s="36">
        <f>SUMIFS(СВЦЭМ!$D$39:$D$782,СВЦЭМ!$A$39:$A$782,$A138,СВЦЭМ!$B$39:$B$782,W$119)+'СЕТ СН'!$I$11+СВЦЭМ!$D$10+'СЕТ СН'!$I$6-'СЕТ СН'!$I$23</f>
        <v>2048.7501175099997</v>
      </c>
      <c r="X138" s="36">
        <f>SUMIFS(СВЦЭМ!$D$39:$D$782,СВЦЭМ!$A$39:$A$782,$A138,СВЦЭМ!$B$39:$B$782,X$119)+'СЕТ СН'!$I$11+СВЦЭМ!$D$10+'СЕТ СН'!$I$6-'СЕТ СН'!$I$23</f>
        <v>2113.4976964699999</v>
      </c>
      <c r="Y138" s="36">
        <f>SUMIFS(СВЦЭМ!$D$39:$D$782,СВЦЭМ!$A$39:$A$782,$A138,СВЦЭМ!$B$39:$B$782,Y$119)+'СЕТ СН'!$I$11+СВЦЭМ!$D$10+'СЕТ СН'!$I$6-'СЕТ СН'!$I$23</f>
        <v>2202.2520209899999</v>
      </c>
    </row>
    <row r="139" spans="1:25" ht="15.75" x14ac:dyDescent="0.2">
      <c r="A139" s="35">
        <f t="shared" si="3"/>
        <v>45158</v>
      </c>
      <c r="B139" s="36">
        <f>SUMIFS(СВЦЭМ!$D$39:$D$782,СВЦЭМ!$A$39:$A$782,$A139,СВЦЭМ!$B$39:$B$782,B$119)+'СЕТ СН'!$I$11+СВЦЭМ!$D$10+'СЕТ СН'!$I$6-'СЕТ СН'!$I$23</f>
        <v>2248.9555950100003</v>
      </c>
      <c r="C139" s="36">
        <f>SUMIFS(СВЦЭМ!$D$39:$D$782,СВЦЭМ!$A$39:$A$782,$A139,СВЦЭМ!$B$39:$B$782,C$119)+'СЕТ СН'!$I$11+СВЦЭМ!$D$10+'СЕТ СН'!$I$6-'СЕТ СН'!$I$23</f>
        <v>2317.6562785699998</v>
      </c>
      <c r="D139" s="36">
        <f>SUMIFS(СВЦЭМ!$D$39:$D$782,СВЦЭМ!$A$39:$A$782,$A139,СВЦЭМ!$B$39:$B$782,D$119)+'СЕТ СН'!$I$11+СВЦЭМ!$D$10+'СЕТ СН'!$I$6-'СЕТ СН'!$I$23</f>
        <v>2329.5336672200001</v>
      </c>
      <c r="E139" s="36">
        <f>SUMIFS(СВЦЭМ!$D$39:$D$782,СВЦЭМ!$A$39:$A$782,$A139,СВЦЭМ!$B$39:$B$782,E$119)+'СЕТ СН'!$I$11+СВЦЭМ!$D$10+'СЕТ СН'!$I$6-'СЕТ СН'!$I$23</f>
        <v>2380.1105129099997</v>
      </c>
      <c r="F139" s="36">
        <f>SUMIFS(СВЦЭМ!$D$39:$D$782,СВЦЭМ!$A$39:$A$782,$A139,СВЦЭМ!$B$39:$B$782,F$119)+'СЕТ СН'!$I$11+СВЦЭМ!$D$10+'СЕТ СН'!$I$6-'СЕТ СН'!$I$23</f>
        <v>2408.2806114200002</v>
      </c>
      <c r="G139" s="36">
        <f>SUMIFS(СВЦЭМ!$D$39:$D$782,СВЦЭМ!$A$39:$A$782,$A139,СВЦЭМ!$B$39:$B$782,G$119)+'СЕТ СН'!$I$11+СВЦЭМ!$D$10+'СЕТ СН'!$I$6-'СЕТ СН'!$I$23</f>
        <v>2397.99367656</v>
      </c>
      <c r="H139" s="36">
        <f>SUMIFS(СВЦЭМ!$D$39:$D$782,СВЦЭМ!$A$39:$A$782,$A139,СВЦЭМ!$B$39:$B$782,H$119)+'СЕТ СН'!$I$11+СВЦЭМ!$D$10+'СЕТ СН'!$I$6-'СЕТ СН'!$I$23</f>
        <v>2396.2245568999997</v>
      </c>
      <c r="I139" s="36">
        <f>SUMIFS(СВЦЭМ!$D$39:$D$782,СВЦЭМ!$A$39:$A$782,$A139,СВЦЭМ!$B$39:$B$782,I$119)+'СЕТ СН'!$I$11+СВЦЭМ!$D$10+'СЕТ СН'!$I$6-'СЕТ СН'!$I$23</f>
        <v>2250.9949211599996</v>
      </c>
      <c r="J139" s="36">
        <f>SUMIFS(СВЦЭМ!$D$39:$D$782,СВЦЭМ!$A$39:$A$782,$A139,СВЦЭМ!$B$39:$B$782,J$119)+'СЕТ СН'!$I$11+СВЦЭМ!$D$10+'СЕТ СН'!$I$6-'СЕТ СН'!$I$23</f>
        <v>2223.4805478600001</v>
      </c>
      <c r="K139" s="36">
        <f>SUMIFS(СВЦЭМ!$D$39:$D$782,СВЦЭМ!$A$39:$A$782,$A139,СВЦЭМ!$B$39:$B$782,K$119)+'СЕТ СН'!$I$11+СВЦЭМ!$D$10+'СЕТ СН'!$I$6-'СЕТ СН'!$I$23</f>
        <v>2107.2541826500001</v>
      </c>
      <c r="L139" s="36">
        <f>SUMIFS(СВЦЭМ!$D$39:$D$782,СВЦЭМ!$A$39:$A$782,$A139,СВЦЭМ!$B$39:$B$782,L$119)+'СЕТ СН'!$I$11+СВЦЭМ!$D$10+'СЕТ СН'!$I$6-'СЕТ СН'!$I$23</f>
        <v>2046.89064493</v>
      </c>
      <c r="M139" s="36">
        <f>SUMIFS(СВЦЭМ!$D$39:$D$782,СВЦЭМ!$A$39:$A$782,$A139,СВЦЭМ!$B$39:$B$782,M$119)+'СЕТ СН'!$I$11+СВЦЭМ!$D$10+'СЕТ СН'!$I$6-'СЕТ СН'!$I$23</f>
        <v>2023.9221669000001</v>
      </c>
      <c r="N139" s="36">
        <f>SUMIFS(СВЦЭМ!$D$39:$D$782,СВЦЭМ!$A$39:$A$782,$A139,СВЦЭМ!$B$39:$B$782,N$119)+'СЕТ СН'!$I$11+СВЦЭМ!$D$10+'СЕТ СН'!$I$6-'СЕТ СН'!$I$23</f>
        <v>2027.7835694800001</v>
      </c>
      <c r="O139" s="36">
        <f>SUMIFS(СВЦЭМ!$D$39:$D$782,СВЦЭМ!$A$39:$A$782,$A139,СВЦЭМ!$B$39:$B$782,O$119)+'СЕТ СН'!$I$11+СВЦЭМ!$D$10+'СЕТ СН'!$I$6-'СЕТ СН'!$I$23</f>
        <v>2038.4144676000001</v>
      </c>
      <c r="P139" s="36">
        <f>SUMIFS(СВЦЭМ!$D$39:$D$782,СВЦЭМ!$A$39:$A$782,$A139,СВЦЭМ!$B$39:$B$782,P$119)+'СЕТ СН'!$I$11+СВЦЭМ!$D$10+'СЕТ СН'!$I$6-'СЕТ СН'!$I$23</f>
        <v>2035.36552321</v>
      </c>
      <c r="Q139" s="36">
        <f>SUMIFS(СВЦЭМ!$D$39:$D$782,СВЦЭМ!$A$39:$A$782,$A139,СВЦЭМ!$B$39:$B$782,Q$119)+'СЕТ СН'!$I$11+СВЦЭМ!$D$10+'СЕТ СН'!$I$6-'СЕТ СН'!$I$23</f>
        <v>2034.14867007</v>
      </c>
      <c r="R139" s="36">
        <f>SUMIFS(СВЦЭМ!$D$39:$D$782,СВЦЭМ!$A$39:$A$782,$A139,СВЦЭМ!$B$39:$B$782,R$119)+'СЕТ СН'!$I$11+СВЦЭМ!$D$10+'СЕТ СН'!$I$6-'СЕТ СН'!$I$23</f>
        <v>2057.2874812800001</v>
      </c>
      <c r="S139" s="36">
        <f>SUMIFS(СВЦЭМ!$D$39:$D$782,СВЦЭМ!$A$39:$A$782,$A139,СВЦЭМ!$B$39:$B$782,S$119)+'СЕТ СН'!$I$11+СВЦЭМ!$D$10+'СЕТ СН'!$I$6-'СЕТ СН'!$I$23</f>
        <v>2056.20015169</v>
      </c>
      <c r="T139" s="36">
        <f>SUMIFS(СВЦЭМ!$D$39:$D$782,СВЦЭМ!$A$39:$A$782,$A139,СВЦЭМ!$B$39:$B$782,T$119)+'СЕТ СН'!$I$11+СВЦЭМ!$D$10+'СЕТ СН'!$I$6-'СЕТ СН'!$I$23</f>
        <v>2043.2221093799999</v>
      </c>
      <c r="U139" s="36">
        <f>SUMIFS(СВЦЭМ!$D$39:$D$782,СВЦЭМ!$A$39:$A$782,$A139,СВЦЭМ!$B$39:$B$782,U$119)+'СЕТ СН'!$I$11+СВЦЭМ!$D$10+'СЕТ СН'!$I$6-'СЕТ СН'!$I$23</f>
        <v>2036.6474948699999</v>
      </c>
      <c r="V139" s="36">
        <f>SUMIFS(СВЦЭМ!$D$39:$D$782,СВЦЭМ!$A$39:$A$782,$A139,СВЦЭМ!$B$39:$B$782,V$119)+'СЕТ СН'!$I$11+СВЦЭМ!$D$10+'СЕТ СН'!$I$6-'СЕТ СН'!$I$23</f>
        <v>2046.98998678</v>
      </c>
      <c r="W139" s="36">
        <f>SUMIFS(СВЦЭМ!$D$39:$D$782,СВЦЭМ!$A$39:$A$782,$A139,СВЦЭМ!$B$39:$B$782,W$119)+'СЕТ СН'!$I$11+СВЦЭМ!$D$10+'СЕТ СН'!$I$6-'СЕТ СН'!$I$23</f>
        <v>2041.2733534399999</v>
      </c>
      <c r="X139" s="36">
        <f>SUMIFS(СВЦЭМ!$D$39:$D$782,СВЦЭМ!$A$39:$A$782,$A139,СВЦЭМ!$B$39:$B$782,X$119)+'СЕТ СН'!$I$11+СВЦЭМ!$D$10+'СЕТ СН'!$I$6-'СЕТ СН'!$I$23</f>
        <v>2096.4147810599998</v>
      </c>
      <c r="Y139" s="36">
        <f>SUMIFS(СВЦЭМ!$D$39:$D$782,СВЦЭМ!$A$39:$A$782,$A139,СВЦЭМ!$B$39:$B$782,Y$119)+'СЕТ СН'!$I$11+СВЦЭМ!$D$10+'СЕТ СН'!$I$6-'СЕТ СН'!$I$23</f>
        <v>2190.4331146100003</v>
      </c>
    </row>
    <row r="140" spans="1:25" ht="15.75" x14ac:dyDescent="0.2">
      <c r="A140" s="35">
        <f t="shared" si="3"/>
        <v>45159</v>
      </c>
      <c r="B140" s="36">
        <f>SUMIFS(СВЦЭМ!$D$39:$D$782,СВЦЭМ!$A$39:$A$782,$A140,СВЦЭМ!$B$39:$B$782,B$119)+'СЕТ СН'!$I$11+СВЦЭМ!$D$10+'СЕТ СН'!$I$6-'СЕТ СН'!$I$23</f>
        <v>2457.96726657</v>
      </c>
      <c r="C140" s="36">
        <f>SUMIFS(СВЦЭМ!$D$39:$D$782,СВЦЭМ!$A$39:$A$782,$A140,СВЦЭМ!$B$39:$B$782,C$119)+'СЕТ СН'!$I$11+СВЦЭМ!$D$10+'СЕТ СН'!$I$6-'СЕТ СН'!$I$23</f>
        <v>2489.1942784100002</v>
      </c>
      <c r="D140" s="36">
        <f>SUMIFS(СВЦЭМ!$D$39:$D$782,СВЦЭМ!$A$39:$A$782,$A140,СВЦЭМ!$B$39:$B$782,D$119)+'СЕТ СН'!$I$11+СВЦЭМ!$D$10+'СЕТ СН'!$I$6-'СЕТ СН'!$I$23</f>
        <v>2529.4279538700002</v>
      </c>
      <c r="E140" s="36">
        <f>SUMIFS(СВЦЭМ!$D$39:$D$782,СВЦЭМ!$A$39:$A$782,$A140,СВЦЭМ!$B$39:$B$782,E$119)+'СЕТ СН'!$I$11+СВЦЭМ!$D$10+'СЕТ СН'!$I$6-'СЕТ СН'!$I$23</f>
        <v>2542.1974269100001</v>
      </c>
      <c r="F140" s="36">
        <f>SUMIFS(СВЦЭМ!$D$39:$D$782,СВЦЭМ!$A$39:$A$782,$A140,СВЦЭМ!$B$39:$B$782,F$119)+'СЕТ СН'!$I$11+СВЦЭМ!$D$10+'СЕТ СН'!$I$6-'СЕТ СН'!$I$23</f>
        <v>2606.3636161100003</v>
      </c>
      <c r="G140" s="36">
        <f>SUMIFS(СВЦЭМ!$D$39:$D$782,СВЦЭМ!$A$39:$A$782,$A140,СВЦЭМ!$B$39:$B$782,G$119)+'СЕТ СН'!$I$11+СВЦЭМ!$D$10+'СЕТ СН'!$I$6-'СЕТ СН'!$I$23</f>
        <v>2608.5783724100002</v>
      </c>
      <c r="H140" s="36">
        <f>SUMIFS(СВЦЭМ!$D$39:$D$782,СВЦЭМ!$A$39:$A$782,$A140,СВЦЭМ!$B$39:$B$782,H$119)+'СЕТ СН'!$I$11+СВЦЭМ!$D$10+'СЕТ СН'!$I$6-'СЕТ СН'!$I$23</f>
        <v>2634.8141929299995</v>
      </c>
      <c r="I140" s="36">
        <f>SUMIFS(СВЦЭМ!$D$39:$D$782,СВЦЭМ!$A$39:$A$782,$A140,СВЦЭМ!$B$39:$B$782,I$119)+'СЕТ СН'!$I$11+СВЦЭМ!$D$10+'СЕТ СН'!$I$6-'СЕТ СН'!$I$23</f>
        <v>2501.2988917900002</v>
      </c>
      <c r="J140" s="36">
        <f>SUMIFS(СВЦЭМ!$D$39:$D$782,СВЦЭМ!$A$39:$A$782,$A140,СВЦЭМ!$B$39:$B$782,J$119)+'СЕТ СН'!$I$11+СВЦЭМ!$D$10+'СЕТ СН'!$I$6-'СЕТ СН'!$I$23</f>
        <v>2388.8909351800003</v>
      </c>
      <c r="K140" s="36">
        <f>SUMIFS(СВЦЭМ!$D$39:$D$782,СВЦЭМ!$A$39:$A$782,$A140,СВЦЭМ!$B$39:$B$782,K$119)+'СЕТ СН'!$I$11+СВЦЭМ!$D$10+'СЕТ СН'!$I$6-'СЕТ СН'!$I$23</f>
        <v>2310.6395048100003</v>
      </c>
      <c r="L140" s="36">
        <f>SUMIFS(СВЦЭМ!$D$39:$D$782,СВЦЭМ!$A$39:$A$782,$A140,СВЦЭМ!$B$39:$B$782,L$119)+'СЕТ СН'!$I$11+СВЦЭМ!$D$10+'СЕТ СН'!$I$6-'СЕТ СН'!$I$23</f>
        <v>2257.3952144499999</v>
      </c>
      <c r="M140" s="36">
        <f>SUMIFS(СВЦЭМ!$D$39:$D$782,СВЦЭМ!$A$39:$A$782,$A140,СВЦЭМ!$B$39:$B$782,M$119)+'СЕТ СН'!$I$11+СВЦЭМ!$D$10+'СЕТ СН'!$I$6-'СЕТ СН'!$I$23</f>
        <v>2246.3573864499999</v>
      </c>
      <c r="N140" s="36">
        <f>SUMIFS(СВЦЭМ!$D$39:$D$782,СВЦЭМ!$A$39:$A$782,$A140,СВЦЭМ!$B$39:$B$782,N$119)+'СЕТ СН'!$I$11+СВЦЭМ!$D$10+'СЕТ СН'!$I$6-'СЕТ СН'!$I$23</f>
        <v>2244.3319904299997</v>
      </c>
      <c r="O140" s="36">
        <f>SUMIFS(СВЦЭМ!$D$39:$D$782,СВЦЭМ!$A$39:$A$782,$A140,СВЦЭМ!$B$39:$B$782,O$119)+'СЕТ СН'!$I$11+СВЦЭМ!$D$10+'СЕТ СН'!$I$6-'СЕТ СН'!$I$23</f>
        <v>2253.6392774200003</v>
      </c>
      <c r="P140" s="36">
        <f>SUMIFS(СВЦЭМ!$D$39:$D$782,СВЦЭМ!$A$39:$A$782,$A140,СВЦЭМ!$B$39:$B$782,P$119)+'СЕТ СН'!$I$11+СВЦЭМ!$D$10+'СЕТ СН'!$I$6-'СЕТ СН'!$I$23</f>
        <v>2213.5366575200001</v>
      </c>
      <c r="Q140" s="36">
        <f>SUMIFS(СВЦЭМ!$D$39:$D$782,СВЦЭМ!$A$39:$A$782,$A140,СВЦЭМ!$B$39:$B$782,Q$119)+'СЕТ СН'!$I$11+СВЦЭМ!$D$10+'СЕТ СН'!$I$6-'СЕТ СН'!$I$23</f>
        <v>2226.9819309899999</v>
      </c>
      <c r="R140" s="36">
        <f>SUMIFS(СВЦЭМ!$D$39:$D$782,СВЦЭМ!$A$39:$A$782,$A140,СВЦЭМ!$B$39:$B$782,R$119)+'СЕТ СН'!$I$11+СВЦЭМ!$D$10+'СЕТ СН'!$I$6-'СЕТ СН'!$I$23</f>
        <v>2262.8465065299997</v>
      </c>
      <c r="S140" s="36">
        <f>SUMIFS(СВЦЭМ!$D$39:$D$782,СВЦЭМ!$A$39:$A$782,$A140,СВЦЭМ!$B$39:$B$782,S$119)+'СЕТ СН'!$I$11+СВЦЭМ!$D$10+'СЕТ СН'!$I$6-'СЕТ СН'!$I$23</f>
        <v>2249.9017395199999</v>
      </c>
      <c r="T140" s="36">
        <f>SUMIFS(СВЦЭМ!$D$39:$D$782,СВЦЭМ!$A$39:$A$782,$A140,СВЦЭМ!$B$39:$B$782,T$119)+'СЕТ СН'!$I$11+СВЦЭМ!$D$10+'СЕТ СН'!$I$6-'СЕТ СН'!$I$23</f>
        <v>2250.1074045999999</v>
      </c>
      <c r="U140" s="36">
        <f>SUMIFS(СВЦЭМ!$D$39:$D$782,СВЦЭМ!$A$39:$A$782,$A140,СВЦЭМ!$B$39:$B$782,U$119)+'СЕТ СН'!$I$11+СВЦЭМ!$D$10+'СЕТ СН'!$I$6-'СЕТ СН'!$I$23</f>
        <v>2257.4905206499998</v>
      </c>
      <c r="V140" s="36">
        <f>SUMIFS(СВЦЭМ!$D$39:$D$782,СВЦЭМ!$A$39:$A$782,$A140,СВЦЭМ!$B$39:$B$782,V$119)+'СЕТ СН'!$I$11+СВЦЭМ!$D$10+'СЕТ СН'!$I$6-'СЕТ СН'!$I$23</f>
        <v>2252.9537517399999</v>
      </c>
      <c r="W140" s="36">
        <f>SUMIFS(СВЦЭМ!$D$39:$D$782,СВЦЭМ!$A$39:$A$782,$A140,СВЦЭМ!$B$39:$B$782,W$119)+'СЕТ СН'!$I$11+СВЦЭМ!$D$10+'СЕТ СН'!$I$6-'СЕТ СН'!$I$23</f>
        <v>2232.6174154299997</v>
      </c>
      <c r="X140" s="36">
        <f>SUMIFS(СВЦЭМ!$D$39:$D$782,СВЦЭМ!$A$39:$A$782,$A140,СВЦЭМ!$B$39:$B$782,X$119)+'СЕТ СН'!$I$11+СВЦЭМ!$D$10+'СЕТ СН'!$I$6-'СЕТ СН'!$I$23</f>
        <v>2322.2822942499997</v>
      </c>
      <c r="Y140" s="36">
        <f>SUMIFS(СВЦЭМ!$D$39:$D$782,СВЦЭМ!$A$39:$A$782,$A140,СВЦЭМ!$B$39:$B$782,Y$119)+'СЕТ СН'!$I$11+СВЦЭМ!$D$10+'СЕТ СН'!$I$6-'СЕТ СН'!$I$23</f>
        <v>2425.6043081500002</v>
      </c>
    </row>
    <row r="141" spans="1:25" ht="15.75" x14ac:dyDescent="0.2">
      <c r="A141" s="35">
        <f t="shared" si="3"/>
        <v>45160</v>
      </c>
      <c r="B141" s="36">
        <f>SUMIFS(СВЦЭМ!$D$39:$D$782,СВЦЭМ!$A$39:$A$782,$A141,СВЦЭМ!$B$39:$B$782,B$119)+'СЕТ СН'!$I$11+СВЦЭМ!$D$10+'СЕТ СН'!$I$6-'СЕТ СН'!$I$23</f>
        <v>2356.8994628199998</v>
      </c>
      <c r="C141" s="36">
        <f>SUMIFS(СВЦЭМ!$D$39:$D$782,СВЦЭМ!$A$39:$A$782,$A141,СВЦЭМ!$B$39:$B$782,C$119)+'СЕТ СН'!$I$11+СВЦЭМ!$D$10+'СЕТ СН'!$I$6-'СЕТ СН'!$I$23</f>
        <v>2468.0047964800001</v>
      </c>
      <c r="D141" s="36">
        <f>SUMIFS(СВЦЭМ!$D$39:$D$782,СВЦЭМ!$A$39:$A$782,$A141,СВЦЭМ!$B$39:$B$782,D$119)+'СЕТ СН'!$I$11+СВЦЭМ!$D$10+'СЕТ СН'!$I$6-'СЕТ СН'!$I$23</f>
        <v>2504.1625839200001</v>
      </c>
      <c r="E141" s="36">
        <f>SUMIFS(СВЦЭМ!$D$39:$D$782,СВЦЭМ!$A$39:$A$782,$A141,СВЦЭМ!$B$39:$B$782,E$119)+'СЕТ СН'!$I$11+СВЦЭМ!$D$10+'СЕТ СН'!$I$6-'СЕТ СН'!$I$23</f>
        <v>2489.0780317199997</v>
      </c>
      <c r="F141" s="36">
        <f>SUMIFS(СВЦЭМ!$D$39:$D$782,СВЦЭМ!$A$39:$A$782,$A141,СВЦЭМ!$B$39:$B$782,F$119)+'СЕТ СН'!$I$11+СВЦЭМ!$D$10+'СЕТ СН'!$I$6-'СЕТ СН'!$I$23</f>
        <v>2516.9879504299997</v>
      </c>
      <c r="G141" s="36">
        <f>SUMIFS(СВЦЭМ!$D$39:$D$782,СВЦЭМ!$A$39:$A$782,$A141,СВЦЭМ!$B$39:$B$782,G$119)+'СЕТ СН'!$I$11+СВЦЭМ!$D$10+'СЕТ СН'!$I$6-'СЕТ СН'!$I$23</f>
        <v>2504.6852138700001</v>
      </c>
      <c r="H141" s="36">
        <f>SUMIFS(СВЦЭМ!$D$39:$D$782,СВЦЭМ!$A$39:$A$782,$A141,СВЦЭМ!$B$39:$B$782,H$119)+'СЕТ СН'!$I$11+СВЦЭМ!$D$10+'СЕТ СН'!$I$6-'СЕТ СН'!$I$23</f>
        <v>2428.6490755099999</v>
      </c>
      <c r="I141" s="36">
        <f>SUMIFS(СВЦЭМ!$D$39:$D$782,СВЦЭМ!$A$39:$A$782,$A141,СВЦЭМ!$B$39:$B$782,I$119)+'СЕТ СН'!$I$11+СВЦЭМ!$D$10+'СЕТ СН'!$I$6-'СЕТ СН'!$I$23</f>
        <v>2332.4567438300001</v>
      </c>
      <c r="J141" s="36">
        <f>SUMIFS(СВЦЭМ!$D$39:$D$782,СВЦЭМ!$A$39:$A$782,$A141,СВЦЭМ!$B$39:$B$782,J$119)+'СЕТ СН'!$I$11+СВЦЭМ!$D$10+'СЕТ СН'!$I$6-'СЕТ СН'!$I$23</f>
        <v>2281.2226540500001</v>
      </c>
      <c r="K141" s="36">
        <f>SUMIFS(СВЦЭМ!$D$39:$D$782,СВЦЭМ!$A$39:$A$782,$A141,СВЦЭМ!$B$39:$B$782,K$119)+'СЕТ СН'!$I$11+СВЦЭМ!$D$10+'СЕТ СН'!$I$6-'СЕТ СН'!$I$23</f>
        <v>2187.3836199400002</v>
      </c>
      <c r="L141" s="36">
        <f>SUMIFS(СВЦЭМ!$D$39:$D$782,СВЦЭМ!$A$39:$A$782,$A141,СВЦЭМ!$B$39:$B$782,L$119)+'СЕТ СН'!$I$11+СВЦЭМ!$D$10+'СЕТ СН'!$I$6-'СЕТ СН'!$I$23</f>
        <v>2159.2864531599998</v>
      </c>
      <c r="M141" s="36">
        <f>SUMIFS(СВЦЭМ!$D$39:$D$782,СВЦЭМ!$A$39:$A$782,$A141,СВЦЭМ!$B$39:$B$782,M$119)+'СЕТ СН'!$I$11+СВЦЭМ!$D$10+'СЕТ СН'!$I$6-'СЕТ СН'!$I$23</f>
        <v>2143.7447078200003</v>
      </c>
      <c r="N141" s="36">
        <f>SUMIFS(СВЦЭМ!$D$39:$D$782,СВЦЭМ!$A$39:$A$782,$A141,СВЦЭМ!$B$39:$B$782,N$119)+'СЕТ СН'!$I$11+СВЦЭМ!$D$10+'СЕТ СН'!$I$6-'СЕТ СН'!$I$23</f>
        <v>2138.8575425899999</v>
      </c>
      <c r="O141" s="36">
        <f>SUMIFS(СВЦЭМ!$D$39:$D$782,СВЦЭМ!$A$39:$A$782,$A141,СВЦЭМ!$B$39:$B$782,O$119)+'СЕТ СН'!$I$11+СВЦЭМ!$D$10+'СЕТ СН'!$I$6-'СЕТ СН'!$I$23</f>
        <v>2129.3763855400002</v>
      </c>
      <c r="P141" s="36">
        <f>SUMIFS(СВЦЭМ!$D$39:$D$782,СВЦЭМ!$A$39:$A$782,$A141,СВЦЭМ!$B$39:$B$782,P$119)+'СЕТ СН'!$I$11+СВЦЭМ!$D$10+'СЕТ СН'!$I$6-'СЕТ СН'!$I$23</f>
        <v>2095.9271634199999</v>
      </c>
      <c r="Q141" s="36">
        <f>SUMIFS(СВЦЭМ!$D$39:$D$782,СВЦЭМ!$A$39:$A$782,$A141,СВЦЭМ!$B$39:$B$782,Q$119)+'СЕТ СН'!$I$11+СВЦЭМ!$D$10+'СЕТ СН'!$I$6-'СЕТ СН'!$I$23</f>
        <v>2080.6216268999997</v>
      </c>
      <c r="R141" s="36">
        <f>SUMIFS(СВЦЭМ!$D$39:$D$782,СВЦЭМ!$A$39:$A$782,$A141,СВЦЭМ!$B$39:$B$782,R$119)+'СЕТ СН'!$I$11+СВЦЭМ!$D$10+'СЕТ СН'!$I$6-'СЕТ СН'!$I$23</f>
        <v>2098.7254027999998</v>
      </c>
      <c r="S141" s="36">
        <f>SUMIFS(СВЦЭМ!$D$39:$D$782,СВЦЭМ!$A$39:$A$782,$A141,СВЦЭМ!$B$39:$B$782,S$119)+'СЕТ СН'!$I$11+СВЦЭМ!$D$10+'СЕТ СН'!$I$6-'СЕТ СН'!$I$23</f>
        <v>2113.99302532</v>
      </c>
      <c r="T141" s="36">
        <f>SUMIFS(СВЦЭМ!$D$39:$D$782,СВЦЭМ!$A$39:$A$782,$A141,СВЦЭМ!$B$39:$B$782,T$119)+'СЕТ СН'!$I$11+СВЦЭМ!$D$10+'СЕТ СН'!$I$6-'СЕТ СН'!$I$23</f>
        <v>2124.1399111700002</v>
      </c>
      <c r="U141" s="36">
        <f>SUMIFS(СВЦЭМ!$D$39:$D$782,СВЦЭМ!$A$39:$A$782,$A141,СВЦЭМ!$B$39:$B$782,U$119)+'СЕТ СН'!$I$11+СВЦЭМ!$D$10+'СЕТ СН'!$I$6-'СЕТ СН'!$I$23</f>
        <v>2119.0618906</v>
      </c>
      <c r="V141" s="36">
        <f>SUMIFS(СВЦЭМ!$D$39:$D$782,СВЦЭМ!$A$39:$A$782,$A141,СВЦЭМ!$B$39:$B$782,V$119)+'СЕТ СН'!$I$11+СВЦЭМ!$D$10+'СЕТ СН'!$I$6-'СЕТ СН'!$I$23</f>
        <v>2125.8251888300001</v>
      </c>
      <c r="W141" s="36">
        <f>SUMIFS(СВЦЭМ!$D$39:$D$782,СВЦЭМ!$A$39:$A$782,$A141,СВЦЭМ!$B$39:$B$782,W$119)+'СЕТ СН'!$I$11+СВЦЭМ!$D$10+'СЕТ СН'!$I$6-'СЕТ СН'!$I$23</f>
        <v>2118.2385318899996</v>
      </c>
      <c r="X141" s="36">
        <f>SUMIFS(СВЦЭМ!$D$39:$D$782,СВЦЭМ!$A$39:$A$782,$A141,СВЦЭМ!$B$39:$B$782,X$119)+'СЕТ СН'!$I$11+СВЦЭМ!$D$10+'СЕТ СН'!$I$6-'СЕТ СН'!$I$23</f>
        <v>2196.0313524599997</v>
      </c>
      <c r="Y141" s="36">
        <f>SUMIFS(СВЦЭМ!$D$39:$D$782,СВЦЭМ!$A$39:$A$782,$A141,СВЦЭМ!$B$39:$B$782,Y$119)+'СЕТ СН'!$I$11+СВЦЭМ!$D$10+'СЕТ СН'!$I$6-'СЕТ СН'!$I$23</f>
        <v>2295.1194829400001</v>
      </c>
    </row>
    <row r="142" spans="1:25" ht="15.75" x14ac:dyDescent="0.2">
      <c r="A142" s="35">
        <f t="shared" si="3"/>
        <v>45161</v>
      </c>
      <c r="B142" s="36">
        <f>SUMIFS(СВЦЭМ!$D$39:$D$782,СВЦЭМ!$A$39:$A$782,$A142,СВЦЭМ!$B$39:$B$782,B$119)+'СЕТ СН'!$I$11+СВЦЭМ!$D$10+'СЕТ СН'!$I$6-'СЕТ СН'!$I$23</f>
        <v>2385.77675258</v>
      </c>
      <c r="C142" s="36">
        <f>SUMIFS(СВЦЭМ!$D$39:$D$782,СВЦЭМ!$A$39:$A$782,$A142,СВЦЭМ!$B$39:$B$782,C$119)+'СЕТ СН'!$I$11+СВЦЭМ!$D$10+'СЕТ СН'!$I$6-'СЕТ СН'!$I$23</f>
        <v>2460.1941854699999</v>
      </c>
      <c r="D142" s="36">
        <f>SUMIFS(СВЦЭМ!$D$39:$D$782,СВЦЭМ!$A$39:$A$782,$A142,СВЦЭМ!$B$39:$B$782,D$119)+'СЕТ СН'!$I$11+СВЦЭМ!$D$10+'СЕТ СН'!$I$6-'СЕТ СН'!$I$23</f>
        <v>2493.9522046299999</v>
      </c>
      <c r="E142" s="36">
        <f>SUMIFS(СВЦЭМ!$D$39:$D$782,СВЦЭМ!$A$39:$A$782,$A142,СВЦЭМ!$B$39:$B$782,E$119)+'СЕТ СН'!$I$11+СВЦЭМ!$D$10+'СЕТ СН'!$I$6-'СЕТ СН'!$I$23</f>
        <v>2510.6895324799998</v>
      </c>
      <c r="F142" s="36">
        <f>SUMIFS(СВЦЭМ!$D$39:$D$782,СВЦЭМ!$A$39:$A$782,$A142,СВЦЭМ!$B$39:$B$782,F$119)+'СЕТ СН'!$I$11+СВЦЭМ!$D$10+'СЕТ СН'!$I$6-'СЕТ СН'!$I$23</f>
        <v>2555.67626096</v>
      </c>
      <c r="G142" s="36">
        <f>SUMIFS(СВЦЭМ!$D$39:$D$782,СВЦЭМ!$A$39:$A$782,$A142,СВЦЭМ!$B$39:$B$782,G$119)+'СЕТ СН'!$I$11+СВЦЭМ!$D$10+'СЕТ СН'!$I$6-'СЕТ СН'!$I$23</f>
        <v>2521.4420237300001</v>
      </c>
      <c r="H142" s="36">
        <f>SUMIFS(СВЦЭМ!$D$39:$D$782,СВЦЭМ!$A$39:$A$782,$A142,СВЦЭМ!$B$39:$B$782,H$119)+'СЕТ СН'!$I$11+СВЦЭМ!$D$10+'СЕТ СН'!$I$6-'СЕТ СН'!$I$23</f>
        <v>2475.02195381</v>
      </c>
      <c r="I142" s="36">
        <f>SUMIFS(СВЦЭМ!$D$39:$D$782,СВЦЭМ!$A$39:$A$782,$A142,СВЦЭМ!$B$39:$B$782,I$119)+'СЕТ СН'!$I$11+СВЦЭМ!$D$10+'СЕТ СН'!$I$6-'СЕТ СН'!$I$23</f>
        <v>2352.6447579699998</v>
      </c>
      <c r="J142" s="36">
        <f>SUMIFS(СВЦЭМ!$D$39:$D$782,СВЦЭМ!$A$39:$A$782,$A142,СВЦЭМ!$B$39:$B$782,J$119)+'СЕТ СН'!$I$11+СВЦЭМ!$D$10+'СЕТ СН'!$I$6-'СЕТ СН'!$I$23</f>
        <v>2211.1142611499999</v>
      </c>
      <c r="K142" s="36">
        <f>SUMIFS(СВЦЭМ!$D$39:$D$782,СВЦЭМ!$A$39:$A$782,$A142,СВЦЭМ!$B$39:$B$782,K$119)+'СЕТ СН'!$I$11+СВЦЭМ!$D$10+'СЕТ СН'!$I$6-'СЕТ СН'!$I$23</f>
        <v>2161.68606095</v>
      </c>
      <c r="L142" s="36">
        <f>SUMIFS(СВЦЭМ!$D$39:$D$782,СВЦЭМ!$A$39:$A$782,$A142,СВЦЭМ!$B$39:$B$782,L$119)+'СЕТ СН'!$I$11+СВЦЭМ!$D$10+'СЕТ СН'!$I$6-'СЕТ СН'!$I$23</f>
        <v>2136.2079115300003</v>
      </c>
      <c r="M142" s="36">
        <f>SUMIFS(СВЦЭМ!$D$39:$D$782,СВЦЭМ!$A$39:$A$782,$A142,СВЦЭМ!$B$39:$B$782,M$119)+'СЕТ СН'!$I$11+СВЦЭМ!$D$10+'СЕТ СН'!$I$6-'СЕТ СН'!$I$23</f>
        <v>2123.6688256799998</v>
      </c>
      <c r="N142" s="36">
        <f>SUMIFS(СВЦЭМ!$D$39:$D$782,СВЦЭМ!$A$39:$A$782,$A142,СВЦЭМ!$B$39:$B$782,N$119)+'СЕТ СН'!$I$11+СВЦЭМ!$D$10+'СЕТ СН'!$I$6-'СЕТ СН'!$I$23</f>
        <v>2109.6628821200002</v>
      </c>
      <c r="O142" s="36">
        <f>SUMIFS(СВЦЭМ!$D$39:$D$782,СВЦЭМ!$A$39:$A$782,$A142,СВЦЭМ!$B$39:$B$782,O$119)+'СЕТ СН'!$I$11+СВЦЭМ!$D$10+'СЕТ СН'!$I$6-'СЕТ СН'!$I$23</f>
        <v>2111.6749064699998</v>
      </c>
      <c r="P142" s="36">
        <f>SUMIFS(СВЦЭМ!$D$39:$D$782,СВЦЭМ!$A$39:$A$782,$A142,СВЦЭМ!$B$39:$B$782,P$119)+'СЕТ СН'!$I$11+СВЦЭМ!$D$10+'СЕТ СН'!$I$6-'СЕТ СН'!$I$23</f>
        <v>2080.59427168</v>
      </c>
      <c r="Q142" s="36">
        <f>SUMIFS(СВЦЭМ!$D$39:$D$782,СВЦЭМ!$A$39:$A$782,$A142,СВЦЭМ!$B$39:$B$782,Q$119)+'СЕТ СН'!$I$11+СВЦЭМ!$D$10+'СЕТ СН'!$I$6-'СЕТ СН'!$I$23</f>
        <v>2082.2814433599997</v>
      </c>
      <c r="R142" s="36">
        <f>SUMIFS(СВЦЭМ!$D$39:$D$782,СВЦЭМ!$A$39:$A$782,$A142,СВЦЭМ!$B$39:$B$782,R$119)+'СЕТ СН'!$I$11+СВЦЭМ!$D$10+'СЕТ СН'!$I$6-'СЕТ СН'!$I$23</f>
        <v>2120.7225241799997</v>
      </c>
      <c r="S142" s="36">
        <f>SUMIFS(СВЦЭМ!$D$39:$D$782,СВЦЭМ!$A$39:$A$782,$A142,СВЦЭМ!$B$39:$B$782,S$119)+'СЕТ СН'!$I$11+СВЦЭМ!$D$10+'СЕТ СН'!$I$6-'СЕТ СН'!$I$23</f>
        <v>2126.2181452200002</v>
      </c>
      <c r="T142" s="36">
        <f>SUMIFS(СВЦЭМ!$D$39:$D$782,СВЦЭМ!$A$39:$A$782,$A142,СВЦЭМ!$B$39:$B$782,T$119)+'СЕТ СН'!$I$11+СВЦЭМ!$D$10+'СЕТ СН'!$I$6-'СЕТ СН'!$I$23</f>
        <v>2119.4194914</v>
      </c>
      <c r="U142" s="36">
        <f>SUMIFS(СВЦЭМ!$D$39:$D$782,СВЦЭМ!$A$39:$A$782,$A142,СВЦЭМ!$B$39:$B$782,U$119)+'СЕТ СН'!$I$11+СВЦЭМ!$D$10+'СЕТ СН'!$I$6-'СЕТ СН'!$I$23</f>
        <v>2132.8017523199997</v>
      </c>
      <c r="V142" s="36">
        <f>SUMIFS(СВЦЭМ!$D$39:$D$782,СВЦЭМ!$A$39:$A$782,$A142,СВЦЭМ!$B$39:$B$782,V$119)+'СЕТ СН'!$I$11+СВЦЭМ!$D$10+'СЕТ СН'!$I$6-'СЕТ СН'!$I$23</f>
        <v>2129.52444655</v>
      </c>
      <c r="W142" s="36">
        <f>SUMIFS(СВЦЭМ!$D$39:$D$782,СВЦЭМ!$A$39:$A$782,$A142,СВЦЭМ!$B$39:$B$782,W$119)+'СЕТ СН'!$I$11+СВЦЭМ!$D$10+'СЕТ СН'!$I$6-'СЕТ СН'!$I$23</f>
        <v>2121.8161918200003</v>
      </c>
      <c r="X142" s="36">
        <f>SUMIFS(СВЦЭМ!$D$39:$D$782,СВЦЭМ!$A$39:$A$782,$A142,СВЦЭМ!$B$39:$B$782,X$119)+'СЕТ СН'!$I$11+СВЦЭМ!$D$10+'СЕТ СН'!$I$6-'СЕТ СН'!$I$23</f>
        <v>2161.9202281299999</v>
      </c>
      <c r="Y142" s="36">
        <f>SUMIFS(СВЦЭМ!$D$39:$D$782,СВЦЭМ!$A$39:$A$782,$A142,СВЦЭМ!$B$39:$B$782,Y$119)+'СЕТ СН'!$I$11+СВЦЭМ!$D$10+'СЕТ СН'!$I$6-'СЕТ СН'!$I$23</f>
        <v>2248.2138217900001</v>
      </c>
    </row>
    <row r="143" spans="1:25" ht="15.75" x14ac:dyDescent="0.2">
      <c r="A143" s="35">
        <f t="shared" si="3"/>
        <v>45162</v>
      </c>
      <c r="B143" s="36">
        <f>SUMIFS(СВЦЭМ!$D$39:$D$782,СВЦЭМ!$A$39:$A$782,$A143,СВЦЭМ!$B$39:$B$782,B$119)+'СЕТ СН'!$I$11+СВЦЭМ!$D$10+'СЕТ СН'!$I$6-'СЕТ СН'!$I$23</f>
        <v>2282.9714885499998</v>
      </c>
      <c r="C143" s="36">
        <f>SUMIFS(СВЦЭМ!$D$39:$D$782,СВЦЭМ!$A$39:$A$782,$A143,СВЦЭМ!$B$39:$B$782,C$119)+'СЕТ СН'!$I$11+СВЦЭМ!$D$10+'СЕТ СН'!$I$6-'СЕТ СН'!$I$23</f>
        <v>2356.2175584500001</v>
      </c>
      <c r="D143" s="36">
        <f>SUMIFS(СВЦЭМ!$D$39:$D$782,СВЦЭМ!$A$39:$A$782,$A143,СВЦЭМ!$B$39:$B$782,D$119)+'СЕТ СН'!$I$11+СВЦЭМ!$D$10+'СЕТ СН'!$I$6-'СЕТ СН'!$I$23</f>
        <v>2376.3462669700002</v>
      </c>
      <c r="E143" s="36">
        <f>SUMIFS(СВЦЭМ!$D$39:$D$782,СВЦЭМ!$A$39:$A$782,$A143,СВЦЭМ!$B$39:$B$782,E$119)+'СЕТ СН'!$I$11+СВЦЭМ!$D$10+'СЕТ СН'!$I$6-'СЕТ СН'!$I$23</f>
        <v>2388.3290120299998</v>
      </c>
      <c r="F143" s="36">
        <f>SUMIFS(СВЦЭМ!$D$39:$D$782,СВЦЭМ!$A$39:$A$782,$A143,СВЦЭМ!$B$39:$B$782,F$119)+'СЕТ СН'!$I$11+СВЦЭМ!$D$10+'СЕТ СН'!$I$6-'СЕТ СН'!$I$23</f>
        <v>2427.00184683</v>
      </c>
      <c r="G143" s="36">
        <f>SUMIFS(СВЦЭМ!$D$39:$D$782,СВЦЭМ!$A$39:$A$782,$A143,СВЦЭМ!$B$39:$B$782,G$119)+'СЕТ СН'!$I$11+СВЦЭМ!$D$10+'СЕТ СН'!$I$6-'СЕТ СН'!$I$23</f>
        <v>2404.2030107199998</v>
      </c>
      <c r="H143" s="36">
        <f>SUMIFS(СВЦЭМ!$D$39:$D$782,СВЦЭМ!$A$39:$A$782,$A143,СВЦЭМ!$B$39:$B$782,H$119)+'СЕТ СН'!$I$11+СВЦЭМ!$D$10+'СЕТ СН'!$I$6-'СЕТ СН'!$I$23</f>
        <v>2325.5008043500002</v>
      </c>
      <c r="I143" s="36">
        <f>SUMIFS(СВЦЭМ!$D$39:$D$782,СВЦЭМ!$A$39:$A$782,$A143,СВЦЭМ!$B$39:$B$782,I$119)+'СЕТ СН'!$I$11+СВЦЭМ!$D$10+'СЕТ СН'!$I$6-'СЕТ СН'!$I$23</f>
        <v>2268.72172417</v>
      </c>
      <c r="J143" s="36">
        <f>SUMIFS(СВЦЭМ!$D$39:$D$782,СВЦЭМ!$A$39:$A$782,$A143,СВЦЭМ!$B$39:$B$782,J$119)+'СЕТ СН'!$I$11+СВЦЭМ!$D$10+'СЕТ СН'!$I$6-'СЕТ СН'!$I$23</f>
        <v>2167.4682561499999</v>
      </c>
      <c r="K143" s="36">
        <f>SUMIFS(СВЦЭМ!$D$39:$D$782,СВЦЭМ!$A$39:$A$782,$A143,СВЦЭМ!$B$39:$B$782,K$119)+'СЕТ СН'!$I$11+СВЦЭМ!$D$10+'СЕТ СН'!$I$6-'СЕТ СН'!$I$23</f>
        <v>2137.42752612</v>
      </c>
      <c r="L143" s="36">
        <f>SUMIFS(СВЦЭМ!$D$39:$D$782,СВЦЭМ!$A$39:$A$782,$A143,СВЦЭМ!$B$39:$B$782,L$119)+'СЕТ СН'!$I$11+СВЦЭМ!$D$10+'СЕТ СН'!$I$6-'СЕТ СН'!$I$23</f>
        <v>2142.4078951000001</v>
      </c>
      <c r="M143" s="36">
        <f>SUMIFS(СВЦЭМ!$D$39:$D$782,СВЦЭМ!$A$39:$A$782,$A143,СВЦЭМ!$B$39:$B$782,M$119)+'СЕТ СН'!$I$11+СВЦЭМ!$D$10+'СЕТ СН'!$I$6-'СЕТ СН'!$I$23</f>
        <v>2135.9915443899999</v>
      </c>
      <c r="N143" s="36">
        <f>SUMIFS(СВЦЭМ!$D$39:$D$782,СВЦЭМ!$A$39:$A$782,$A143,СВЦЭМ!$B$39:$B$782,N$119)+'СЕТ СН'!$I$11+СВЦЭМ!$D$10+'СЕТ СН'!$I$6-'СЕТ СН'!$I$23</f>
        <v>2132.2954053900003</v>
      </c>
      <c r="O143" s="36">
        <f>SUMIFS(СВЦЭМ!$D$39:$D$782,СВЦЭМ!$A$39:$A$782,$A143,СВЦЭМ!$B$39:$B$782,O$119)+'СЕТ СН'!$I$11+СВЦЭМ!$D$10+'СЕТ СН'!$I$6-'СЕТ СН'!$I$23</f>
        <v>2130.2711106500001</v>
      </c>
      <c r="P143" s="36">
        <f>SUMIFS(СВЦЭМ!$D$39:$D$782,СВЦЭМ!$A$39:$A$782,$A143,СВЦЭМ!$B$39:$B$782,P$119)+'СЕТ СН'!$I$11+СВЦЭМ!$D$10+'СЕТ СН'!$I$6-'СЕТ СН'!$I$23</f>
        <v>2095.16627414</v>
      </c>
      <c r="Q143" s="36">
        <f>SUMIFS(СВЦЭМ!$D$39:$D$782,СВЦЭМ!$A$39:$A$782,$A143,СВЦЭМ!$B$39:$B$782,Q$119)+'СЕТ СН'!$I$11+СВЦЭМ!$D$10+'СЕТ СН'!$I$6-'СЕТ СН'!$I$23</f>
        <v>2111.40272185</v>
      </c>
      <c r="R143" s="36">
        <f>SUMIFS(СВЦЭМ!$D$39:$D$782,СВЦЭМ!$A$39:$A$782,$A143,СВЦЭМ!$B$39:$B$782,R$119)+'СЕТ СН'!$I$11+СВЦЭМ!$D$10+'СЕТ СН'!$I$6-'СЕТ СН'!$I$23</f>
        <v>2138.49985019</v>
      </c>
      <c r="S143" s="36">
        <f>SUMIFS(СВЦЭМ!$D$39:$D$782,СВЦЭМ!$A$39:$A$782,$A143,СВЦЭМ!$B$39:$B$782,S$119)+'СЕТ СН'!$I$11+СВЦЭМ!$D$10+'СЕТ СН'!$I$6-'СЕТ СН'!$I$23</f>
        <v>2130.2550494699999</v>
      </c>
      <c r="T143" s="36">
        <f>SUMIFS(СВЦЭМ!$D$39:$D$782,СВЦЭМ!$A$39:$A$782,$A143,СВЦЭМ!$B$39:$B$782,T$119)+'СЕТ СН'!$I$11+СВЦЭМ!$D$10+'СЕТ СН'!$I$6-'СЕТ СН'!$I$23</f>
        <v>2137.9927525499998</v>
      </c>
      <c r="U143" s="36">
        <f>SUMIFS(СВЦЭМ!$D$39:$D$782,СВЦЭМ!$A$39:$A$782,$A143,СВЦЭМ!$B$39:$B$782,U$119)+'СЕТ СН'!$I$11+СВЦЭМ!$D$10+'СЕТ СН'!$I$6-'СЕТ СН'!$I$23</f>
        <v>2145.4845550099999</v>
      </c>
      <c r="V143" s="36">
        <f>SUMIFS(СВЦЭМ!$D$39:$D$782,СВЦЭМ!$A$39:$A$782,$A143,СВЦЭМ!$B$39:$B$782,V$119)+'СЕТ СН'!$I$11+СВЦЭМ!$D$10+'СЕТ СН'!$I$6-'СЕТ СН'!$I$23</f>
        <v>2131.75292687</v>
      </c>
      <c r="W143" s="36">
        <f>SUMIFS(СВЦЭМ!$D$39:$D$782,СВЦЭМ!$A$39:$A$782,$A143,СВЦЭМ!$B$39:$B$782,W$119)+'СЕТ СН'!$I$11+СВЦЭМ!$D$10+'СЕТ СН'!$I$6-'СЕТ СН'!$I$23</f>
        <v>2100.47912043</v>
      </c>
      <c r="X143" s="36">
        <f>SUMIFS(СВЦЭМ!$D$39:$D$782,СВЦЭМ!$A$39:$A$782,$A143,СВЦЭМ!$B$39:$B$782,X$119)+'СЕТ СН'!$I$11+СВЦЭМ!$D$10+'СЕТ СН'!$I$6-'СЕТ СН'!$I$23</f>
        <v>2148.9676308600001</v>
      </c>
      <c r="Y143" s="36">
        <f>SUMIFS(СВЦЭМ!$D$39:$D$782,СВЦЭМ!$A$39:$A$782,$A143,СВЦЭМ!$B$39:$B$782,Y$119)+'СЕТ СН'!$I$11+СВЦЭМ!$D$10+'СЕТ СН'!$I$6-'СЕТ СН'!$I$23</f>
        <v>2230.4327526400002</v>
      </c>
    </row>
    <row r="144" spans="1:25" ht="15.75" x14ac:dyDescent="0.2">
      <c r="A144" s="35">
        <f t="shared" si="3"/>
        <v>45163</v>
      </c>
      <c r="B144" s="36">
        <f>SUMIFS(СВЦЭМ!$D$39:$D$782,СВЦЭМ!$A$39:$A$782,$A144,СВЦЭМ!$B$39:$B$782,B$119)+'СЕТ СН'!$I$11+СВЦЭМ!$D$10+'СЕТ СН'!$I$6-'СЕТ СН'!$I$23</f>
        <v>2423.6217445399998</v>
      </c>
      <c r="C144" s="36">
        <f>SUMIFS(СВЦЭМ!$D$39:$D$782,СВЦЭМ!$A$39:$A$782,$A144,СВЦЭМ!$B$39:$B$782,C$119)+'СЕТ СН'!$I$11+СВЦЭМ!$D$10+'СЕТ СН'!$I$6-'СЕТ СН'!$I$23</f>
        <v>2501.7781317500003</v>
      </c>
      <c r="D144" s="36">
        <f>SUMIFS(СВЦЭМ!$D$39:$D$782,СВЦЭМ!$A$39:$A$782,$A144,СВЦЭМ!$B$39:$B$782,D$119)+'СЕТ СН'!$I$11+СВЦЭМ!$D$10+'СЕТ СН'!$I$6-'СЕТ СН'!$I$23</f>
        <v>2526.1267381500002</v>
      </c>
      <c r="E144" s="36">
        <f>SUMIFS(СВЦЭМ!$D$39:$D$782,СВЦЭМ!$A$39:$A$782,$A144,СВЦЭМ!$B$39:$B$782,E$119)+'СЕТ СН'!$I$11+СВЦЭМ!$D$10+'СЕТ СН'!$I$6-'СЕТ СН'!$I$23</f>
        <v>2561.9189527199997</v>
      </c>
      <c r="F144" s="36">
        <f>SUMIFS(СВЦЭМ!$D$39:$D$782,СВЦЭМ!$A$39:$A$782,$A144,СВЦЭМ!$B$39:$B$782,F$119)+'СЕТ СН'!$I$11+СВЦЭМ!$D$10+'СЕТ СН'!$I$6-'СЕТ СН'!$I$23</f>
        <v>2585.88776874</v>
      </c>
      <c r="G144" s="36">
        <f>SUMIFS(СВЦЭМ!$D$39:$D$782,СВЦЭМ!$A$39:$A$782,$A144,СВЦЭМ!$B$39:$B$782,G$119)+'СЕТ СН'!$I$11+СВЦЭМ!$D$10+'СЕТ СН'!$I$6-'СЕТ СН'!$I$23</f>
        <v>2566.05203355</v>
      </c>
      <c r="H144" s="36">
        <f>SUMIFS(СВЦЭМ!$D$39:$D$782,СВЦЭМ!$A$39:$A$782,$A144,СВЦЭМ!$B$39:$B$782,H$119)+'СЕТ СН'!$I$11+СВЦЭМ!$D$10+'СЕТ СН'!$I$6-'СЕТ СН'!$I$23</f>
        <v>2487.3657575500001</v>
      </c>
      <c r="I144" s="36">
        <f>SUMIFS(СВЦЭМ!$D$39:$D$782,СВЦЭМ!$A$39:$A$782,$A144,СВЦЭМ!$B$39:$B$782,I$119)+'СЕТ СН'!$I$11+СВЦЭМ!$D$10+'СЕТ СН'!$I$6-'СЕТ СН'!$I$23</f>
        <v>2378.8588827900003</v>
      </c>
      <c r="J144" s="36">
        <f>SUMIFS(СВЦЭМ!$D$39:$D$782,СВЦЭМ!$A$39:$A$782,$A144,СВЦЭМ!$B$39:$B$782,J$119)+'СЕТ СН'!$I$11+СВЦЭМ!$D$10+'СЕТ СН'!$I$6-'СЕТ СН'!$I$23</f>
        <v>2263.3564485400002</v>
      </c>
      <c r="K144" s="36">
        <f>SUMIFS(СВЦЭМ!$D$39:$D$782,СВЦЭМ!$A$39:$A$782,$A144,СВЦЭМ!$B$39:$B$782,K$119)+'СЕТ СН'!$I$11+СВЦЭМ!$D$10+'СЕТ СН'!$I$6-'СЕТ СН'!$I$23</f>
        <v>2214.2252711700003</v>
      </c>
      <c r="L144" s="36">
        <f>SUMIFS(СВЦЭМ!$D$39:$D$782,СВЦЭМ!$A$39:$A$782,$A144,СВЦЭМ!$B$39:$B$782,L$119)+'СЕТ СН'!$I$11+СВЦЭМ!$D$10+'СЕТ СН'!$I$6-'СЕТ СН'!$I$23</f>
        <v>2206.30743183</v>
      </c>
      <c r="M144" s="36">
        <f>SUMIFS(СВЦЭМ!$D$39:$D$782,СВЦЭМ!$A$39:$A$782,$A144,СВЦЭМ!$B$39:$B$782,M$119)+'СЕТ СН'!$I$11+СВЦЭМ!$D$10+'СЕТ СН'!$I$6-'СЕТ СН'!$I$23</f>
        <v>2185.61385556</v>
      </c>
      <c r="N144" s="36">
        <f>SUMIFS(СВЦЭМ!$D$39:$D$782,СВЦЭМ!$A$39:$A$782,$A144,СВЦЭМ!$B$39:$B$782,N$119)+'СЕТ СН'!$I$11+СВЦЭМ!$D$10+'СЕТ СН'!$I$6-'СЕТ СН'!$I$23</f>
        <v>2199.6283616000001</v>
      </c>
      <c r="O144" s="36">
        <f>SUMIFS(СВЦЭМ!$D$39:$D$782,СВЦЭМ!$A$39:$A$782,$A144,СВЦЭМ!$B$39:$B$782,O$119)+'СЕТ СН'!$I$11+СВЦЭМ!$D$10+'СЕТ СН'!$I$6-'СЕТ СН'!$I$23</f>
        <v>2183.4314905599999</v>
      </c>
      <c r="P144" s="36">
        <f>SUMIFS(СВЦЭМ!$D$39:$D$782,СВЦЭМ!$A$39:$A$782,$A144,СВЦЭМ!$B$39:$B$782,P$119)+'СЕТ СН'!$I$11+СВЦЭМ!$D$10+'СЕТ СН'!$I$6-'СЕТ СН'!$I$23</f>
        <v>2155.38187965</v>
      </c>
      <c r="Q144" s="36">
        <f>SUMIFS(СВЦЭМ!$D$39:$D$782,СВЦЭМ!$A$39:$A$782,$A144,СВЦЭМ!$B$39:$B$782,Q$119)+'СЕТ СН'!$I$11+СВЦЭМ!$D$10+'СЕТ СН'!$I$6-'СЕТ СН'!$I$23</f>
        <v>2122.3617704799999</v>
      </c>
      <c r="R144" s="36">
        <f>SUMIFS(СВЦЭМ!$D$39:$D$782,СВЦЭМ!$A$39:$A$782,$A144,СВЦЭМ!$B$39:$B$782,R$119)+'СЕТ СН'!$I$11+СВЦЭМ!$D$10+'СЕТ СН'!$I$6-'СЕТ СН'!$I$23</f>
        <v>2139.15363149</v>
      </c>
      <c r="S144" s="36">
        <f>SUMIFS(СВЦЭМ!$D$39:$D$782,СВЦЭМ!$A$39:$A$782,$A144,СВЦЭМ!$B$39:$B$782,S$119)+'СЕТ СН'!$I$11+СВЦЭМ!$D$10+'СЕТ СН'!$I$6-'СЕТ СН'!$I$23</f>
        <v>2141.5962658799999</v>
      </c>
      <c r="T144" s="36">
        <f>SUMIFS(СВЦЭМ!$D$39:$D$782,СВЦЭМ!$A$39:$A$782,$A144,СВЦЭМ!$B$39:$B$782,T$119)+'СЕТ СН'!$I$11+СВЦЭМ!$D$10+'СЕТ СН'!$I$6-'СЕТ СН'!$I$23</f>
        <v>2151.88382761</v>
      </c>
      <c r="U144" s="36">
        <f>SUMIFS(СВЦЭМ!$D$39:$D$782,СВЦЭМ!$A$39:$A$782,$A144,СВЦЭМ!$B$39:$B$782,U$119)+'СЕТ СН'!$I$11+СВЦЭМ!$D$10+'СЕТ СН'!$I$6-'СЕТ СН'!$I$23</f>
        <v>2160.06217664</v>
      </c>
      <c r="V144" s="36">
        <f>SUMIFS(СВЦЭМ!$D$39:$D$782,СВЦЭМ!$A$39:$A$782,$A144,СВЦЭМ!$B$39:$B$782,V$119)+'СЕТ СН'!$I$11+СВЦЭМ!$D$10+'СЕТ СН'!$I$6-'СЕТ СН'!$I$23</f>
        <v>2151.9443757199997</v>
      </c>
      <c r="W144" s="36">
        <f>SUMIFS(СВЦЭМ!$D$39:$D$782,СВЦЭМ!$A$39:$A$782,$A144,СВЦЭМ!$B$39:$B$782,W$119)+'СЕТ СН'!$I$11+СВЦЭМ!$D$10+'СЕТ СН'!$I$6-'СЕТ СН'!$I$23</f>
        <v>2150.6957843700002</v>
      </c>
      <c r="X144" s="36">
        <f>SUMIFS(СВЦЭМ!$D$39:$D$782,СВЦЭМ!$A$39:$A$782,$A144,СВЦЭМ!$B$39:$B$782,X$119)+'СЕТ СН'!$I$11+СВЦЭМ!$D$10+'СЕТ СН'!$I$6-'СЕТ СН'!$I$23</f>
        <v>2245.2823229400001</v>
      </c>
      <c r="Y144" s="36">
        <f>SUMIFS(СВЦЭМ!$D$39:$D$782,СВЦЭМ!$A$39:$A$782,$A144,СВЦЭМ!$B$39:$B$782,Y$119)+'СЕТ СН'!$I$11+СВЦЭМ!$D$10+'СЕТ СН'!$I$6-'СЕТ СН'!$I$23</f>
        <v>2379.2102150000001</v>
      </c>
    </row>
    <row r="145" spans="1:27" ht="15.75" x14ac:dyDescent="0.2">
      <c r="A145" s="35">
        <f t="shared" si="3"/>
        <v>45164</v>
      </c>
      <c r="B145" s="36">
        <f>SUMIFS(СВЦЭМ!$D$39:$D$782,СВЦЭМ!$A$39:$A$782,$A145,СВЦЭМ!$B$39:$B$782,B$119)+'СЕТ СН'!$I$11+СВЦЭМ!$D$10+'СЕТ СН'!$I$6-'СЕТ СН'!$I$23</f>
        <v>2265.6143110900002</v>
      </c>
      <c r="C145" s="36">
        <f>SUMIFS(СВЦЭМ!$D$39:$D$782,СВЦЭМ!$A$39:$A$782,$A145,СВЦЭМ!$B$39:$B$782,C$119)+'СЕТ СН'!$I$11+СВЦЭМ!$D$10+'СЕТ СН'!$I$6-'СЕТ СН'!$I$23</f>
        <v>2352.2451514300001</v>
      </c>
      <c r="D145" s="36">
        <f>SUMIFS(СВЦЭМ!$D$39:$D$782,СВЦЭМ!$A$39:$A$782,$A145,СВЦЭМ!$B$39:$B$782,D$119)+'СЕТ СН'!$I$11+СВЦЭМ!$D$10+'СЕТ СН'!$I$6-'СЕТ СН'!$I$23</f>
        <v>2423.57482751</v>
      </c>
      <c r="E145" s="36">
        <f>SUMIFS(СВЦЭМ!$D$39:$D$782,СВЦЭМ!$A$39:$A$782,$A145,СВЦЭМ!$B$39:$B$782,E$119)+'СЕТ СН'!$I$11+СВЦЭМ!$D$10+'СЕТ СН'!$I$6-'СЕТ СН'!$I$23</f>
        <v>2446.82648225</v>
      </c>
      <c r="F145" s="36">
        <f>SUMIFS(СВЦЭМ!$D$39:$D$782,СВЦЭМ!$A$39:$A$782,$A145,СВЦЭМ!$B$39:$B$782,F$119)+'СЕТ СН'!$I$11+СВЦЭМ!$D$10+'СЕТ СН'!$I$6-'СЕТ СН'!$I$23</f>
        <v>2495.05614874</v>
      </c>
      <c r="G145" s="36">
        <f>SUMIFS(СВЦЭМ!$D$39:$D$782,СВЦЭМ!$A$39:$A$782,$A145,СВЦЭМ!$B$39:$B$782,G$119)+'СЕТ СН'!$I$11+СВЦЭМ!$D$10+'СЕТ СН'!$I$6-'СЕТ СН'!$I$23</f>
        <v>2481.0736268400001</v>
      </c>
      <c r="H145" s="36">
        <f>SUMIFS(СВЦЭМ!$D$39:$D$782,СВЦЭМ!$A$39:$A$782,$A145,СВЦЭМ!$B$39:$B$782,H$119)+'СЕТ СН'!$I$11+СВЦЭМ!$D$10+'СЕТ СН'!$I$6-'СЕТ СН'!$I$23</f>
        <v>2440.5822429099999</v>
      </c>
      <c r="I145" s="36">
        <f>SUMIFS(СВЦЭМ!$D$39:$D$782,СВЦЭМ!$A$39:$A$782,$A145,СВЦЭМ!$B$39:$B$782,I$119)+'СЕТ СН'!$I$11+СВЦЭМ!$D$10+'СЕТ СН'!$I$6-'СЕТ СН'!$I$23</f>
        <v>2360.9923157799999</v>
      </c>
      <c r="J145" s="36">
        <f>SUMIFS(СВЦЭМ!$D$39:$D$782,СВЦЭМ!$A$39:$A$782,$A145,СВЦЭМ!$B$39:$B$782,J$119)+'СЕТ СН'!$I$11+СВЦЭМ!$D$10+'СЕТ СН'!$I$6-'СЕТ СН'!$I$23</f>
        <v>2253.2567021499999</v>
      </c>
      <c r="K145" s="36">
        <f>SUMIFS(СВЦЭМ!$D$39:$D$782,СВЦЭМ!$A$39:$A$782,$A145,СВЦЭМ!$B$39:$B$782,K$119)+'СЕТ СН'!$I$11+СВЦЭМ!$D$10+'СЕТ СН'!$I$6-'СЕТ СН'!$I$23</f>
        <v>2143.56965859</v>
      </c>
      <c r="L145" s="36">
        <f>SUMIFS(СВЦЭМ!$D$39:$D$782,СВЦЭМ!$A$39:$A$782,$A145,СВЦЭМ!$B$39:$B$782,L$119)+'СЕТ СН'!$I$11+СВЦЭМ!$D$10+'СЕТ СН'!$I$6-'СЕТ СН'!$I$23</f>
        <v>2089.7512158999998</v>
      </c>
      <c r="M145" s="36">
        <f>SUMIFS(СВЦЭМ!$D$39:$D$782,СВЦЭМ!$A$39:$A$782,$A145,СВЦЭМ!$B$39:$B$782,M$119)+'СЕТ СН'!$I$11+СВЦЭМ!$D$10+'СЕТ СН'!$I$6-'СЕТ СН'!$I$23</f>
        <v>2112.14785119</v>
      </c>
      <c r="N145" s="36">
        <f>SUMIFS(СВЦЭМ!$D$39:$D$782,СВЦЭМ!$A$39:$A$782,$A145,СВЦЭМ!$B$39:$B$782,N$119)+'СЕТ СН'!$I$11+СВЦЭМ!$D$10+'СЕТ СН'!$I$6-'СЕТ СН'!$I$23</f>
        <v>2094.22045415</v>
      </c>
      <c r="O145" s="36">
        <f>SUMIFS(СВЦЭМ!$D$39:$D$782,СВЦЭМ!$A$39:$A$782,$A145,СВЦЭМ!$B$39:$B$782,O$119)+'СЕТ СН'!$I$11+СВЦЭМ!$D$10+'СЕТ СН'!$I$6-'СЕТ СН'!$I$23</f>
        <v>2102.7522974399999</v>
      </c>
      <c r="P145" s="36">
        <f>SUMIFS(СВЦЭМ!$D$39:$D$782,СВЦЭМ!$A$39:$A$782,$A145,СВЦЭМ!$B$39:$B$782,P$119)+'СЕТ СН'!$I$11+СВЦЭМ!$D$10+'СЕТ СН'!$I$6-'СЕТ СН'!$I$23</f>
        <v>2082.83467845</v>
      </c>
      <c r="Q145" s="36">
        <f>SUMIFS(СВЦЭМ!$D$39:$D$782,СВЦЭМ!$A$39:$A$782,$A145,СВЦЭМ!$B$39:$B$782,Q$119)+'СЕТ СН'!$I$11+СВЦЭМ!$D$10+'СЕТ СН'!$I$6-'СЕТ СН'!$I$23</f>
        <v>2086.5906774599998</v>
      </c>
      <c r="R145" s="36">
        <f>SUMIFS(СВЦЭМ!$D$39:$D$782,СВЦЭМ!$A$39:$A$782,$A145,СВЦЭМ!$B$39:$B$782,R$119)+'СЕТ СН'!$I$11+СВЦЭМ!$D$10+'СЕТ СН'!$I$6-'СЕТ СН'!$I$23</f>
        <v>2101.2629089800002</v>
      </c>
      <c r="S145" s="36">
        <f>SUMIFS(СВЦЭМ!$D$39:$D$782,СВЦЭМ!$A$39:$A$782,$A145,СВЦЭМ!$B$39:$B$782,S$119)+'СЕТ СН'!$I$11+СВЦЭМ!$D$10+'СЕТ СН'!$I$6-'СЕТ СН'!$I$23</f>
        <v>2101.6610484399998</v>
      </c>
      <c r="T145" s="36">
        <f>SUMIFS(СВЦЭМ!$D$39:$D$782,СВЦЭМ!$A$39:$A$782,$A145,СВЦЭМ!$B$39:$B$782,T$119)+'СЕТ СН'!$I$11+СВЦЭМ!$D$10+'СЕТ СН'!$I$6-'СЕТ СН'!$I$23</f>
        <v>2108.45457614</v>
      </c>
      <c r="U145" s="36">
        <f>SUMIFS(СВЦЭМ!$D$39:$D$782,СВЦЭМ!$A$39:$A$782,$A145,СВЦЭМ!$B$39:$B$782,U$119)+'СЕТ СН'!$I$11+СВЦЭМ!$D$10+'СЕТ СН'!$I$6-'СЕТ СН'!$I$23</f>
        <v>2109.8181697499999</v>
      </c>
      <c r="V145" s="36">
        <f>SUMIFS(СВЦЭМ!$D$39:$D$782,СВЦЭМ!$A$39:$A$782,$A145,СВЦЭМ!$B$39:$B$782,V$119)+'СЕТ СН'!$I$11+СВЦЭМ!$D$10+'СЕТ СН'!$I$6-'СЕТ СН'!$I$23</f>
        <v>2118.94004464</v>
      </c>
      <c r="W145" s="36">
        <f>SUMIFS(СВЦЭМ!$D$39:$D$782,СВЦЭМ!$A$39:$A$782,$A145,СВЦЭМ!$B$39:$B$782,W$119)+'СЕТ СН'!$I$11+СВЦЭМ!$D$10+'СЕТ СН'!$I$6-'СЕТ СН'!$I$23</f>
        <v>2109.7445716800003</v>
      </c>
      <c r="X145" s="36">
        <f>SUMIFS(СВЦЭМ!$D$39:$D$782,СВЦЭМ!$A$39:$A$782,$A145,СВЦЭМ!$B$39:$B$782,X$119)+'СЕТ СН'!$I$11+СВЦЭМ!$D$10+'СЕТ СН'!$I$6-'СЕТ СН'!$I$23</f>
        <v>2187.6504054300003</v>
      </c>
      <c r="Y145" s="36">
        <f>SUMIFS(СВЦЭМ!$D$39:$D$782,СВЦЭМ!$A$39:$A$782,$A145,СВЦЭМ!$B$39:$B$782,Y$119)+'СЕТ СН'!$I$11+СВЦЭМ!$D$10+'СЕТ СН'!$I$6-'СЕТ СН'!$I$23</f>
        <v>2330.82552463</v>
      </c>
    </row>
    <row r="146" spans="1:27" ht="15.75" x14ac:dyDescent="0.2">
      <c r="A146" s="35">
        <f t="shared" si="3"/>
        <v>45165</v>
      </c>
      <c r="B146" s="36">
        <f>SUMIFS(СВЦЭМ!$D$39:$D$782,СВЦЭМ!$A$39:$A$782,$A146,СВЦЭМ!$B$39:$B$782,B$119)+'СЕТ СН'!$I$11+СВЦЭМ!$D$10+'СЕТ СН'!$I$6-'СЕТ СН'!$I$23</f>
        <v>2480.3953239000002</v>
      </c>
      <c r="C146" s="36">
        <f>SUMIFS(СВЦЭМ!$D$39:$D$782,СВЦЭМ!$A$39:$A$782,$A146,СВЦЭМ!$B$39:$B$782,C$119)+'СЕТ СН'!$I$11+СВЦЭМ!$D$10+'СЕТ СН'!$I$6-'СЕТ СН'!$I$23</f>
        <v>2560.6176074</v>
      </c>
      <c r="D146" s="36">
        <f>SUMIFS(СВЦЭМ!$D$39:$D$782,СВЦЭМ!$A$39:$A$782,$A146,СВЦЭМ!$B$39:$B$782,D$119)+'СЕТ СН'!$I$11+СВЦЭМ!$D$10+'СЕТ СН'!$I$6-'СЕТ СН'!$I$23</f>
        <v>2605.8252161800001</v>
      </c>
      <c r="E146" s="36">
        <f>SUMIFS(СВЦЭМ!$D$39:$D$782,СВЦЭМ!$A$39:$A$782,$A146,СВЦЭМ!$B$39:$B$782,E$119)+'СЕТ СН'!$I$11+СВЦЭМ!$D$10+'СЕТ СН'!$I$6-'СЕТ СН'!$I$23</f>
        <v>2640.8466140400001</v>
      </c>
      <c r="F146" s="36">
        <f>SUMIFS(СВЦЭМ!$D$39:$D$782,СВЦЭМ!$A$39:$A$782,$A146,СВЦЭМ!$B$39:$B$782,F$119)+'СЕТ СН'!$I$11+СВЦЭМ!$D$10+'СЕТ СН'!$I$6-'СЕТ СН'!$I$23</f>
        <v>2675.4560926499998</v>
      </c>
      <c r="G146" s="36">
        <f>SUMIFS(СВЦЭМ!$D$39:$D$782,СВЦЭМ!$A$39:$A$782,$A146,СВЦЭМ!$B$39:$B$782,G$119)+'СЕТ СН'!$I$11+СВЦЭМ!$D$10+'СЕТ СН'!$I$6-'СЕТ СН'!$I$23</f>
        <v>2667.0099880499997</v>
      </c>
      <c r="H146" s="36">
        <f>SUMIFS(СВЦЭМ!$D$39:$D$782,СВЦЭМ!$A$39:$A$782,$A146,СВЦЭМ!$B$39:$B$782,H$119)+'СЕТ СН'!$I$11+СВЦЭМ!$D$10+'СЕТ СН'!$I$6-'СЕТ СН'!$I$23</f>
        <v>2611.3886935800001</v>
      </c>
      <c r="I146" s="36">
        <f>SUMIFS(СВЦЭМ!$D$39:$D$782,СВЦЭМ!$A$39:$A$782,$A146,СВЦЭМ!$B$39:$B$782,I$119)+'СЕТ СН'!$I$11+СВЦЭМ!$D$10+'СЕТ СН'!$I$6-'СЕТ СН'!$I$23</f>
        <v>2575.5585869300003</v>
      </c>
      <c r="J146" s="36">
        <f>SUMIFS(СВЦЭМ!$D$39:$D$782,СВЦЭМ!$A$39:$A$782,$A146,СВЦЭМ!$B$39:$B$782,J$119)+'СЕТ СН'!$I$11+СВЦЭМ!$D$10+'СЕТ СН'!$I$6-'СЕТ СН'!$I$23</f>
        <v>2447.5567033799998</v>
      </c>
      <c r="K146" s="36">
        <f>SUMIFS(СВЦЭМ!$D$39:$D$782,СВЦЭМ!$A$39:$A$782,$A146,СВЦЭМ!$B$39:$B$782,K$119)+'СЕТ СН'!$I$11+СВЦЭМ!$D$10+'СЕТ СН'!$I$6-'СЕТ СН'!$I$23</f>
        <v>2327.7029668200003</v>
      </c>
      <c r="L146" s="36">
        <f>SUMIFS(СВЦЭМ!$D$39:$D$782,СВЦЭМ!$A$39:$A$782,$A146,СВЦЭМ!$B$39:$B$782,L$119)+'СЕТ СН'!$I$11+СВЦЭМ!$D$10+'СЕТ СН'!$I$6-'СЕТ СН'!$I$23</f>
        <v>2269.8527731499998</v>
      </c>
      <c r="M146" s="36">
        <f>SUMIFS(СВЦЭМ!$D$39:$D$782,СВЦЭМ!$A$39:$A$782,$A146,СВЦЭМ!$B$39:$B$782,M$119)+'СЕТ СН'!$I$11+СВЦЭМ!$D$10+'СЕТ СН'!$I$6-'СЕТ СН'!$I$23</f>
        <v>2238.02576744</v>
      </c>
      <c r="N146" s="36">
        <f>SUMIFS(СВЦЭМ!$D$39:$D$782,СВЦЭМ!$A$39:$A$782,$A146,СВЦЭМ!$B$39:$B$782,N$119)+'СЕТ СН'!$I$11+СВЦЭМ!$D$10+'СЕТ СН'!$I$6-'СЕТ СН'!$I$23</f>
        <v>2223.3622453799999</v>
      </c>
      <c r="O146" s="36">
        <f>SUMIFS(СВЦЭМ!$D$39:$D$782,СВЦЭМ!$A$39:$A$782,$A146,СВЦЭМ!$B$39:$B$782,O$119)+'СЕТ СН'!$I$11+СВЦЭМ!$D$10+'СЕТ СН'!$I$6-'СЕТ СН'!$I$23</f>
        <v>2229.7591590699999</v>
      </c>
      <c r="P146" s="36">
        <f>SUMIFS(СВЦЭМ!$D$39:$D$782,СВЦЭМ!$A$39:$A$782,$A146,СВЦЭМ!$B$39:$B$782,P$119)+'СЕТ СН'!$I$11+СВЦЭМ!$D$10+'СЕТ СН'!$I$6-'СЕТ СН'!$I$23</f>
        <v>2198.04069751</v>
      </c>
      <c r="Q146" s="36">
        <f>SUMIFS(СВЦЭМ!$D$39:$D$782,СВЦЭМ!$A$39:$A$782,$A146,СВЦЭМ!$B$39:$B$782,Q$119)+'СЕТ СН'!$I$11+СВЦЭМ!$D$10+'СЕТ СН'!$I$6-'СЕТ СН'!$I$23</f>
        <v>2200.59188984</v>
      </c>
      <c r="R146" s="36">
        <f>SUMIFS(СВЦЭМ!$D$39:$D$782,СВЦЭМ!$A$39:$A$782,$A146,СВЦЭМ!$B$39:$B$782,R$119)+'СЕТ СН'!$I$11+СВЦЭМ!$D$10+'СЕТ СН'!$I$6-'СЕТ СН'!$I$23</f>
        <v>2236.92860634</v>
      </c>
      <c r="S146" s="36">
        <f>SUMIFS(СВЦЭМ!$D$39:$D$782,СВЦЭМ!$A$39:$A$782,$A146,СВЦЭМ!$B$39:$B$782,S$119)+'СЕТ СН'!$I$11+СВЦЭМ!$D$10+'СЕТ СН'!$I$6-'СЕТ СН'!$I$23</f>
        <v>2239.7598920999999</v>
      </c>
      <c r="T146" s="36">
        <f>SUMIFS(СВЦЭМ!$D$39:$D$782,СВЦЭМ!$A$39:$A$782,$A146,СВЦЭМ!$B$39:$B$782,T$119)+'СЕТ СН'!$I$11+СВЦЭМ!$D$10+'СЕТ СН'!$I$6-'СЕТ СН'!$I$23</f>
        <v>2245.1774400300001</v>
      </c>
      <c r="U146" s="36">
        <f>SUMIFS(СВЦЭМ!$D$39:$D$782,СВЦЭМ!$A$39:$A$782,$A146,СВЦЭМ!$B$39:$B$782,U$119)+'СЕТ СН'!$I$11+СВЦЭМ!$D$10+'СЕТ СН'!$I$6-'СЕТ СН'!$I$23</f>
        <v>2249.8846747699999</v>
      </c>
      <c r="V146" s="36">
        <f>SUMIFS(СВЦЭМ!$D$39:$D$782,СВЦЭМ!$A$39:$A$782,$A146,СВЦЭМ!$B$39:$B$782,V$119)+'СЕТ СН'!$I$11+СВЦЭМ!$D$10+'СЕТ СН'!$I$6-'СЕТ СН'!$I$23</f>
        <v>2235.6043170299999</v>
      </c>
      <c r="W146" s="36">
        <f>SUMIFS(СВЦЭМ!$D$39:$D$782,СВЦЭМ!$A$39:$A$782,$A146,СВЦЭМ!$B$39:$B$782,W$119)+'СЕТ СН'!$I$11+СВЦЭМ!$D$10+'СЕТ СН'!$I$6-'СЕТ СН'!$I$23</f>
        <v>2236.0086564000003</v>
      </c>
      <c r="X146" s="36">
        <f>SUMIFS(СВЦЭМ!$D$39:$D$782,СВЦЭМ!$A$39:$A$782,$A146,СВЦЭМ!$B$39:$B$782,X$119)+'СЕТ СН'!$I$11+СВЦЭМ!$D$10+'СЕТ СН'!$I$6-'СЕТ СН'!$I$23</f>
        <v>2315.6427889500001</v>
      </c>
      <c r="Y146" s="36">
        <f>SUMIFS(СВЦЭМ!$D$39:$D$782,СВЦЭМ!$A$39:$A$782,$A146,СВЦЭМ!$B$39:$B$782,Y$119)+'СЕТ СН'!$I$11+СВЦЭМ!$D$10+'СЕТ СН'!$I$6-'СЕТ СН'!$I$23</f>
        <v>2388.3348178900001</v>
      </c>
    </row>
    <row r="147" spans="1:27" ht="15.75" x14ac:dyDescent="0.2">
      <c r="A147" s="35">
        <f t="shared" si="3"/>
        <v>45166</v>
      </c>
      <c r="B147" s="36">
        <f>SUMIFS(СВЦЭМ!$D$39:$D$782,СВЦЭМ!$A$39:$A$782,$A147,СВЦЭМ!$B$39:$B$782,B$119)+'СЕТ СН'!$I$11+СВЦЭМ!$D$10+'СЕТ СН'!$I$6-'СЕТ СН'!$I$23</f>
        <v>2340.3521693800003</v>
      </c>
      <c r="C147" s="36">
        <f>SUMIFS(СВЦЭМ!$D$39:$D$782,СВЦЭМ!$A$39:$A$782,$A147,СВЦЭМ!$B$39:$B$782,C$119)+'СЕТ СН'!$I$11+СВЦЭМ!$D$10+'СЕТ СН'!$I$6-'СЕТ СН'!$I$23</f>
        <v>2425.3792853800001</v>
      </c>
      <c r="D147" s="36">
        <f>SUMIFS(СВЦЭМ!$D$39:$D$782,СВЦЭМ!$A$39:$A$782,$A147,СВЦЭМ!$B$39:$B$782,D$119)+'СЕТ СН'!$I$11+СВЦЭМ!$D$10+'СЕТ СН'!$I$6-'СЕТ СН'!$I$23</f>
        <v>2464.2624119800003</v>
      </c>
      <c r="E147" s="36">
        <f>SUMIFS(СВЦЭМ!$D$39:$D$782,СВЦЭМ!$A$39:$A$782,$A147,СВЦЭМ!$B$39:$B$782,E$119)+'СЕТ СН'!$I$11+СВЦЭМ!$D$10+'СЕТ СН'!$I$6-'СЕТ СН'!$I$23</f>
        <v>2500.8123145300001</v>
      </c>
      <c r="F147" s="36">
        <f>SUMIFS(СВЦЭМ!$D$39:$D$782,СВЦЭМ!$A$39:$A$782,$A147,СВЦЭМ!$B$39:$B$782,F$119)+'СЕТ СН'!$I$11+СВЦЭМ!$D$10+'СЕТ СН'!$I$6-'СЕТ СН'!$I$23</f>
        <v>2548.44122027</v>
      </c>
      <c r="G147" s="36">
        <f>SUMIFS(СВЦЭМ!$D$39:$D$782,СВЦЭМ!$A$39:$A$782,$A147,СВЦЭМ!$B$39:$B$782,G$119)+'СЕТ СН'!$I$11+СВЦЭМ!$D$10+'СЕТ СН'!$I$6-'СЕТ СН'!$I$23</f>
        <v>2556.94783581</v>
      </c>
      <c r="H147" s="36">
        <f>SUMIFS(СВЦЭМ!$D$39:$D$782,СВЦЭМ!$A$39:$A$782,$A147,СВЦЭМ!$B$39:$B$782,H$119)+'СЕТ СН'!$I$11+СВЦЭМ!$D$10+'СЕТ СН'!$I$6-'СЕТ СН'!$I$23</f>
        <v>2565.68020484</v>
      </c>
      <c r="I147" s="36">
        <f>SUMIFS(СВЦЭМ!$D$39:$D$782,СВЦЭМ!$A$39:$A$782,$A147,СВЦЭМ!$B$39:$B$782,I$119)+'СЕТ СН'!$I$11+СВЦЭМ!$D$10+'СЕТ СН'!$I$6-'СЕТ СН'!$I$23</f>
        <v>2347.27387559</v>
      </c>
      <c r="J147" s="36">
        <f>SUMIFS(СВЦЭМ!$D$39:$D$782,СВЦЭМ!$A$39:$A$782,$A147,СВЦЭМ!$B$39:$B$782,J$119)+'СЕТ СН'!$I$11+СВЦЭМ!$D$10+'СЕТ СН'!$I$6-'СЕТ СН'!$I$23</f>
        <v>2221.9940873400001</v>
      </c>
      <c r="K147" s="36">
        <f>SUMIFS(СВЦЭМ!$D$39:$D$782,СВЦЭМ!$A$39:$A$782,$A147,СВЦЭМ!$B$39:$B$782,K$119)+'СЕТ СН'!$I$11+СВЦЭМ!$D$10+'СЕТ СН'!$I$6-'СЕТ СН'!$I$23</f>
        <v>2154.9827153400001</v>
      </c>
      <c r="L147" s="36">
        <f>SUMIFS(СВЦЭМ!$D$39:$D$782,СВЦЭМ!$A$39:$A$782,$A147,СВЦЭМ!$B$39:$B$782,L$119)+'СЕТ СН'!$I$11+СВЦЭМ!$D$10+'СЕТ СН'!$I$6-'СЕТ СН'!$I$23</f>
        <v>2085.1690853800001</v>
      </c>
      <c r="M147" s="36">
        <f>SUMIFS(СВЦЭМ!$D$39:$D$782,СВЦЭМ!$A$39:$A$782,$A147,СВЦЭМ!$B$39:$B$782,M$119)+'СЕТ СН'!$I$11+СВЦЭМ!$D$10+'СЕТ СН'!$I$6-'СЕТ СН'!$I$23</f>
        <v>2073.8630219500001</v>
      </c>
      <c r="N147" s="36">
        <f>SUMIFS(СВЦЭМ!$D$39:$D$782,СВЦЭМ!$A$39:$A$782,$A147,СВЦЭМ!$B$39:$B$782,N$119)+'СЕТ СН'!$I$11+СВЦЭМ!$D$10+'СЕТ СН'!$I$6-'СЕТ СН'!$I$23</f>
        <v>2063.1505140300001</v>
      </c>
      <c r="O147" s="36">
        <f>SUMIFS(СВЦЭМ!$D$39:$D$782,СВЦЭМ!$A$39:$A$782,$A147,СВЦЭМ!$B$39:$B$782,O$119)+'СЕТ СН'!$I$11+СВЦЭМ!$D$10+'СЕТ СН'!$I$6-'СЕТ СН'!$I$23</f>
        <v>2058.6569619800002</v>
      </c>
      <c r="P147" s="36">
        <f>SUMIFS(СВЦЭМ!$D$39:$D$782,СВЦЭМ!$A$39:$A$782,$A147,СВЦЭМ!$B$39:$B$782,P$119)+'СЕТ СН'!$I$11+СВЦЭМ!$D$10+'СЕТ СН'!$I$6-'СЕТ СН'!$I$23</f>
        <v>2027.23959199</v>
      </c>
      <c r="Q147" s="36">
        <f>SUMIFS(СВЦЭМ!$D$39:$D$782,СВЦЭМ!$A$39:$A$782,$A147,СВЦЭМ!$B$39:$B$782,Q$119)+'СЕТ СН'!$I$11+СВЦЭМ!$D$10+'СЕТ СН'!$I$6-'СЕТ СН'!$I$23</f>
        <v>2052.0241652</v>
      </c>
      <c r="R147" s="36">
        <f>SUMIFS(СВЦЭМ!$D$39:$D$782,СВЦЭМ!$A$39:$A$782,$A147,СВЦЭМ!$B$39:$B$782,R$119)+'СЕТ СН'!$I$11+СВЦЭМ!$D$10+'СЕТ СН'!$I$6-'СЕТ СН'!$I$23</f>
        <v>2089.7331048999999</v>
      </c>
      <c r="S147" s="36">
        <f>SUMIFS(СВЦЭМ!$D$39:$D$782,СВЦЭМ!$A$39:$A$782,$A147,СВЦЭМ!$B$39:$B$782,S$119)+'СЕТ СН'!$I$11+СВЦЭМ!$D$10+'СЕТ СН'!$I$6-'СЕТ СН'!$I$23</f>
        <v>2088.2625516200001</v>
      </c>
      <c r="T147" s="36">
        <f>SUMIFS(СВЦЭМ!$D$39:$D$782,СВЦЭМ!$A$39:$A$782,$A147,СВЦЭМ!$B$39:$B$782,T$119)+'СЕТ СН'!$I$11+СВЦЭМ!$D$10+'СЕТ СН'!$I$6-'СЕТ СН'!$I$23</f>
        <v>2099.03742354</v>
      </c>
      <c r="U147" s="36">
        <f>SUMIFS(СВЦЭМ!$D$39:$D$782,СВЦЭМ!$A$39:$A$782,$A147,СВЦЭМ!$B$39:$B$782,U$119)+'СЕТ СН'!$I$11+СВЦЭМ!$D$10+'СЕТ СН'!$I$6-'СЕТ СН'!$I$23</f>
        <v>2122.04675348</v>
      </c>
      <c r="V147" s="36">
        <f>SUMIFS(СВЦЭМ!$D$39:$D$782,СВЦЭМ!$A$39:$A$782,$A147,СВЦЭМ!$B$39:$B$782,V$119)+'СЕТ СН'!$I$11+СВЦЭМ!$D$10+'СЕТ СН'!$I$6-'СЕТ СН'!$I$23</f>
        <v>2101.9596459899999</v>
      </c>
      <c r="W147" s="36">
        <f>SUMIFS(СВЦЭМ!$D$39:$D$782,СВЦЭМ!$A$39:$A$782,$A147,СВЦЭМ!$B$39:$B$782,W$119)+'СЕТ СН'!$I$11+СВЦЭМ!$D$10+'СЕТ СН'!$I$6-'СЕТ СН'!$I$23</f>
        <v>2102.7284819699998</v>
      </c>
      <c r="X147" s="36">
        <f>SUMIFS(СВЦЭМ!$D$39:$D$782,СВЦЭМ!$A$39:$A$782,$A147,СВЦЭМ!$B$39:$B$782,X$119)+'СЕТ СН'!$I$11+СВЦЭМ!$D$10+'СЕТ СН'!$I$6-'СЕТ СН'!$I$23</f>
        <v>2186.9235542300003</v>
      </c>
      <c r="Y147" s="36">
        <f>SUMIFS(СВЦЭМ!$D$39:$D$782,СВЦЭМ!$A$39:$A$782,$A147,СВЦЭМ!$B$39:$B$782,Y$119)+'СЕТ СН'!$I$11+СВЦЭМ!$D$10+'СЕТ СН'!$I$6-'СЕТ СН'!$I$23</f>
        <v>2267.9737091799998</v>
      </c>
    </row>
    <row r="148" spans="1:27" ht="15.75" x14ac:dyDescent="0.2">
      <c r="A148" s="35">
        <f t="shared" si="3"/>
        <v>45167</v>
      </c>
      <c r="B148" s="36">
        <f>SUMIFS(СВЦЭМ!$D$39:$D$782,СВЦЭМ!$A$39:$A$782,$A148,СВЦЭМ!$B$39:$B$782,B$119)+'СЕТ СН'!$I$11+СВЦЭМ!$D$10+'СЕТ СН'!$I$6-'СЕТ СН'!$I$23</f>
        <v>2268.02909361</v>
      </c>
      <c r="C148" s="36">
        <f>SUMIFS(СВЦЭМ!$D$39:$D$782,СВЦЭМ!$A$39:$A$782,$A148,СВЦЭМ!$B$39:$B$782,C$119)+'СЕТ СН'!$I$11+СВЦЭМ!$D$10+'СЕТ СН'!$I$6-'СЕТ СН'!$I$23</f>
        <v>2348.5818051199999</v>
      </c>
      <c r="D148" s="36">
        <f>SUMIFS(СВЦЭМ!$D$39:$D$782,СВЦЭМ!$A$39:$A$782,$A148,СВЦЭМ!$B$39:$B$782,D$119)+'СЕТ СН'!$I$11+СВЦЭМ!$D$10+'СЕТ СН'!$I$6-'СЕТ СН'!$I$23</f>
        <v>2390.0260321699998</v>
      </c>
      <c r="E148" s="36">
        <f>SUMIFS(СВЦЭМ!$D$39:$D$782,СВЦЭМ!$A$39:$A$782,$A148,СВЦЭМ!$B$39:$B$782,E$119)+'СЕТ СН'!$I$11+СВЦЭМ!$D$10+'СЕТ СН'!$I$6-'СЕТ СН'!$I$23</f>
        <v>2409.3585007000001</v>
      </c>
      <c r="F148" s="36">
        <f>SUMIFS(СВЦЭМ!$D$39:$D$782,СВЦЭМ!$A$39:$A$782,$A148,СВЦЭМ!$B$39:$B$782,F$119)+'СЕТ СН'!$I$11+СВЦЭМ!$D$10+'СЕТ СН'!$I$6-'СЕТ СН'!$I$23</f>
        <v>2414.91413844</v>
      </c>
      <c r="G148" s="36">
        <f>SUMIFS(СВЦЭМ!$D$39:$D$782,СВЦЭМ!$A$39:$A$782,$A148,СВЦЭМ!$B$39:$B$782,G$119)+'СЕТ СН'!$I$11+СВЦЭМ!$D$10+'СЕТ СН'!$I$6-'СЕТ СН'!$I$23</f>
        <v>2430.2139897100001</v>
      </c>
      <c r="H148" s="36">
        <f>SUMIFS(СВЦЭМ!$D$39:$D$782,СВЦЭМ!$A$39:$A$782,$A148,СВЦЭМ!$B$39:$B$782,H$119)+'СЕТ СН'!$I$11+СВЦЭМ!$D$10+'СЕТ СН'!$I$6-'СЕТ СН'!$I$23</f>
        <v>2369.45656878</v>
      </c>
      <c r="I148" s="36">
        <f>SUMIFS(СВЦЭМ!$D$39:$D$782,СВЦЭМ!$A$39:$A$782,$A148,СВЦЭМ!$B$39:$B$782,I$119)+'СЕТ СН'!$I$11+СВЦЭМ!$D$10+'СЕТ СН'!$I$6-'СЕТ СН'!$I$23</f>
        <v>2285.2917027799999</v>
      </c>
      <c r="J148" s="36">
        <f>SUMIFS(СВЦЭМ!$D$39:$D$782,СВЦЭМ!$A$39:$A$782,$A148,СВЦЭМ!$B$39:$B$782,J$119)+'СЕТ СН'!$I$11+СВЦЭМ!$D$10+'СЕТ СН'!$I$6-'СЕТ СН'!$I$23</f>
        <v>2148.3616798900002</v>
      </c>
      <c r="K148" s="36">
        <f>SUMIFS(СВЦЭМ!$D$39:$D$782,СВЦЭМ!$A$39:$A$782,$A148,СВЦЭМ!$B$39:$B$782,K$119)+'СЕТ СН'!$I$11+СВЦЭМ!$D$10+'СЕТ СН'!$I$6-'СЕТ СН'!$I$23</f>
        <v>2060.9134287100001</v>
      </c>
      <c r="L148" s="36">
        <f>SUMIFS(СВЦЭМ!$D$39:$D$782,СВЦЭМ!$A$39:$A$782,$A148,СВЦЭМ!$B$39:$B$782,L$119)+'СЕТ СН'!$I$11+СВЦЭМ!$D$10+'СЕТ СН'!$I$6-'СЕТ СН'!$I$23</f>
        <v>2013.63930946</v>
      </c>
      <c r="M148" s="36">
        <f>SUMIFS(СВЦЭМ!$D$39:$D$782,СВЦЭМ!$A$39:$A$782,$A148,СВЦЭМ!$B$39:$B$782,M$119)+'СЕТ СН'!$I$11+СВЦЭМ!$D$10+'СЕТ СН'!$I$6-'СЕТ СН'!$I$23</f>
        <v>1995.4790658100001</v>
      </c>
      <c r="N148" s="36">
        <f>SUMIFS(СВЦЭМ!$D$39:$D$782,СВЦЭМ!$A$39:$A$782,$A148,СВЦЭМ!$B$39:$B$782,N$119)+'СЕТ СН'!$I$11+СВЦЭМ!$D$10+'СЕТ СН'!$I$6-'СЕТ СН'!$I$23</f>
        <v>1995.0223885</v>
      </c>
      <c r="O148" s="36">
        <f>SUMIFS(СВЦЭМ!$D$39:$D$782,СВЦЭМ!$A$39:$A$782,$A148,СВЦЭМ!$B$39:$B$782,O$119)+'СЕТ СН'!$I$11+СВЦЭМ!$D$10+'СЕТ СН'!$I$6-'СЕТ СН'!$I$23</f>
        <v>1977.3619828200001</v>
      </c>
      <c r="P148" s="36">
        <f>SUMIFS(СВЦЭМ!$D$39:$D$782,СВЦЭМ!$A$39:$A$782,$A148,СВЦЭМ!$B$39:$B$782,P$119)+'СЕТ СН'!$I$11+СВЦЭМ!$D$10+'СЕТ СН'!$I$6-'СЕТ СН'!$I$23</f>
        <v>1963.89359595</v>
      </c>
      <c r="Q148" s="36">
        <f>SUMIFS(СВЦЭМ!$D$39:$D$782,СВЦЭМ!$A$39:$A$782,$A148,СВЦЭМ!$B$39:$B$782,Q$119)+'СЕТ СН'!$I$11+СВЦЭМ!$D$10+'СЕТ СН'!$I$6-'СЕТ СН'!$I$23</f>
        <v>1968.5765859400001</v>
      </c>
      <c r="R148" s="36">
        <f>SUMIFS(СВЦЭМ!$D$39:$D$782,СВЦЭМ!$A$39:$A$782,$A148,СВЦЭМ!$B$39:$B$782,R$119)+'СЕТ СН'!$I$11+СВЦЭМ!$D$10+'СЕТ СН'!$I$6-'СЕТ СН'!$I$23</f>
        <v>1996.0555921600001</v>
      </c>
      <c r="S148" s="36">
        <f>SUMIFS(СВЦЭМ!$D$39:$D$782,СВЦЭМ!$A$39:$A$782,$A148,СВЦЭМ!$B$39:$B$782,S$119)+'СЕТ СН'!$I$11+СВЦЭМ!$D$10+'СЕТ СН'!$I$6-'СЕТ СН'!$I$23</f>
        <v>2004.2403438900001</v>
      </c>
      <c r="T148" s="36">
        <f>SUMIFS(СВЦЭМ!$D$39:$D$782,СВЦЭМ!$A$39:$A$782,$A148,СВЦЭМ!$B$39:$B$782,T$119)+'СЕТ СН'!$I$11+СВЦЭМ!$D$10+'СЕТ СН'!$I$6-'СЕТ СН'!$I$23</f>
        <v>2009.4521765100001</v>
      </c>
      <c r="U148" s="36">
        <f>SUMIFS(СВЦЭМ!$D$39:$D$782,СВЦЭМ!$A$39:$A$782,$A148,СВЦЭМ!$B$39:$B$782,U$119)+'СЕТ СН'!$I$11+СВЦЭМ!$D$10+'СЕТ СН'!$I$6-'СЕТ СН'!$I$23</f>
        <v>2004.98020941</v>
      </c>
      <c r="V148" s="36">
        <f>SUMIFS(СВЦЭМ!$D$39:$D$782,СВЦЭМ!$A$39:$A$782,$A148,СВЦЭМ!$B$39:$B$782,V$119)+'СЕТ СН'!$I$11+СВЦЭМ!$D$10+'СЕТ СН'!$I$6-'СЕТ СН'!$I$23</f>
        <v>2005.55147188</v>
      </c>
      <c r="W148" s="36">
        <f>SUMIFS(СВЦЭМ!$D$39:$D$782,СВЦЭМ!$A$39:$A$782,$A148,СВЦЭМ!$B$39:$B$782,W$119)+'СЕТ СН'!$I$11+СВЦЭМ!$D$10+'СЕТ СН'!$I$6-'СЕТ СН'!$I$23</f>
        <v>2001.5302036600001</v>
      </c>
      <c r="X148" s="36">
        <f>SUMIFS(СВЦЭМ!$D$39:$D$782,СВЦЭМ!$A$39:$A$782,$A148,СВЦЭМ!$B$39:$B$782,X$119)+'СЕТ СН'!$I$11+СВЦЭМ!$D$10+'СЕТ СН'!$I$6-'СЕТ СН'!$I$23</f>
        <v>2074.40954147</v>
      </c>
      <c r="Y148" s="36">
        <f>SUMIFS(СВЦЭМ!$D$39:$D$782,СВЦЭМ!$A$39:$A$782,$A148,СВЦЭМ!$B$39:$B$782,Y$119)+'СЕТ СН'!$I$11+СВЦЭМ!$D$10+'СЕТ СН'!$I$6-'СЕТ СН'!$I$23</f>
        <v>2169.1387066299999</v>
      </c>
    </row>
    <row r="149" spans="1:27" ht="15.75" x14ac:dyDescent="0.2">
      <c r="A149" s="35">
        <f t="shared" si="3"/>
        <v>45168</v>
      </c>
      <c r="B149" s="36">
        <f>SUMIFS(СВЦЭМ!$D$39:$D$782,СВЦЭМ!$A$39:$A$782,$A149,СВЦЭМ!$B$39:$B$782,B$119)+'СЕТ СН'!$I$11+СВЦЭМ!$D$10+'СЕТ СН'!$I$6-'СЕТ СН'!$I$23</f>
        <v>2299.5146176799999</v>
      </c>
      <c r="C149" s="36">
        <f>SUMIFS(СВЦЭМ!$D$39:$D$782,СВЦЭМ!$A$39:$A$782,$A149,СВЦЭМ!$B$39:$B$782,C$119)+'СЕТ СН'!$I$11+СВЦЭМ!$D$10+'СЕТ СН'!$I$6-'СЕТ СН'!$I$23</f>
        <v>2369.9417533000001</v>
      </c>
      <c r="D149" s="36">
        <f>SUMIFS(СВЦЭМ!$D$39:$D$782,СВЦЭМ!$A$39:$A$782,$A149,СВЦЭМ!$B$39:$B$782,D$119)+'СЕТ СН'!$I$11+СВЦЭМ!$D$10+'СЕТ СН'!$I$6-'СЕТ СН'!$I$23</f>
        <v>2416.25197733</v>
      </c>
      <c r="E149" s="36">
        <f>SUMIFS(СВЦЭМ!$D$39:$D$782,СВЦЭМ!$A$39:$A$782,$A149,СВЦЭМ!$B$39:$B$782,E$119)+'СЕТ СН'!$I$11+СВЦЭМ!$D$10+'СЕТ СН'!$I$6-'СЕТ СН'!$I$23</f>
        <v>2444.0209261499999</v>
      </c>
      <c r="F149" s="36">
        <f>SUMIFS(СВЦЭМ!$D$39:$D$782,СВЦЭМ!$A$39:$A$782,$A149,СВЦЭМ!$B$39:$B$782,F$119)+'СЕТ СН'!$I$11+СВЦЭМ!$D$10+'СЕТ СН'!$I$6-'СЕТ СН'!$I$23</f>
        <v>2496.2749211400001</v>
      </c>
      <c r="G149" s="36">
        <f>SUMIFS(СВЦЭМ!$D$39:$D$782,СВЦЭМ!$A$39:$A$782,$A149,СВЦЭМ!$B$39:$B$782,G$119)+'СЕТ СН'!$I$11+СВЦЭМ!$D$10+'СЕТ СН'!$I$6-'СЕТ СН'!$I$23</f>
        <v>2467.64787897</v>
      </c>
      <c r="H149" s="36">
        <f>SUMIFS(СВЦЭМ!$D$39:$D$782,СВЦЭМ!$A$39:$A$782,$A149,СВЦЭМ!$B$39:$B$782,H$119)+'СЕТ СН'!$I$11+СВЦЭМ!$D$10+'СЕТ СН'!$I$6-'СЕТ СН'!$I$23</f>
        <v>2392.18954222</v>
      </c>
      <c r="I149" s="36">
        <f>SUMIFS(СВЦЭМ!$D$39:$D$782,СВЦЭМ!$A$39:$A$782,$A149,СВЦЭМ!$B$39:$B$782,I$119)+'СЕТ СН'!$I$11+СВЦЭМ!$D$10+'СЕТ СН'!$I$6-'СЕТ СН'!$I$23</f>
        <v>2282.4368784200001</v>
      </c>
      <c r="J149" s="36">
        <f>SUMIFS(СВЦЭМ!$D$39:$D$782,СВЦЭМ!$A$39:$A$782,$A149,СВЦЭМ!$B$39:$B$782,J$119)+'СЕТ СН'!$I$11+СВЦЭМ!$D$10+'СЕТ СН'!$I$6-'СЕТ СН'!$I$23</f>
        <v>2189.1315573100001</v>
      </c>
      <c r="K149" s="36">
        <f>SUMIFS(СВЦЭМ!$D$39:$D$782,СВЦЭМ!$A$39:$A$782,$A149,СВЦЭМ!$B$39:$B$782,K$119)+'СЕТ СН'!$I$11+СВЦЭМ!$D$10+'СЕТ СН'!$I$6-'СЕТ СН'!$I$23</f>
        <v>2116.0546144299997</v>
      </c>
      <c r="L149" s="36">
        <f>SUMIFS(СВЦЭМ!$D$39:$D$782,СВЦЭМ!$A$39:$A$782,$A149,СВЦЭМ!$B$39:$B$782,L$119)+'СЕТ СН'!$I$11+СВЦЭМ!$D$10+'СЕТ СН'!$I$6-'СЕТ СН'!$I$23</f>
        <v>2078.0670072900002</v>
      </c>
      <c r="M149" s="36">
        <f>SUMIFS(СВЦЭМ!$D$39:$D$782,СВЦЭМ!$A$39:$A$782,$A149,СВЦЭМ!$B$39:$B$782,M$119)+'СЕТ СН'!$I$11+СВЦЭМ!$D$10+'СЕТ СН'!$I$6-'СЕТ СН'!$I$23</f>
        <v>2057.5309423899998</v>
      </c>
      <c r="N149" s="36">
        <f>SUMIFS(СВЦЭМ!$D$39:$D$782,СВЦЭМ!$A$39:$A$782,$A149,СВЦЭМ!$B$39:$B$782,N$119)+'СЕТ СН'!$I$11+СВЦЭМ!$D$10+'СЕТ СН'!$I$6-'СЕТ СН'!$I$23</f>
        <v>2060.9244977399999</v>
      </c>
      <c r="O149" s="36">
        <f>SUMIFS(СВЦЭМ!$D$39:$D$782,СВЦЭМ!$A$39:$A$782,$A149,СВЦЭМ!$B$39:$B$782,O$119)+'СЕТ СН'!$I$11+СВЦЭМ!$D$10+'СЕТ СН'!$I$6-'СЕТ СН'!$I$23</f>
        <v>2078.0170171499999</v>
      </c>
      <c r="P149" s="36">
        <f>SUMIFS(СВЦЭМ!$D$39:$D$782,СВЦЭМ!$A$39:$A$782,$A149,СВЦЭМ!$B$39:$B$782,P$119)+'СЕТ СН'!$I$11+СВЦЭМ!$D$10+'СЕТ СН'!$I$6-'СЕТ СН'!$I$23</f>
        <v>2045.0821826399999</v>
      </c>
      <c r="Q149" s="36">
        <f>SUMIFS(СВЦЭМ!$D$39:$D$782,СВЦЭМ!$A$39:$A$782,$A149,СВЦЭМ!$B$39:$B$782,Q$119)+'СЕТ СН'!$I$11+СВЦЭМ!$D$10+'СЕТ СН'!$I$6-'СЕТ СН'!$I$23</f>
        <v>2053.2309335499999</v>
      </c>
      <c r="R149" s="36">
        <f>SUMIFS(СВЦЭМ!$D$39:$D$782,СВЦЭМ!$A$39:$A$782,$A149,СВЦЭМ!$B$39:$B$782,R$119)+'СЕТ СН'!$I$11+СВЦЭМ!$D$10+'СЕТ СН'!$I$6-'СЕТ СН'!$I$23</f>
        <v>2084.7169733599999</v>
      </c>
      <c r="S149" s="36">
        <f>SUMIFS(СВЦЭМ!$D$39:$D$782,СВЦЭМ!$A$39:$A$782,$A149,СВЦЭМ!$B$39:$B$782,S$119)+'СЕТ СН'!$I$11+СВЦЭМ!$D$10+'СЕТ СН'!$I$6-'СЕТ СН'!$I$23</f>
        <v>2067.4643514899999</v>
      </c>
      <c r="T149" s="36">
        <f>SUMIFS(СВЦЭМ!$D$39:$D$782,СВЦЭМ!$A$39:$A$782,$A149,СВЦЭМ!$B$39:$B$782,T$119)+'СЕТ СН'!$I$11+СВЦЭМ!$D$10+'СЕТ СН'!$I$6-'СЕТ СН'!$I$23</f>
        <v>2063.4937669299998</v>
      </c>
      <c r="U149" s="36">
        <f>SUMIFS(СВЦЭМ!$D$39:$D$782,СВЦЭМ!$A$39:$A$782,$A149,СВЦЭМ!$B$39:$B$782,U$119)+'СЕТ СН'!$I$11+СВЦЭМ!$D$10+'СЕТ СН'!$I$6-'СЕТ СН'!$I$23</f>
        <v>2069.3956125899999</v>
      </c>
      <c r="V149" s="36">
        <f>SUMIFS(СВЦЭМ!$D$39:$D$782,СВЦЭМ!$A$39:$A$782,$A149,СВЦЭМ!$B$39:$B$782,V$119)+'СЕТ СН'!$I$11+СВЦЭМ!$D$10+'СЕТ СН'!$I$6-'СЕТ СН'!$I$23</f>
        <v>2044.85253756</v>
      </c>
      <c r="W149" s="36">
        <f>SUMIFS(СВЦЭМ!$D$39:$D$782,СВЦЭМ!$A$39:$A$782,$A149,СВЦЭМ!$B$39:$B$782,W$119)+'СЕТ СН'!$I$11+СВЦЭМ!$D$10+'СЕТ СН'!$I$6-'СЕТ СН'!$I$23</f>
        <v>2051.03738436</v>
      </c>
      <c r="X149" s="36">
        <f>SUMIFS(СВЦЭМ!$D$39:$D$782,СВЦЭМ!$A$39:$A$782,$A149,СВЦЭМ!$B$39:$B$782,X$119)+'СЕТ СН'!$I$11+СВЦЭМ!$D$10+'СЕТ СН'!$I$6-'СЕТ СН'!$I$23</f>
        <v>2099.9747340700001</v>
      </c>
      <c r="Y149" s="36">
        <f>SUMIFS(СВЦЭМ!$D$39:$D$782,СВЦЭМ!$A$39:$A$782,$A149,СВЦЭМ!$B$39:$B$782,Y$119)+'СЕТ СН'!$I$11+СВЦЭМ!$D$10+'СЕТ СН'!$I$6-'СЕТ СН'!$I$23</f>
        <v>2206.10239073</v>
      </c>
    </row>
    <row r="150" spans="1:27" ht="15.75" x14ac:dyDescent="0.2">
      <c r="A150" s="35">
        <f t="shared" si="3"/>
        <v>45169</v>
      </c>
      <c r="B150" s="36">
        <f>SUMIFS(СВЦЭМ!$D$39:$D$782,СВЦЭМ!$A$39:$A$782,$A150,СВЦЭМ!$B$39:$B$782,B$119)+'СЕТ СН'!$I$11+СВЦЭМ!$D$10+'СЕТ СН'!$I$6-'СЕТ СН'!$I$23</f>
        <v>2302.6765807700003</v>
      </c>
      <c r="C150" s="36">
        <f>SUMIFS(СВЦЭМ!$D$39:$D$782,СВЦЭМ!$A$39:$A$782,$A150,СВЦЭМ!$B$39:$B$782,C$119)+'СЕТ СН'!$I$11+СВЦЭМ!$D$10+'СЕТ СН'!$I$6-'СЕТ СН'!$I$23</f>
        <v>2370.1616249799999</v>
      </c>
      <c r="D150" s="36">
        <f>SUMIFS(СВЦЭМ!$D$39:$D$782,СВЦЭМ!$A$39:$A$782,$A150,СВЦЭМ!$B$39:$B$782,D$119)+'СЕТ СН'!$I$11+СВЦЭМ!$D$10+'СЕТ СН'!$I$6-'СЕТ СН'!$I$23</f>
        <v>2418.7138856399997</v>
      </c>
      <c r="E150" s="36">
        <f>SUMIFS(СВЦЭМ!$D$39:$D$782,СВЦЭМ!$A$39:$A$782,$A150,СВЦЭМ!$B$39:$B$782,E$119)+'СЕТ СН'!$I$11+СВЦЭМ!$D$10+'СЕТ СН'!$I$6-'СЕТ СН'!$I$23</f>
        <v>2451.81299003</v>
      </c>
      <c r="F150" s="36">
        <f>SUMIFS(СВЦЭМ!$D$39:$D$782,СВЦЭМ!$A$39:$A$782,$A150,СВЦЭМ!$B$39:$B$782,F$119)+'СЕТ СН'!$I$11+СВЦЭМ!$D$10+'СЕТ СН'!$I$6-'СЕТ СН'!$I$23</f>
        <v>2417.85542007</v>
      </c>
      <c r="G150" s="36">
        <f>SUMIFS(СВЦЭМ!$D$39:$D$782,СВЦЭМ!$A$39:$A$782,$A150,СВЦЭМ!$B$39:$B$782,G$119)+'СЕТ СН'!$I$11+СВЦЭМ!$D$10+'СЕТ СН'!$I$6-'СЕТ СН'!$I$23</f>
        <v>2431.2210835999999</v>
      </c>
      <c r="H150" s="36">
        <f>SUMIFS(СВЦЭМ!$D$39:$D$782,СВЦЭМ!$A$39:$A$782,$A150,СВЦЭМ!$B$39:$B$782,H$119)+'СЕТ СН'!$I$11+СВЦЭМ!$D$10+'СЕТ СН'!$I$6-'СЕТ СН'!$I$23</f>
        <v>2331.1736066499998</v>
      </c>
      <c r="I150" s="36">
        <f>SUMIFS(СВЦЭМ!$D$39:$D$782,СВЦЭМ!$A$39:$A$782,$A150,СВЦЭМ!$B$39:$B$782,I$119)+'СЕТ СН'!$I$11+СВЦЭМ!$D$10+'СЕТ СН'!$I$6-'СЕТ СН'!$I$23</f>
        <v>2275.7941900300002</v>
      </c>
      <c r="J150" s="36">
        <f>SUMIFS(СВЦЭМ!$D$39:$D$782,СВЦЭМ!$A$39:$A$782,$A150,СВЦЭМ!$B$39:$B$782,J$119)+'СЕТ СН'!$I$11+СВЦЭМ!$D$10+'СЕТ СН'!$I$6-'СЕТ СН'!$I$23</f>
        <v>2173.41042315</v>
      </c>
      <c r="K150" s="36">
        <f>SUMIFS(СВЦЭМ!$D$39:$D$782,СВЦЭМ!$A$39:$A$782,$A150,СВЦЭМ!$B$39:$B$782,K$119)+'СЕТ СН'!$I$11+СВЦЭМ!$D$10+'СЕТ СН'!$I$6-'СЕТ СН'!$I$23</f>
        <v>2093.3015664</v>
      </c>
      <c r="L150" s="36">
        <f>SUMIFS(СВЦЭМ!$D$39:$D$782,СВЦЭМ!$A$39:$A$782,$A150,СВЦЭМ!$B$39:$B$782,L$119)+'СЕТ СН'!$I$11+СВЦЭМ!$D$10+'СЕТ СН'!$I$6-'СЕТ СН'!$I$23</f>
        <v>2066.8504689299998</v>
      </c>
      <c r="M150" s="36">
        <f>SUMIFS(СВЦЭМ!$D$39:$D$782,СВЦЭМ!$A$39:$A$782,$A150,СВЦЭМ!$B$39:$B$782,M$119)+'СЕТ СН'!$I$11+СВЦЭМ!$D$10+'СЕТ СН'!$I$6-'СЕТ СН'!$I$23</f>
        <v>2052.2096589100001</v>
      </c>
      <c r="N150" s="36">
        <f>SUMIFS(СВЦЭМ!$D$39:$D$782,СВЦЭМ!$A$39:$A$782,$A150,СВЦЭМ!$B$39:$B$782,N$119)+'СЕТ СН'!$I$11+СВЦЭМ!$D$10+'СЕТ СН'!$I$6-'СЕТ СН'!$I$23</f>
        <v>2054.4231158900002</v>
      </c>
      <c r="O150" s="36">
        <f>SUMIFS(СВЦЭМ!$D$39:$D$782,СВЦЭМ!$A$39:$A$782,$A150,СВЦЭМ!$B$39:$B$782,O$119)+'СЕТ СН'!$I$11+СВЦЭМ!$D$10+'СЕТ СН'!$I$6-'СЕТ СН'!$I$23</f>
        <v>2058.2400587499997</v>
      </c>
      <c r="P150" s="36">
        <f>SUMIFS(СВЦЭМ!$D$39:$D$782,СВЦЭМ!$A$39:$A$782,$A150,СВЦЭМ!$B$39:$B$782,P$119)+'СЕТ СН'!$I$11+СВЦЭМ!$D$10+'СЕТ СН'!$I$6-'СЕТ СН'!$I$23</f>
        <v>2036.6476340899999</v>
      </c>
      <c r="Q150" s="36">
        <f>SUMIFS(СВЦЭМ!$D$39:$D$782,СВЦЭМ!$A$39:$A$782,$A150,СВЦЭМ!$B$39:$B$782,Q$119)+'СЕТ СН'!$I$11+СВЦЭМ!$D$10+'СЕТ СН'!$I$6-'СЕТ СН'!$I$23</f>
        <v>2051.14252412</v>
      </c>
      <c r="R150" s="36">
        <f>SUMIFS(СВЦЭМ!$D$39:$D$782,СВЦЭМ!$A$39:$A$782,$A150,СВЦЭМ!$B$39:$B$782,R$119)+'СЕТ СН'!$I$11+СВЦЭМ!$D$10+'СЕТ СН'!$I$6-'СЕТ СН'!$I$23</f>
        <v>2079.4520149800001</v>
      </c>
      <c r="S150" s="36">
        <f>SUMIFS(СВЦЭМ!$D$39:$D$782,СВЦЭМ!$A$39:$A$782,$A150,СВЦЭМ!$B$39:$B$782,S$119)+'СЕТ СН'!$I$11+СВЦЭМ!$D$10+'СЕТ СН'!$I$6-'СЕТ СН'!$I$23</f>
        <v>2075.1044892700002</v>
      </c>
      <c r="T150" s="36">
        <f>SUMIFS(СВЦЭМ!$D$39:$D$782,СВЦЭМ!$A$39:$A$782,$A150,СВЦЭМ!$B$39:$B$782,T$119)+'СЕТ СН'!$I$11+СВЦЭМ!$D$10+'СЕТ СН'!$I$6-'СЕТ СН'!$I$23</f>
        <v>2076.1188197199999</v>
      </c>
      <c r="U150" s="36">
        <f>SUMIFS(СВЦЭМ!$D$39:$D$782,СВЦЭМ!$A$39:$A$782,$A150,СВЦЭМ!$B$39:$B$782,U$119)+'СЕТ СН'!$I$11+СВЦЭМ!$D$10+'СЕТ СН'!$I$6-'СЕТ СН'!$I$23</f>
        <v>2080.1077906099999</v>
      </c>
      <c r="V150" s="36">
        <f>SUMIFS(СВЦЭМ!$D$39:$D$782,СВЦЭМ!$A$39:$A$782,$A150,СВЦЭМ!$B$39:$B$782,V$119)+'СЕТ СН'!$I$11+СВЦЭМ!$D$10+'СЕТ СН'!$I$6-'СЕТ СН'!$I$23</f>
        <v>2062.5453708</v>
      </c>
      <c r="W150" s="36">
        <f>SUMIFS(СВЦЭМ!$D$39:$D$782,СВЦЭМ!$A$39:$A$782,$A150,СВЦЭМ!$B$39:$B$782,W$119)+'СЕТ СН'!$I$11+СВЦЭМ!$D$10+'СЕТ СН'!$I$6-'СЕТ СН'!$I$23</f>
        <v>2068.4415686499997</v>
      </c>
      <c r="X150" s="36">
        <f>SUMIFS(СВЦЭМ!$D$39:$D$782,СВЦЭМ!$A$39:$A$782,$A150,СВЦЭМ!$B$39:$B$782,X$119)+'СЕТ СН'!$I$11+СВЦЭМ!$D$10+'СЕТ СН'!$I$6-'СЕТ СН'!$I$23</f>
        <v>2140.68270712</v>
      </c>
      <c r="Y150" s="36">
        <f>SUMIFS(СВЦЭМ!$D$39:$D$782,СВЦЭМ!$A$39:$A$782,$A150,СВЦЭМ!$B$39:$B$782,Y$119)+'СЕТ СН'!$I$11+СВЦЭМ!$D$10+'СЕТ СН'!$I$6-'СЕТ СН'!$I$23</f>
        <v>2242.42763079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СН'!$F$12</f>
        <v>152.86056980999999</v>
      </c>
      <c r="C156" s="36">
        <f>SUMIFS(СВЦЭМ!$E$39:$E$782,СВЦЭМ!$A$39:$A$782,$A156,СВЦЭМ!$B$39:$B$782,C$155)+'СЕТ СН'!$F$12</f>
        <v>169.76644117999999</v>
      </c>
      <c r="D156" s="36">
        <f>SUMIFS(СВЦЭМ!$E$39:$E$782,СВЦЭМ!$A$39:$A$782,$A156,СВЦЭМ!$B$39:$B$782,D$155)+'СЕТ СН'!$F$12</f>
        <v>174.53116005999999</v>
      </c>
      <c r="E156" s="36">
        <f>SUMIFS(СВЦЭМ!$E$39:$E$782,СВЦЭМ!$A$39:$A$782,$A156,СВЦЭМ!$B$39:$B$782,E$155)+'СЕТ СН'!$F$12</f>
        <v>178.38120366999999</v>
      </c>
      <c r="F156" s="36">
        <f>SUMIFS(СВЦЭМ!$E$39:$E$782,СВЦЭМ!$A$39:$A$782,$A156,СВЦЭМ!$B$39:$B$782,F$155)+'СЕТ СН'!$F$12</f>
        <v>179.76559961999999</v>
      </c>
      <c r="G156" s="36">
        <f>SUMIFS(СВЦЭМ!$E$39:$E$782,СВЦЭМ!$A$39:$A$782,$A156,СВЦЭМ!$B$39:$B$782,G$155)+'СЕТ СН'!$F$12</f>
        <v>180.45094829999999</v>
      </c>
      <c r="H156" s="36">
        <f>SUMIFS(СВЦЭМ!$E$39:$E$782,СВЦЭМ!$A$39:$A$782,$A156,СВЦЭМ!$B$39:$B$782,H$155)+'СЕТ СН'!$F$12</f>
        <v>175.71485274</v>
      </c>
      <c r="I156" s="36">
        <f>SUMIFS(СВЦЭМ!$E$39:$E$782,СВЦЭМ!$A$39:$A$782,$A156,СВЦЭМ!$B$39:$B$782,I$155)+'СЕТ СН'!$F$12</f>
        <v>158.67952234000001</v>
      </c>
      <c r="J156" s="36">
        <f>SUMIFS(СВЦЭМ!$E$39:$E$782,СВЦЭМ!$A$39:$A$782,$A156,СВЦЭМ!$B$39:$B$782,J$155)+'СЕТ СН'!$F$12</f>
        <v>144.9290116</v>
      </c>
      <c r="K156" s="36">
        <f>SUMIFS(СВЦЭМ!$E$39:$E$782,СВЦЭМ!$A$39:$A$782,$A156,СВЦЭМ!$B$39:$B$782,K$155)+'СЕТ СН'!$F$12</f>
        <v>143.61944154</v>
      </c>
      <c r="L156" s="36">
        <f>SUMIFS(СВЦЭМ!$E$39:$E$782,СВЦЭМ!$A$39:$A$782,$A156,СВЦЭМ!$B$39:$B$782,L$155)+'СЕТ СН'!$F$12</f>
        <v>139.08668197</v>
      </c>
      <c r="M156" s="36">
        <f>SUMIFS(СВЦЭМ!$E$39:$E$782,СВЦЭМ!$A$39:$A$782,$A156,СВЦЭМ!$B$39:$B$782,M$155)+'СЕТ СН'!$F$12</f>
        <v>136.76000181000001</v>
      </c>
      <c r="N156" s="36">
        <f>SUMIFS(СВЦЭМ!$E$39:$E$782,СВЦЭМ!$A$39:$A$782,$A156,СВЦЭМ!$B$39:$B$782,N$155)+'СЕТ СН'!$F$12</f>
        <v>137.5426458</v>
      </c>
      <c r="O156" s="36">
        <f>SUMIFS(СВЦЭМ!$E$39:$E$782,СВЦЭМ!$A$39:$A$782,$A156,СВЦЭМ!$B$39:$B$782,O$155)+'СЕТ СН'!$F$12</f>
        <v>136.91999490000001</v>
      </c>
      <c r="P156" s="36">
        <f>SUMIFS(СВЦЭМ!$E$39:$E$782,СВЦЭМ!$A$39:$A$782,$A156,СВЦЭМ!$B$39:$B$782,P$155)+'СЕТ СН'!$F$12</f>
        <v>136.23260565000001</v>
      </c>
      <c r="Q156" s="36">
        <f>SUMIFS(СВЦЭМ!$E$39:$E$782,СВЦЭМ!$A$39:$A$782,$A156,СВЦЭМ!$B$39:$B$782,Q$155)+'СЕТ СН'!$F$12</f>
        <v>134.55718435</v>
      </c>
      <c r="R156" s="36">
        <f>SUMIFS(СВЦЭМ!$E$39:$E$782,СВЦЭМ!$A$39:$A$782,$A156,СВЦЭМ!$B$39:$B$782,R$155)+'СЕТ СН'!$F$12</f>
        <v>135.67520074999999</v>
      </c>
      <c r="S156" s="36">
        <f>SUMIFS(СВЦЭМ!$E$39:$E$782,СВЦЭМ!$A$39:$A$782,$A156,СВЦЭМ!$B$39:$B$782,S$155)+'СЕТ СН'!$F$12</f>
        <v>135.85137721999999</v>
      </c>
      <c r="T156" s="36">
        <f>SUMIFS(СВЦЭМ!$E$39:$E$782,СВЦЭМ!$A$39:$A$782,$A156,СВЦЭМ!$B$39:$B$782,T$155)+'СЕТ СН'!$F$12</f>
        <v>138.56047885000001</v>
      </c>
      <c r="U156" s="36">
        <f>SUMIFS(СВЦЭМ!$E$39:$E$782,СВЦЭМ!$A$39:$A$782,$A156,СВЦЭМ!$B$39:$B$782,U$155)+'СЕТ СН'!$F$12</f>
        <v>139.03380826</v>
      </c>
      <c r="V156" s="36">
        <f>SUMIFS(СВЦЭМ!$E$39:$E$782,СВЦЭМ!$A$39:$A$782,$A156,СВЦЭМ!$B$39:$B$782,V$155)+'СЕТ СН'!$F$12</f>
        <v>139.78329024999999</v>
      </c>
      <c r="W156" s="36">
        <f>SUMIFS(СВЦЭМ!$E$39:$E$782,СВЦЭМ!$A$39:$A$782,$A156,СВЦЭМ!$B$39:$B$782,W$155)+'СЕТ СН'!$F$12</f>
        <v>138.62953653</v>
      </c>
      <c r="X156" s="36">
        <f>SUMIFS(СВЦЭМ!$E$39:$E$782,СВЦЭМ!$A$39:$A$782,$A156,СВЦЭМ!$B$39:$B$782,X$155)+'СЕТ СН'!$F$12</f>
        <v>145.32571179000001</v>
      </c>
      <c r="Y156" s="36">
        <f>SUMIFS(СВЦЭМ!$E$39:$E$782,СВЦЭМ!$A$39:$A$782,$A156,СВЦЭМ!$B$39:$B$782,Y$155)+'СЕТ СН'!$F$12</f>
        <v>152.62479210000001</v>
      </c>
      <c r="AA156" s="45"/>
    </row>
    <row r="157" spans="1:27" ht="15.75" x14ac:dyDescent="0.2">
      <c r="A157" s="35">
        <f>A156+1</f>
        <v>45140</v>
      </c>
      <c r="B157" s="36">
        <f>SUMIFS(СВЦЭМ!$E$39:$E$782,СВЦЭМ!$A$39:$A$782,$A157,СВЦЭМ!$B$39:$B$782,B$155)+'СЕТ СН'!$F$12</f>
        <v>150.77352045000001</v>
      </c>
      <c r="C157" s="36">
        <f>SUMIFS(СВЦЭМ!$E$39:$E$782,СВЦЭМ!$A$39:$A$782,$A157,СВЦЭМ!$B$39:$B$782,C$155)+'СЕТ СН'!$F$12</f>
        <v>159.17347989000001</v>
      </c>
      <c r="D157" s="36">
        <f>SUMIFS(СВЦЭМ!$E$39:$E$782,СВЦЭМ!$A$39:$A$782,$A157,СВЦЭМ!$B$39:$B$782,D$155)+'СЕТ СН'!$F$12</f>
        <v>167.35519980999999</v>
      </c>
      <c r="E157" s="36">
        <f>SUMIFS(СВЦЭМ!$E$39:$E$782,СВЦЭМ!$A$39:$A$782,$A157,СВЦЭМ!$B$39:$B$782,E$155)+'СЕТ СН'!$F$12</f>
        <v>173.67324310999999</v>
      </c>
      <c r="F157" s="36">
        <f>SUMIFS(СВЦЭМ!$E$39:$E$782,СВЦЭМ!$A$39:$A$782,$A157,СВЦЭМ!$B$39:$B$782,F$155)+'СЕТ СН'!$F$12</f>
        <v>176.40230407999999</v>
      </c>
      <c r="G157" s="36">
        <f>SUMIFS(СВЦЭМ!$E$39:$E$782,СВЦЭМ!$A$39:$A$782,$A157,СВЦЭМ!$B$39:$B$782,G$155)+'СЕТ СН'!$F$12</f>
        <v>174.90758131999999</v>
      </c>
      <c r="H157" s="36">
        <f>SUMIFS(СВЦЭМ!$E$39:$E$782,СВЦЭМ!$A$39:$A$782,$A157,СВЦЭМ!$B$39:$B$782,H$155)+'СЕТ СН'!$F$12</f>
        <v>169.11171798999999</v>
      </c>
      <c r="I157" s="36">
        <f>SUMIFS(СВЦЭМ!$E$39:$E$782,СВЦЭМ!$A$39:$A$782,$A157,СВЦЭМ!$B$39:$B$782,I$155)+'СЕТ СН'!$F$12</f>
        <v>155.87509151</v>
      </c>
      <c r="J157" s="36">
        <f>SUMIFS(СВЦЭМ!$E$39:$E$782,СВЦЭМ!$A$39:$A$782,$A157,СВЦЭМ!$B$39:$B$782,J$155)+'СЕТ СН'!$F$12</f>
        <v>144.35537941999999</v>
      </c>
      <c r="K157" s="36">
        <f>SUMIFS(СВЦЭМ!$E$39:$E$782,СВЦЭМ!$A$39:$A$782,$A157,СВЦЭМ!$B$39:$B$782,K$155)+'СЕТ СН'!$F$12</f>
        <v>143.02420018000001</v>
      </c>
      <c r="L157" s="36">
        <f>SUMIFS(СВЦЭМ!$E$39:$E$782,СВЦЭМ!$A$39:$A$782,$A157,СВЦЭМ!$B$39:$B$782,L$155)+'СЕТ СН'!$F$12</f>
        <v>141.11242300000001</v>
      </c>
      <c r="M157" s="36">
        <f>SUMIFS(СВЦЭМ!$E$39:$E$782,СВЦЭМ!$A$39:$A$782,$A157,СВЦЭМ!$B$39:$B$782,M$155)+'СЕТ СН'!$F$12</f>
        <v>138.47216308</v>
      </c>
      <c r="N157" s="36">
        <f>SUMIFS(СВЦЭМ!$E$39:$E$782,СВЦЭМ!$A$39:$A$782,$A157,СВЦЭМ!$B$39:$B$782,N$155)+'СЕТ СН'!$F$12</f>
        <v>135.83381047</v>
      </c>
      <c r="O157" s="36">
        <f>SUMIFS(СВЦЭМ!$E$39:$E$782,СВЦЭМ!$A$39:$A$782,$A157,СВЦЭМ!$B$39:$B$782,O$155)+'СЕТ СН'!$F$12</f>
        <v>125.90120487</v>
      </c>
      <c r="P157" s="36">
        <f>SUMIFS(СВЦЭМ!$E$39:$E$782,СВЦЭМ!$A$39:$A$782,$A157,СВЦЭМ!$B$39:$B$782,P$155)+'СЕТ СН'!$F$12</f>
        <v>130.45413138999999</v>
      </c>
      <c r="Q157" s="36">
        <f>SUMIFS(СВЦЭМ!$E$39:$E$782,СВЦЭМ!$A$39:$A$782,$A157,СВЦЭМ!$B$39:$B$782,Q$155)+'СЕТ СН'!$F$12</f>
        <v>132.88015799999999</v>
      </c>
      <c r="R157" s="36">
        <f>SUMIFS(СВЦЭМ!$E$39:$E$782,СВЦЭМ!$A$39:$A$782,$A157,СВЦЭМ!$B$39:$B$782,R$155)+'СЕТ СН'!$F$12</f>
        <v>134.66642981000001</v>
      </c>
      <c r="S157" s="36">
        <f>SUMIFS(СВЦЭМ!$E$39:$E$782,СВЦЭМ!$A$39:$A$782,$A157,СВЦЭМ!$B$39:$B$782,S$155)+'СЕТ СН'!$F$12</f>
        <v>135.73410964000001</v>
      </c>
      <c r="T157" s="36">
        <f>SUMIFS(СВЦЭМ!$E$39:$E$782,СВЦЭМ!$A$39:$A$782,$A157,СВЦЭМ!$B$39:$B$782,T$155)+'СЕТ СН'!$F$12</f>
        <v>138.22238415000001</v>
      </c>
      <c r="U157" s="36">
        <f>SUMIFS(СВЦЭМ!$E$39:$E$782,СВЦЭМ!$A$39:$A$782,$A157,СВЦЭМ!$B$39:$B$782,U$155)+'СЕТ СН'!$F$12</f>
        <v>139.8886602</v>
      </c>
      <c r="V157" s="36">
        <f>SUMIFS(СВЦЭМ!$E$39:$E$782,СВЦЭМ!$A$39:$A$782,$A157,СВЦЭМ!$B$39:$B$782,V$155)+'СЕТ СН'!$F$12</f>
        <v>143.13424352999999</v>
      </c>
      <c r="W157" s="36">
        <f>SUMIFS(СВЦЭМ!$E$39:$E$782,СВЦЭМ!$A$39:$A$782,$A157,СВЦЭМ!$B$39:$B$782,W$155)+'СЕТ СН'!$F$12</f>
        <v>141.44795209</v>
      </c>
      <c r="X157" s="36">
        <f>SUMIFS(СВЦЭМ!$E$39:$E$782,СВЦЭМ!$A$39:$A$782,$A157,СВЦЭМ!$B$39:$B$782,X$155)+'СЕТ СН'!$F$12</f>
        <v>140.26454074</v>
      </c>
      <c r="Y157" s="36">
        <f>SUMIFS(СВЦЭМ!$E$39:$E$782,СВЦЭМ!$A$39:$A$782,$A157,СВЦЭМ!$B$39:$B$782,Y$155)+'СЕТ СН'!$F$12</f>
        <v>145.80315107999999</v>
      </c>
    </row>
    <row r="158" spans="1:27" ht="15.75" x14ac:dyDescent="0.2">
      <c r="A158" s="35">
        <f t="shared" ref="A158:A186" si="4">A157+1</f>
        <v>45141</v>
      </c>
      <c r="B158" s="36">
        <f>SUMIFS(СВЦЭМ!$E$39:$E$782,СВЦЭМ!$A$39:$A$782,$A158,СВЦЭМ!$B$39:$B$782,B$155)+'СЕТ СН'!$F$12</f>
        <v>160.2878054</v>
      </c>
      <c r="C158" s="36">
        <f>SUMIFS(СВЦЭМ!$E$39:$E$782,СВЦЭМ!$A$39:$A$782,$A158,СВЦЭМ!$B$39:$B$782,C$155)+'СЕТ СН'!$F$12</f>
        <v>169.59098961000001</v>
      </c>
      <c r="D158" s="36">
        <f>SUMIFS(СВЦЭМ!$E$39:$E$782,СВЦЭМ!$A$39:$A$782,$A158,СВЦЭМ!$B$39:$B$782,D$155)+'СЕТ СН'!$F$12</f>
        <v>171.22694082999999</v>
      </c>
      <c r="E158" s="36">
        <f>SUMIFS(СВЦЭМ!$E$39:$E$782,СВЦЭМ!$A$39:$A$782,$A158,СВЦЭМ!$B$39:$B$782,E$155)+'СЕТ СН'!$F$12</f>
        <v>173.37144318</v>
      </c>
      <c r="F158" s="36">
        <f>SUMIFS(СВЦЭМ!$E$39:$E$782,СВЦЭМ!$A$39:$A$782,$A158,СВЦЭМ!$B$39:$B$782,F$155)+'СЕТ СН'!$F$12</f>
        <v>173.72390338</v>
      </c>
      <c r="G158" s="36">
        <f>SUMIFS(СВЦЭМ!$E$39:$E$782,СВЦЭМ!$A$39:$A$782,$A158,СВЦЭМ!$B$39:$B$782,G$155)+'СЕТ СН'!$F$12</f>
        <v>173.85035711</v>
      </c>
      <c r="H158" s="36">
        <f>SUMIFS(СВЦЭМ!$E$39:$E$782,СВЦЭМ!$A$39:$A$782,$A158,СВЦЭМ!$B$39:$B$782,H$155)+'СЕТ СН'!$F$12</f>
        <v>168.87992180000001</v>
      </c>
      <c r="I158" s="36">
        <f>SUMIFS(СВЦЭМ!$E$39:$E$782,СВЦЭМ!$A$39:$A$782,$A158,СВЦЭМ!$B$39:$B$782,I$155)+'СЕТ СН'!$F$12</f>
        <v>158.90450963999999</v>
      </c>
      <c r="J158" s="36">
        <f>SUMIFS(СВЦЭМ!$E$39:$E$782,СВЦЭМ!$A$39:$A$782,$A158,СВЦЭМ!$B$39:$B$782,J$155)+'СЕТ СН'!$F$12</f>
        <v>147.10038509</v>
      </c>
      <c r="K158" s="36">
        <f>SUMIFS(СВЦЭМ!$E$39:$E$782,СВЦЭМ!$A$39:$A$782,$A158,СВЦЭМ!$B$39:$B$782,K$155)+'СЕТ СН'!$F$12</f>
        <v>146.56407064000001</v>
      </c>
      <c r="L158" s="36">
        <f>SUMIFS(СВЦЭМ!$E$39:$E$782,СВЦЭМ!$A$39:$A$782,$A158,СВЦЭМ!$B$39:$B$782,L$155)+'СЕТ СН'!$F$12</f>
        <v>143.90004556</v>
      </c>
      <c r="M158" s="36">
        <f>SUMIFS(СВЦЭМ!$E$39:$E$782,СВЦЭМ!$A$39:$A$782,$A158,СВЦЭМ!$B$39:$B$782,M$155)+'СЕТ СН'!$F$12</f>
        <v>142.43283743000001</v>
      </c>
      <c r="N158" s="36">
        <f>SUMIFS(СВЦЭМ!$E$39:$E$782,СВЦЭМ!$A$39:$A$782,$A158,СВЦЭМ!$B$39:$B$782,N$155)+'СЕТ СН'!$F$12</f>
        <v>143.19453969</v>
      </c>
      <c r="O158" s="36">
        <f>SUMIFS(СВЦЭМ!$E$39:$E$782,СВЦЭМ!$A$39:$A$782,$A158,СВЦЭМ!$B$39:$B$782,O$155)+'СЕТ СН'!$F$12</f>
        <v>143.01980176999999</v>
      </c>
      <c r="P158" s="36">
        <f>SUMIFS(СВЦЭМ!$E$39:$E$782,СВЦЭМ!$A$39:$A$782,$A158,СВЦЭМ!$B$39:$B$782,P$155)+'СЕТ СН'!$F$12</f>
        <v>142.82508611</v>
      </c>
      <c r="Q158" s="36">
        <f>SUMIFS(СВЦЭМ!$E$39:$E$782,СВЦЭМ!$A$39:$A$782,$A158,СВЦЭМ!$B$39:$B$782,Q$155)+'СЕТ СН'!$F$12</f>
        <v>143.32236338000001</v>
      </c>
      <c r="R158" s="36">
        <f>SUMIFS(СВЦЭМ!$E$39:$E$782,СВЦЭМ!$A$39:$A$782,$A158,СВЦЭМ!$B$39:$B$782,R$155)+'СЕТ СН'!$F$12</f>
        <v>143.50203316</v>
      </c>
      <c r="S158" s="36">
        <f>SUMIFS(СВЦЭМ!$E$39:$E$782,СВЦЭМ!$A$39:$A$782,$A158,СВЦЭМ!$B$39:$B$782,S$155)+'СЕТ СН'!$F$12</f>
        <v>142.61539346000001</v>
      </c>
      <c r="T158" s="36">
        <f>SUMIFS(СВЦЭМ!$E$39:$E$782,СВЦЭМ!$A$39:$A$782,$A158,СВЦЭМ!$B$39:$B$782,T$155)+'СЕТ СН'!$F$12</f>
        <v>145.14172214999999</v>
      </c>
      <c r="U158" s="36">
        <f>SUMIFS(СВЦЭМ!$E$39:$E$782,СВЦЭМ!$A$39:$A$782,$A158,СВЦЭМ!$B$39:$B$782,U$155)+'СЕТ СН'!$F$12</f>
        <v>146.66464925</v>
      </c>
      <c r="V158" s="36">
        <f>SUMIFS(СВЦЭМ!$E$39:$E$782,СВЦЭМ!$A$39:$A$782,$A158,СВЦЭМ!$B$39:$B$782,V$155)+'СЕТ СН'!$F$12</f>
        <v>146.84174153000001</v>
      </c>
      <c r="W158" s="36">
        <f>SUMIFS(СВЦЭМ!$E$39:$E$782,СВЦЭМ!$A$39:$A$782,$A158,СВЦЭМ!$B$39:$B$782,W$155)+'СЕТ СН'!$F$12</f>
        <v>143.48070614</v>
      </c>
      <c r="X158" s="36">
        <f>SUMIFS(СВЦЭМ!$E$39:$E$782,СВЦЭМ!$A$39:$A$782,$A158,СВЦЭМ!$B$39:$B$782,X$155)+'СЕТ СН'!$F$12</f>
        <v>149.39506127999999</v>
      </c>
      <c r="Y158" s="36">
        <f>SUMIFS(СВЦЭМ!$E$39:$E$782,СВЦЭМ!$A$39:$A$782,$A158,СВЦЭМ!$B$39:$B$782,Y$155)+'СЕТ СН'!$F$12</f>
        <v>161.26837456999999</v>
      </c>
    </row>
    <row r="159" spans="1:27" ht="15.75" x14ac:dyDescent="0.2">
      <c r="A159" s="35">
        <f t="shared" si="4"/>
        <v>45142</v>
      </c>
      <c r="B159" s="36">
        <f>SUMIFS(СВЦЭМ!$E$39:$E$782,СВЦЭМ!$A$39:$A$782,$A159,СВЦЭМ!$B$39:$B$782,B$155)+'СЕТ СН'!$F$12</f>
        <v>163.36027279000001</v>
      </c>
      <c r="C159" s="36">
        <f>SUMIFS(СВЦЭМ!$E$39:$E$782,СВЦЭМ!$A$39:$A$782,$A159,СВЦЭМ!$B$39:$B$782,C$155)+'СЕТ СН'!$F$12</f>
        <v>172.38980966</v>
      </c>
      <c r="D159" s="36">
        <f>SUMIFS(СВЦЭМ!$E$39:$E$782,СВЦЭМ!$A$39:$A$782,$A159,СВЦЭМ!$B$39:$B$782,D$155)+'СЕТ СН'!$F$12</f>
        <v>176.39408703999999</v>
      </c>
      <c r="E159" s="36">
        <f>SUMIFS(СВЦЭМ!$E$39:$E$782,СВЦЭМ!$A$39:$A$782,$A159,СВЦЭМ!$B$39:$B$782,E$155)+'СЕТ СН'!$F$12</f>
        <v>182.42881818999999</v>
      </c>
      <c r="F159" s="36">
        <f>SUMIFS(СВЦЭМ!$E$39:$E$782,СВЦЭМ!$A$39:$A$782,$A159,СВЦЭМ!$B$39:$B$782,F$155)+'СЕТ СН'!$F$12</f>
        <v>183.23229237999999</v>
      </c>
      <c r="G159" s="36">
        <f>SUMIFS(СВЦЭМ!$E$39:$E$782,СВЦЭМ!$A$39:$A$782,$A159,СВЦЭМ!$B$39:$B$782,G$155)+'СЕТ СН'!$F$12</f>
        <v>182.87734954999999</v>
      </c>
      <c r="H159" s="36">
        <f>SUMIFS(СВЦЭМ!$E$39:$E$782,СВЦЭМ!$A$39:$A$782,$A159,СВЦЭМ!$B$39:$B$782,H$155)+'СЕТ СН'!$F$12</f>
        <v>177.80984981</v>
      </c>
      <c r="I159" s="36">
        <f>SUMIFS(СВЦЭМ!$E$39:$E$782,СВЦЭМ!$A$39:$A$782,$A159,СВЦЭМ!$B$39:$B$782,I$155)+'СЕТ СН'!$F$12</f>
        <v>164.17694947000001</v>
      </c>
      <c r="J159" s="36">
        <f>SUMIFS(СВЦЭМ!$E$39:$E$782,СВЦЭМ!$A$39:$A$782,$A159,СВЦЭМ!$B$39:$B$782,J$155)+'СЕТ СН'!$F$12</f>
        <v>153.49667233</v>
      </c>
      <c r="K159" s="36">
        <f>SUMIFS(СВЦЭМ!$E$39:$E$782,СВЦЭМ!$A$39:$A$782,$A159,СВЦЭМ!$B$39:$B$782,K$155)+'СЕТ СН'!$F$12</f>
        <v>149.62951483000001</v>
      </c>
      <c r="L159" s="36">
        <f>SUMIFS(СВЦЭМ!$E$39:$E$782,СВЦЭМ!$A$39:$A$782,$A159,СВЦЭМ!$B$39:$B$782,L$155)+'СЕТ СН'!$F$12</f>
        <v>144.46408793000001</v>
      </c>
      <c r="M159" s="36">
        <f>SUMIFS(СВЦЭМ!$E$39:$E$782,СВЦЭМ!$A$39:$A$782,$A159,СВЦЭМ!$B$39:$B$782,M$155)+'СЕТ СН'!$F$12</f>
        <v>143.64805976</v>
      </c>
      <c r="N159" s="36">
        <f>SUMIFS(СВЦЭМ!$E$39:$E$782,СВЦЭМ!$A$39:$A$782,$A159,СВЦЭМ!$B$39:$B$782,N$155)+'СЕТ СН'!$F$12</f>
        <v>143.29426545999999</v>
      </c>
      <c r="O159" s="36">
        <f>SUMIFS(СВЦЭМ!$E$39:$E$782,СВЦЭМ!$A$39:$A$782,$A159,СВЦЭМ!$B$39:$B$782,O$155)+'СЕТ СН'!$F$12</f>
        <v>140.22764069999999</v>
      </c>
      <c r="P159" s="36">
        <f>SUMIFS(СВЦЭМ!$E$39:$E$782,СВЦЭМ!$A$39:$A$782,$A159,СВЦЭМ!$B$39:$B$782,P$155)+'СЕТ СН'!$F$12</f>
        <v>139.10477978</v>
      </c>
      <c r="Q159" s="36">
        <f>SUMIFS(СВЦЭМ!$E$39:$E$782,СВЦЭМ!$A$39:$A$782,$A159,СВЦЭМ!$B$39:$B$782,Q$155)+'СЕТ СН'!$F$12</f>
        <v>139.37557914000001</v>
      </c>
      <c r="R159" s="36">
        <f>SUMIFS(СВЦЭМ!$E$39:$E$782,СВЦЭМ!$A$39:$A$782,$A159,СВЦЭМ!$B$39:$B$782,R$155)+'СЕТ СН'!$F$12</f>
        <v>141.20303329999999</v>
      </c>
      <c r="S159" s="36">
        <f>SUMIFS(СВЦЭМ!$E$39:$E$782,СВЦЭМ!$A$39:$A$782,$A159,СВЦЭМ!$B$39:$B$782,S$155)+'СЕТ СН'!$F$12</f>
        <v>138.98976055</v>
      </c>
      <c r="T159" s="36">
        <f>SUMIFS(СВЦЭМ!$E$39:$E$782,СВЦЭМ!$A$39:$A$782,$A159,СВЦЭМ!$B$39:$B$782,T$155)+'СЕТ СН'!$F$12</f>
        <v>140.87725885</v>
      </c>
      <c r="U159" s="36">
        <f>SUMIFS(СВЦЭМ!$E$39:$E$782,СВЦЭМ!$A$39:$A$782,$A159,СВЦЭМ!$B$39:$B$782,U$155)+'СЕТ СН'!$F$12</f>
        <v>142.17606541999999</v>
      </c>
      <c r="V159" s="36">
        <f>SUMIFS(СВЦЭМ!$E$39:$E$782,СВЦЭМ!$A$39:$A$782,$A159,СВЦЭМ!$B$39:$B$782,V$155)+'СЕТ СН'!$F$12</f>
        <v>143.24772769</v>
      </c>
      <c r="W159" s="36">
        <f>SUMIFS(СВЦЭМ!$E$39:$E$782,СВЦЭМ!$A$39:$A$782,$A159,СВЦЭМ!$B$39:$B$782,W$155)+'СЕТ СН'!$F$12</f>
        <v>140.75212719000001</v>
      </c>
      <c r="X159" s="36">
        <f>SUMIFS(СВЦЭМ!$E$39:$E$782,СВЦЭМ!$A$39:$A$782,$A159,СВЦЭМ!$B$39:$B$782,X$155)+'СЕТ СН'!$F$12</f>
        <v>146.69754492000001</v>
      </c>
      <c r="Y159" s="36">
        <f>SUMIFS(СВЦЭМ!$E$39:$E$782,СВЦЭМ!$A$39:$A$782,$A159,СВЦЭМ!$B$39:$B$782,Y$155)+'СЕТ СН'!$F$12</f>
        <v>168.69011207</v>
      </c>
    </row>
    <row r="160" spans="1:27" ht="15.75" x14ac:dyDescent="0.2">
      <c r="A160" s="35">
        <f t="shared" si="4"/>
        <v>45143</v>
      </c>
      <c r="B160" s="36">
        <f>SUMIFS(СВЦЭМ!$E$39:$E$782,СВЦЭМ!$A$39:$A$782,$A160,СВЦЭМ!$B$39:$B$782,B$155)+'СЕТ СН'!$F$12</f>
        <v>161.17549556</v>
      </c>
      <c r="C160" s="36">
        <f>SUMIFS(СВЦЭМ!$E$39:$E$782,СВЦЭМ!$A$39:$A$782,$A160,СВЦЭМ!$B$39:$B$782,C$155)+'СЕТ СН'!$F$12</f>
        <v>168.54683168</v>
      </c>
      <c r="D160" s="36">
        <f>SUMIFS(СВЦЭМ!$E$39:$E$782,СВЦЭМ!$A$39:$A$782,$A160,СВЦЭМ!$B$39:$B$782,D$155)+'СЕТ СН'!$F$12</f>
        <v>173.51186752999999</v>
      </c>
      <c r="E160" s="36">
        <f>SUMIFS(СВЦЭМ!$E$39:$E$782,СВЦЭМ!$A$39:$A$782,$A160,СВЦЭМ!$B$39:$B$782,E$155)+'СЕТ СН'!$F$12</f>
        <v>177.47321069</v>
      </c>
      <c r="F160" s="36">
        <f>SUMIFS(СВЦЭМ!$E$39:$E$782,СВЦЭМ!$A$39:$A$782,$A160,СВЦЭМ!$B$39:$B$782,F$155)+'СЕТ СН'!$F$12</f>
        <v>177.79417515</v>
      </c>
      <c r="G160" s="36">
        <f>SUMIFS(СВЦЭМ!$E$39:$E$782,СВЦЭМ!$A$39:$A$782,$A160,СВЦЭМ!$B$39:$B$782,G$155)+'СЕТ СН'!$F$12</f>
        <v>176.91870876999999</v>
      </c>
      <c r="H160" s="36">
        <f>SUMIFS(СВЦЭМ!$E$39:$E$782,СВЦЭМ!$A$39:$A$782,$A160,СВЦЭМ!$B$39:$B$782,H$155)+'СЕТ СН'!$F$12</f>
        <v>174.69015304000001</v>
      </c>
      <c r="I160" s="36">
        <f>SUMIFS(СВЦЭМ!$E$39:$E$782,СВЦЭМ!$A$39:$A$782,$A160,СВЦЭМ!$B$39:$B$782,I$155)+'СЕТ СН'!$F$12</f>
        <v>165.34303306999999</v>
      </c>
      <c r="J160" s="36">
        <f>SUMIFS(СВЦЭМ!$E$39:$E$782,СВЦЭМ!$A$39:$A$782,$A160,СВЦЭМ!$B$39:$B$782,J$155)+'СЕТ СН'!$F$12</f>
        <v>155.01473626999999</v>
      </c>
      <c r="K160" s="36">
        <f>SUMIFS(СВЦЭМ!$E$39:$E$782,СВЦЭМ!$A$39:$A$782,$A160,СВЦЭМ!$B$39:$B$782,K$155)+'СЕТ СН'!$F$12</f>
        <v>147.46675341</v>
      </c>
      <c r="L160" s="36">
        <f>SUMIFS(СВЦЭМ!$E$39:$E$782,СВЦЭМ!$A$39:$A$782,$A160,СВЦЭМ!$B$39:$B$782,L$155)+'СЕТ СН'!$F$12</f>
        <v>141.32622923</v>
      </c>
      <c r="M160" s="36">
        <f>SUMIFS(СВЦЭМ!$E$39:$E$782,СВЦЭМ!$A$39:$A$782,$A160,СВЦЭМ!$B$39:$B$782,M$155)+'СЕТ СН'!$F$12</f>
        <v>137.59941628999999</v>
      </c>
      <c r="N160" s="36">
        <f>SUMIFS(СВЦЭМ!$E$39:$E$782,СВЦЭМ!$A$39:$A$782,$A160,СВЦЭМ!$B$39:$B$782,N$155)+'СЕТ СН'!$F$12</f>
        <v>137.17851651999999</v>
      </c>
      <c r="O160" s="36">
        <f>SUMIFS(СВЦЭМ!$E$39:$E$782,СВЦЭМ!$A$39:$A$782,$A160,СВЦЭМ!$B$39:$B$782,O$155)+'СЕТ СН'!$F$12</f>
        <v>137.44562228000001</v>
      </c>
      <c r="P160" s="36">
        <f>SUMIFS(СВЦЭМ!$E$39:$E$782,СВЦЭМ!$A$39:$A$782,$A160,СВЦЭМ!$B$39:$B$782,P$155)+'СЕТ СН'!$F$12</f>
        <v>138.26386015</v>
      </c>
      <c r="Q160" s="36">
        <f>SUMIFS(СВЦЭМ!$E$39:$E$782,СВЦЭМ!$A$39:$A$782,$A160,СВЦЭМ!$B$39:$B$782,Q$155)+'СЕТ СН'!$F$12</f>
        <v>139.39079813999999</v>
      </c>
      <c r="R160" s="36">
        <f>SUMIFS(СВЦЭМ!$E$39:$E$782,СВЦЭМ!$A$39:$A$782,$A160,СВЦЭМ!$B$39:$B$782,R$155)+'СЕТ СН'!$F$12</f>
        <v>138.52676724</v>
      </c>
      <c r="S160" s="36">
        <f>SUMIFS(СВЦЭМ!$E$39:$E$782,СВЦЭМ!$A$39:$A$782,$A160,СВЦЭМ!$B$39:$B$782,S$155)+'СЕТ СН'!$F$12</f>
        <v>136.58953478999999</v>
      </c>
      <c r="T160" s="36">
        <f>SUMIFS(СВЦЭМ!$E$39:$E$782,СВЦЭМ!$A$39:$A$782,$A160,СВЦЭМ!$B$39:$B$782,T$155)+'СЕТ СН'!$F$12</f>
        <v>138.51446084</v>
      </c>
      <c r="U160" s="36">
        <f>SUMIFS(СВЦЭМ!$E$39:$E$782,СВЦЭМ!$A$39:$A$782,$A160,СВЦЭМ!$B$39:$B$782,U$155)+'СЕТ СН'!$F$12</f>
        <v>140.08160559999999</v>
      </c>
      <c r="V160" s="36">
        <f>SUMIFS(СВЦЭМ!$E$39:$E$782,СВЦЭМ!$A$39:$A$782,$A160,СВЦЭМ!$B$39:$B$782,V$155)+'СЕТ СН'!$F$12</f>
        <v>141.31937432999999</v>
      </c>
      <c r="W160" s="36">
        <f>SUMIFS(СВЦЭМ!$E$39:$E$782,СВЦЭМ!$A$39:$A$782,$A160,СВЦЭМ!$B$39:$B$782,W$155)+'СЕТ СН'!$F$12</f>
        <v>138.86318283</v>
      </c>
      <c r="X160" s="36">
        <f>SUMIFS(СВЦЭМ!$E$39:$E$782,СВЦЭМ!$A$39:$A$782,$A160,СВЦЭМ!$B$39:$B$782,X$155)+'СЕТ СН'!$F$12</f>
        <v>144.00416806000001</v>
      </c>
      <c r="Y160" s="36">
        <f>SUMIFS(СВЦЭМ!$E$39:$E$782,СВЦЭМ!$A$39:$A$782,$A160,СВЦЭМ!$B$39:$B$782,Y$155)+'СЕТ СН'!$F$12</f>
        <v>150.98901137999999</v>
      </c>
    </row>
    <row r="161" spans="1:25" ht="15.75" x14ac:dyDescent="0.2">
      <c r="A161" s="35">
        <f t="shared" si="4"/>
        <v>45144</v>
      </c>
      <c r="B161" s="36">
        <f>SUMIFS(СВЦЭМ!$E$39:$E$782,СВЦЭМ!$A$39:$A$782,$A161,СВЦЭМ!$B$39:$B$782,B$155)+'СЕТ СН'!$F$12</f>
        <v>159.34031461000001</v>
      </c>
      <c r="C161" s="36">
        <f>SUMIFS(СВЦЭМ!$E$39:$E$782,СВЦЭМ!$A$39:$A$782,$A161,СВЦЭМ!$B$39:$B$782,C$155)+'СЕТ СН'!$F$12</f>
        <v>160.30519117</v>
      </c>
      <c r="D161" s="36">
        <f>SUMIFS(СВЦЭМ!$E$39:$E$782,СВЦЭМ!$A$39:$A$782,$A161,СВЦЭМ!$B$39:$B$782,D$155)+'СЕТ СН'!$F$12</f>
        <v>163.2585047</v>
      </c>
      <c r="E161" s="36">
        <f>SUMIFS(СВЦЭМ!$E$39:$E$782,СВЦЭМ!$A$39:$A$782,$A161,СВЦЭМ!$B$39:$B$782,E$155)+'СЕТ СН'!$F$12</f>
        <v>172.92961303999999</v>
      </c>
      <c r="F161" s="36">
        <f>SUMIFS(СВЦЭМ!$E$39:$E$782,СВЦЭМ!$A$39:$A$782,$A161,СВЦЭМ!$B$39:$B$782,F$155)+'СЕТ СН'!$F$12</f>
        <v>175.50180312000001</v>
      </c>
      <c r="G161" s="36">
        <f>SUMIFS(СВЦЭМ!$E$39:$E$782,СВЦЭМ!$A$39:$A$782,$A161,СВЦЭМ!$B$39:$B$782,G$155)+'СЕТ СН'!$F$12</f>
        <v>168.95067551</v>
      </c>
      <c r="H161" s="36">
        <f>SUMIFS(СВЦЭМ!$E$39:$E$782,СВЦЭМ!$A$39:$A$782,$A161,СВЦЭМ!$B$39:$B$782,H$155)+'СЕТ СН'!$F$12</f>
        <v>173.44154248000001</v>
      </c>
      <c r="I161" s="36">
        <f>SUMIFS(СВЦЭМ!$E$39:$E$782,СВЦЭМ!$A$39:$A$782,$A161,СВЦЭМ!$B$39:$B$782,I$155)+'СЕТ СН'!$F$12</f>
        <v>166.143192</v>
      </c>
      <c r="J161" s="36">
        <f>SUMIFS(СВЦЭМ!$E$39:$E$782,СВЦЭМ!$A$39:$A$782,$A161,СВЦЭМ!$B$39:$B$782,J$155)+'СЕТ СН'!$F$12</f>
        <v>159.88070384</v>
      </c>
      <c r="K161" s="36">
        <f>SUMIFS(СВЦЭМ!$E$39:$E$782,СВЦЭМ!$A$39:$A$782,$A161,СВЦЭМ!$B$39:$B$782,K$155)+'СЕТ СН'!$F$12</f>
        <v>149.79621864999999</v>
      </c>
      <c r="L161" s="36">
        <f>SUMIFS(СВЦЭМ!$E$39:$E$782,СВЦЭМ!$A$39:$A$782,$A161,СВЦЭМ!$B$39:$B$782,L$155)+'СЕТ СН'!$F$12</f>
        <v>143.02571949</v>
      </c>
      <c r="M161" s="36">
        <f>SUMIFS(СВЦЭМ!$E$39:$E$782,СВЦЭМ!$A$39:$A$782,$A161,СВЦЭМ!$B$39:$B$782,M$155)+'СЕТ СН'!$F$12</f>
        <v>139.64995300000001</v>
      </c>
      <c r="N161" s="36">
        <f>SUMIFS(СВЦЭМ!$E$39:$E$782,СВЦЭМ!$A$39:$A$782,$A161,СВЦЭМ!$B$39:$B$782,N$155)+'СЕТ СН'!$F$12</f>
        <v>137.92089625</v>
      </c>
      <c r="O161" s="36">
        <f>SUMIFS(СВЦЭМ!$E$39:$E$782,СВЦЭМ!$A$39:$A$782,$A161,СВЦЭМ!$B$39:$B$782,O$155)+'СЕТ СН'!$F$12</f>
        <v>139.96708436</v>
      </c>
      <c r="P161" s="36">
        <f>SUMIFS(СВЦЭМ!$E$39:$E$782,СВЦЭМ!$A$39:$A$782,$A161,СВЦЭМ!$B$39:$B$782,P$155)+'СЕТ СН'!$F$12</f>
        <v>140.18306213</v>
      </c>
      <c r="Q161" s="36">
        <f>SUMIFS(СВЦЭМ!$E$39:$E$782,СВЦЭМ!$A$39:$A$782,$A161,СВЦЭМ!$B$39:$B$782,Q$155)+'СЕТ СН'!$F$12</f>
        <v>140.92115190000001</v>
      </c>
      <c r="R161" s="36">
        <f>SUMIFS(СВЦЭМ!$E$39:$E$782,СВЦЭМ!$A$39:$A$782,$A161,СВЦЭМ!$B$39:$B$782,R$155)+'СЕТ СН'!$F$12</f>
        <v>139.41661027000001</v>
      </c>
      <c r="S161" s="36">
        <f>SUMIFS(СВЦЭМ!$E$39:$E$782,СВЦЭМ!$A$39:$A$782,$A161,СВЦЭМ!$B$39:$B$782,S$155)+'СЕТ СН'!$F$12</f>
        <v>137.65436801000001</v>
      </c>
      <c r="T161" s="36">
        <f>SUMIFS(СВЦЭМ!$E$39:$E$782,СВЦЭМ!$A$39:$A$782,$A161,СВЦЭМ!$B$39:$B$782,T$155)+'СЕТ СН'!$F$12</f>
        <v>139.03535550999999</v>
      </c>
      <c r="U161" s="36">
        <f>SUMIFS(СВЦЭМ!$E$39:$E$782,СВЦЭМ!$A$39:$A$782,$A161,СВЦЭМ!$B$39:$B$782,U$155)+'СЕТ СН'!$F$12</f>
        <v>139.70508798</v>
      </c>
      <c r="V161" s="36">
        <f>SUMIFS(СВЦЭМ!$E$39:$E$782,СВЦЭМ!$A$39:$A$782,$A161,СВЦЭМ!$B$39:$B$782,V$155)+'СЕТ СН'!$F$12</f>
        <v>140.65190967999999</v>
      </c>
      <c r="W161" s="36">
        <f>SUMIFS(СВЦЭМ!$E$39:$E$782,СВЦЭМ!$A$39:$A$782,$A161,СВЦЭМ!$B$39:$B$782,W$155)+'СЕТ СН'!$F$12</f>
        <v>139.11860621</v>
      </c>
      <c r="X161" s="36">
        <f>SUMIFS(СВЦЭМ!$E$39:$E$782,СВЦЭМ!$A$39:$A$782,$A161,СВЦЭМ!$B$39:$B$782,X$155)+'СЕТ СН'!$F$12</f>
        <v>144.98420053000001</v>
      </c>
      <c r="Y161" s="36">
        <f>SUMIFS(СВЦЭМ!$E$39:$E$782,СВЦЭМ!$A$39:$A$782,$A161,СВЦЭМ!$B$39:$B$782,Y$155)+'СЕТ СН'!$F$12</f>
        <v>153.33912931</v>
      </c>
    </row>
    <row r="162" spans="1:25" ht="15.75" x14ac:dyDescent="0.2">
      <c r="A162" s="35">
        <f t="shared" si="4"/>
        <v>45145</v>
      </c>
      <c r="B162" s="36">
        <f>SUMIFS(СВЦЭМ!$E$39:$E$782,СВЦЭМ!$A$39:$A$782,$A162,СВЦЭМ!$B$39:$B$782,B$155)+'СЕТ СН'!$F$12</f>
        <v>153.42760063</v>
      </c>
      <c r="C162" s="36">
        <f>SUMIFS(СВЦЭМ!$E$39:$E$782,СВЦЭМ!$A$39:$A$782,$A162,СВЦЭМ!$B$39:$B$782,C$155)+'СЕТ СН'!$F$12</f>
        <v>163.19915551</v>
      </c>
      <c r="D162" s="36">
        <f>SUMIFS(СВЦЭМ!$E$39:$E$782,СВЦЭМ!$A$39:$A$782,$A162,СВЦЭМ!$B$39:$B$782,D$155)+'СЕТ СН'!$F$12</f>
        <v>167.18981467</v>
      </c>
      <c r="E162" s="36">
        <f>SUMIFS(СВЦЭМ!$E$39:$E$782,СВЦЭМ!$A$39:$A$782,$A162,СВЦЭМ!$B$39:$B$782,E$155)+'СЕТ СН'!$F$12</f>
        <v>171.50703249</v>
      </c>
      <c r="F162" s="36">
        <f>SUMIFS(СВЦЭМ!$E$39:$E$782,СВЦЭМ!$A$39:$A$782,$A162,СВЦЭМ!$B$39:$B$782,F$155)+'СЕТ СН'!$F$12</f>
        <v>171.35758124</v>
      </c>
      <c r="G162" s="36">
        <f>SUMIFS(СВЦЭМ!$E$39:$E$782,СВЦЭМ!$A$39:$A$782,$A162,СВЦЭМ!$B$39:$B$782,G$155)+'СЕТ СН'!$F$12</f>
        <v>171.61561472</v>
      </c>
      <c r="H162" s="36">
        <f>SUMIFS(СВЦЭМ!$E$39:$E$782,СВЦЭМ!$A$39:$A$782,$A162,СВЦЭМ!$B$39:$B$782,H$155)+'СЕТ СН'!$F$12</f>
        <v>175.85799539999999</v>
      </c>
      <c r="I162" s="36">
        <f>SUMIFS(СВЦЭМ!$E$39:$E$782,СВЦЭМ!$A$39:$A$782,$A162,СВЦЭМ!$B$39:$B$782,I$155)+'СЕТ СН'!$F$12</f>
        <v>155.44140626000001</v>
      </c>
      <c r="J162" s="36">
        <f>SUMIFS(СВЦЭМ!$E$39:$E$782,СВЦЭМ!$A$39:$A$782,$A162,СВЦЭМ!$B$39:$B$782,J$155)+'СЕТ СН'!$F$12</f>
        <v>144.64040394</v>
      </c>
      <c r="K162" s="36">
        <f>SUMIFS(СВЦЭМ!$E$39:$E$782,СВЦЭМ!$A$39:$A$782,$A162,СВЦЭМ!$B$39:$B$782,K$155)+'СЕТ СН'!$F$12</f>
        <v>139.24439641999999</v>
      </c>
      <c r="L162" s="36">
        <f>SUMIFS(СВЦЭМ!$E$39:$E$782,СВЦЭМ!$A$39:$A$782,$A162,СВЦЭМ!$B$39:$B$782,L$155)+'СЕТ СН'!$F$12</f>
        <v>133.98852493999999</v>
      </c>
      <c r="M162" s="36">
        <f>SUMIFS(СВЦЭМ!$E$39:$E$782,СВЦЭМ!$A$39:$A$782,$A162,СВЦЭМ!$B$39:$B$782,M$155)+'СЕТ СН'!$F$12</f>
        <v>131.47262993999999</v>
      </c>
      <c r="N162" s="36">
        <f>SUMIFS(СВЦЭМ!$E$39:$E$782,СВЦЭМ!$A$39:$A$782,$A162,СВЦЭМ!$B$39:$B$782,N$155)+'СЕТ СН'!$F$12</f>
        <v>131.55814592999999</v>
      </c>
      <c r="O162" s="36">
        <f>SUMIFS(СВЦЭМ!$E$39:$E$782,СВЦЭМ!$A$39:$A$782,$A162,СВЦЭМ!$B$39:$B$782,O$155)+'СЕТ СН'!$F$12</f>
        <v>131.94854899000001</v>
      </c>
      <c r="P162" s="36">
        <f>SUMIFS(СВЦЭМ!$E$39:$E$782,СВЦЭМ!$A$39:$A$782,$A162,СВЦЭМ!$B$39:$B$782,P$155)+'СЕТ СН'!$F$12</f>
        <v>132.10353813</v>
      </c>
      <c r="Q162" s="36">
        <f>SUMIFS(СВЦЭМ!$E$39:$E$782,СВЦЭМ!$A$39:$A$782,$A162,СВЦЭМ!$B$39:$B$782,Q$155)+'СЕТ СН'!$F$12</f>
        <v>132.54486704999999</v>
      </c>
      <c r="R162" s="36">
        <f>SUMIFS(СВЦЭМ!$E$39:$E$782,СВЦЭМ!$A$39:$A$782,$A162,СВЦЭМ!$B$39:$B$782,R$155)+'СЕТ СН'!$F$12</f>
        <v>133.38249324</v>
      </c>
      <c r="S162" s="36">
        <f>SUMIFS(СВЦЭМ!$E$39:$E$782,СВЦЭМ!$A$39:$A$782,$A162,СВЦЭМ!$B$39:$B$782,S$155)+'СЕТ СН'!$F$12</f>
        <v>132.17685312</v>
      </c>
      <c r="T162" s="36">
        <f>SUMIFS(СВЦЭМ!$E$39:$E$782,СВЦЭМ!$A$39:$A$782,$A162,СВЦЭМ!$B$39:$B$782,T$155)+'СЕТ СН'!$F$12</f>
        <v>133.11278899999999</v>
      </c>
      <c r="U162" s="36">
        <f>SUMIFS(СВЦЭМ!$E$39:$E$782,СВЦЭМ!$A$39:$A$782,$A162,СВЦЭМ!$B$39:$B$782,U$155)+'СЕТ СН'!$F$12</f>
        <v>133.28821406</v>
      </c>
      <c r="V162" s="36">
        <f>SUMIFS(СВЦЭМ!$E$39:$E$782,СВЦЭМ!$A$39:$A$782,$A162,СВЦЭМ!$B$39:$B$782,V$155)+'СЕТ СН'!$F$12</f>
        <v>134.31146261999999</v>
      </c>
      <c r="W162" s="36">
        <f>SUMIFS(СВЦЭМ!$E$39:$E$782,СВЦЭМ!$A$39:$A$782,$A162,СВЦЭМ!$B$39:$B$782,W$155)+'СЕТ СН'!$F$12</f>
        <v>132.08559278000001</v>
      </c>
      <c r="X162" s="36">
        <f>SUMIFS(СВЦЭМ!$E$39:$E$782,СВЦЭМ!$A$39:$A$782,$A162,СВЦЭМ!$B$39:$B$782,X$155)+'СЕТ СН'!$F$12</f>
        <v>138.43617834</v>
      </c>
      <c r="Y162" s="36">
        <f>SUMIFS(СВЦЭМ!$E$39:$E$782,СВЦЭМ!$A$39:$A$782,$A162,СВЦЭМ!$B$39:$B$782,Y$155)+'СЕТ СН'!$F$12</f>
        <v>146.72325389</v>
      </c>
    </row>
    <row r="163" spans="1:25" ht="15.75" x14ac:dyDescent="0.2">
      <c r="A163" s="35">
        <f t="shared" si="4"/>
        <v>45146</v>
      </c>
      <c r="B163" s="36">
        <f>SUMIFS(СВЦЭМ!$E$39:$E$782,СВЦЭМ!$A$39:$A$782,$A163,СВЦЭМ!$B$39:$B$782,B$155)+'СЕТ СН'!$F$12</f>
        <v>152.07707644999999</v>
      </c>
      <c r="C163" s="36">
        <f>SUMIFS(СВЦЭМ!$E$39:$E$782,СВЦЭМ!$A$39:$A$782,$A163,СВЦЭМ!$B$39:$B$782,C$155)+'СЕТ СН'!$F$12</f>
        <v>162.03591696000001</v>
      </c>
      <c r="D163" s="36">
        <f>SUMIFS(СВЦЭМ!$E$39:$E$782,СВЦЭМ!$A$39:$A$782,$A163,СВЦЭМ!$B$39:$B$782,D$155)+'СЕТ СН'!$F$12</f>
        <v>164.48961323</v>
      </c>
      <c r="E163" s="36">
        <f>SUMIFS(СВЦЭМ!$E$39:$E$782,СВЦЭМ!$A$39:$A$782,$A163,СВЦЭМ!$B$39:$B$782,E$155)+'СЕТ СН'!$F$12</f>
        <v>169.76117237</v>
      </c>
      <c r="F163" s="36">
        <f>SUMIFS(СВЦЭМ!$E$39:$E$782,СВЦЭМ!$A$39:$A$782,$A163,СВЦЭМ!$B$39:$B$782,F$155)+'СЕТ СН'!$F$12</f>
        <v>171.27255778</v>
      </c>
      <c r="G163" s="36">
        <f>SUMIFS(СВЦЭМ!$E$39:$E$782,СВЦЭМ!$A$39:$A$782,$A163,СВЦЭМ!$B$39:$B$782,G$155)+'СЕТ СН'!$F$12</f>
        <v>168.81602932000001</v>
      </c>
      <c r="H163" s="36">
        <f>SUMIFS(СВЦЭМ!$E$39:$E$782,СВЦЭМ!$A$39:$A$782,$A163,СВЦЭМ!$B$39:$B$782,H$155)+'СЕТ СН'!$F$12</f>
        <v>166.20099952000001</v>
      </c>
      <c r="I163" s="36">
        <f>SUMIFS(СВЦЭМ!$E$39:$E$782,СВЦЭМ!$A$39:$A$782,$A163,СВЦЭМ!$B$39:$B$782,I$155)+'СЕТ СН'!$F$12</f>
        <v>157.94650558999999</v>
      </c>
      <c r="J163" s="36">
        <f>SUMIFS(СВЦЭМ!$E$39:$E$782,СВЦЭМ!$A$39:$A$782,$A163,СВЦЭМ!$B$39:$B$782,J$155)+'СЕТ СН'!$F$12</f>
        <v>153.61101578</v>
      </c>
      <c r="K163" s="36">
        <f>SUMIFS(СВЦЭМ!$E$39:$E$782,СВЦЭМ!$A$39:$A$782,$A163,СВЦЭМ!$B$39:$B$782,K$155)+'СЕТ СН'!$F$12</f>
        <v>145.81150546000001</v>
      </c>
      <c r="L163" s="36">
        <f>SUMIFS(СВЦЭМ!$E$39:$E$782,СВЦЭМ!$A$39:$A$782,$A163,СВЦЭМ!$B$39:$B$782,L$155)+'СЕТ СН'!$F$12</f>
        <v>141.5281751</v>
      </c>
      <c r="M163" s="36">
        <f>SUMIFS(СВЦЭМ!$E$39:$E$782,СВЦЭМ!$A$39:$A$782,$A163,СВЦЭМ!$B$39:$B$782,M$155)+'СЕТ СН'!$F$12</f>
        <v>139.45940408000001</v>
      </c>
      <c r="N163" s="36">
        <f>SUMIFS(СВЦЭМ!$E$39:$E$782,СВЦЭМ!$A$39:$A$782,$A163,СВЦЭМ!$B$39:$B$782,N$155)+'СЕТ СН'!$F$12</f>
        <v>138.89243490000001</v>
      </c>
      <c r="O163" s="36">
        <f>SUMIFS(СВЦЭМ!$E$39:$E$782,СВЦЭМ!$A$39:$A$782,$A163,СВЦЭМ!$B$39:$B$782,O$155)+'СЕТ СН'!$F$12</f>
        <v>138.62653825000001</v>
      </c>
      <c r="P163" s="36">
        <f>SUMIFS(СВЦЭМ!$E$39:$E$782,СВЦЭМ!$A$39:$A$782,$A163,СВЦЭМ!$B$39:$B$782,P$155)+'СЕТ СН'!$F$12</f>
        <v>138.43849531000001</v>
      </c>
      <c r="Q163" s="36">
        <f>SUMIFS(СВЦЭМ!$E$39:$E$782,СВЦЭМ!$A$39:$A$782,$A163,СВЦЭМ!$B$39:$B$782,Q$155)+'СЕТ СН'!$F$12</f>
        <v>138.15850051999999</v>
      </c>
      <c r="R163" s="36">
        <f>SUMIFS(СВЦЭМ!$E$39:$E$782,СВЦЭМ!$A$39:$A$782,$A163,СВЦЭМ!$B$39:$B$782,R$155)+'СЕТ СН'!$F$12</f>
        <v>136.28381490999999</v>
      </c>
      <c r="S163" s="36">
        <f>SUMIFS(СВЦЭМ!$E$39:$E$782,СВЦЭМ!$A$39:$A$782,$A163,СВЦЭМ!$B$39:$B$782,S$155)+'СЕТ СН'!$F$12</f>
        <v>136.59498876000001</v>
      </c>
      <c r="T163" s="36">
        <f>SUMIFS(СВЦЭМ!$E$39:$E$782,СВЦЭМ!$A$39:$A$782,$A163,СВЦЭМ!$B$39:$B$782,T$155)+'СЕТ СН'!$F$12</f>
        <v>141.29896484</v>
      </c>
      <c r="U163" s="36">
        <f>SUMIFS(СВЦЭМ!$E$39:$E$782,СВЦЭМ!$A$39:$A$782,$A163,СВЦЭМ!$B$39:$B$782,U$155)+'СЕТ СН'!$F$12</f>
        <v>140.8374378</v>
      </c>
      <c r="V163" s="36">
        <f>SUMIFS(СВЦЭМ!$E$39:$E$782,СВЦЭМ!$A$39:$A$782,$A163,СВЦЭМ!$B$39:$B$782,V$155)+'СЕТ СН'!$F$12</f>
        <v>141.01690872</v>
      </c>
      <c r="W163" s="36">
        <f>SUMIFS(СВЦЭМ!$E$39:$E$782,СВЦЭМ!$A$39:$A$782,$A163,СВЦЭМ!$B$39:$B$782,W$155)+'СЕТ СН'!$F$12</f>
        <v>138.90013418000001</v>
      </c>
      <c r="X163" s="36">
        <f>SUMIFS(СВЦЭМ!$E$39:$E$782,СВЦЭМ!$A$39:$A$782,$A163,СВЦЭМ!$B$39:$B$782,X$155)+'СЕТ СН'!$F$12</f>
        <v>144.5257172</v>
      </c>
      <c r="Y163" s="36">
        <f>SUMIFS(СВЦЭМ!$E$39:$E$782,СВЦЭМ!$A$39:$A$782,$A163,СВЦЭМ!$B$39:$B$782,Y$155)+'СЕТ СН'!$F$12</f>
        <v>153.62917046999999</v>
      </c>
    </row>
    <row r="164" spans="1:25" ht="15.75" x14ac:dyDescent="0.2">
      <c r="A164" s="35">
        <f t="shared" si="4"/>
        <v>45147</v>
      </c>
      <c r="B164" s="36">
        <f>SUMIFS(СВЦЭМ!$E$39:$E$782,СВЦЭМ!$A$39:$A$782,$A164,СВЦЭМ!$B$39:$B$782,B$155)+'СЕТ СН'!$F$12</f>
        <v>163.38824072</v>
      </c>
      <c r="C164" s="36">
        <f>SUMIFS(СВЦЭМ!$E$39:$E$782,СВЦЭМ!$A$39:$A$782,$A164,СВЦЭМ!$B$39:$B$782,C$155)+'СЕТ СН'!$F$12</f>
        <v>174.12273501000001</v>
      </c>
      <c r="D164" s="36">
        <f>SUMIFS(СВЦЭМ!$E$39:$E$782,СВЦЭМ!$A$39:$A$782,$A164,СВЦЭМ!$B$39:$B$782,D$155)+'СЕТ СН'!$F$12</f>
        <v>181.32050477000001</v>
      </c>
      <c r="E164" s="36">
        <f>SUMIFS(СВЦЭМ!$E$39:$E$782,СВЦЭМ!$A$39:$A$782,$A164,СВЦЭМ!$B$39:$B$782,E$155)+'СЕТ СН'!$F$12</f>
        <v>183.98245473</v>
      </c>
      <c r="F164" s="36">
        <f>SUMIFS(СВЦЭМ!$E$39:$E$782,СВЦЭМ!$A$39:$A$782,$A164,СВЦЭМ!$B$39:$B$782,F$155)+'СЕТ СН'!$F$12</f>
        <v>186.04359865999999</v>
      </c>
      <c r="G164" s="36">
        <f>SUMIFS(СВЦЭМ!$E$39:$E$782,СВЦЭМ!$A$39:$A$782,$A164,СВЦЭМ!$B$39:$B$782,G$155)+'СЕТ СН'!$F$12</f>
        <v>186.42242590000001</v>
      </c>
      <c r="H164" s="36">
        <f>SUMIFS(СВЦЭМ!$E$39:$E$782,СВЦЭМ!$A$39:$A$782,$A164,СВЦЭМ!$B$39:$B$782,H$155)+'СЕТ СН'!$F$12</f>
        <v>181.07686953999999</v>
      </c>
      <c r="I164" s="36">
        <f>SUMIFS(СВЦЭМ!$E$39:$E$782,СВЦЭМ!$A$39:$A$782,$A164,СВЦЭМ!$B$39:$B$782,I$155)+'СЕТ СН'!$F$12</f>
        <v>171.1757254</v>
      </c>
      <c r="J164" s="36">
        <f>SUMIFS(СВЦЭМ!$E$39:$E$782,СВЦЭМ!$A$39:$A$782,$A164,СВЦЭМ!$B$39:$B$782,J$155)+'СЕТ СН'!$F$12</f>
        <v>162.20223731999999</v>
      </c>
      <c r="K164" s="36">
        <f>SUMIFS(СВЦЭМ!$E$39:$E$782,СВЦЭМ!$A$39:$A$782,$A164,СВЦЭМ!$B$39:$B$782,K$155)+'СЕТ СН'!$F$12</f>
        <v>156.18250563000001</v>
      </c>
      <c r="L164" s="36">
        <f>SUMIFS(СВЦЭМ!$E$39:$E$782,СВЦЭМ!$A$39:$A$782,$A164,СВЦЭМ!$B$39:$B$782,L$155)+'СЕТ СН'!$F$12</f>
        <v>151.56777026</v>
      </c>
      <c r="M164" s="36">
        <f>SUMIFS(СВЦЭМ!$E$39:$E$782,СВЦЭМ!$A$39:$A$782,$A164,СВЦЭМ!$B$39:$B$782,M$155)+'СЕТ СН'!$F$12</f>
        <v>149.81261369000001</v>
      </c>
      <c r="N164" s="36">
        <f>SUMIFS(СВЦЭМ!$E$39:$E$782,СВЦЭМ!$A$39:$A$782,$A164,СВЦЭМ!$B$39:$B$782,N$155)+'СЕТ СН'!$F$12</f>
        <v>149.56733749</v>
      </c>
      <c r="O164" s="36">
        <f>SUMIFS(СВЦЭМ!$E$39:$E$782,СВЦЭМ!$A$39:$A$782,$A164,СВЦЭМ!$B$39:$B$782,O$155)+'СЕТ СН'!$F$12</f>
        <v>149.92325262</v>
      </c>
      <c r="P164" s="36">
        <f>SUMIFS(СВЦЭМ!$E$39:$E$782,СВЦЭМ!$A$39:$A$782,$A164,СВЦЭМ!$B$39:$B$782,P$155)+'СЕТ СН'!$F$12</f>
        <v>149.98450241</v>
      </c>
      <c r="Q164" s="36">
        <f>SUMIFS(СВЦЭМ!$E$39:$E$782,СВЦЭМ!$A$39:$A$782,$A164,СВЦЭМ!$B$39:$B$782,Q$155)+'СЕТ СН'!$F$12</f>
        <v>151.50461680999999</v>
      </c>
      <c r="R164" s="36">
        <f>SUMIFS(СВЦЭМ!$E$39:$E$782,СВЦЭМ!$A$39:$A$782,$A164,СВЦЭМ!$B$39:$B$782,R$155)+'СЕТ СН'!$F$12</f>
        <v>148.78836496</v>
      </c>
      <c r="S164" s="36">
        <f>SUMIFS(СВЦЭМ!$E$39:$E$782,СВЦЭМ!$A$39:$A$782,$A164,СВЦЭМ!$B$39:$B$782,S$155)+'СЕТ СН'!$F$12</f>
        <v>148.58121535999999</v>
      </c>
      <c r="T164" s="36">
        <f>SUMIFS(СВЦЭМ!$E$39:$E$782,СВЦЭМ!$A$39:$A$782,$A164,СВЦЭМ!$B$39:$B$782,T$155)+'СЕТ СН'!$F$12</f>
        <v>151.71741119000001</v>
      </c>
      <c r="U164" s="36">
        <f>SUMIFS(СВЦЭМ!$E$39:$E$782,СВЦЭМ!$A$39:$A$782,$A164,СВЦЭМ!$B$39:$B$782,U$155)+'СЕТ СН'!$F$12</f>
        <v>152.05014333</v>
      </c>
      <c r="V164" s="36">
        <f>SUMIFS(СВЦЭМ!$E$39:$E$782,СВЦЭМ!$A$39:$A$782,$A164,СВЦЭМ!$B$39:$B$782,V$155)+'СЕТ СН'!$F$12</f>
        <v>152.4001911</v>
      </c>
      <c r="W164" s="36">
        <f>SUMIFS(СВЦЭМ!$E$39:$E$782,СВЦЭМ!$A$39:$A$782,$A164,СВЦЭМ!$B$39:$B$782,W$155)+'СЕТ СН'!$F$12</f>
        <v>152.20352283</v>
      </c>
      <c r="X164" s="36">
        <f>SUMIFS(СВЦЭМ!$E$39:$E$782,СВЦЭМ!$A$39:$A$782,$A164,СВЦЭМ!$B$39:$B$782,X$155)+'СЕТ СН'!$F$12</f>
        <v>157.66933051000001</v>
      </c>
      <c r="Y164" s="36">
        <f>SUMIFS(СВЦЭМ!$E$39:$E$782,СВЦЭМ!$A$39:$A$782,$A164,СВЦЭМ!$B$39:$B$782,Y$155)+'СЕТ СН'!$F$12</f>
        <v>165.66969933999999</v>
      </c>
    </row>
    <row r="165" spans="1:25" ht="15.75" x14ac:dyDescent="0.2">
      <c r="A165" s="35">
        <f t="shared" si="4"/>
        <v>45148</v>
      </c>
      <c r="B165" s="36">
        <f>SUMIFS(СВЦЭМ!$E$39:$E$782,СВЦЭМ!$A$39:$A$782,$A165,СВЦЭМ!$B$39:$B$782,B$155)+'СЕТ СН'!$F$12</f>
        <v>183.85698618000001</v>
      </c>
      <c r="C165" s="36">
        <f>SUMIFS(СВЦЭМ!$E$39:$E$782,СВЦЭМ!$A$39:$A$782,$A165,СВЦЭМ!$B$39:$B$782,C$155)+'СЕТ СН'!$F$12</f>
        <v>191.71205979999999</v>
      </c>
      <c r="D165" s="36">
        <f>SUMIFS(СВЦЭМ!$E$39:$E$782,СВЦЭМ!$A$39:$A$782,$A165,СВЦЭМ!$B$39:$B$782,D$155)+'СЕТ СН'!$F$12</f>
        <v>182.93856452</v>
      </c>
      <c r="E165" s="36">
        <f>SUMIFS(СВЦЭМ!$E$39:$E$782,СВЦЭМ!$A$39:$A$782,$A165,СВЦЭМ!$B$39:$B$782,E$155)+'СЕТ СН'!$F$12</f>
        <v>194.81286915999999</v>
      </c>
      <c r="F165" s="36">
        <f>SUMIFS(СВЦЭМ!$E$39:$E$782,СВЦЭМ!$A$39:$A$782,$A165,СВЦЭМ!$B$39:$B$782,F$155)+'СЕТ СН'!$F$12</f>
        <v>198.78546897999999</v>
      </c>
      <c r="G165" s="36">
        <f>SUMIFS(СВЦЭМ!$E$39:$E$782,СВЦЭМ!$A$39:$A$782,$A165,СВЦЭМ!$B$39:$B$782,G$155)+'СЕТ СН'!$F$12</f>
        <v>196.60376873000001</v>
      </c>
      <c r="H165" s="36">
        <f>SUMIFS(СВЦЭМ!$E$39:$E$782,СВЦЭМ!$A$39:$A$782,$A165,СВЦЭМ!$B$39:$B$782,H$155)+'СЕТ СН'!$F$12</f>
        <v>190.69859765999999</v>
      </c>
      <c r="I165" s="36">
        <f>SUMIFS(СВЦЭМ!$E$39:$E$782,СВЦЭМ!$A$39:$A$782,$A165,СВЦЭМ!$B$39:$B$782,I$155)+'СЕТ СН'!$F$12</f>
        <v>180.29808442999999</v>
      </c>
      <c r="J165" s="36">
        <f>SUMIFS(СВЦЭМ!$E$39:$E$782,СВЦЭМ!$A$39:$A$782,$A165,СВЦЭМ!$B$39:$B$782,J$155)+'СЕТ СН'!$F$12</f>
        <v>170.40728661</v>
      </c>
      <c r="K165" s="36">
        <f>SUMIFS(СВЦЭМ!$E$39:$E$782,СВЦЭМ!$A$39:$A$782,$A165,СВЦЭМ!$B$39:$B$782,K$155)+'СЕТ СН'!$F$12</f>
        <v>161.90897676</v>
      </c>
      <c r="L165" s="36">
        <f>SUMIFS(СВЦЭМ!$E$39:$E$782,СВЦЭМ!$A$39:$A$782,$A165,СВЦЭМ!$B$39:$B$782,L$155)+'СЕТ СН'!$F$12</f>
        <v>158.32457285999999</v>
      </c>
      <c r="M165" s="36">
        <f>SUMIFS(СВЦЭМ!$E$39:$E$782,СВЦЭМ!$A$39:$A$782,$A165,СВЦЭМ!$B$39:$B$782,M$155)+'СЕТ СН'!$F$12</f>
        <v>157.32854767000001</v>
      </c>
      <c r="N165" s="36">
        <f>SUMIFS(СВЦЭМ!$E$39:$E$782,СВЦЭМ!$A$39:$A$782,$A165,СВЦЭМ!$B$39:$B$782,N$155)+'СЕТ СН'!$F$12</f>
        <v>157.28959415</v>
      </c>
      <c r="O165" s="36">
        <f>SUMIFS(СВЦЭМ!$E$39:$E$782,СВЦЭМ!$A$39:$A$782,$A165,СВЦЭМ!$B$39:$B$782,O$155)+'СЕТ СН'!$F$12</f>
        <v>156.65056827999999</v>
      </c>
      <c r="P165" s="36">
        <f>SUMIFS(СВЦЭМ!$E$39:$E$782,СВЦЭМ!$A$39:$A$782,$A165,СВЦЭМ!$B$39:$B$782,P$155)+'СЕТ СН'!$F$12</f>
        <v>156.58540217999999</v>
      </c>
      <c r="Q165" s="36">
        <f>SUMIFS(СВЦЭМ!$E$39:$E$782,СВЦЭМ!$A$39:$A$782,$A165,СВЦЭМ!$B$39:$B$782,Q$155)+'СЕТ СН'!$F$12</f>
        <v>156.89132524999999</v>
      </c>
      <c r="R165" s="36">
        <f>SUMIFS(СВЦЭМ!$E$39:$E$782,СВЦЭМ!$A$39:$A$782,$A165,СВЦЭМ!$B$39:$B$782,R$155)+'СЕТ СН'!$F$12</f>
        <v>153.91553911</v>
      </c>
      <c r="S165" s="36">
        <f>SUMIFS(СВЦЭМ!$E$39:$E$782,СВЦЭМ!$A$39:$A$782,$A165,СВЦЭМ!$B$39:$B$782,S$155)+'СЕТ СН'!$F$12</f>
        <v>153.40374994000001</v>
      </c>
      <c r="T165" s="36">
        <f>SUMIFS(СВЦЭМ!$E$39:$E$782,СВЦЭМ!$A$39:$A$782,$A165,СВЦЭМ!$B$39:$B$782,T$155)+'СЕТ СН'!$F$12</f>
        <v>157.76600024000001</v>
      </c>
      <c r="U165" s="36">
        <f>SUMIFS(СВЦЭМ!$E$39:$E$782,СВЦЭМ!$A$39:$A$782,$A165,СВЦЭМ!$B$39:$B$782,U$155)+'СЕТ СН'!$F$12</f>
        <v>158.6065845</v>
      </c>
      <c r="V165" s="36">
        <f>SUMIFS(СВЦЭМ!$E$39:$E$782,СВЦЭМ!$A$39:$A$782,$A165,СВЦЭМ!$B$39:$B$782,V$155)+'СЕТ СН'!$F$12</f>
        <v>157.98028765999999</v>
      </c>
      <c r="W165" s="36">
        <f>SUMIFS(СВЦЭМ!$E$39:$E$782,СВЦЭМ!$A$39:$A$782,$A165,СВЦЭМ!$B$39:$B$782,W$155)+'СЕТ СН'!$F$12</f>
        <v>155.62966127999999</v>
      </c>
      <c r="X165" s="36">
        <f>SUMIFS(СВЦЭМ!$E$39:$E$782,СВЦЭМ!$A$39:$A$782,$A165,СВЦЭМ!$B$39:$B$782,X$155)+'СЕТ СН'!$F$12</f>
        <v>163.43366913</v>
      </c>
      <c r="Y165" s="36">
        <f>SUMIFS(СВЦЭМ!$E$39:$E$782,СВЦЭМ!$A$39:$A$782,$A165,СВЦЭМ!$B$39:$B$782,Y$155)+'СЕТ СН'!$F$12</f>
        <v>174.87950354</v>
      </c>
    </row>
    <row r="166" spans="1:25" ht="15.75" x14ac:dyDescent="0.2">
      <c r="A166" s="35">
        <f t="shared" si="4"/>
        <v>45149</v>
      </c>
      <c r="B166" s="36">
        <f>SUMIFS(СВЦЭМ!$E$39:$E$782,СВЦЭМ!$A$39:$A$782,$A166,СВЦЭМ!$B$39:$B$782,B$155)+'СЕТ СН'!$F$12</f>
        <v>172.89993018000001</v>
      </c>
      <c r="C166" s="36">
        <f>SUMIFS(СВЦЭМ!$E$39:$E$782,СВЦЭМ!$A$39:$A$782,$A166,СВЦЭМ!$B$39:$B$782,C$155)+'СЕТ СН'!$F$12</f>
        <v>182.31533156</v>
      </c>
      <c r="D166" s="36">
        <f>SUMIFS(СВЦЭМ!$E$39:$E$782,СВЦЭМ!$A$39:$A$782,$A166,СВЦЭМ!$B$39:$B$782,D$155)+'СЕТ СН'!$F$12</f>
        <v>181.64618254000001</v>
      </c>
      <c r="E166" s="36">
        <f>SUMIFS(СВЦЭМ!$E$39:$E$782,СВЦЭМ!$A$39:$A$782,$A166,СВЦЭМ!$B$39:$B$782,E$155)+'СЕТ СН'!$F$12</f>
        <v>184.82574959999999</v>
      </c>
      <c r="F166" s="36">
        <f>SUMIFS(СВЦЭМ!$E$39:$E$782,СВЦЭМ!$A$39:$A$782,$A166,СВЦЭМ!$B$39:$B$782,F$155)+'СЕТ СН'!$F$12</f>
        <v>191.20205944</v>
      </c>
      <c r="G166" s="36">
        <f>SUMIFS(СВЦЭМ!$E$39:$E$782,СВЦЭМ!$A$39:$A$782,$A166,СВЦЭМ!$B$39:$B$782,G$155)+'СЕТ СН'!$F$12</f>
        <v>189.32875730999999</v>
      </c>
      <c r="H166" s="36">
        <f>SUMIFS(СВЦЭМ!$E$39:$E$782,СВЦЭМ!$A$39:$A$782,$A166,СВЦЭМ!$B$39:$B$782,H$155)+'СЕТ СН'!$F$12</f>
        <v>183.00830194</v>
      </c>
      <c r="I166" s="36">
        <f>SUMIFS(СВЦЭМ!$E$39:$E$782,СВЦЭМ!$A$39:$A$782,$A166,СВЦЭМ!$B$39:$B$782,I$155)+'СЕТ СН'!$F$12</f>
        <v>170.34440099</v>
      </c>
      <c r="J166" s="36">
        <f>SUMIFS(СВЦЭМ!$E$39:$E$782,СВЦЭМ!$A$39:$A$782,$A166,СВЦЭМ!$B$39:$B$782,J$155)+'СЕТ СН'!$F$12</f>
        <v>160.10601757000001</v>
      </c>
      <c r="K166" s="36">
        <f>SUMIFS(СВЦЭМ!$E$39:$E$782,СВЦЭМ!$A$39:$A$782,$A166,СВЦЭМ!$B$39:$B$782,K$155)+'СЕТ СН'!$F$12</f>
        <v>153.38819573000001</v>
      </c>
      <c r="L166" s="36">
        <f>SUMIFS(СВЦЭМ!$E$39:$E$782,СВЦЭМ!$A$39:$A$782,$A166,СВЦЭМ!$B$39:$B$782,L$155)+'СЕТ СН'!$F$12</f>
        <v>148.44128054999999</v>
      </c>
      <c r="M166" s="36">
        <f>SUMIFS(СВЦЭМ!$E$39:$E$782,СВЦЭМ!$A$39:$A$782,$A166,СВЦЭМ!$B$39:$B$782,M$155)+'СЕТ СН'!$F$12</f>
        <v>145.79153102000001</v>
      </c>
      <c r="N166" s="36">
        <f>SUMIFS(СВЦЭМ!$E$39:$E$782,СВЦЭМ!$A$39:$A$782,$A166,СВЦЭМ!$B$39:$B$782,N$155)+'СЕТ СН'!$F$12</f>
        <v>145.76146309000001</v>
      </c>
      <c r="O166" s="36">
        <f>SUMIFS(СВЦЭМ!$E$39:$E$782,СВЦЭМ!$A$39:$A$782,$A166,СВЦЭМ!$B$39:$B$782,O$155)+'СЕТ СН'!$F$12</f>
        <v>145.59366646000001</v>
      </c>
      <c r="P166" s="36">
        <f>SUMIFS(СВЦЭМ!$E$39:$E$782,СВЦЭМ!$A$39:$A$782,$A166,СВЦЭМ!$B$39:$B$782,P$155)+'СЕТ СН'!$F$12</f>
        <v>145.05219029</v>
      </c>
      <c r="Q166" s="36">
        <f>SUMIFS(СВЦЭМ!$E$39:$E$782,СВЦЭМ!$A$39:$A$782,$A166,СВЦЭМ!$B$39:$B$782,Q$155)+'СЕТ СН'!$F$12</f>
        <v>146.49908013000001</v>
      </c>
      <c r="R166" s="36">
        <f>SUMIFS(СВЦЭМ!$E$39:$E$782,СВЦЭМ!$A$39:$A$782,$A166,СВЦЭМ!$B$39:$B$782,R$155)+'СЕТ СН'!$F$12</f>
        <v>143.93125781000001</v>
      </c>
      <c r="S166" s="36">
        <f>SUMIFS(СВЦЭМ!$E$39:$E$782,СВЦЭМ!$A$39:$A$782,$A166,СВЦЭМ!$B$39:$B$782,S$155)+'СЕТ СН'!$F$12</f>
        <v>146.64627114000001</v>
      </c>
      <c r="T166" s="36">
        <f>SUMIFS(СВЦЭМ!$E$39:$E$782,СВЦЭМ!$A$39:$A$782,$A166,СВЦЭМ!$B$39:$B$782,T$155)+'СЕТ СН'!$F$12</f>
        <v>154.27068818999999</v>
      </c>
      <c r="U166" s="36">
        <f>SUMIFS(СВЦЭМ!$E$39:$E$782,СВЦЭМ!$A$39:$A$782,$A166,СВЦЭМ!$B$39:$B$782,U$155)+'СЕТ СН'!$F$12</f>
        <v>153.85721724999999</v>
      </c>
      <c r="V166" s="36">
        <f>SUMIFS(СВЦЭМ!$E$39:$E$782,СВЦЭМ!$A$39:$A$782,$A166,СВЦЭМ!$B$39:$B$782,V$155)+'СЕТ СН'!$F$12</f>
        <v>153.33374563000001</v>
      </c>
      <c r="W166" s="36">
        <f>SUMIFS(СВЦЭМ!$E$39:$E$782,СВЦЭМ!$A$39:$A$782,$A166,СВЦЭМ!$B$39:$B$782,W$155)+'СЕТ СН'!$F$12</f>
        <v>153.05857503999999</v>
      </c>
      <c r="X166" s="36">
        <f>SUMIFS(СВЦЭМ!$E$39:$E$782,СВЦЭМ!$A$39:$A$782,$A166,СВЦЭМ!$B$39:$B$782,X$155)+'СЕТ СН'!$F$12</f>
        <v>160.38740301999999</v>
      </c>
      <c r="Y166" s="36">
        <f>SUMIFS(СВЦЭМ!$E$39:$E$782,СВЦЭМ!$A$39:$A$782,$A166,СВЦЭМ!$B$39:$B$782,Y$155)+'СЕТ СН'!$F$12</f>
        <v>175.47884089999999</v>
      </c>
    </row>
    <row r="167" spans="1:25" ht="15.75" x14ac:dyDescent="0.2">
      <c r="A167" s="35">
        <f t="shared" si="4"/>
        <v>45150</v>
      </c>
      <c r="B167" s="36">
        <f>SUMIFS(СВЦЭМ!$E$39:$E$782,СВЦЭМ!$A$39:$A$782,$A167,СВЦЭМ!$B$39:$B$782,B$155)+'СЕТ СН'!$F$12</f>
        <v>171.95350622000001</v>
      </c>
      <c r="C167" s="36">
        <f>SUMIFS(СВЦЭМ!$E$39:$E$782,СВЦЭМ!$A$39:$A$782,$A167,СВЦЭМ!$B$39:$B$782,C$155)+'СЕТ СН'!$F$12</f>
        <v>168.93070223999999</v>
      </c>
      <c r="D167" s="36">
        <f>SUMIFS(СВЦЭМ!$E$39:$E$782,СВЦЭМ!$A$39:$A$782,$A167,СВЦЭМ!$B$39:$B$782,D$155)+'СЕТ СН'!$F$12</f>
        <v>168.27131552</v>
      </c>
      <c r="E167" s="36">
        <f>SUMIFS(СВЦЭМ!$E$39:$E$782,СВЦЭМ!$A$39:$A$782,$A167,СВЦЭМ!$B$39:$B$782,E$155)+'СЕТ СН'!$F$12</f>
        <v>172.81210325999999</v>
      </c>
      <c r="F167" s="36">
        <f>SUMIFS(СВЦЭМ!$E$39:$E$782,СВЦЭМ!$A$39:$A$782,$A167,СВЦЭМ!$B$39:$B$782,F$155)+'СЕТ СН'!$F$12</f>
        <v>174.01271029</v>
      </c>
      <c r="G167" s="36">
        <f>SUMIFS(СВЦЭМ!$E$39:$E$782,СВЦЭМ!$A$39:$A$782,$A167,СВЦЭМ!$B$39:$B$782,G$155)+'СЕТ СН'!$F$12</f>
        <v>172.79721038</v>
      </c>
      <c r="H167" s="36">
        <f>SUMIFS(СВЦЭМ!$E$39:$E$782,СВЦЭМ!$A$39:$A$782,$A167,СВЦЭМ!$B$39:$B$782,H$155)+'СЕТ СН'!$F$12</f>
        <v>172.37869664999999</v>
      </c>
      <c r="I167" s="36">
        <f>SUMIFS(СВЦЭМ!$E$39:$E$782,СВЦЭМ!$A$39:$A$782,$A167,СВЦЭМ!$B$39:$B$782,I$155)+'СЕТ СН'!$F$12</f>
        <v>166.28110333999999</v>
      </c>
      <c r="J167" s="36">
        <f>SUMIFS(СВЦЭМ!$E$39:$E$782,СВЦЭМ!$A$39:$A$782,$A167,СВЦЭМ!$B$39:$B$782,J$155)+'СЕТ СН'!$F$12</f>
        <v>155.47308000000001</v>
      </c>
      <c r="K167" s="36">
        <f>SUMIFS(СВЦЭМ!$E$39:$E$782,СВЦЭМ!$A$39:$A$782,$A167,СВЦЭМ!$B$39:$B$782,K$155)+'СЕТ СН'!$F$12</f>
        <v>146.36334518000001</v>
      </c>
      <c r="L167" s="36">
        <f>SUMIFS(СВЦЭМ!$E$39:$E$782,СВЦЭМ!$A$39:$A$782,$A167,СВЦЭМ!$B$39:$B$782,L$155)+'СЕТ СН'!$F$12</f>
        <v>140.59550281</v>
      </c>
      <c r="M167" s="36">
        <f>SUMIFS(СВЦЭМ!$E$39:$E$782,СВЦЭМ!$A$39:$A$782,$A167,СВЦЭМ!$B$39:$B$782,M$155)+'СЕТ СН'!$F$12</f>
        <v>137.35207667</v>
      </c>
      <c r="N167" s="36">
        <f>SUMIFS(СВЦЭМ!$E$39:$E$782,СВЦЭМ!$A$39:$A$782,$A167,СВЦЭМ!$B$39:$B$782,N$155)+'СЕТ СН'!$F$12</f>
        <v>136.17732072000001</v>
      </c>
      <c r="O167" s="36">
        <f>SUMIFS(СВЦЭМ!$E$39:$E$782,СВЦЭМ!$A$39:$A$782,$A167,СВЦЭМ!$B$39:$B$782,O$155)+'СЕТ СН'!$F$12</f>
        <v>137.82907030999999</v>
      </c>
      <c r="P167" s="36">
        <f>SUMIFS(СВЦЭМ!$E$39:$E$782,СВЦЭМ!$A$39:$A$782,$A167,СВЦЭМ!$B$39:$B$782,P$155)+'СЕТ СН'!$F$12</f>
        <v>138.72898613000001</v>
      </c>
      <c r="Q167" s="36">
        <f>SUMIFS(СВЦЭМ!$E$39:$E$782,СВЦЭМ!$A$39:$A$782,$A167,СВЦЭМ!$B$39:$B$782,Q$155)+'СЕТ СН'!$F$12</f>
        <v>138.54555851000001</v>
      </c>
      <c r="R167" s="36">
        <f>SUMIFS(СВЦЭМ!$E$39:$E$782,СВЦЭМ!$A$39:$A$782,$A167,СВЦЭМ!$B$39:$B$782,R$155)+'СЕТ СН'!$F$12</f>
        <v>137.98067270999999</v>
      </c>
      <c r="S167" s="36">
        <f>SUMIFS(СВЦЭМ!$E$39:$E$782,СВЦЭМ!$A$39:$A$782,$A167,СВЦЭМ!$B$39:$B$782,S$155)+'СЕТ СН'!$F$12</f>
        <v>134.05711328999999</v>
      </c>
      <c r="T167" s="36">
        <f>SUMIFS(СВЦЭМ!$E$39:$E$782,СВЦЭМ!$A$39:$A$782,$A167,СВЦЭМ!$B$39:$B$782,T$155)+'СЕТ СН'!$F$12</f>
        <v>137.46069728000001</v>
      </c>
      <c r="U167" s="36">
        <f>SUMIFS(СВЦЭМ!$E$39:$E$782,СВЦЭМ!$A$39:$A$782,$A167,СВЦЭМ!$B$39:$B$782,U$155)+'СЕТ СН'!$F$12</f>
        <v>137.73411053000001</v>
      </c>
      <c r="V167" s="36">
        <f>SUMIFS(СВЦЭМ!$E$39:$E$782,СВЦЭМ!$A$39:$A$782,$A167,СВЦЭМ!$B$39:$B$782,V$155)+'СЕТ СН'!$F$12</f>
        <v>138.80233844</v>
      </c>
      <c r="W167" s="36">
        <f>SUMIFS(СВЦЭМ!$E$39:$E$782,СВЦЭМ!$A$39:$A$782,$A167,СВЦЭМ!$B$39:$B$782,W$155)+'СЕТ СН'!$F$12</f>
        <v>138.87592309999999</v>
      </c>
      <c r="X167" s="36">
        <f>SUMIFS(СВЦЭМ!$E$39:$E$782,СВЦЭМ!$A$39:$A$782,$A167,СВЦЭМ!$B$39:$B$782,X$155)+'СЕТ СН'!$F$12</f>
        <v>144.8439472</v>
      </c>
      <c r="Y167" s="36">
        <f>SUMIFS(СВЦЭМ!$E$39:$E$782,СВЦЭМ!$A$39:$A$782,$A167,СВЦЭМ!$B$39:$B$782,Y$155)+'СЕТ СН'!$F$12</f>
        <v>152.17618021999999</v>
      </c>
    </row>
    <row r="168" spans="1:25" ht="15.75" x14ac:dyDescent="0.2">
      <c r="A168" s="35">
        <f t="shared" si="4"/>
        <v>45151</v>
      </c>
      <c r="B168" s="36">
        <f>SUMIFS(СВЦЭМ!$E$39:$E$782,СВЦЭМ!$A$39:$A$782,$A168,СВЦЭМ!$B$39:$B$782,B$155)+'СЕТ СН'!$F$12</f>
        <v>151.59385900999999</v>
      </c>
      <c r="C168" s="36">
        <f>SUMIFS(СВЦЭМ!$E$39:$E$782,СВЦЭМ!$A$39:$A$782,$A168,СВЦЭМ!$B$39:$B$782,C$155)+'СЕТ СН'!$F$12</f>
        <v>158.31627019999999</v>
      </c>
      <c r="D168" s="36">
        <f>SUMIFS(СВЦЭМ!$E$39:$E$782,СВЦЭМ!$A$39:$A$782,$A168,СВЦЭМ!$B$39:$B$782,D$155)+'СЕТ СН'!$F$12</f>
        <v>157.82426351999999</v>
      </c>
      <c r="E168" s="36">
        <f>SUMIFS(СВЦЭМ!$E$39:$E$782,СВЦЭМ!$A$39:$A$782,$A168,СВЦЭМ!$B$39:$B$782,E$155)+'СЕТ СН'!$F$12</f>
        <v>165.81146085</v>
      </c>
      <c r="F168" s="36">
        <f>SUMIFS(СВЦЭМ!$E$39:$E$782,СВЦЭМ!$A$39:$A$782,$A168,СВЦЭМ!$B$39:$B$782,F$155)+'СЕТ СН'!$F$12</f>
        <v>166.66206106000001</v>
      </c>
      <c r="G168" s="36">
        <f>SUMIFS(СВЦЭМ!$E$39:$E$782,СВЦЭМ!$A$39:$A$782,$A168,СВЦЭМ!$B$39:$B$782,G$155)+'СЕТ СН'!$F$12</f>
        <v>164.72512297</v>
      </c>
      <c r="H168" s="36">
        <f>SUMIFS(СВЦЭМ!$E$39:$E$782,СВЦЭМ!$A$39:$A$782,$A168,СВЦЭМ!$B$39:$B$782,H$155)+'СЕТ СН'!$F$12</f>
        <v>163.89671998</v>
      </c>
      <c r="I168" s="36">
        <f>SUMIFS(СВЦЭМ!$E$39:$E$782,СВЦЭМ!$A$39:$A$782,$A168,СВЦЭМ!$B$39:$B$782,I$155)+'СЕТ СН'!$F$12</f>
        <v>157.67941103000001</v>
      </c>
      <c r="J168" s="36">
        <f>SUMIFS(СВЦЭМ!$E$39:$E$782,СВЦЭМ!$A$39:$A$782,$A168,СВЦЭМ!$B$39:$B$782,J$155)+'СЕТ СН'!$F$12</f>
        <v>147.16778052000001</v>
      </c>
      <c r="K168" s="36">
        <f>SUMIFS(СВЦЭМ!$E$39:$E$782,СВЦЭМ!$A$39:$A$782,$A168,СВЦЭМ!$B$39:$B$782,K$155)+'СЕТ СН'!$F$12</f>
        <v>138.35337493</v>
      </c>
      <c r="L168" s="36">
        <f>SUMIFS(СВЦЭМ!$E$39:$E$782,СВЦЭМ!$A$39:$A$782,$A168,СВЦЭМ!$B$39:$B$782,L$155)+'СЕТ СН'!$F$12</f>
        <v>132.32812276000001</v>
      </c>
      <c r="M168" s="36">
        <f>SUMIFS(СВЦЭМ!$E$39:$E$782,СВЦЭМ!$A$39:$A$782,$A168,СВЦЭМ!$B$39:$B$782,M$155)+'СЕТ СН'!$F$12</f>
        <v>129.90704647000001</v>
      </c>
      <c r="N168" s="36">
        <f>SUMIFS(СВЦЭМ!$E$39:$E$782,СВЦЭМ!$A$39:$A$782,$A168,СВЦЭМ!$B$39:$B$782,N$155)+'СЕТ СН'!$F$12</f>
        <v>129.33331465000001</v>
      </c>
      <c r="O168" s="36">
        <f>SUMIFS(СВЦЭМ!$E$39:$E$782,СВЦЭМ!$A$39:$A$782,$A168,СВЦЭМ!$B$39:$B$782,O$155)+'СЕТ СН'!$F$12</f>
        <v>130.66949313999999</v>
      </c>
      <c r="P168" s="36">
        <f>SUMIFS(СВЦЭМ!$E$39:$E$782,СВЦЭМ!$A$39:$A$782,$A168,СВЦЭМ!$B$39:$B$782,P$155)+'СЕТ СН'!$F$12</f>
        <v>131.41147719</v>
      </c>
      <c r="Q168" s="36">
        <f>SUMIFS(СВЦЭМ!$E$39:$E$782,СВЦЭМ!$A$39:$A$782,$A168,СВЦЭМ!$B$39:$B$782,Q$155)+'СЕТ СН'!$F$12</f>
        <v>131.24354029</v>
      </c>
      <c r="R168" s="36">
        <f>SUMIFS(СВЦЭМ!$E$39:$E$782,СВЦЭМ!$A$39:$A$782,$A168,СВЦЭМ!$B$39:$B$782,R$155)+'СЕТ СН'!$F$12</f>
        <v>130.46456158000001</v>
      </c>
      <c r="S168" s="36">
        <f>SUMIFS(СВЦЭМ!$E$39:$E$782,СВЦЭМ!$A$39:$A$782,$A168,СВЦЭМ!$B$39:$B$782,S$155)+'СЕТ СН'!$F$12</f>
        <v>126.35855895</v>
      </c>
      <c r="T168" s="36">
        <f>SUMIFS(СВЦЭМ!$E$39:$E$782,СВЦЭМ!$A$39:$A$782,$A168,СВЦЭМ!$B$39:$B$782,T$155)+'СЕТ СН'!$F$12</f>
        <v>129.30537742999999</v>
      </c>
      <c r="U168" s="36">
        <f>SUMIFS(СВЦЭМ!$E$39:$E$782,СВЦЭМ!$A$39:$A$782,$A168,СВЦЭМ!$B$39:$B$782,U$155)+'СЕТ СН'!$F$12</f>
        <v>128.65165056999999</v>
      </c>
      <c r="V168" s="36">
        <f>SUMIFS(СВЦЭМ!$E$39:$E$782,СВЦЭМ!$A$39:$A$782,$A168,СВЦЭМ!$B$39:$B$782,V$155)+'СЕТ СН'!$F$12</f>
        <v>127.99786984000001</v>
      </c>
      <c r="W168" s="36">
        <f>SUMIFS(СВЦЭМ!$E$39:$E$782,СВЦЭМ!$A$39:$A$782,$A168,СВЦЭМ!$B$39:$B$782,W$155)+'СЕТ СН'!$F$12</f>
        <v>128.56764138</v>
      </c>
      <c r="X168" s="36">
        <f>SUMIFS(СВЦЭМ!$E$39:$E$782,СВЦЭМ!$A$39:$A$782,$A168,СВЦЭМ!$B$39:$B$782,X$155)+'СЕТ СН'!$F$12</f>
        <v>134.96784335000001</v>
      </c>
      <c r="Y168" s="36">
        <f>SUMIFS(СВЦЭМ!$E$39:$E$782,СВЦЭМ!$A$39:$A$782,$A168,СВЦЭМ!$B$39:$B$782,Y$155)+'СЕТ СН'!$F$12</f>
        <v>143.16041896999999</v>
      </c>
    </row>
    <row r="169" spans="1:25" ht="15.75" x14ac:dyDescent="0.2">
      <c r="A169" s="35">
        <f t="shared" si="4"/>
        <v>45152</v>
      </c>
      <c r="B169" s="36">
        <f>SUMIFS(СВЦЭМ!$E$39:$E$782,СВЦЭМ!$A$39:$A$782,$A169,СВЦЭМ!$B$39:$B$782,B$155)+'СЕТ СН'!$F$12</f>
        <v>159.95875079999999</v>
      </c>
      <c r="C169" s="36">
        <f>SUMIFS(СВЦЭМ!$E$39:$E$782,СВЦЭМ!$A$39:$A$782,$A169,СВЦЭМ!$B$39:$B$782,C$155)+'СЕТ СН'!$F$12</f>
        <v>169.63288631</v>
      </c>
      <c r="D169" s="36">
        <f>SUMIFS(СВЦЭМ!$E$39:$E$782,СВЦЭМ!$A$39:$A$782,$A169,СВЦЭМ!$B$39:$B$782,D$155)+'СЕТ СН'!$F$12</f>
        <v>170.39288134</v>
      </c>
      <c r="E169" s="36">
        <f>SUMIFS(СВЦЭМ!$E$39:$E$782,СВЦЭМ!$A$39:$A$782,$A169,СВЦЭМ!$B$39:$B$782,E$155)+'СЕТ СН'!$F$12</f>
        <v>177.46974152999999</v>
      </c>
      <c r="F169" s="36">
        <f>SUMIFS(СВЦЭМ!$E$39:$E$782,СВЦЭМ!$A$39:$A$782,$A169,СВЦЭМ!$B$39:$B$782,F$155)+'СЕТ СН'!$F$12</f>
        <v>178.34801843</v>
      </c>
      <c r="G169" s="36">
        <f>SUMIFS(СВЦЭМ!$E$39:$E$782,СВЦЭМ!$A$39:$A$782,$A169,СВЦЭМ!$B$39:$B$782,G$155)+'СЕТ СН'!$F$12</f>
        <v>177.26598770999999</v>
      </c>
      <c r="H169" s="36">
        <f>SUMIFS(СВЦЭМ!$E$39:$E$782,СВЦЭМ!$A$39:$A$782,$A169,СВЦЭМ!$B$39:$B$782,H$155)+'СЕТ СН'!$F$12</f>
        <v>173.95250322999999</v>
      </c>
      <c r="I169" s="36">
        <f>SUMIFS(СВЦЭМ!$E$39:$E$782,СВЦЭМ!$A$39:$A$782,$A169,СВЦЭМ!$B$39:$B$782,I$155)+'СЕТ СН'!$F$12</f>
        <v>159.93223141000001</v>
      </c>
      <c r="J169" s="36">
        <f>SUMIFS(СВЦЭМ!$E$39:$E$782,СВЦЭМ!$A$39:$A$782,$A169,СВЦЭМ!$B$39:$B$782,J$155)+'СЕТ СН'!$F$12</f>
        <v>146.19703251999999</v>
      </c>
      <c r="K169" s="36">
        <f>SUMIFS(СВЦЭМ!$E$39:$E$782,СВЦЭМ!$A$39:$A$782,$A169,СВЦЭМ!$B$39:$B$782,K$155)+'СЕТ СН'!$F$12</f>
        <v>139.34427271000001</v>
      </c>
      <c r="L169" s="36">
        <f>SUMIFS(СВЦЭМ!$E$39:$E$782,СВЦЭМ!$A$39:$A$782,$A169,СВЦЭМ!$B$39:$B$782,L$155)+'СЕТ СН'!$F$12</f>
        <v>135.9735508</v>
      </c>
      <c r="M169" s="36">
        <f>SUMIFS(СВЦЭМ!$E$39:$E$782,СВЦЭМ!$A$39:$A$782,$A169,СВЦЭМ!$B$39:$B$782,M$155)+'СЕТ СН'!$F$12</f>
        <v>135.72816700000001</v>
      </c>
      <c r="N169" s="36">
        <f>SUMIFS(СВЦЭМ!$E$39:$E$782,СВЦЭМ!$A$39:$A$782,$A169,СВЦЭМ!$B$39:$B$782,N$155)+'СЕТ СН'!$F$12</f>
        <v>141.39001684999999</v>
      </c>
      <c r="O169" s="36">
        <f>SUMIFS(СВЦЭМ!$E$39:$E$782,СВЦЭМ!$A$39:$A$782,$A169,СВЦЭМ!$B$39:$B$782,O$155)+'СЕТ СН'!$F$12</f>
        <v>145.17323037</v>
      </c>
      <c r="P169" s="36">
        <f>SUMIFS(СВЦЭМ!$E$39:$E$782,СВЦЭМ!$A$39:$A$782,$A169,СВЦЭМ!$B$39:$B$782,P$155)+'СЕТ СН'!$F$12</f>
        <v>145.2599094</v>
      </c>
      <c r="Q169" s="36">
        <f>SUMIFS(СВЦЭМ!$E$39:$E$782,СВЦЭМ!$A$39:$A$782,$A169,СВЦЭМ!$B$39:$B$782,Q$155)+'СЕТ СН'!$F$12</f>
        <v>146.62388899999999</v>
      </c>
      <c r="R169" s="36">
        <f>SUMIFS(СВЦЭМ!$E$39:$E$782,СВЦЭМ!$A$39:$A$782,$A169,СВЦЭМ!$B$39:$B$782,R$155)+'СЕТ СН'!$F$12</f>
        <v>146.47096273</v>
      </c>
      <c r="S169" s="36">
        <f>SUMIFS(СВЦЭМ!$E$39:$E$782,СВЦЭМ!$A$39:$A$782,$A169,СВЦЭМ!$B$39:$B$782,S$155)+'СЕТ СН'!$F$12</f>
        <v>142.91982365999999</v>
      </c>
      <c r="T169" s="36">
        <f>SUMIFS(СВЦЭМ!$E$39:$E$782,СВЦЭМ!$A$39:$A$782,$A169,СВЦЭМ!$B$39:$B$782,T$155)+'СЕТ СН'!$F$12</f>
        <v>145.34579805000001</v>
      </c>
      <c r="U169" s="36">
        <f>SUMIFS(СВЦЭМ!$E$39:$E$782,СВЦЭМ!$A$39:$A$782,$A169,СВЦЭМ!$B$39:$B$782,U$155)+'СЕТ СН'!$F$12</f>
        <v>145.78708809</v>
      </c>
      <c r="V169" s="36">
        <f>SUMIFS(СВЦЭМ!$E$39:$E$782,СВЦЭМ!$A$39:$A$782,$A169,СВЦЭМ!$B$39:$B$782,V$155)+'СЕТ СН'!$F$12</f>
        <v>145.52596825000001</v>
      </c>
      <c r="W169" s="36">
        <f>SUMIFS(СВЦЭМ!$E$39:$E$782,СВЦЭМ!$A$39:$A$782,$A169,СВЦЭМ!$B$39:$B$782,W$155)+'СЕТ СН'!$F$12</f>
        <v>144.91231495</v>
      </c>
      <c r="X169" s="36">
        <f>SUMIFS(СВЦЭМ!$E$39:$E$782,СВЦЭМ!$A$39:$A$782,$A169,СВЦЭМ!$B$39:$B$782,X$155)+'СЕТ СН'!$F$12</f>
        <v>152.21057912000001</v>
      </c>
      <c r="Y169" s="36">
        <f>SUMIFS(СВЦЭМ!$E$39:$E$782,СВЦЭМ!$A$39:$A$782,$A169,СВЦЭМ!$B$39:$B$782,Y$155)+'СЕТ СН'!$F$12</f>
        <v>161.98508018999999</v>
      </c>
    </row>
    <row r="170" spans="1:25" ht="15.75" x14ac:dyDescent="0.2">
      <c r="A170" s="35">
        <f t="shared" si="4"/>
        <v>45153</v>
      </c>
      <c r="B170" s="36">
        <f>SUMIFS(СВЦЭМ!$E$39:$E$782,СВЦЭМ!$A$39:$A$782,$A170,СВЦЭМ!$B$39:$B$782,B$155)+'СЕТ СН'!$F$12</f>
        <v>164.82255936999999</v>
      </c>
      <c r="C170" s="36">
        <f>SUMIFS(СВЦЭМ!$E$39:$E$782,СВЦЭМ!$A$39:$A$782,$A170,СВЦЭМ!$B$39:$B$782,C$155)+'СЕТ СН'!$F$12</f>
        <v>174.33307325999999</v>
      </c>
      <c r="D170" s="36">
        <f>SUMIFS(СВЦЭМ!$E$39:$E$782,СВЦЭМ!$A$39:$A$782,$A170,СВЦЭМ!$B$39:$B$782,D$155)+'СЕТ СН'!$F$12</f>
        <v>183.82878735</v>
      </c>
      <c r="E170" s="36">
        <f>SUMIFS(СВЦЭМ!$E$39:$E$782,СВЦЭМ!$A$39:$A$782,$A170,СВЦЭМ!$B$39:$B$782,E$155)+'СЕТ СН'!$F$12</f>
        <v>189.98529693</v>
      </c>
      <c r="F170" s="36">
        <f>SUMIFS(СВЦЭМ!$E$39:$E$782,СВЦЭМ!$A$39:$A$782,$A170,СВЦЭМ!$B$39:$B$782,F$155)+'СЕТ СН'!$F$12</f>
        <v>192.00786263000001</v>
      </c>
      <c r="G170" s="36">
        <f>SUMIFS(СВЦЭМ!$E$39:$E$782,СВЦЭМ!$A$39:$A$782,$A170,СВЦЭМ!$B$39:$B$782,G$155)+'СЕТ СН'!$F$12</f>
        <v>191.34996573999999</v>
      </c>
      <c r="H170" s="36">
        <f>SUMIFS(СВЦЭМ!$E$39:$E$782,СВЦЭМ!$A$39:$A$782,$A170,СВЦЭМ!$B$39:$B$782,H$155)+'СЕТ СН'!$F$12</f>
        <v>181.92721331999999</v>
      </c>
      <c r="I170" s="36">
        <f>SUMIFS(СВЦЭМ!$E$39:$E$782,СВЦЭМ!$A$39:$A$782,$A170,СВЦЭМ!$B$39:$B$782,I$155)+'СЕТ СН'!$F$12</f>
        <v>170.63363150999999</v>
      </c>
      <c r="J170" s="36">
        <f>SUMIFS(СВЦЭМ!$E$39:$E$782,СВЦЭМ!$A$39:$A$782,$A170,СВЦЭМ!$B$39:$B$782,J$155)+'СЕТ СН'!$F$12</f>
        <v>160.24788946000001</v>
      </c>
      <c r="K170" s="36">
        <f>SUMIFS(СВЦЭМ!$E$39:$E$782,СВЦЭМ!$A$39:$A$782,$A170,СВЦЭМ!$B$39:$B$782,K$155)+'СЕТ СН'!$F$12</f>
        <v>150.98830509999999</v>
      </c>
      <c r="L170" s="36">
        <f>SUMIFS(СВЦЭМ!$E$39:$E$782,СВЦЭМ!$A$39:$A$782,$A170,СВЦЭМ!$B$39:$B$782,L$155)+'СЕТ СН'!$F$12</f>
        <v>149.53454373</v>
      </c>
      <c r="M170" s="36">
        <f>SUMIFS(СВЦЭМ!$E$39:$E$782,СВЦЭМ!$A$39:$A$782,$A170,СВЦЭМ!$B$39:$B$782,M$155)+'СЕТ СН'!$F$12</f>
        <v>148.53160972000001</v>
      </c>
      <c r="N170" s="36">
        <f>SUMIFS(СВЦЭМ!$E$39:$E$782,СВЦЭМ!$A$39:$A$782,$A170,СВЦЭМ!$B$39:$B$782,N$155)+'СЕТ СН'!$F$12</f>
        <v>147.88995621000001</v>
      </c>
      <c r="O170" s="36">
        <f>SUMIFS(СВЦЭМ!$E$39:$E$782,СВЦЭМ!$A$39:$A$782,$A170,СВЦЭМ!$B$39:$B$782,O$155)+'СЕТ СН'!$F$12</f>
        <v>146.57133184</v>
      </c>
      <c r="P170" s="36">
        <f>SUMIFS(СВЦЭМ!$E$39:$E$782,СВЦЭМ!$A$39:$A$782,$A170,СВЦЭМ!$B$39:$B$782,P$155)+'СЕТ СН'!$F$12</f>
        <v>146.59974502</v>
      </c>
      <c r="Q170" s="36">
        <f>SUMIFS(СВЦЭМ!$E$39:$E$782,СВЦЭМ!$A$39:$A$782,$A170,СВЦЭМ!$B$39:$B$782,Q$155)+'СЕТ СН'!$F$12</f>
        <v>146.69807908000001</v>
      </c>
      <c r="R170" s="36">
        <f>SUMIFS(СВЦЭМ!$E$39:$E$782,СВЦЭМ!$A$39:$A$782,$A170,СВЦЭМ!$B$39:$B$782,R$155)+'СЕТ СН'!$F$12</f>
        <v>142.23459363000001</v>
      </c>
      <c r="S170" s="36">
        <f>SUMIFS(СВЦЭМ!$E$39:$E$782,СВЦЭМ!$A$39:$A$782,$A170,СВЦЭМ!$B$39:$B$782,S$155)+'СЕТ СН'!$F$12</f>
        <v>141.92533276</v>
      </c>
      <c r="T170" s="36">
        <f>SUMIFS(СВЦЭМ!$E$39:$E$782,СВЦЭМ!$A$39:$A$782,$A170,СВЦЭМ!$B$39:$B$782,T$155)+'СЕТ СН'!$F$12</f>
        <v>146.35519002999999</v>
      </c>
      <c r="U170" s="36">
        <f>SUMIFS(СВЦЭМ!$E$39:$E$782,СВЦЭМ!$A$39:$A$782,$A170,СВЦЭМ!$B$39:$B$782,U$155)+'СЕТ СН'!$F$12</f>
        <v>145.51927621999999</v>
      </c>
      <c r="V170" s="36">
        <f>SUMIFS(СВЦЭМ!$E$39:$E$782,СВЦЭМ!$A$39:$A$782,$A170,СВЦЭМ!$B$39:$B$782,V$155)+'СЕТ СН'!$F$12</f>
        <v>145.39435763</v>
      </c>
      <c r="W170" s="36">
        <f>SUMIFS(СВЦЭМ!$E$39:$E$782,СВЦЭМ!$A$39:$A$782,$A170,СВЦЭМ!$B$39:$B$782,W$155)+'СЕТ СН'!$F$12</f>
        <v>145.34462447999999</v>
      </c>
      <c r="X170" s="36">
        <f>SUMIFS(СВЦЭМ!$E$39:$E$782,СВЦЭМ!$A$39:$A$782,$A170,СВЦЭМ!$B$39:$B$782,X$155)+'СЕТ СН'!$F$12</f>
        <v>154.32049148999999</v>
      </c>
      <c r="Y170" s="36">
        <f>SUMIFS(СВЦЭМ!$E$39:$E$782,СВЦЭМ!$A$39:$A$782,$A170,СВЦЭМ!$B$39:$B$782,Y$155)+'СЕТ СН'!$F$12</f>
        <v>162.32437591999999</v>
      </c>
    </row>
    <row r="171" spans="1:25" ht="15.75" x14ac:dyDescent="0.2">
      <c r="A171" s="35">
        <f t="shared" si="4"/>
        <v>45154</v>
      </c>
      <c r="B171" s="36">
        <f>SUMIFS(СВЦЭМ!$E$39:$E$782,СВЦЭМ!$A$39:$A$782,$A171,СВЦЭМ!$B$39:$B$782,B$155)+'СЕТ СН'!$F$12</f>
        <v>174.54768078999999</v>
      </c>
      <c r="C171" s="36">
        <f>SUMIFS(СВЦЭМ!$E$39:$E$782,СВЦЭМ!$A$39:$A$782,$A171,СВЦЭМ!$B$39:$B$782,C$155)+'СЕТ СН'!$F$12</f>
        <v>179.10661451000001</v>
      </c>
      <c r="D171" s="36">
        <f>SUMIFS(СВЦЭМ!$E$39:$E$782,СВЦЭМ!$A$39:$A$782,$A171,СВЦЭМ!$B$39:$B$782,D$155)+'СЕТ СН'!$F$12</f>
        <v>182.63852335000001</v>
      </c>
      <c r="E171" s="36">
        <f>SUMIFS(СВЦЭМ!$E$39:$E$782,СВЦЭМ!$A$39:$A$782,$A171,СВЦЭМ!$B$39:$B$782,E$155)+'СЕТ СН'!$F$12</f>
        <v>184.45336807000001</v>
      </c>
      <c r="F171" s="36">
        <f>SUMIFS(СВЦЭМ!$E$39:$E$782,СВЦЭМ!$A$39:$A$782,$A171,СВЦЭМ!$B$39:$B$782,F$155)+'СЕТ СН'!$F$12</f>
        <v>187.53904234000001</v>
      </c>
      <c r="G171" s="36">
        <f>SUMIFS(СВЦЭМ!$E$39:$E$782,СВЦЭМ!$A$39:$A$782,$A171,СВЦЭМ!$B$39:$B$782,G$155)+'СЕТ СН'!$F$12</f>
        <v>184.63099267999999</v>
      </c>
      <c r="H171" s="36">
        <f>SUMIFS(СВЦЭМ!$E$39:$E$782,СВЦЭМ!$A$39:$A$782,$A171,СВЦЭМ!$B$39:$B$782,H$155)+'СЕТ СН'!$F$12</f>
        <v>182.22462995000001</v>
      </c>
      <c r="I171" s="36">
        <f>SUMIFS(СВЦЭМ!$E$39:$E$782,СВЦЭМ!$A$39:$A$782,$A171,СВЦЭМ!$B$39:$B$782,I$155)+'СЕТ СН'!$F$12</f>
        <v>170.81039032000001</v>
      </c>
      <c r="J171" s="36">
        <f>SUMIFS(СВЦЭМ!$E$39:$E$782,СВЦЭМ!$A$39:$A$782,$A171,СВЦЭМ!$B$39:$B$782,J$155)+'СЕТ СН'!$F$12</f>
        <v>163.76062554999999</v>
      </c>
      <c r="K171" s="36">
        <f>SUMIFS(СВЦЭМ!$E$39:$E$782,СВЦЭМ!$A$39:$A$782,$A171,СВЦЭМ!$B$39:$B$782,K$155)+'СЕТ СН'!$F$12</f>
        <v>156.58328417000001</v>
      </c>
      <c r="L171" s="36">
        <f>SUMIFS(СВЦЭМ!$E$39:$E$782,СВЦЭМ!$A$39:$A$782,$A171,СВЦЭМ!$B$39:$B$782,L$155)+'СЕТ СН'!$F$12</f>
        <v>152.97620791</v>
      </c>
      <c r="M171" s="36">
        <f>SUMIFS(СВЦЭМ!$E$39:$E$782,СВЦЭМ!$A$39:$A$782,$A171,СВЦЭМ!$B$39:$B$782,M$155)+'СЕТ СН'!$F$12</f>
        <v>150.64704011000001</v>
      </c>
      <c r="N171" s="36">
        <f>SUMIFS(СВЦЭМ!$E$39:$E$782,СВЦЭМ!$A$39:$A$782,$A171,СВЦЭМ!$B$39:$B$782,N$155)+'СЕТ СН'!$F$12</f>
        <v>151.63378526</v>
      </c>
      <c r="O171" s="36">
        <f>SUMIFS(СВЦЭМ!$E$39:$E$782,СВЦЭМ!$A$39:$A$782,$A171,СВЦЭМ!$B$39:$B$782,O$155)+'СЕТ СН'!$F$12</f>
        <v>152.22698070000001</v>
      </c>
      <c r="P171" s="36">
        <f>SUMIFS(СВЦЭМ!$E$39:$E$782,СВЦЭМ!$A$39:$A$782,$A171,СВЦЭМ!$B$39:$B$782,P$155)+'СЕТ СН'!$F$12</f>
        <v>150.22209953999999</v>
      </c>
      <c r="Q171" s="36">
        <f>SUMIFS(СВЦЭМ!$E$39:$E$782,СВЦЭМ!$A$39:$A$782,$A171,СВЦЭМ!$B$39:$B$782,Q$155)+'СЕТ СН'!$F$12</f>
        <v>151.36676875000001</v>
      </c>
      <c r="R171" s="36">
        <f>SUMIFS(СВЦЭМ!$E$39:$E$782,СВЦЭМ!$A$39:$A$782,$A171,СВЦЭМ!$B$39:$B$782,R$155)+'СЕТ СН'!$F$12</f>
        <v>146.62804650999999</v>
      </c>
      <c r="S171" s="36">
        <f>SUMIFS(СВЦЭМ!$E$39:$E$782,СВЦЭМ!$A$39:$A$782,$A171,СВЦЭМ!$B$39:$B$782,S$155)+'СЕТ СН'!$F$12</f>
        <v>145.47827376999999</v>
      </c>
      <c r="T171" s="36">
        <f>SUMIFS(СВЦЭМ!$E$39:$E$782,СВЦЭМ!$A$39:$A$782,$A171,СВЦЭМ!$B$39:$B$782,T$155)+'СЕТ СН'!$F$12</f>
        <v>149.11065359</v>
      </c>
      <c r="U171" s="36">
        <f>SUMIFS(СВЦЭМ!$E$39:$E$782,СВЦЭМ!$A$39:$A$782,$A171,СВЦЭМ!$B$39:$B$782,U$155)+'СЕТ СН'!$F$12</f>
        <v>149.05985251999999</v>
      </c>
      <c r="V171" s="36">
        <f>SUMIFS(СВЦЭМ!$E$39:$E$782,СВЦЭМ!$A$39:$A$782,$A171,СВЦЭМ!$B$39:$B$782,V$155)+'СЕТ СН'!$F$12</f>
        <v>149.19517483000001</v>
      </c>
      <c r="W171" s="36">
        <f>SUMIFS(СВЦЭМ!$E$39:$E$782,СВЦЭМ!$A$39:$A$782,$A171,СВЦЭМ!$B$39:$B$782,W$155)+'СЕТ СН'!$F$12</f>
        <v>148.85501755999999</v>
      </c>
      <c r="X171" s="36">
        <f>SUMIFS(СВЦЭМ!$E$39:$E$782,СВЦЭМ!$A$39:$A$782,$A171,СВЦЭМ!$B$39:$B$782,X$155)+'СЕТ СН'!$F$12</f>
        <v>155.29395159000001</v>
      </c>
      <c r="Y171" s="36">
        <f>SUMIFS(СВЦЭМ!$E$39:$E$782,СВЦЭМ!$A$39:$A$782,$A171,СВЦЭМ!$B$39:$B$782,Y$155)+'СЕТ СН'!$F$12</f>
        <v>165.51326696000001</v>
      </c>
    </row>
    <row r="172" spans="1:25" ht="15.75" x14ac:dyDescent="0.2">
      <c r="A172" s="35">
        <f t="shared" si="4"/>
        <v>45155</v>
      </c>
      <c r="B172" s="36">
        <f>SUMIFS(СВЦЭМ!$E$39:$E$782,СВЦЭМ!$A$39:$A$782,$A172,СВЦЭМ!$B$39:$B$782,B$155)+'СЕТ СН'!$F$12</f>
        <v>160.36044899999999</v>
      </c>
      <c r="C172" s="36">
        <f>SUMIFS(СВЦЭМ!$E$39:$E$782,СВЦЭМ!$A$39:$A$782,$A172,СВЦЭМ!$B$39:$B$782,C$155)+'СЕТ СН'!$F$12</f>
        <v>167.61429459999999</v>
      </c>
      <c r="D172" s="36">
        <f>SUMIFS(СВЦЭМ!$E$39:$E$782,СВЦЭМ!$A$39:$A$782,$A172,СВЦЭМ!$B$39:$B$782,D$155)+'СЕТ СН'!$F$12</f>
        <v>169.58450730000001</v>
      </c>
      <c r="E172" s="36">
        <f>SUMIFS(СВЦЭМ!$E$39:$E$782,СВЦЭМ!$A$39:$A$782,$A172,СВЦЭМ!$B$39:$B$782,E$155)+'СЕТ СН'!$F$12</f>
        <v>169.86266703000001</v>
      </c>
      <c r="F172" s="36">
        <f>SUMIFS(СВЦЭМ!$E$39:$E$782,СВЦЭМ!$A$39:$A$782,$A172,СВЦЭМ!$B$39:$B$782,F$155)+'СЕТ СН'!$F$12</f>
        <v>171.93301728</v>
      </c>
      <c r="G172" s="36">
        <f>SUMIFS(СВЦЭМ!$E$39:$E$782,СВЦЭМ!$A$39:$A$782,$A172,СВЦЭМ!$B$39:$B$782,G$155)+'СЕТ СН'!$F$12</f>
        <v>170.84241632000001</v>
      </c>
      <c r="H172" s="36">
        <f>SUMIFS(СВЦЭМ!$E$39:$E$782,СВЦЭМ!$A$39:$A$782,$A172,СВЦЭМ!$B$39:$B$782,H$155)+'СЕТ СН'!$F$12</f>
        <v>163.10491569000001</v>
      </c>
      <c r="I172" s="36">
        <f>SUMIFS(СВЦЭМ!$E$39:$E$782,СВЦЭМ!$A$39:$A$782,$A172,СВЦЭМ!$B$39:$B$782,I$155)+'СЕТ СН'!$F$12</f>
        <v>155.00584423999999</v>
      </c>
      <c r="J172" s="36">
        <f>SUMIFS(СВЦЭМ!$E$39:$E$782,СВЦЭМ!$A$39:$A$782,$A172,СВЦЭМ!$B$39:$B$782,J$155)+'СЕТ СН'!$F$12</f>
        <v>144.72061173</v>
      </c>
      <c r="K172" s="36">
        <f>SUMIFS(СВЦЭМ!$E$39:$E$782,СВЦЭМ!$A$39:$A$782,$A172,СВЦЭМ!$B$39:$B$782,K$155)+'СЕТ СН'!$F$12</f>
        <v>139.23806013000001</v>
      </c>
      <c r="L172" s="36">
        <f>SUMIFS(СВЦЭМ!$E$39:$E$782,СВЦЭМ!$A$39:$A$782,$A172,СВЦЭМ!$B$39:$B$782,L$155)+'СЕТ СН'!$F$12</f>
        <v>135.56886585999999</v>
      </c>
      <c r="M172" s="36">
        <f>SUMIFS(СВЦЭМ!$E$39:$E$782,СВЦЭМ!$A$39:$A$782,$A172,СВЦЭМ!$B$39:$B$782,M$155)+'СЕТ СН'!$F$12</f>
        <v>132.68759395000001</v>
      </c>
      <c r="N172" s="36">
        <f>SUMIFS(СВЦЭМ!$E$39:$E$782,СВЦЭМ!$A$39:$A$782,$A172,СВЦЭМ!$B$39:$B$782,N$155)+'СЕТ СН'!$F$12</f>
        <v>135.27970465000001</v>
      </c>
      <c r="O172" s="36">
        <f>SUMIFS(СВЦЭМ!$E$39:$E$782,СВЦЭМ!$A$39:$A$782,$A172,СВЦЭМ!$B$39:$B$782,O$155)+'СЕТ СН'!$F$12</f>
        <v>135.08909524000001</v>
      </c>
      <c r="P172" s="36">
        <f>SUMIFS(СВЦЭМ!$E$39:$E$782,СВЦЭМ!$A$39:$A$782,$A172,СВЦЭМ!$B$39:$B$782,P$155)+'СЕТ СН'!$F$12</f>
        <v>134.93973154</v>
      </c>
      <c r="Q172" s="36">
        <f>SUMIFS(СВЦЭМ!$E$39:$E$782,СВЦЭМ!$A$39:$A$782,$A172,СВЦЭМ!$B$39:$B$782,Q$155)+'СЕТ СН'!$F$12</f>
        <v>136.74795392999999</v>
      </c>
      <c r="R172" s="36">
        <f>SUMIFS(СВЦЭМ!$E$39:$E$782,СВЦЭМ!$A$39:$A$782,$A172,СВЦЭМ!$B$39:$B$782,R$155)+'СЕТ СН'!$F$12</f>
        <v>132.85800189</v>
      </c>
      <c r="S172" s="36">
        <f>SUMIFS(СВЦЭМ!$E$39:$E$782,СВЦЭМ!$A$39:$A$782,$A172,СВЦЭМ!$B$39:$B$782,S$155)+'СЕТ СН'!$F$12</f>
        <v>132.66153704000001</v>
      </c>
      <c r="T172" s="36">
        <f>SUMIFS(СВЦЭМ!$E$39:$E$782,СВЦЭМ!$A$39:$A$782,$A172,СВЦЭМ!$B$39:$B$782,T$155)+'СЕТ СН'!$F$12</f>
        <v>135.86971174000001</v>
      </c>
      <c r="U172" s="36">
        <f>SUMIFS(СВЦЭМ!$E$39:$E$782,СВЦЭМ!$A$39:$A$782,$A172,СВЦЭМ!$B$39:$B$782,U$155)+'СЕТ СН'!$F$12</f>
        <v>136.76584822000001</v>
      </c>
      <c r="V172" s="36">
        <f>SUMIFS(СВЦЭМ!$E$39:$E$782,СВЦЭМ!$A$39:$A$782,$A172,СВЦЭМ!$B$39:$B$782,V$155)+'СЕТ СН'!$F$12</f>
        <v>137.27059792</v>
      </c>
      <c r="W172" s="36">
        <f>SUMIFS(СВЦЭМ!$E$39:$E$782,СВЦЭМ!$A$39:$A$782,$A172,СВЦЭМ!$B$39:$B$782,W$155)+'СЕТ СН'!$F$12</f>
        <v>136.41494384999999</v>
      </c>
      <c r="X172" s="36">
        <f>SUMIFS(СВЦЭМ!$E$39:$E$782,СВЦЭМ!$A$39:$A$782,$A172,СВЦЭМ!$B$39:$B$782,X$155)+'СЕТ СН'!$F$12</f>
        <v>142.11108815</v>
      </c>
      <c r="Y172" s="36">
        <f>SUMIFS(СВЦЭМ!$E$39:$E$782,СВЦЭМ!$A$39:$A$782,$A172,СВЦЭМ!$B$39:$B$782,Y$155)+'СЕТ СН'!$F$12</f>
        <v>151.84561643999999</v>
      </c>
    </row>
    <row r="173" spans="1:25" ht="15.75" x14ac:dyDescent="0.2">
      <c r="A173" s="35">
        <f t="shared" si="4"/>
        <v>45156</v>
      </c>
      <c r="B173" s="36">
        <f>SUMIFS(СВЦЭМ!$E$39:$E$782,СВЦЭМ!$A$39:$A$782,$A173,СВЦЭМ!$B$39:$B$782,B$155)+'СЕТ СН'!$F$12</f>
        <v>163.41001151</v>
      </c>
      <c r="C173" s="36">
        <f>SUMIFS(СВЦЭМ!$E$39:$E$782,СВЦЭМ!$A$39:$A$782,$A173,СВЦЭМ!$B$39:$B$782,C$155)+'СЕТ СН'!$F$12</f>
        <v>172.53731084</v>
      </c>
      <c r="D173" s="36">
        <f>SUMIFS(СВЦЭМ!$E$39:$E$782,СВЦЭМ!$A$39:$A$782,$A173,СВЦЭМ!$B$39:$B$782,D$155)+'СЕТ СН'!$F$12</f>
        <v>174.71430272000001</v>
      </c>
      <c r="E173" s="36">
        <f>SUMIFS(СВЦЭМ!$E$39:$E$782,СВЦЭМ!$A$39:$A$782,$A173,СВЦЭМ!$B$39:$B$782,E$155)+'СЕТ СН'!$F$12</f>
        <v>176.94108362</v>
      </c>
      <c r="F173" s="36">
        <f>SUMIFS(СВЦЭМ!$E$39:$E$782,СВЦЭМ!$A$39:$A$782,$A173,СВЦЭМ!$B$39:$B$782,F$155)+'СЕТ СН'!$F$12</f>
        <v>181.64276828000001</v>
      </c>
      <c r="G173" s="36">
        <f>SUMIFS(СВЦЭМ!$E$39:$E$782,СВЦЭМ!$A$39:$A$782,$A173,СВЦЭМ!$B$39:$B$782,G$155)+'СЕТ СН'!$F$12</f>
        <v>179.6606213</v>
      </c>
      <c r="H173" s="36">
        <f>SUMIFS(СВЦЭМ!$E$39:$E$782,СВЦЭМ!$A$39:$A$782,$A173,СВЦЭМ!$B$39:$B$782,H$155)+'СЕТ СН'!$F$12</f>
        <v>173.33722582999999</v>
      </c>
      <c r="I173" s="36">
        <f>SUMIFS(СВЦЭМ!$E$39:$E$782,СВЦЭМ!$A$39:$A$782,$A173,СВЦЭМ!$B$39:$B$782,I$155)+'СЕТ СН'!$F$12</f>
        <v>162.10735278000001</v>
      </c>
      <c r="J173" s="36">
        <f>SUMIFS(СВЦЭМ!$E$39:$E$782,СВЦЭМ!$A$39:$A$782,$A173,СВЦЭМ!$B$39:$B$782,J$155)+'СЕТ СН'!$F$12</f>
        <v>150.83521834000001</v>
      </c>
      <c r="K173" s="36">
        <f>SUMIFS(СВЦЭМ!$E$39:$E$782,СВЦЭМ!$A$39:$A$782,$A173,СВЦЭМ!$B$39:$B$782,K$155)+'СЕТ СН'!$F$12</f>
        <v>143.96644280999999</v>
      </c>
      <c r="L173" s="36">
        <f>SUMIFS(СВЦЭМ!$E$39:$E$782,СВЦЭМ!$A$39:$A$782,$A173,СВЦЭМ!$B$39:$B$782,L$155)+'СЕТ СН'!$F$12</f>
        <v>139.64510082000001</v>
      </c>
      <c r="M173" s="36">
        <f>SUMIFS(СВЦЭМ!$E$39:$E$782,СВЦЭМ!$A$39:$A$782,$A173,СВЦЭМ!$B$39:$B$782,M$155)+'СЕТ СН'!$F$12</f>
        <v>136.62121002000001</v>
      </c>
      <c r="N173" s="36">
        <f>SUMIFS(СВЦЭМ!$E$39:$E$782,СВЦЭМ!$A$39:$A$782,$A173,СВЦЭМ!$B$39:$B$782,N$155)+'СЕТ СН'!$F$12</f>
        <v>137.19508754</v>
      </c>
      <c r="O173" s="36">
        <f>SUMIFS(СВЦЭМ!$E$39:$E$782,СВЦЭМ!$A$39:$A$782,$A173,СВЦЭМ!$B$39:$B$782,O$155)+'СЕТ СН'!$F$12</f>
        <v>136.81078592</v>
      </c>
      <c r="P173" s="36">
        <f>SUMIFS(СВЦЭМ!$E$39:$E$782,СВЦЭМ!$A$39:$A$782,$A173,СВЦЭМ!$B$39:$B$782,P$155)+'СЕТ СН'!$F$12</f>
        <v>136.42023907999999</v>
      </c>
      <c r="Q173" s="36">
        <f>SUMIFS(СВЦЭМ!$E$39:$E$782,СВЦЭМ!$A$39:$A$782,$A173,СВЦЭМ!$B$39:$B$782,Q$155)+'СЕТ СН'!$F$12</f>
        <v>136.78770552</v>
      </c>
      <c r="R173" s="36">
        <f>SUMIFS(СВЦЭМ!$E$39:$E$782,СВЦЭМ!$A$39:$A$782,$A173,СВЦЭМ!$B$39:$B$782,R$155)+'СЕТ СН'!$F$12</f>
        <v>135.63045416</v>
      </c>
      <c r="S173" s="36">
        <f>SUMIFS(СВЦЭМ!$E$39:$E$782,СВЦЭМ!$A$39:$A$782,$A173,СВЦЭМ!$B$39:$B$782,S$155)+'СЕТ СН'!$F$12</f>
        <v>134.46183865</v>
      </c>
      <c r="T173" s="36">
        <f>SUMIFS(СВЦЭМ!$E$39:$E$782,СВЦЭМ!$A$39:$A$782,$A173,СВЦЭМ!$B$39:$B$782,T$155)+'СЕТ СН'!$F$12</f>
        <v>138.66825075</v>
      </c>
      <c r="U173" s="36">
        <f>SUMIFS(СВЦЭМ!$E$39:$E$782,СВЦЭМ!$A$39:$A$782,$A173,СВЦЭМ!$B$39:$B$782,U$155)+'СЕТ СН'!$F$12</f>
        <v>138.98500713999999</v>
      </c>
      <c r="V173" s="36">
        <f>SUMIFS(СВЦЭМ!$E$39:$E$782,СВЦЭМ!$A$39:$A$782,$A173,СВЦЭМ!$B$39:$B$782,V$155)+'СЕТ СН'!$F$12</f>
        <v>137.29388718000001</v>
      </c>
      <c r="W173" s="36">
        <f>SUMIFS(СВЦЭМ!$E$39:$E$782,СВЦЭМ!$A$39:$A$782,$A173,СВЦЭМ!$B$39:$B$782,W$155)+'СЕТ СН'!$F$12</f>
        <v>136.11929816</v>
      </c>
      <c r="X173" s="36">
        <f>SUMIFS(СВЦЭМ!$E$39:$E$782,СВЦЭМ!$A$39:$A$782,$A173,СВЦЭМ!$B$39:$B$782,X$155)+'СЕТ СН'!$F$12</f>
        <v>142.51647057</v>
      </c>
      <c r="Y173" s="36">
        <f>SUMIFS(СВЦЭМ!$E$39:$E$782,СВЦЭМ!$A$39:$A$782,$A173,СВЦЭМ!$B$39:$B$782,Y$155)+'СЕТ СН'!$F$12</f>
        <v>152.26877969</v>
      </c>
    </row>
    <row r="174" spans="1:25" ht="15.75" x14ac:dyDescent="0.2">
      <c r="A174" s="35">
        <f t="shared" si="4"/>
        <v>45157</v>
      </c>
      <c r="B174" s="36">
        <f>SUMIFS(СВЦЭМ!$E$39:$E$782,СВЦЭМ!$A$39:$A$782,$A174,СВЦЭМ!$B$39:$B$782,B$155)+'СЕТ СН'!$F$12</f>
        <v>156.98031811000001</v>
      </c>
      <c r="C174" s="36">
        <f>SUMIFS(СВЦЭМ!$E$39:$E$782,СВЦЭМ!$A$39:$A$782,$A174,СВЦЭМ!$B$39:$B$782,C$155)+'СЕТ СН'!$F$12</f>
        <v>164.75438337</v>
      </c>
      <c r="D174" s="36">
        <f>SUMIFS(СВЦЭМ!$E$39:$E$782,СВЦЭМ!$A$39:$A$782,$A174,СВЦЭМ!$B$39:$B$782,D$155)+'СЕТ СН'!$F$12</f>
        <v>164.28960666</v>
      </c>
      <c r="E174" s="36">
        <f>SUMIFS(СВЦЭМ!$E$39:$E$782,СВЦЭМ!$A$39:$A$782,$A174,СВЦЭМ!$B$39:$B$782,E$155)+'СЕТ СН'!$F$12</f>
        <v>160.37414369000001</v>
      </c>
      <c r="F174" s="36">
        <f>SUMIFS(СВЦЭМ!$E$39:$E$782,СВЦЭМ!$A$39:$A$782,$A174,СВЦЭМ!$B$39:$B$782,F$155)+'СЕТ СН'!$F$12</f>
        <v>166.54303128999999</v>
      </c>
      <c r="G174" s="36">
        <f>SUMIFS(СВЦЭМ!$E$39:$E$782,СВЦЭМ!$A$39:$A$782,$A174,СВЦЭМ!$B$39:$B$782,G$155)+'СЕТ СН'!$F$12</f>
        <v>167.37145966</v>
      </c>
      <c r="H174" s="36">
        <f>SUMIFS(СВЦЭМ!$E$39:$E$782,СВЦЭМ!$A$39:$A$782,$A174,СВЦЭМ!$B$39:$B$782,H$155)+'СЕТ СН'!$F$12</f>
        <v>169.01699400999999</v>
      </c>
      <c r="I174" s="36">
        <f>SUMIFS(СВЦЭМ!$E$39:$E$782,СВЦЭМ!$A$39:$A$782,$A174,СВЦЭМ!$B$39:$B$782,I$155)+'СЕТ СН'!$F$12</f>
        <v>166.05025560000001</v>
      </c>
      <c r="J174" s="36">
        <f>SUMIFS(СВЦЭМ!$E$39:$E$782,СВЦЭМ!$A$39:$A$782,$A174,СВЦЭМ!$B$39:$B$782,J$155)+'СЕТ СН'!$F$12</f>
        <v>157.65504977000001</v>
      </c>
      <c r="K174" s="36">
        <f>SUMIFS(СВЦЭМ!$E$39:$E$782,СВЦЭМ!$A$39:$A$782,$A174,СВЦЭМ!$B$39:$B$782,K$155)+'СЕТ СН'!$F$12</f>
        <v>146.77470382999999</v>
      </c>
      <c r="L174" s="36">
        <f>SUMIFS(СВЦЭМ!$E$39:$E$782,СВЦЭМ!$A$39:$A$782,$A174,СВЦЭМ!$B$39:$B$782,L$155)+'СЕТ СН'!$F$12</f>
        <v>139.90853229999999</v>
      </c>
      <c r="M174" s="36">
        <f>SUMIFS(СВЦЭМ!$E$39:$E$782,СВЦЭМ!$A$39:$A$782,$A174,СВЦЭМ!$B$39:$B$782,M$155)+'СЕТ СН'!$F$12</f>
        <v>136.74522974999999</v>
      </c>
      <c r="N174" s="36">
        <f>SUMIFS(СВЦЭМ!$E$39:$E$782,СВЦЭМ!$A$39:$A$782,$A174,СВЦЭМ!$B$39:$B$782,N$155)+'СЕТ СН'!$F$12</f>
        <v>136.27472459000001</v>
      </c>
      <c r="O174" s="36">
        <f>SUMIFS(СВЦЭМ!$E$39:$E$782,СВЦЭМ!$A$39:$A$782,$A174,СВЦЭМ!$B$39:$B$782,O$155)+'СЕТ СН'!$F$12</f>
        <v>137.46153896000001</v>
      </c>
      <c r="P174" s="36">
        <f>SUMIFS(СВЦЭМ!$E$39:$E$782,СВЦЭМ!$A$39:$A$782,$A174,СВЦЭМ!$B$39:$B$782,P$155)+'СЕТ СН'!$F$12</f>
        <v>134.81453169</v>
      </c>
      <c r="Q174" s="36">
        <f>SUMIFS(СВЦЭМ!$E$39:$E$782,СВЦЭМ!$A$39:$A$782,$A174,СВЦЭМ!$B$39:$B$782,Q$155)+'СЕТ СН'!$F$12</f>
        <v>134.57857552999999</v>
      </c>
      <c r="R174" s="36">
        <f>SUMIFS(СВЦЭМ!$E$39:$E$782,СВЦЭМ!$A$39:$A$782,$A174,СВЦЭМ!$B$39:$B$782,R$155)+'СЕТ СН'!$F$12</f>
        <v>137.85845787</v>
      </c>
      <c r="S174" s="36">
        <f>SUMIFS(СВЦЭМ!$E$39:$E$782,СВЦЭМ!$A$39:$A$782,$A174,СВЦЭМ!$B$39:$B$782,S$155)+'СЕТ СН'!$F$12</f>
        <v>137.75036738</v>
      </c>
      <c r="T174" s="36">
        <f>SUMIFS(СВЦЭМ!$E$39:$E$782,СВЦЭМ!$A$39:$A$782,$A174,СВЦЭМ!$B$39:$B$782,T$155)+'СЕТ СН'!$F$12</f>
        <v>138.26535093999999</v>
      </c>
      <c r="U174" s="36">
        <f>SUMIFS(СВЦЭМ!$E$39:$E$782,СВЦЭМ!$A$39:$A$782,$A174,СВЦЭМ!$B$39:$B$782,U$155)+'СЕТ СН'!$F$12</f>
        <v>140.37996486</v>
      </c>
      <c r="V174" s="36">
        <f>SUMIFS(СВЦЭМ!$E$39:$E$782,СВЦЭМ!$A$39:$A$782,$A174,СВЦЭМ!$B$39:$B$782,V$155)+'СЕТ СН'!$F$12</f>
        <v>140.77496615999999</v>
      </c>
      <c r="W174" s="36">
        <f>SUMIFS(СВЦЭМ!$E$39:$E$782,СВЦЭМ!$A$39:$A$782,$A174,СВЦЭМ!$B$39:$B$782,W$155)+'СЕТ СН'!$F$12</f>
        <v>139.64349455999999</v>
      </c>
      <c r="X174" s="36">
        <f>SUMIFS(СВЦЭМ!$E$39:$E$782,СВЦЭМ!$A$39:$A$782,$A174,СВЦЭМ!$B$39:$B$782,X$155)+'СЕТ СН'!$F$12</f>
        <v>146.00512316000001</v>
      </c>
      <c r="Y174" s="36">
        <f>SUMIFS(СВЦЭМ!$E$39:$E$782,СВЦЭМ!$A$39:$A$782,$A174,СВЦЭМ!$B$39:$B$782,Y$155)+'СЕТ СН'!$F$12</f>
        <v>154.72548087000001</v>
      </c>
    </row>
    <row r="175" spans="1:25" ht="15.75" x14ac:dyDescent="0.2">
      <c r="A175" s="35">
        <f t="shared" si="4"/>
        <v>45158</v>
      </c>
      <c r="B175" s="36">
        <f>SUMIFS(СВЦЭМ!$E$39:$E$782,СВЦЭМ!$A$39:$A$782,$A175,СВЦЭМ!$B$39:$B$782,B$155)+'СЕТ СН'!$F$12</f>
        <v>159.31423611</v>
      </c>
      <c r="C175" s="36">
        <f>SUMIFS(СВЦЭМ!$E$39:$E$782,СВЦЭМ!$A$39:$A$782,$A175,СВЦЭМ!$B$39:$B$782,C$155)+'СЕТ СН'!$F$12</f>
        <v>166.06426816999999</v>
      </c>
      <c r="D175" s="36">
        <f>SUMIFS(СВЦЭМ!$E$39:$E$782,СВЦЭМ!$A$39:$A$782,$A175,СВЦЭМ!$B$39:$B$782,D$155)+'СЕТ СН'!$F$12</f>
        <v>167.23125443000001</v>
      </c>
      <c r="E175" s="36">
        <f>SUMIFS(СВЦЭМ!$E$39:$E$782,СВЦЭМ!$A$39:$A$782,$A175,СВЦЭМ!$B$39:$B$782,E$155)+'СЕТ СН'!$F$12</f>
        <v>172.20056932</v>
      </c>
      <c r="F175" s="36">
        <f>SUMIFS(СВЦЭМ!$E$39:$E$782,СВЦЭМ!$A$39:$A$782,$A175,СВЦЭМ!$B$39:$B$782,F$155)+'СЕТ СН'!$F$12</f>
        <v>174.96835935999999</v>
      </c>
      <c r="G175" s="36">
        <f>SUMIFS(СВЦЭМ!$E$39:$E$782,СВЦЭМ!$A$39:$A$782,$A175,СВЦЭМ!$B$39:$B$782,G$155)+'СЕТ СН'!$F$12</f>
        <v>173.95763958000001</v>
      </c>
      <c r="H175" s="36">
        <f>SUMIFS(СВЦЭМ!$E$39:$E$782,СВЦЭМ!$A$39:$A$782,$A175,СВЦЭМ!$B$39:$B$782,H$155)+'СЕТ СН'!$F$12</f>
        <v>173.78381868</v>
      </c>
      <c r="I175" s="36">
        <f>SUMIFS(СВЦЭМ!$E$39:$E$782,СВЦЭМ!$A$39:$A$782,$A175,СВЦЭМ!$B$39:$B$782,I$155)+'СЕТ СН'!$F$12</f>
        <v>159.51460553999999</v>
      </c>
      <c r="J175" s="36">
        <f>SUMIFS(СВЦЭМ!$E$39:$E$782,СВЦЭМ!$A$39:$A$782,$A175,СВЦЭМ!$B$39:$B$782,J$155)+'СЕТ СН'!$F$12</f>
        <v>156.81124231000001</v>
      </c>
      <c r="K175" s="36">
        <f>SUMIFS(СВЦЭМ!$E$39:$E$782,СВЦЭМ!$A$39:$A$782,$A175,СВЦЭМ!$B$39:$B$782,K$155)+'СЕТ СН'!$F$12</f>
        <v>145.39168067</v>
      </c>
      <c r="L175" s="36">
        <f>SUMIFS(СВЦЭМ!$E$39:$E$782,СВЦЭМ!$A$39:$A$782,$A175,СВЦЭМ!$B$39:$B$782,L$155)+'СЕТ СН'!$F$12</f>
        <v>139.46079624000001</v>
      </c>
      <c r="M175" s="36">
        <f>SUMIFS(СВЦЭМ!$E$39:$E$782,СВЦЭМ!$A$39:$A$782,$A175,СВЦЭМ!$B$39:$B$782,M$155)+'СЕТ СН'!$F$12</f>
        <v>137.20407979000001</v>
      </c>
      <c r="N175" s="36">
        <f>SUMIFS(СВЦЭМ!$E$39:$E$782,СВЦЭМ!$A$39:$A$782,$A175,СВЦЭМ!$B$39:$B$782,N$155)+'СЕТ СН'!$F$12</f>
        <v>137.58347326000001</v>
      </c>
      <c r="O175" s="36">
        <f>SUMIFS(СВЦЭМ!$E$39:$E$782,СВЦЭМ!$A$39:$A$782,$A175,СВЦЭМ!$B$39:$B$782,O$155)+'СЕТ СН'!$F$12</f>
        <v>138.62798839000001</v>
      </c>
      <c r="P175" s="36">
        <f>SUMIFS(СВЦЭМ!$E$39:$E$782,СВЦЭМ!$A$39:$A$782,$A175,СВЦЭМ!$B$39:$B$782,P$155)+'СЕТ СН'!$F$12</f>
        <v>138.32842117999999</v>
      </c>
      <c r="Q175" s="36">
        <f>SUMIFS(СВЦЭМ!$E$39:$E$782,СВЦЭМ!$A$39:$A$782,$A175,СВЦЭМ!$B$39:$B$782,Q$155)+'СЕТ СН'!$F$12</f>
        <v>138.20886199</v>
      </c>
      <c r="R175" s="36">
        <f>SUMIFS(СВЦЭМ!$E$39:$E$782,СВЦЭМ!$A$39:$A$782,$A175,СВЦЭМ!$B$39:$B$782,R$155)+'СЕТ СН'!$F$12</f>
        <v>140.48231415000001</v>
      </c>
      <c r="S175" s="36">
        <f>SUMIFS(СВЦЭМ!$E$39:$E$782,СВЦЭМ!$A$39:$A$782,$A175,СВЦЭМ!$B$39:$B$782,S$155)+'СЕТ СН'!$F$12</f>
        <v>140.37548100999999</v>
      </c>
      <c r="T175" s="36">
        <f>SUMIFS(СВЦЭМ!$E$39:$E$782,СВЦЭМ!$A$39:$A$782,$A175,СВЦЭМ!$B$39:$B$782,T$155)+'СЕТ СН'!$F$12</f>
        <v>139.10035248</v>
      </c>
      <c r="U175" s="36">
        <f>SUMIFS(СВЦЭМ!$E$39:$E$782,СВЦЭМ!$A$39:$A$782,$A175,СВЦЭМ!$B$39:$B$782,U$155)+'СЕТ СН'!$F$12</f>
        <v>138.45437844</v>
      </c>
      <c r="V175" s="36">
        <f>SUMIFS(СВЦЭМ!$E$39:$E$782,СВЦЭМ!$A$39:$A$782,$A175,СВЦЭМ!$B$39:$B$782,V$155)+'СЕТ СН'!$F$12</f>
        <v>139.47055685000001</v>
      </c>
      <c r="W175" s="36">
        <f>SUMIFS(СВЦЭМ!$E$39:$E$782,СВЦЭМ!$A$39:$A$782,$A175,СВЦЭМ!$B$39:$B$782,W$155)+'СЕТ СН'!$F$12</f>
        <v>138.90888183000001</v>
      </c>
      <c r="X175" s="36">
        <f>SUMIFS(СВЦЭМ!$E$39:$E$782,СВЦЭМ!$A$39:$A$782,$A175,СВЦЭМ!$B$39:$B$782,X$155)+'СЕТ СН'!$F$12</f>
        <v>144.32667950999999</v>
      </c>
      <c r="Y175" s="36">
        <f>SUMIFS(СВЦЭМ!$E$39:$E$782,СВЦЭМ!$A$39:$A$782,$A175,СВЦЭМ!$B$39:$B$782,Y$155)+'СЕТ СН'!$F$12</f>
        <v>153.56424064999999</v>
      </c>
    </row>
    <row r="176" spans="1:25" ht="15.75" x14ac:dyDescent="0.2">
      <c r="A176" s="35">
        <f t="shared" si="4"/>
        <v>45159</v>
      </c>
      <c r="B176" s="36">
        <f>SUMIFS(СВЦЭМ!$E$39:$E$782,СВЦЭМ!$A$39:$A$782,$A176,СВЦЭМ!$B$39:$B$782,B$155)+'СЕТ СН'!$F$12</f>
        <v>179.85021057</v>
      </c>
      <c r="C176" s="36">
        <f>SUMIFS(СВЦЭМ!$E$39:$E$782,СВЦЭМ!$A$39:$A$782,$A176,СВЦЭМ!$B$39:$B$782,C$155)+'СЕТ СН'!$F$12</f>
        <v>182.91835080000001</v>
      </c>
      <c r="D176" s="36">
        <f>SUMIFS(СВЦЭМ!$E$39:$E$782,СВЦЭМ!$A$39:$A$782,$A176,СВЦЭМ!$B$39:$B$782,D$155)+'СЕТ СН'!$F$12</f>
        <v>186.87142062000001</v>
      </c>
      <c r="E176" s="36">
        <f>SUMIFS(СВЦЭМ!$E$39:$E$782,СВЦЭМ!$A$39:$A$782,$A176,СВЦЭМ!$B$39:$B$782,E$155)+'СЕТ СН'!$F$12</f>
        <v>188.12605664</v>
      </c>
      <c r="F176" s="36">
        <f>SUMIFS(СВЦЭМ!$E$39:$E$782,СВЦЭМ!$A$39:$A$782,$A176,СВЦЭМ!$B$39:$B$782,F$155)+'СЕТ СН'!$F$12</f>
        <v>194.43056209</v>
      </c>
      <c r="G176" s="36">
        <f>SUMIFS(СВЦЭМ!$E$39:$E$782,СВЦЭМ!$A$39:$A$782,$A176,СВЦЭМ!$B$39:$B$782,G$155)+'СЕТ СН'!$F$12</f>
        <v>194.64816802000001</v>
      </c>
      <c r="H176" s="36">
        <f>SUMIFS(СВЦЭМ!$E$39:$E$782,СВЦЭМ!$A$39:$A$782,$A176,СВЦЭМ!$B$39:$B$782,H$155)+'СЕТ СН'!$F$12</f>
        <v>197.2259099</v>
      </c>
      <c r="I176" s="36">
        <f>SUMIFS(СВЦЭМ!$E$39:$E$782,СВЦЭМ!$A$39:$A$782,$A176,СВЦЭМ!$B$39:$B$782,I$155)+'СЕТ СН'!$F$12</f>
        <v>184.10766251999999</v>
      </c>
      <c r="J176" s="36">
        <f>SUMIFS(СВЦЭМ!$E$39:$E$782,СВЦЭМ!$A$39:$A$782,$A176,СВЦЭМ!$B$39:$B$782,J$155)+'СЕТ СН'!$F$12</f>
        <v>173.06327008</v>
      </c>
      <c r="K176" s="36">
        <f>SUMIFS(СВЦЭМ!$E$39:$E$782,СВЦЭМ!$A$39:$A$782,$A176,СВЦЭМ!$B$39:$B$782,K$155)+'СЕТ СН'!$F$12</f>
        <v>165.37485075000001</v>
      </c>
      <c r="L176" s="36">
        <f>SUMIFS(СВЦЭМ!$E$39:$E$782,СВЦЭМ!$A$39:$A$782,$A176,СВЦЭМ!$B$39:$B$782,L$155)+'СЕТ СН'!$F$12</f>
        <v>160.14345205000001</v>
      </c>
      <c r="M176" s="36">
        <f>SUMIFS(СВЦЭМ!$E$39:$E$782,СВЦЭМ!$A$39:$A$782,$A176,СВЦЭМ!$B$39:$B$782,M$155)+'СЕТ СН'!$F$12</f>
        <v>159.05895494000001</v>
      </c>
      <c r="N176" s="36">
        <f>SUMIFS(СВЦЭМ!$E$39:$E$782,СВЦЭМ!$A$39:$A$782,$A176,СВЦЭМ!$B$39:$B$782,N$155)+'СЕТ СН'!$F$12</f>
        <v>158.85995417999999</v>
      </c>
      <c r="O176" s="36">
        <f>SUMIFS(СВЦЭМ!$E$39:$E$782,СВЦЭМ!$A$39:$A$782,$A176,СВЦЭМ!$B$39:$B$782,O$155)+'СЕТ СН'!$F$12</f>
        <v>159.77442085000001</v>
      </c>
      <c r="P176" s="36">
        <f>SUMIFS(СВЦЭМ!$E$39:$E$782,СВЦЭМ!$A$39:$A$782,$A176,СВЦЭМ!$B$39:$B$782,P$155)+'СЕТ СН'!$F$12</f>
        <v>155.83422759999999</v>
      </c>
      <c r="Q176" s="36">
        <f>SUMIFS(СВЦЭМ!$E$39:$E$782,СВЦЭМ!$A$39:$A$782,$A176,СВЦЭМ!$B$39:$B$782,Q$155)+'СЕТ СН'!$F$12</f>
        <v>157.15526288000001</v>
      </c>
      <c r="R176" s="36">
        <f>SUMIFS(СВЦЭМ!$E$39:$E$782,СВЦЭМ!$A$39:$A$782,$A176,СВЦЭМ!$B$39:$B$782,R$155)+'СЕТ СН'!$F$12</f>
        <v>160.67905655999999</v>
      </c>
      <c r="S176" s="36">
        <f>SUMIFS(СВЦЭМ!$E$39:$E$782,СВЦЭМ!$A$39:$A$782,$A176,СВЦЭМ!$B$39:$B$782,S$155)+'СЕТ СН'!$F$12</f>
        <v>159.40719741999999</v>
      </c>
      <c r="T176" s="36">
        <f>SUMIFS(СВЦЭМ!$E$39:$E$782,СВЦЭМ!$A$39:$A$782,$A176,СВЦЭМ!$B$39:$B$782,T$155)+'СЕТ СН'!$F$12</f>
        <v>159.42740459000001</v>
      </c>
      <c r="U176" s="36">
        <f>SUMIFS(СВЦЭМ!$E$39:$E$782,СВЦЭМ!$A$39:$A$782,$A176,СВЦЭМ!$B$39:$B$782,U$155)+'СЕТ СН'!$F$12</f>
        <v>160.15281615000001</v>
      </c>
      <c r="V176" s="36">
        <f>SUMIFS(СВЦЭМ!$E$39:$E$782,СВЦЭМ!$A$39:$A$782,$A176,СВЦЭМ!$B$39:$B$782,V$155)+'СЕТ СН'!$F$12</f>
        <v>159.70706605999999</v>
      </c>
      <c r="W176" s="36">
        <f>SUMIFS(СВЦЭМ!$E$39:$E$782,СВЦЭМ!$A$39:$A$782,$A176,СВЦЭМ!$B$39:$B$782,W$155)+'СЕТ СН'!$F$12</f>
        <v>157.70896481</v>
      </c>
      <c r="X176" s="36">
        <f>SUMIFS(СВЦЭМ!$E$39:$E$782,СВЦЭМ!$A$39:$A$782,$A176,СВЦЭМ!$B$39:$B$782,X$155)+'СЕТ СН'!$F$12</f>
        <v>166.51878699</v>
      </c>
      <c r="Y176" s="36">
        <f>SUMIFS(СВЦЭМ!$E$39:$E$782,СВЦЭМ!$A$39:$A$782,$A176,СВЦЭМ!$B$39:$B$782,Y$155)+'СЕТ СН'!$F$12</f>
        <v>176.67046045000001</v>
      </c>
    </row>
    <row r="177" spans="1:27" ht="15.75" x14ac:dyDescent="0.2">
      <c r="A177" s="35">
        <f t="shared" si="4"/>
        <v>45160</v>
      </c>
      <c r="B177" s="36">
        <f>SUMIFS(СВЦЭМ!$E$39:$E$782,СВЦЭМ!$A$39:$A$782,$A177,СВЦЭМ!$B$39:$B$782,B$155)+'СЕТ СН'!$F$12</f>
        <v>169.92001948999999</v>
      </c>
      <c r="C177" s="36">
        <f>SUMIFS(СВЦЭМ!$E$39:$E$782,СВЦЭМ!$A$39:$A$782,$A177,СВЦЭМ!$B$39:$B$782,C$155)+'СЕТ СН'!$F$12</f>
        <v>180.83642563000001</v>
      </c>
      <c r="D177" s="36">
        <f>SUMIFS(СВЦЭМ!$E$39:$E$782,СВЦЭМ!$A$39:$A$782,$A177,СВЦЭМ!$B$39:$B$782,D$155)+'СЕТ СН'!$F$12</f>
        <v>184.38902819</v>
      </c>
      <c r="E177" s="36">
        <f>SUMIFS(СВЦЭМ!$E$39:$E$782,СВЦЭМ!$A$39:$A$782,$A177,СВЦЭМ!$B$39:$B$782,E$155)+'СЕТ СН'!$F$12</f>
        <v>182.90692924000001</v>
      </c>
      <c r="F177" s="36">
        <f>SUMIFS(СВЦЭМ!$E$39:$E$782,СВЦЭМ!$A$39:$A$782,$A177,СВЦЭМ!$B$39:$B$782,F$155)+'СЕТ СН'!$F$12</f>
        <v>185.64915590000001</v>
      </c>
      <c r="G177" s="36">
        <f>SUMIFS(СВЦЭМ!$E$39:$E$782,СВЦЭМ!$A$39:$A$782,$A177,СВЦЭМ!$B$39:$B$782,G$155)+'СЕТ СН'!$F$12</f>
        <v>184.44037802</v>
      </c>
      <c r="H177" s="36">
        <f>SUMIFS(СВЦЭМ!$E$39:$E$782,СВЦЭМ!$A$39:$A$782,$A177,СВЦЭМ!$B$39:$B$782,H$155)+'СЕТ СН'!$F$12</f>
        <v>176.96961726000001</v>
      </c>
      <c r="I177" s="36">
        <f>SUMIFS(СВЦЭМ!$E$39:$E$782,СВЦЭМ!$A$39:$A$782,$A177,СВЦЭМ!$B$39:$B$782,I$155)+'СЕТ СН'!$F$12</f>
        <v>167.51845478999999</v>
      </c>
      <c r="J177" s="36">
        <f>SUMIFS(СВЦЭМ!$E$39:$E$782,СВЦЭМ!$A$39:$A$782,$A177,СВЦЭМ!$B$39:$B$782,J$155)+'СЕТ СН'!$F$12</f>
        <v>162.48456385</v>
      </c>
      <c r="K177" s="36">
        <f>SUMIFS(СВЦЭМ!$E$39:$E$782,СВЦЭМ!$A$39:$A$782,$A177,СВЦЭМ!$B$39:$B$782,K$155)+'СЕТ СН'!$F$12</f>
        <v>153.26461936999999</v>
      </c>
      <c r="L177" s="36">
        <f>SUMIFS(СВЦЭМ!$E$39:$E$782,СВЦЭМ!$A$39:$A$782,$A177,СВЦЭМ!$B$39:$B$782,L$155)+'СЕТ СН'!$F$12</f>
        <v>150.50399507</v>
      </c>
      <c r="M177" s="36">
        <f>SUMIFS(СВЦЭМ!$E$39:$E$782,СВЦЭМ!$A$39:$A$782,$A177,СВЦЭМ!$B$39:$B$782,M$155)+'СЕТ СН'!$F$12</f>
        <v>148.97697563</v>
      </c>
      <c r="N177" s="36">
        <f>SUMIFS(СВЦЭМ!$E$39:$E$782,СВЦЭМ!$A$39:$A$782,$A177,СВЦЭМ!$B$39:$B$782,N$155)+'СЕТ СН'!$F$12</f>
        <v>148.49679814000001</v>
      </c>
      <c r="O177" s="36">
        <f>SUMIFS(СВЦЭМ!$E$39:$E$782,СВЦЭМ!$A$39:$A$782,$A177,СВЦЭМ!$B$39:$B$782,O$155)+'СЕТ СН'!$F$12</f>
        <v>147.56524825</v>
      </c>
      <c r="P177" s="36">
        <f>SUMIFS(СВЦЭМ!$E$39:$E$782,СВЦЭМ!$A$39:$A$782,$A177,СВЦЭМ!$B$39:$B$782,P$155)+'СЕТ СН'!$F$12</f>
        <v>144.27876972000001</v>
      </c>
      <c r="Q177" s="36">
        <f>SUMIFS(СВЦЭМ!$E$39:$E$782,СВЦЭМ!$A$39:$A$782,$A177,СВЦЭМ!$B$39:$B$782,Q$155)+'СЕТ СН'!$F$12</f>
        <v>142.77495845999999</v>
      </c>
      <c r="R177" s="36">
        <f>SUMIFS(СВЦЭМ!$E$39:$E$782,СВЦЭМ!$A$39:$A$782,$A177,СВЦЭМ!$B$39:$B$782,R$155)+'СЕТ СН'!$F$12</f>
        <v>144.55370447999999</v>
      </c>
      <c r="S177" s="36">
        <f>SUMIFS(СВЦЭМ!$E$39:$E$782,СВЦЭМ!$A$39:$A$782,$A177,СВЦЭМ!$B$39:$B$782,S$155)+'СЕТ СН'!$F$12</f>
        <v>146.05379059000001</v>
      </c>
      <c r="T177" s="36">
        <f>SUMIFS(СВЦЭМ!$E$39:$E$782,СВЦЭМ!$A$39:$A$782,$A177,СВЦЭМ!$B$39:$B$782,T$155)+'СЕТ СН'!$F$12</f>
        <v>147.05075016999999</v>
      </c>
      <c r="U177" s="36">
        <f>SUMIFS(СВЦЭМ!$E$39:$E$782,СВЦЭМ!$A$39:$A$782,$A177,СВЦЭМ!$B$39:$B$782,U$155)+'СЕТ СН'!$F$12</f>
        <v>146.55182062</v>
      </c>
      <c r="V177" s="36">
        <f>SUMIFS(СВЦЭМ!$E$39:$E$782,СВЦЭМ!$A$39:$A$782,$A177,СВЦЭМ!$B$39:$B$782,V$155)+'СЕТ СН'!$F$12</f>
        <v>147.21633335999999</v>
      </c>
      <c r="W177" s="36">
        <f>SUMIFS(СВЦЭМ!$E$39:$E$782,СВЦЭМ!$A$39:$A$782,$A177,СВЦЭМ!$B$39:$B$782,W$155)+'СЕТ СН'!$F$12</f>
        <v>146.47092334999999</v>
      </c>
      <c r="X177" s="36">
        <f>SUMIFS(СВЦЭМ!$E$39:$E$782,СВЦЭМ!$A$39:$A$782,$A177,СВЦЭМ!$B$39:$B$782,X$155)+'СЕТ СН'!$F$12</f>
        <v>154.11428298999999</v>
      </c>
      <c r="Y177" s="36">
        <f>SUMIFS(СВЦЭМ!$E$39:$E$782,СВЦЭМ!$A$39:$A$782,$A177,СВЦЭМ!$B$39:$B$782,Y$155)+'СЕТ СН'!$F$12</f>
        <v>163.84996570000001</v>
      </c>
    </row>
    <row r="178" spans="1:27" ht="15.75" x14ac:dyDescent="0.2">
      <c r="A178" s="35">
        <f t="shared" si="4"/>
        <v>45161</v>
      </c>
      <c r="B178" s="36">
        <f>SUMIFS(СВЦЭМ!$E$39:$E$782,СВЦЭМ!$A$39:$A$782,$A178,СВЦЭМ!$B$39:$B$782,B$155)+'СЕТ СН'!$F$12</f>
        <v>172.75729303</v>
      </c>
      <c r="C178" s="36">
        <f>SUMIFS(СВЦЭМ!$E$39:$E$782,СВЦЭМ!$A$39:$A$782,$A178,СВЦЭМ!$B$39:$B$782,C$155)+'СЕТ СН'!$F$12</f>
        <v>180.06901151</v>
      </c>
      <c r="D178" s="36">
        <f>SUMIFS(СВЦЭМ!$E$39:$E$782,СВЦЭМ!$A$39:$A$782,$A178,СВЦЭМ!$B$39:$B$782,D$155)+'СЕТ СН'!$F$12</f>
        <v>183.38583019999999</v>
      </c>
      <c r="E178" s="36">
        <f>SUMIFS(СВЦЭМ!$E$39:$E$782,СВЦЭМ!$A$39:$A$782,$A178,СВЦЭМ!$B$39:$B$782,E$155)+'СЕТ СН'!$F$12</f>
        <v>185.03031892000001</v>
      </c>
      <c r="F178" s="36">
        <f>SUMIFS(СВЦЭМ!$E$39:$E$782,СВЦЭМ!$A$39:$A$782,$A178,СВЦЭМ!$B$39:$B$782,F$155)+'СЕТ СН'!$F$12</f>
        <v>189.45038933999999</v>
      </c>
      <c r="G178" s="36">
        <f>SUMIFS(СВЦЭМ!$E$39:$E$782,СВЦЭМ!$A$39:$A$782,$A178,СВЦЭМ!$B$39:$B$782,G$155)+'СЕТ СН'!$F$12</f>
        <v>186.08678090999999</v>
      </c>
      <c r="H178" s="36">
        <f>SUMIFS(СВЦЭМ!$E$39:$E$782,СВЦЭМ!$A$39:$A$782,$A178,СВЦЭМ!$B$39:$B$782,H$155)+'СЕТ СН'!$F$12</f>
        <v>181.52588073000001</v>
      </c>
      <c r="I178" s="36">
        <f>SUMIFS(СВЦЭМ!$E$39:$E$782,СВЦЭМ!$A$39:$A$782,$A178,СВЦЭМ!$B$39:$B$782,I$155)+'СЕТ СН'!$F$12</f>
        <v>169.50198298000001</v>
      </c>
      <c r="J178" s="36">
        <f>SUMIFS(СВЦЭМ!$E$39:$E$782,СВЦЭМ!$A$39:$A$782,$A178,СВЦЭМ!$B$39:$B$782,J$155)+'СЕТ СН'!$F$12</f>
        <v>155.59622046000001</v>
      </c>
      <c r="K178" s="36">
        <f>SUMIFS(СВЦЭМ!$E$39:$E$782,СВЦЭМ!$A$39:$A$782,$A178,СВЦЭМ!$B$39:$B$782,K$155)+'СЕТ СН'!$F$12</f>
        <v>150.73976317</v>
      </c>
      <c r="L178" s="36">
        <f>SUMIFS(СВЦЭМ!$E$39:$E$782,СВЦЭМ!$A$39:$A$782,$A178,СВЦЭМ!$B$39:$B$782,L$155)+'СЕТ СН'!$F$12</f>
        <v>148.23646457000001</v>
      </c>
      <c r="M178" s="36">
        <f>SUMIFS(СВЦЭМ!$E$39:$E$782,СВЦЭМ!$A$39:$A$782,$A178,СВЦЭМ!$B$39:$B$782,M$155)+'СЕТ СН'!$F$12</f>
        <v>147.00446471999999</v>
      </c>
      <c r="N178" s="36">
        <f>SUMIFS(СВЦЭМ!$E$39:$E$782,СВЦЭМ!$A$39:$A$782,$A178,СВЦЭМ!$B$39:$B$782,N$155)+'СЕТ СН'!$F$12</f>
        <v>145.62834204999999</v>
      </c>
      <c r="O178" s="36">
        <f>SUMIFS(СВЦЭМ!$E$39:$E$782,СВЦЭМ!$A$39:$A$782,$A178,СВЦЭМ!$B$39:$B$782,O$155)+'СЕТ СН'!$F$12</f>
        <v>145.82602901000001</v>
      </c>
      <c r="P178" s="36">
        <f>SUMIFS(СВЦЭМ!$E$39:$E$782,СВЦЭМ!$A$39:$A$782,$A178,СВЦЭМ!$B$39:$B$782,P$155)+'СЕТ СН'!$F$12</f>
        <v>142.77227073</v>
      </c>
      <c r="Q178" s="36">
        <f>SUMIFS(СВЦЭМ!$E$39:$E$782,СВЦЭМ!$A$39:$A$782,$A178,СВЦЭМ!$B$39:$B$782,Q$155)+'СЕТ СН'!$F$12</f>
        <v>142.93804001000001</v>
      </c>
      <c r="R178" s="36">
        <f>SUMIFS(СВЦЭМ!$E$39:$E$782,СВЦЭМ!$A$39:$A$782,$A178,СВЦЭМ!$B$39:$B$782,R$155)+'СЕТ СН'!$F$12</f>
        <v>146.71498245999999</v>
      </c>
      <c r="S178" s="36">
        <f>SUMIFS(СВЦЭМ!$E$39:$E$782,СВЦЭМ!$A$39:$A$782,$A178,СВЦЭМ!$B$39:$B$782,S$155)+'СЕТ СН'!$F$12</f>
        <v>147.25494241000001</v>
      </c>
      <c r="T178" s="36">
        <f>SUMIFS(СВЦЭМ!$E$39:$E$782,СВЦЭМ!$A$39:$A$782,$A178,СВЦЭМ!$B$39:$B$782,T$155)+'СЕТ СН'!$F$12</f>
        <v>146.58695588</v>
      </c>
      <c r="U178" s="36">
        <f>SUMIFS(СВЦЭМ!$E$39:$E$782,СВЦЭМ!$A$39:$A$782,$A178,СВЦЭМ!$B$39:$B$782,U$155)+'СЕТ СН'!$F$12</f>
        <v>147.90180000999999</v>
      </c>
      <c r="V178" s="36">
        <f>SUMIFS(СВЦЭМ!$E$39:$E$782,СВЦЭМ!$A$39:$A$782,$A178,СВЦЭМ!$B$39:$B$782,V$155)+'СЕТ СН'!$F$12</f>
        <v>147.57979566</v>
      </c>
      <c r="W178" s="36">
        <f>SUMIFS(СВЦЭМ!$E$39:$E$782,СВЦЭМ!$A$39:$A$782,$A178,СВЦЭМ!$B$39:$B$782,W$155)+'СЕТ СН'!$F$12</f>
        <v>146.82243832</v>
      </c>
      <c r="X178" s="36">
        <f>SUMIFS(СВЦЭМ!$E$39:$E$782,СВЦЭМ!$A$39:$A$782,$A178,СВЦЭМ!$B$39:$B$782,X$155)+'СЕТ СН'!$F$12</f>
        <v>150.76277074000001</v>
      </c>
      <c r="Y178" s="36">
        <f>SUMIFS(СВЦЭМ!$E$39:$E$782,СВЦЭМ!$A$39:$A$782,$A178,СВЦЭМ!$B$39:$B$782,Y$155)+'СЕТ СН'!$F$12</f>
        <v>159.24135484000001</v>
      </c>
    </row>
    <row r="179" spans="1:27" ht="15.75" x14ac:dyDescent="0.2">
      <c r="A179" s="35">
        <f t="shared" si="4"/>
        <v>45162</v>
      </c>
      <c r="B179" s="36">
        <f>SUMIFS(СВЦЭМ!$E$39:$E$782,СВЦЭМ!$A$39:$A$782,$A179,СВЦЭМ!$B$39:$B$782,B$155)+'СЕТ СН'!$F$12</f>
        <v>162.65639167</v>
      </c>
      <c r="C179" s="36">
        <f>SUMIFS(СВЦЭМ!$E$39:$E$782,СВЦЭМ!$A$39:$A$782,$A179,СВЦЭМ!$B$39:$B$782,C$155)+'СЕТ СН'!$F$12</f>
        <v>169.85302050000001</v>
      </c>
      <c r="D179" s="36">
        <f>SUMIFS(СВЦЭМ!$E$39:$E$782,СВЦЭМ!$A$39:$A$782,$A179,СВЦЭМ!$B$39:$B$782,D$155)+'СЕТ СН'!$F$12</f>
        <v>171.83072175000001</v>
      </c>
      <c r="E179" s="36">
        <f>SUMIFS(СВЦЭМ!$E$39:$E$782,СВЦЭМ!$A$39:$A$782,$A179,СВЦЭМ!$B$39:$B$782,E$155)+'СЕТ СН'!$F$12</f>
        <v>173.00805957</v>
      </c>
      <c r="F179" s="36">
        <f>SUMIFS(СВЦЭМ!$E$39:$E$782,СВЦЭМ!$A$39:$A$782,$A179,СВЦЭМ!$B$39:$B$782,F$155)+'СЕТ СН'!$F$12</f>
        <v>176.80777248999999</v>
      </c>
      <c r="G179" s="36">
        <f>SUMIFS(СВЦЭМ!$E$39:$E$782,СВЦЭМ!$A$39:$A$782,$A179,СВЦЭМ!$B$39:$B$782,G$155)+'СЕТ СН'!$F$12</f>
        <v>174.56772382</v>
      </c>
      <c r="H179" s="36">
        <f>SUMIFS(СВЦЭМ!$E$39:$E$782,СВЦЭМ!$A$39:$A$782,$A179,СВЦЭМ!$B$39:$B$782,H$155)+'СЕТ СН'!$F$12</f>
        <v>166.83501451000001</v>
      </c>
      <c r="I179" s="36">
        <f>SUMIFS(СВЦЭМ!$E$39:$E$782,СВЦЭМ!$A$39:$A$782,$A179,СВЦЭМ!$B$39:$B$782,I$155)+'СЕТ СН'!$F$12</f>
        <v>161.25631293999999</v>
      </c>
      <c r="J179" s="36">
        <f>SUMIFS(СВЦЭМ!$E$39:$E$782,СВЦЭМ!$A$39:$A$782,$A179,СВЦЭМ!$B$39:$B$782,J$155)+'СЕТ СН'!$F$12</f>
        <v>151.30787982999999</v>
      </c>
      <c r="K179" s="36">
        <f>SUMIFS(СВЦЭМ!$E$39:$E$782,СВЦЭМ!$A$39:$A$782,$A179,СВЦЭМ!$B$39:$B$782,K$155)+'СЕТ СН'!$F$12</f>
        <v>148.35629506999999</v>
      </c>
      <c r="L179" s="36">
        <f>SUMIFS(СВЦЭМ!$E$39:$E$782,СВЦЭМ!$A$39:$A$782,$A179,СВЦЭМ!$B$39:$B$782,L$155)+'СЕТ СН'!$F$12</f>
        <v>148.84563008999999</v>
      </c>
      <c r="M179" s="36">
        <f>SUMIFS(СВЦЭМ!$E$39:$E$782,СВЦЭМ!$A$39:$A$782,$A179,СВЦЭМ!$B$39:$B$782,M$155)+'СЕТ СН'!$F$12</f>
        <v>148.2152059</v>
      </c>
      <c r="N179" s="36">
        <f>SUMIFS(СВЦЭМ!$E$39:$E$782,СВЦЭМ!$A$39:$A$782,$A179,СВЦЭМ!$B$39:$B$782,N$155)+'СЕТ СН'!$F$12</f>
        <v>147.85205002000001</v>
      </c>
      <c r="O179" s="36">
        <f>SUMIFS(СВЦЭМ!$E$39:$E$782,СВЦЭМ!$A$39:$A$782,$A179,СВЦЭМ!$B$39:$B$782,O$155)+'СЕТ СН'!$F$12</f>
        <v>147.65315747</v>
      </c>
      <c r="P179" s="36">
        <f>SUMIFS(СВЦЭМ!$E$39:$E$782,СВЦЭМ!$A$39:$A$782,$A179,СВЦЭМ!$B$39:$B$782,P$155)+'СЕТ СН'!$F$12</f>
        <v>144.20401025000001</v>
      </c>
      <c r="Q179" s="36">
        <f>SUMIFS(СВЦЭМ!$E$39:$E$782,СВЦЭМ!$A$39:$A$782,$A179,СВЦЭМ!$B$39:$B$782,Q$155)+'СЕТ СН'!$F$12</f>
        <v>145.79928612</v>
      </c>
      <c r="R179" s="36">
        <f>SUMIFS(СВЦЭМ!$E$39:$E$782,СВЦЭМ!$A$39:$A$782,$A179,СВЦЭМ!$B$39:$B$782,R$155)+'СЕТ СН'!$F$12</f>
        <v>148.46165386999999</v>
      </c>
      <c r="S179" s="36">
        <f>SUMIFS(СВЦЭМ!$E$39:$E$782,СВЦЭМ!$A$39:$A$782,$A179,СВЦЭМ!$B$39:$B$782,S$155)+'СЕТ СН'!$F$12</f>
        <v>147.65157941000001</v>
      </c>
      <c r="T179" s="36">
        <f>SUMIFS(СВЦЭМ!$E$39:$E$782,СВЦЭМ!$A$39:$A$782,$A179,СВЦЭМ!$B$39:$B$782,T$155)+'СЕТ СН'!$F$12</f>
        <v>148.41183013</v>
      </c>
      <c r="U179" s="36">
        <f>SUMIFS(СВЦЭМ!$E$39:$E$782,СВЦЭМ!$A$39:$A$782,$A179,СВЦЭМ!$B$39:$B$782,U$155)+'СЕТ СН'!$F$12</f>
        <v>149.14792043</v>
      </c>
      <c r="V179" s="36">
        <f>SUMIFS(СВЦЭМ!$E$39:$E$782,СВЦЭМ!$A$39:$A$782,$A179,СВЦЭМ!$B$39:$B$782,V$155)+'СЕТ СН'!$F$12</f>
        <v>147.79875000999999</v>
      </c>
      <c r="W179" s="36">
        <f>SUMIFS(СВЦЭМ!$E$39:$E$782,СВЦЭМ!$A$39:$A$782,$A179,СВЦЭМ!$B$39:$B$782,W$155)+'СЕТ СН'!$F$12</f>
        <v>144.72601208</v>
      </c>
      <c r="X179" s="36">
        <f>SUMIFS(СВЦЭМ!$E$39:$E$782,СВЦЭМ!$A$39:$A$782,$A179,СВЦЭМ!$B$39:$B$782,X$155)+'СЕТ СН'!$F$12</f>
        <v>149.49014226</v>
      </c>
      <c r="Y179" s="36">
        <f>SUMIFS(СВЦЭМ!$E$39:$E$782,СВЦЭМ!$A$39:$A$782,$A179,СВЦЭМ!$B$39:$B$782,Y$155)+'СЕТ СН'!$F$12</f>
        <v>157.49431565</v>
      </c>
    </row>
    <row r="180" spans="1:27" ht="15.75" x14ac:dyDescent="0.2">
      <c r="A180" s="35">
        <f t="shared" si="4"/>
        <v>45163</v>
      </c>
      <c r="B180" s="36">
        <f>SUMIFS(СВЦЭМ!$E$39:$E$782,СВЦЭМ!$A$39:$A$782,$A180,СВЦЭМ!$B$39:$B$782,B$155)+'СЕТ СН'!$F$12</f>
        <v>176.47566809</v>
      </c>
      <c r="C180" s="36">
        <f>SUMIFS(СВЦЭМ!$E$39:$E$782,СВЦЭМ!$A$39:$A$782,$A180,СВЦЭМ!$B$39:$B$782,C$155)+'СЕТ СН'!$F$12</f>
        <v>184.15474917</v>
      </c>
      <c r="D180" s="36">
        <f>SUMIFS(СВЦЭМ!$E$39:$E$782,СВЦЭМ!$A$39:$A$782,$A180,СВЦЭМ!$B$39:$B$782,D$155)+'СЕТ СН'!$F$12</f>
        <v>186.54706705000001</v>
      </c>
      <c r="E180" s="36">
        <f>SUMIFS(СВЦЭМ!$E$39:$E$782,СВЦЭМ!$A$39:$A$782,$A180,СВЦЭМ!$B$39:$B$782,E$155)+'СЕТ СН'!$F$12</f>
        <v>190.06375105999999</v>
      </c>
      <c r="F180" s="36">
        <f>SUMIFS(СВЦЭМ!$E$39:$E$782,СВЦЭМ!$A$39:$A$782,$A180,СВЦЭМ!$B$39:$B$782,F$155)+'СЕТ СН'!$F$12</f>
        <v>192.41875349</v>
      </c>
      <c r="G180" s="36">
        <f>SUMIFS(СВЦЭМ!$E$39:$E$782,СВЦЭМ!$A$39:$A$782,$A180,СВЦЭМ!$B$39:$B$782,G$155)+'СЕТ СН'!$F$12</f>
        <v>190.46983768000001</v>
      </c>
      <c r="H180" s="36">
        <f>SUMIFS(СВЦЭМ!$E$39:$E$782,СВЦЭМ!$A$39:$A$782,$A180,СВЦЭМ!$B$39:$B$782,H$155)+'СЕТ СН'!$F$12</f>
        <v>182.73869357000001</v>
      </c>
      <c r="I180" s="36">
        <f>SUMIFS(СВЦЭМ!$E$39:$E$782,СВЦЭМ!$A$39:$A$782,$A180,СВЦЭМ!$B$39:$B$782,I$155)+'СЕТ СН'!$F$12</f>
        <v>172.0775932</v>
      </c>
      <c r="J180" s="36">
        <f>SUMIFS(СВЦЭМ!$E$39:$E$782,СВЦЭМ!$A$39:$A$782,$A180,СВЦЭМ!$B$39:$B$782,J$155)+'СЕТ СН'!$F$12</f>
        <v>160.72915978</v>
      </c>
      <c r="K180" s="36">
        <f>SUMIFS(СВЦЭМ!$E$39:$E$782,СВЦЭМ!$A$39:$A$782,$A180,СВЦЭМ!$B$39:$B$782,K$155)+'СЕТ СН'!$F$12</f>
        <v>155.9018858</v>
      </c>
      <c r="L180" s="36">
        <f>SUMIFS(СВЦЭМ!$E$39:$E$782,СВЦЭМ!$A$39:$A$782,$A180,СВЦЭМ!$B$39:$B$782,L$155)+'СЕТ СН'!$F$12</f>
        <v>155.1239362</v>
      </c>
      <c r="M180" s="36">
        <f>SUMIFS(СВЦЭМ!$E$39:$E$782,СВЦЭМ!$A$39:$A$782,$A180,СВЦЭМ!$B$39:$B$782,M$155)+'СЕТ СН'!$F$12</f>
        <v>153.09073513000001</v>
      </c>
      <c r="N180" s="36">
        <f>SUMIFS(СВЦЭМ!$E$39:$E$782,СВЦЭМ!$A$39:$A$782,$A180,СВЦЭМ!$B$39:$B$782,N$155)+'СЕТ СН'!$F$12</f>
        <v>154.46769907999999</v>
      </c>
      <c r="O180" s="36">
        <f>SUMIFS(СВЦЭМ!$E$39:$E$782,СВЦЭМ!$A$39:$A$782,$A180,СВЦЭМ!$B$39:$B$782,O$155)+'СЕТ СН'!$F$12</f>
        <v>152.87631173</v>
      </c>
      <c r="P180" s="36">
        <f>SUMIFS(СВЦЭМ!$E$39:$E$782,СВЦЭМ!$A$39:$A$782,$A180,СВЦЭМ!$B$39:$B$782,P$155)+'СЕТ СН'!$F$12</f>
        <v>150.12035993000001</v>
      </c>
      <c r="Q180" s="36">
        <f>SUMIFS(СВЦЭМ!$E$39:$E$782,СВЦЭМ!$A$39:$A$782,$A180,СВЦЭМ!$B$39:$B$782,Q$155)+'СЕТ СН'!$F$12</f>
        <v>146.87604293999999</v>
      </c>
      <c r="R180" s="36">
        <f>SUMIFS(СВЦЭМ!$E$39:$E$782,СВЦЭМ!$A$39:$A$782,$A180,СВЦЭМ!$B$39:$B$782,R$155)+'СЕТ СН'!$F$12</f>
        <v>148.52588969000001</v>
      </c>
      <c r="S180" s="36">
        <f>SUMIFS(СВЦЭМ!$E$39:$E$782,СВЦЭМ!$A$39:$A$782,$A180,СВЦЭМ!$B$39:$B$782,S$155)+'СЕТ СН'!$F$12</f>
        <v>148.76588527000001</v>
      </c>
      <c r="T180" s="36">
        <f>SUMIFS(СВЦЭМ!$E$39:$E$782,СВЦЭМ!$A$39:$A$782,$A180,СВЦЭМ!$B$39:$B$782,T$155)+'СЕТ СН'!$F$12</f>
        <v>149.77666665000001</v>
      </c>
      <c r="U180" s="36">
        <f>SUMIFS(СВЦЭМ!$E$39:$E$782,СВЦЭМ!$A$39:$A$782,$A180,СВЦЭМ!$B$39:$B$782,U$155)+'СЕТ СН'!$F$12</f>
        <v>150.58021205</v>
      </c>
      <c r="V180" s="36">
        <f>SUMIFS(СВЦЭМ!$E$39:$E$782,СВЦЭМ!$A$39:$A$782,$A180,СВЦЭМ!$B$39:$B$782,V$155)+'СЕТ СН'!$F$12</f>
        <v>149.78261567000001</v>
      </c>
      <c r="W180" s="36">
        <f>SUMIFS(СВЦЭМ!$E$39:$E$782,СВЦЭМ!$A$39:$A$782,$A180,СВЦЭМ!$B$39:$B$782,W$155)+'СЕТ СН'!$F$12</f>
        <v>149.65993811999999</v>
      </c>
      <c r="X180" s="36">
        <f>SUMIFS(СВЦЭМ!$E$39:$E$782,СВЦЭМ!$A$39:$A$782,$A180,СВЦЭМ!$B$39:$B$782,X$155)+'СЕТ СН'!$F$12</f>
        <v>158.95332698000001</v>
      </c>
      <c r="Y180" s="36">
        <f>SUMIFS(СВЦЭМ!$E$39:$E$782,СВЦЭМ!$A$39:$A$782,$A180,СВЦЭМ!$B$39:$B$782,Y$155)+'СЕТ СН'!$F$12</f>
        <v>172.11211256000001</v>
      </c>
    </row>
    <row r="181" spans="1:27" ht="15.75" x14ac:dyDescent="0.2">
      <c r="A181" s="35">
        <f t="shared" si="4"/>
        <v>45164</v>
      </c>
      <c r="B181" s="36">
        <f>SUMIFS(СВЦЭМ!$E$39:$E$782,СВЦЭМ!$A$39:$A$782,$A181,СВЦЭМ!$B$39:$B$782,B$155)+'СЕТ СН'!$F$12</f>
        <v>160.95100101</v>
      </c>
      <c r="C181" s="36">
        <f>SUMIFS(СВЦЭМ!$E$39:$E$782,СВЦЭМ!$A$39:$A$782,$A181,СВЦЭМ!$B$39:$B$782,C$155)+'СЕТ СН'!$F$12</f>
        <v>169.46272053000001</v>
      </c>
      <c r="D181" s="36">
        <f>SUMIFS(СВЦЭМ!$E$39:$E$782,СВЦЭМ!$A$39:$A$782,$A181,СВЦЭМ!$B$39:$B$782,D$155)+'СЕТ СН'!$F$12</f>
        <v>176.47105837000001</v>
      </c>
      <c r="E181" s="36">
        <f>SUMIFS(СВЦЭМ!$E$39:$E$782,СВЦЭМ!$A$39:$A$782,$A181,СВЦЭМ!$B$39:$B$782,E$155)+'СЕТ СН'!$F$12</f>
        <v>178.75559770999999</v>
      </c>
      <c r="F181" s="36">
        <f>SUMIFS(СВЦЭМ!$E$39:$E$782,СВЦЭМ!$A$39:$A$782,$A181,СВЦЭМ!$B$39:$B$782,F$155)+'СЕТ СН'!$F$12</f>
        <v>183.49429576</v>
      </c>
      <c r="G181" s="36">
        <f>SUMIFS(СВЦЭМ!$E$39:$E$782,СВЦЭМ!$A$39:$A$782,$A181,СВЦЭМ!$B$39:$B$782,G$155)+'СЕТ СН'!$F$12</f>
        <v>182.12047433000001</v>
      </c>
      <c r="H181" s="36">
        <f>SUMIFS(СВЦЭМ!$E$39:$E$782,СВЦЭМ!$A$39:$A$782,$A181,СВЦЭМ!$B$39:$B$782,H$155)+'СЕТ СН'!$F$12</f>
        <v>178.14208393999999</v>
      </c>
      <c r="I181" s="36">
        <f>SUMIFS(СВЦЭМ!$E$39:$E$782,СВЦЭМ!$A$39:$A$782,$A181,СВЦЭМ!$B$39:$B$782,I$155)+'СЕТ СН'!$F$12</f>
        <v>170.32215360999999</v>
      </c>
      <c r="J181" s="36">
        <f>SUMIFS(СВЦЭМ!$E$39:$E$782,СВЦЭМ!$A$39:$A$782,$A181,СВЦЭМ!$B$39:$B$782,J$155)+'СЕТ СН'!$F$12</f>
        <v>159.73683177999999</v>
      </c>
      <c r="K181" s="36">
        <f>SUMIFS(СВЦЭМ!$E$39:$E$782,СВЦЭМ!$A$39:$A$782,$A181,СВЦЭМ!$B$39:$B$782,K$155)+'СЕТ СН'!$F$12</f>
        <v>148.95977655999999</v>
      </c>
      <c r="L181" s="36">
        <f>SUMIFS(СВЦЭМ!$E$39:$E$782,СВЦЭМ!$A$39:$A$782,$A181,СВЦЭМ!$B$39:$B$782,L$155)+'СЕТ СН'!$F$12</f>
        <v>143.67196580999999</v>
      </c>
      <c r="M181" s="36">
        <f>SUMIFS(СВЦЭМ!$E$39:$E$782,СВЦЭМ!$A$39:$A$782,$A181,СВЦЭМ!$B$39:$B$782,M$155)+'СЕТ СН'!$F$12</f>
        <v>145.87249713</v>
      </c>
      <c r="N181" s="36">
        <f>SUMIFS(СВЦЭМ!$E$39:$E$782,СВЦЭМ!$A$39:$A$782,$A181,СВЦЭМ!$B$39:$B$782,N$155)+'СЕТ СН'!$F$12</f>
        <v>144.11108082000001</v>
      </c>
      <c r="O181" s="36">
        <f>SUMIFS(СВЦЭМ!$E$39:$E$782,СВЦЭМ!$A$39:$A$782,$A181,СВЦЭМ!$B$39:$B$782,O$155)+'СЕТ СН'!$F$12</f>
        <v>144.94935801</v>
      </c>
      <c r="P181" s="36">
        <f>SUMIFS(СВЦЭМ!$E$39:$E$782,СВЦЭМ!$A$39:$A$782,$A181,СВЦЭМ!$B$39:$B$782,P$155)+'СЕТ СН'!$F$12</f>
        <v>142.99239689000001</v>
      </c>
      <c r="Q181" s="36">
        <f>SUMIFS(СВЦЭМ!$E$39:$E$782,СВЦЭМ!$A$39:$A$782,$A181,СВЦЭМ!$B$39:$B$782,Q$155)+'СЕТ СН'!$F$12</f>
        <v>143.36143417</v>
      </c>
      <c r="R181" s="36">
        <f>SUMIFS(СВЦЭМ!$E$39:$E$782,СВЦЭМ!$A$39:$A$782,$A181,СВЦЭМ!$B$39:$B$782,R$155)+'СЕТ СН'!$F$12</f>
        <v>144.80302147</v>
      </c>
      <c r="S181" s="36">
        <f>SUMIFS(СВЦЭМ!$E$39:$E$782,СВЦЭМ!$A$39:$A$782,$A181,СВЦЭМ!$B$39:$B$782,S$155)+'СЕТ СН'!$F$12</f>
        <v>144.84213978</v>
      </c>
      <c r="T181" s="36">
        <f>SUMIFS(СВЦЭМ!$E$39:$E$782,СВЦЭМ!$A$39:$A$782,$A181,СВЦЭМ!$B$39:$B$782,T$155)+'СЕТ СН'!$F$12</f>
        <v>145.50962265000001</v>
      </c>
      <c r="U181" s="36">
        <f>SUMIFS(СВЦЭМ!$E$39:$E$782,СВЦЭМ!$A$39:$A$782,$A181,СВЦЭМ!$B$39:$B$782,U$155)+'СЕТ СН'!$F$12</f>
        <v>145.64359949000001</v>
      </c>
      <c r="V181" s="36">
        <f>SUMIFS(СВЦЭМ!$E$39:$E$782,СВЦЭМ!$A$39:$A$782,$A181,СВЦЭМ!$B$39:$B$782,V$155)+'СЕТ СН'!$F$12</f>
        <v>146.53984890999999</v>
      </c>
      <c r="W181" s="36">
        <f>SUMIFS(СВЦЭМ!$E$39:$E$782,СВЦЭМ!$A$39:$A$782,$A181,СВЦЭМ!$B$39:$B$782,W$155)+'СЕТ СН'!$F$12</f>
        <v>145.63636828</v>
      </c>
      <c r="X181" s="36">
        <f>SUMIFS(СВЦЭМ!$E$39:$E$782,СВЦЭМ!$A$39:$A$782,$A181,СВЦЭМ!$B$39:$B$782,X$155)+'СЕТ СН'!$F$12</f>
        <v>153.29083177999999</v>
      </c>
      <c r="Y181" s="36">
        <f>SUMIFS(СВЦЭМ!$E$39:$E$782,СВЦЭМ!$A$39:$A$782,$A181,СВЦЭМ!$B$39:$B$782,Y$155)+'СЕТ СН'!$F$12</f>
        <v>167.35818298999999</v>
      </c>
    </row>
    <row r="182" spans="1:27" ht="15.75" x14ac:dyDescent="0.2">
      <c r="A182" s="35">
        <f t="shared" si="4"/>
        <v>45165</v>
      </c>
      <c r="B182" s="36">
        <f>SUMIFS(СВЦЭМ!$E$39:$E$782,СВЦЭМ!$A$39:$A$782,$A182,СВЦЭМ!$B$39:$B$782,B$155)+'СЕТ СН'!$F$12</f>
        <v>182.05382918999999</v>
      </c>
      <c r="C182" s="36">
        <f>SUMIFS(СВЦЭМ!$E$39:$E$782,СВЦЭМ!$A$39:$A$782,$A182,СВЦЭМ!$B$39:$B$782,C$155)+'СЕТ СН'!$F$12</f>
        <v>189.93589029</v>
      </c>
      <c r="D182" s="36">
        <f>SUMIFS(СВЦЭМ!$E$39:$E$782,СВЦЭМ!$A$39:$A$782,$A182,СВЦЭМ!$B$39:$B$782,D$155)+'СЕТ СН'!$F$12</f>
        <v>194.37766281</v>
      </c>
      <c r="E182" s="36">
        <f>SUMIFS(СВЦЭМ!$E$39:$E$782,СВЦЭМ!$A$39:$A$782,$A182,СВЦЭМ!$B$39:$B$782,E$155)+'СЕТ СН'!$F$12</f>
        <v>197.81861194999999</v>
      </c>
      <c r="F182" s="36">
        <f>SUMIFS(СВЦЭМ!$E$39:$E$782,СВЦЭМ!$A$39:$A$782,$A182,СВЦЭМ!$B$39:$B$782,F$155)+'СЕТ СН'!$F$12</f>
        <v>201.21908888999999</v>
      </c>
      <c r="G182" s="36">
        <f>SUMIFS(СВЦЭМ!$E$39:$E$782,СВЦЭМ!$A$39:$A$782,$A182,СВЦЭМ!$B$39:$B$782,G$155)+'СЕТ СН'!$F$12</f>
        <v>200.38923577</v>
      </c>
      <c r="H182" s="36">
        <f>SUMIFS(СВЦЭМ!$E$39:$E$782,СВЦЭМ!$A$39:$A$782,$A182,СВЦЭМ!$B$39:$B$782,H$155)+'СЕТ СН'!$F$12</f>
        <v>194.92428984</v>
      </c>
      <c r="I182" s="36">
        <f>SUMIFS(СВЦЭМ!$E$39:$E$782,СВЦЭМ!$A$39:$A$782,$A182,СВЦЭМ!$B$39:$B$782,I$155)+'СЕТ СН'!$F$12</f>
        <v>191.40388282999999</v>
      </c>
      <c r="J182" s="36">
        <f>SUMIFS(СВЦЭМ!$E$39:$E$782,СВЦЭМ!$A$39:$A$782,$A182,СВЦЭМ!$B$39:$B$782,J$155)+'СЕТ СН'!$F$12</f>
        <v>178.82734396000001</v>
      </c>
      <c r="K182" s="36">
        <f>SUMIFS(СВЦЭМ!$E$39:$E$782,СВЦЭМ!$A$39:$A$782,$A182,СВЦЭМ!$B$39:$B$782,K$155)+'СЕТ СН'!$F$12</f>
        <v>167.05138306000001</v>
      </c>
      <c r="L182" s="36">
        <f>SUMIFS(СВЦЭМ!$E$39:$E$782,СВЦЭМ!$A$39:$A$782,$A182,СВЦЭМ!$B$39:$B$782,L$155)+'СЕТ СН'!$F$12</f>
        <v>161.36744163</v>
      </c>
      <c r="M182" s="36">
        <f>SUMIFS(СВЦЭМ!$E$39:$E$782,СВЦЭМ!$A$39:$A$782,$A182,СВЦЭМ!$B$39:$B$782,M$155)+'СЕТ СН'!$F$12</f>
        <v>158.24035033999999</v>
      </c>
      <c r="N182" s="36">
        <f>SUMIFS(СВЦЭМ!$E$39:$E$782,СВЦЭМ!$A$39:$A$782,$A182,СВЦЭМ!$B$39:$B$782,N$155)+'СЕТ СН'!$F$12</f>
        <v>156.79961877</v>
      </c>
      <c r="O182" s="36">
        <f>SUMIFS(СВЦЭМ!$E$39:$E$782,СВЦЭМ!$A$39:$A$782,$A182,СВЦЭМ!$B$39:$B$782,O$155)+'СЕТ СН'!$F$12</f>
        <v>157.42813322000001</v>
      </c>
      <c r="P182" s="36">
        <f>SUMIFS(СВЦЭМ!$E$39:$E$782,СВЦЭМ!$A$39:$A$782,$A182,СВЦЭМ!$B$39:$B$782,P$155)+'СЕТ СН'!$F$12</f>
        <v>154.3117067</v>
      </c>
      <c r="Q182" s="36">
        <f>SUMIFS(СВЦЭМ!$E$39:$E$782,СВЦЭМ!$A$39:$A$782,$A182,СВЦЭМ!$B$39:$B$782,Q$155)+'СЕТ СН'!$F$12</f>
        <v>154.5623684</v>
      </c>
      <c r="R182" s="36">
        <f>SUMIFS(СВЦЭМ!$E$39:$E$782,СВЦЭМ!$A$39:$A$782,$A182,СВЦЭМ!$B$39:$B$782,R$155)+'СЕТ СН'!$F$12</f>
        <v>158.13255122999999</v>
      </c>
      <c r="S182" s="36">
        <f>SUMIFS(СВЦЭМ!$E$39:$E$782,СВЦЭМ!$A$39:$A$782,$A182,СВЦЭМ!$B$39:$B$782,S$155)+'СЕТ СН'!$F$12</f>
        <v>158.41073288000001</v>
      </c>
      <c r="T182" s="36">
        <f>SUMIFS(СВЦЭМ!$E$39:$E$782,СВЦЭМ!$A$39:$A$782,$A182,СВЦЭМ!$B$39:$B$782,T$155)+'СЕТ СН'!$F$12</f>
        <v>158.94302193999999</v>
      </c>
      <c r="U182" s="36">
        <f>SUMIFS(СВЦЭМ!$E$39:$E$782,СВЦЭМ!$A$39:$A$782,$A182,СВЦЭМ!$B$39:$B$782,U$155)+'СЕТ СН'!$F$12</f>
        <v>159.40552077000001</v>
      </c>
      <c r="V182" s="36">
        <f>SUMIFS(СВЦЭМ!$E$39:$E$782,СВЦЭМ!$A$39:$A$782,$A182,СВЦЭМ!$B$39:$B$782,V$155)+'СЕТ СН'!$F$12</f>
        <v>158.00243614999999</v>
      </c>
      <c r="W182" s="36">
        <f>SUMIFS(СВЦЭМ!$E$39:$E$782,СВЦЭМ!$A$39:$A$782,$A182,СВЦЭМ!$B$39:$B$782,W$155)+'СЕТ СН'!$F$12</f>
        <v>158.04216360999999</v>
      </c>
      <c r="X182" s="36">
        <f>SUMIFS(СВЦЭМ!$E$39:$E$782,СВЦЭМ!$A$39:$A$782,$A182,СВЦЭМ!$B$39:$B$782,X$155)+'СЕТ СН'!$F$12</f>
        <v>165.86643724000001</v>
      </c>
      <c r="Y182" s="36">
        <f>SUMIFS(СВЦЭМ!$E$39:$E$782,СВЦЭМ!$A$39:$A$782,$A182,СВЦЭМ!$B$39:$B$782,Y$155)+'СЕТ СН'!$F$12</f>
        <v>173.00863002</v>
      </c>
    </row>
    <row r="183" spans="1:27" ht="15.75" x14ac:dyDescent="0.2">
      <c r="A183" s="35">
        <f t="shared" si="4"/>
        <v>45166</v>
      </c>
      <c r="B183" s="36">
        <f>SUMIFS(СВЦЭМ!$E$39:$E$782,СВЦЭМ!$A$39:$A$782,$A183,СВЦЭМ!$B$39:$B$782,B$155)+'СЕТ СН'!$F$12</f>
        <v>168.29420217000001</v>
      </c>
      <c r="C183" s="36">
        <f>SUMIFS(СВЦЭМ!$E$39:$E$782,СВЦЭМ!$A$39:$A$782,$A183,СВЦЭМ!$B$39:$B$782,C$155)+'СЕТ СН'!$F$12</f>
        <v>176.64835134</v>
      </c>
      <c r="D183" s="36">
        <f>SUMIFS(СВЦЭМ!$E$39:$E$782,СВЦЭМ!$A$39:$A$782,$A183,СВЦЭМ!$B$39:$B$782,D$155)+'СЕТ СН'!$F$12</f>
        <v>180.468726</v>
      </c>
      <c r="E183" s="36">
        <f>SUMIFS(СВЦЭМ!$E$39:$E$782,СВЦЭМ!$A$39:$A$782,$A183,СВЦЭМ!$B$39:$B$782,E$155)+'СЕТ СН'!$F$12</f>
        <v>184.05985496</v>
      </c>
      <c r="F183" s="36">
        <f>SUMIFS(СВЦЭМ!$E$39:$E$782,СВЦЭМ!$A$39:$A$782,$A183,СВЦЭМ!$B$39:$B$782,F$155)+'СЕТ СН'!$F$12</f>
        <v>188.7395266</v>
      </c>
      <c r="G183" s="36">
        <f>SUMIFS(СВЦЭМ!$E$39:$E$782,СВЦЭМ!$A$39:$A$782,$A183,СВЦЭМ!$B$39:$B$782,G$155)+'СЕТ СН'!$F$12</f>
        <v>189.57532509000001</v>
      </c>
      <c r="H183" s="36">
        <f>SUMIFS(СВЦЭМ!$E$39:$E$782,СВЦЭМ!$A$39:$A$782,$A183,СВЦЭМ!$B$39:$B$782,H$155)+'СЕТ СН'!$F$12</f>
        <v>190.43330448</v>
      </c>
      <c r="I183" s="36">
        <f>SUMIFS(СВЦЭМ!$E$39:$E$782,СВЦЭМ!$A$39:$A$782,$A183,СВЦЭМ!$B$39:$B$782,I$155)+'СЕТ СН'!$F$12</f>
        <v>168.97427894</v>
      </c>
      <c r="J183" s="36">
        <f>SUMIFS(СВЦЭМ!$E$39:$E$782,СВЦЭМ!$A$39:$A$782,$A183,СВЦЭМ!$B$39:$B$782,J$155)+'СЕТ СН'!$F$12</f>
        <v>156.66519346000001</v>
      </c>
      <c r="K183" s="36">
        <f>SUMIFS(СВЦЭМ!$E$39:$E$782,СВЦЭМ!$A$39:$A$782,$A183,СВЦЭМ!$B$39:$B$782,K$155)+'СЕТ СН'!$F$12</f>
        <v>150.08114093</v>
      </c>
      <c r="L183" s="36">
        <f>SUMIFS(СВЦЭМ!$E$39:$E$782,СВЦЭМ!$A$39:$A$782,$A183,СВЦЭМ!$B$39:$B$782,L$155)+'СЕТ СН'!$F$12</f>
        <v>143.22175881999999</v>
      </c>
      <c r="M183" s="36">
        <f>SUMIFS(СВЦЭМ!$E$39:$E$782,СВЦЭМ!$A$39:$A$782,$A183,СВЦЭМ!$B$39:$B$782,M$155)+'СЕТ СН'!$F$12</f>
        <v>142.11090684000001</v>
      </c>
      <c r="N183" s="36">
        <f>SUMIFS(СВЦЭМ!$E$39:$E$782,СВЦЭМ!$A$39:$A$782,$A183,СВЦЭМ!$B$39:$B$782,N$155)+'СЕТ СН'!$F$12</f>
        <v>141.05837331999999</v>
      </c>
      <c r="O183" s="36">
        <f>SUMIFS(СВЦЭМ!$E$39:$E$782,СВЦЭМ!$A$39:$A$782,$A183,СВЦЭМ!$B$39:$B$782,O$155)+'СЕТ СН'!$F$12</f>
        <v>140.61686940999999</v>
      </c>
      <c r="P183" s="36">
        <f>SUMIFS(СВЦЭМ!$E$39:$E$782,СВЦЭМ!$A$39:$A$782,$A183,СВЦЭМ!$B$39:$B$782,P$155)+'СЕТ СН'!$F$12</f>
        <v>137.53002597</v>
      </c>
      <c r="Q183" s="36">
        <f>SUMIFS(СВЦЭМ!$E$39:$E$782,СВЦЭМ!$A$39:$A$782,$A183,СВЦЭМ!$B$39:$B$782,Q$155)+'СЕТ СН'!$F$12</f>
        <v>139.96517879999999</v>
      </c>
      <c r="R183" s="36">
        <f>SUMIFS(СВЦЭМ!$E$39:$E$782,СВЦЭМ!$A$39:$A$782,$A183,СВЦЭМ!$B$39:$B$782,R$155)+'СЕТ СН'!$F$12</f>
        <v>143.67018634999999</v>
      </c>
      <c r="S183" s="36">
        <f>SUMIFS(СВЦЭМ!$E$39:$E$782,СВЦЭМ!$A$39:$A$782,$A183,СВЦЭМ!$B$39:$B$782,S$155)+'СЕТ СН'!$F$12</f>
        <v>143.52570043</v>
      </c>
      <c r="T183" s="36">
        <f>SUMIFS(СВЦЭМ!$E$39:$E$782,СВЦЭМ!$A$39:$A$782,$A183,СВЦЭМ!$B$39:$B$782,T$155)+'СЕТ СН'!$F$12</f>
        <v>144.58436137999999</v>
      </c>
      <c r="U183" s="36">
        <f>SUMIFS(СВЦЭМ!$E$39:$E$782,СВЦЭМ!$A$39:$A$782,$A183,СВЦЭМ!$B$39:$B$782,U$155)+'СЕТ СН'!$F$12</f>
        <v>146.84509163999999</v>
      </c>
      <c r="V183" s="36">
        <f>SUMIFS(СВЦЭМ!$E$39:$E$782,СВЦЭМ!$A$39:$A$782,$A183,СВЦЭМ!$B$39:$B$782,V$155)+'СЕТ СН'!$F$12</f>
        <v>144.87147780999999</v>
      </c>
      <c r="W183" s="36">
        <f>SUMIFS(СВЦЭМ!$E$39:$E$782,СВЦЭМ!$A$39:$A$782,$A183,СВЦЭМ!$B$39:$B$782,W$155)+'СЕТ СН'!$F$12</f>
        <v>144.94701807000001</v>
      </c>
      <c r="X183" s="36">
        <f>SUMIFS(СВЦЭМ!$E$39:$E$782,СВЦЭМ!$A$39:$A$782,$A183,СВЦЭМ!$B$39:$B$782,X$155)+'СЕТ СН'!$F$12</f>
        <v>153.21941663999999</v>
      </c>
      <c r="Y183" s="36">
        <f>SUMIFS(СВЦЭМ!$E$39:$E$782,СВЦЭМ!$A$39:$A$782,$A183,СВЦЭМ!$B$39:$B$782,Y$155)+'СЕТ СН'!$F$12</f>
        <v>161.1828184</v>
      </c>
    </row>
    <row r="184" spans="1:27" ht="15.75" x14ac:dyDescent="0.2">
      <c r="A184" s="35">
        <f t="shared" si="4"/>
        <v>45167</v>
      </c>
      <c r="B184" s="36">
        <f>SUMIFS(СВЦЭМ!$E$39:$E$782,СВЦЭМ!$A$39:$A$782,$A184,СВЦЭМ!$B$39:$B$782,B$155)+'СЕТ СН'!$F$12</f>
        <v>161.18826007000001</v>
      </c>
      <c r="C184" s="36">
        <f>SUMIFS(СВЦЭМ!$E$39:$E$782,СВЦЭМ!$A$39:$A$782,$A184,СВЦЭМ!$B$39:$B$782,C$155)+'СЕТ СН'!$F$12</f>
        <v>169.10278663</v>
      </c>
      <c r="D184" s="36">
        <f>SUMIFS(СВЦЭМ!$E$39:$E$782,СВЦЭМ!$A$39:$A$782,$A184,СВЦЭМ!$B$39:$B$782,D$155)+'СЕТ СН'!$F$12</f>
        <v>173.17479649000001</v>
      </c>
      <c r="E184" s="36">
        <f>SUMIFS(СВЦЭМ!$E$39:$E$782,СВЦЭМ!$A$39:$A$782,$A184,СВЦЭМ!$B$39:$B$782,E$155)+'СЕТ СН'!$F$12</f>
        <v>175.07426495999999</v>
      </c>
      <c r="F184" s="36">
        <f>SUMIFS(СВЦЭМ!$E$39:$E$782,СВЦЭМ!$A$39:$A$782,$A184,СВЦЭМ!$B$39:$B$782,F$155)+'СЕТ СН'!$F$12</f>
        <v>175.62012172999999</v>
      </c>
      <c r="G184" s="36">
        <f>SUMIFS(СВЦЭМ!$E$39:$E$782,СВЦЭМ!$A$39:$A$782,$A184,СВЦЭМ!$B$39:$B$782,G$155)+'СЕТ СН'!$F$12</f>
        <v>177.12337439999999</v>
      </c>
      <c r="H184" s="36">
        <f>SUMIFS(СВЦЭМ!$E$39:$E$782,СВЦЭМ!$A$39:$A$782,$A184,СВЦЭМ!$B$39:$B$782,H$155)+'СЕТ СН'!$F$12</f>
        <v>171.15378985999999</v>
      </c>
      <c r="I184" s="36">
        <f>SUMIFS(СВЦЭМ!$E$39:$E$782,СВЦЭМ!$A$39:$A$782,$A184,СВЦЭМ!$B$39:$B$782,I$155)+'СЕТ СН'!$F$12</f>
        <v>162.88435913999999</v>
      </c>
      <c r="J184" s="36">
        <f>SUMIFS(СВЦЭМ!$E$39:$E$782,СВЦЭМ!$A$39:$A$782,$A184,СВЦЭМ!$B$39:$B$782,J$155)+'СЕТ СН'!$F$12</f>
        <v>149.43060589999999</v>
      </c>
      <c r="K184" s="36">
        <f>SUMIFS(СВЦЭМ!$E$39:$E$782,СВЦЭМ!$A$39:$A$782,$A184,СВЦЭМ!$B$39:$B$782,K$155)+'СЕТ СН'!$F$12</f>
        <v>140.83857351</v>
      </c>
      <c r="L184" s="36">
        <f>SUMIFS(СВЦЭМ!$E$39:$E$782,СВЦЭМ!$A$39:$A$782,$A184,СВЦЭМ!$B$39:$B$782,L$155)+'СЕТ СН'!$F$12</f>
        <v>136.19376062000001</v>
      </c>
      <c r="M184" s="36">
        <f>SUMIFS(СВЦЭМ!$E$39:$E$782,СВЦЭМ!$A$39:$A$782,$A184,СВЦЭМ!$B$39:$B$782,M$155)+'СЕТ СН'!$F$12</f>
        <v>134.40946649</v>
      </c>
      <c r="N184" s="36">
        <f>SUMIFS(СВЦЭМ!$E$39:$E$782,СВЦЭМ!$A$39:$A$782,$A184,СВЦЭМ!$B$39:$B$782,N$155)+'СЕТ СН'!$F$12</f>
        <v>134.36459668000001</v>
      </c>
      <c r="O184" s="36">
        <f>SUMIFS(СВЦЭМ!$E$39:$E$782,СВЦЭМ!$A$39:$A$782,$A184,СВЦЭМ!$B$39:$B$782,O$155)+'СЕТ СН'!$F$12</f>
        <v>132.62941301000001</v>
      </c>
      <c r="P184" s="36">
        <f>SUMIFS(СВЦЭМ!$E$39:$E$782,СВЦЭМ!$A$39:$A$782,$A184,СВЦЭМ!$B$39:$B$782,P$155)+'СЕТ СН'!$F$12</f>
        <v>131.30610677000001</v>
      </c>
      <c r="Q184" s="36">
        <f>SUMIFS(СВЦЭМ!$E$39:$E$782,СВЦЭМ!$A$39:$A$782,$A184,СВЦЭМ!$B$39:$B$782,Q$155)+'СЕТ СН'!$F$12</f>
        <v>131.76622348000001</v>
      </c>
      <c r="R184" s="36">
        <f>SUMIFS(СВЦЭМ!$E$39:$E$782,СВЦЭМ!$A$39:$A$782,$A184,СВЦЭМ!$B$39:$B$782,R$155)+'СЕТ СН'!$F$12</f>
        <v>134.46611179000001</v>
      </c>
      <c r="S184" s="36">
        <f>SUMIFS(СВЦЭМ!$E$39:$E$782,СВЦЭМ!$A$39:$A$782,$A184,СВЦЭМ!$B$39:$B$782,S$155)+'СЕТ СН'!$F$12</f>
        <v>135.27028627999999</v>
      </c>
      <c r="T184" s="36">
        <f>SUMIFS(СВЦЭМ!$E$39:$E$782,СВЦЭМ!$A$39:$A$782,$A184,СВЦЭМ!$B$39:$B$782,T$155)+'СЕТ СН'!$F$12</f>
        <v>135.78236324</v>
      </c>
      <c r="U184" s="36">
        <f>SUMIFS(СВЦЭМ!$E$39:$E$782,СВЦЭМ!$A$39:$A$782,$A184,СВЦЭМ!$B$39:$B$782,U$155)+'СЕТ СН'!$F$12</f>
        <v>135.34298011000001</v>
      </c>
      <c r="V184" s="36">
        <f>SUMIFS(СВЦЭМ!$E$39:$E$782,СВЦЭМ!$A$39:$A$782,$A184,СВЦЭМ!$B$39:$B$782,V$155)+'СЕТ СН'!$F$12</f>
        <v>135.39910821999999</v>
      </c>
      <c r="W184" s="36">
        <f>SUMIFS(СВЦЭМ!$E$39:$E$782,СВЦЭМ!$A$39:$A$782,$A184,СВЦЭМ!$B$39:$B$782,W$155)+'СЕТ СН'!$F$12</f>
        <v>135.00400751000001</v>
      </c>
      <c r="X184" s="36">
        <f>SUMIFS(СВЦЭМ!$E$39:$E$782,СВЦЭМ!$A$39:$A$782,$A184,СВЦЭМ!$B$39:$B$782,X$155)+'СЕТ СН'!$F$12</f>
        <v>142.16460389</v>
      </c>
      <c r="Y184" s="36">
        <f>SUMIFS(СВЦЭМ!$E$39:$E$782,СВЦЭМ!$A$39:$A$782,$A184,СВЦЭМ!$B$39:$B$782,Y$155)+'СЕТ СН'!$F$12</f>
        <v>151.47200620999999</v>
      </c>
    </row>
    <row r="185" spans="1:27" ht="15.75" x14ac:dyDescent="0.2">
      <c r="A185" s="35">
        <f t="shared" si="4"/>
        <v>45168</v>
      </c>
      <c r="B185" s="36">
        <f>SUMIFS(СВЦЭМ!$E$39:$E$782,СВЦЭМ!$A$39:$A$782,$A185,СВЦЭМ!$B$39:$B$782,B$155)+'СЕТ СН'!$F$12</f>
        <v>164.28179983999999</v>
      </c>
      <c r="C185" s="36">
        <f>SUMIFS(СВЦЭМ!$E$39:$E$782,СВЦЭМ!$A$39:$A$782,$A185,СВЦЭМ!$B$39:$B$782,C$155)+'СЕТ СН'!$F$12</f>
        <v>171.20146058</v>
      </c>
      <c r="D185" s="36">
        <f>SUMIFS(СВЦЭМ!$E$39:$E$782,СВЦЭМ!$A$39:$A$782,$A185,СВЦЭМ!$B$39:$B$782,D$155)+'СЕТ СН'!$F$12</f>
        <v>175.75156809999999</v>
      </c>
      <c r="E185" s="36">
        <f>SUMIFS(СВЦЭМ!$E$39:$E$782,СВЦЭМ!$A$39:$A$782,$A185,СВЦЭМ!$B$39:$B$782,E$155)+'СЕТ СН'!$F$12</f>
        <v>178.47994406999999</v>
      </c>
      <c r="F185" s="36">
        <f>SUMIFS(СВЦЭМ!$E$39:$E$782,СВЦЭМ!$A$39:$A$782,$A185,СВЦЭМ!$B$39:$B$782,F$155)+'СЕТ СН'!$F$12</f>
        <v>183.61404352</v>
      </c>
      <c r="G185" s="36">
        <f>SUMIFS(СВЦЭМ!$E$39:$E$782,СВЦЭМ!$A$39:$A$782,$A185,СВЦЭМ!$B$39:$B$782,G$155)+'СЕТ СН'!$F$12</f>
        <v>180.80135748999999</v>
      </c>
      <c r="H185" s="36">
        <f>SUMIFS(СВЦЭМ!$E$39:$E$782,СВЦЭМ!$A$39:$A$782,$A185,СВЦЭМ!$B$39:$B$782,H$155)+'СЕТ СН'!$F$12</f>
        <v>173.38736734</v>
      </c>
      <c r="I185" s="36">
        <f>SUMIFS(СВЦЭМ!$E$39:$E$782,СВЦЭМ!$A$39:$A$782,$A185,СВЦЭМ!$B$39:$B$782,I$155)+'СЕТ СН'!$F$12</f>
        <v>162.60386475000001</v>
      </c>
      <c r="J185" s="36">
        <f>SUMIFS(СВЦЭМ!$E$39:$E$782,СВЦЭМ!$A$39:$A$782,$A185,СВЦЭМ!$B$39:$B$782,J$155)+'СЕТ СН'!$F$12</f>
        <v>153.43635904999999</v>
      </c>
      <c r="K185" s="36">
        <f>SUMIFS(СВЦЭМ!$E$39:$E$782,СВЦЭМ!$A$39:$A$782,$A185,СВЦЭМ!$B$39:$B$782,K$155)+'СЕТ СН'!$F$12</f>
        <v>146.25634742</v>
      </c>
      <c r="L185" s="36">
        <f>SUMIFS(СВЦЭМ!$E$39:$E$782,СВЦЭМ!$A$39:$A$782,$A185,СВЦЭМ!$B$39:$B$782,L$155)+'СЕТ СН'!$F$12</f>
        <v>142.52396002</v>
      </c>
      <c r="M185" s="36">
        <f>SUMIFS(СВЦЭМ!$E$39:$E$782,СВЦЭМ!$A$39:$A$782,$A185,СВЦЭМ!$B$39:$B$782,M$155)+'СЕТ СН'!$F$12</f>
        <v>140.50623487999999</v>
      </c>
      <c r="N185" s="36">
        <f>SUMIFS(СВЦЭМ!$E$39:$E$782,СВЦЭМ!$A$39:$A$782,$A185,СВЦЭМ!$B$39:$B$782,N$155)+'СЕТ СН'!$F$12</f>
        <v>140.83966107000001</v>
      </c>
      <c r="O185" s="36">
        <f>SUMIFS(СВЦЭМ!$E$39:$E$782,СВЦЭМ!$A$39:$A$782,$A185,СВЦЭМ!$B$39:$B$782,O$155)+'СЕТ СН'!$F$12</f>
        <v>142.51904834999999</v>
      </c>
      <c r="P185" s="36">
        <f>SUMIFS(СВЦЭМ!$E$39:$E$782,СВЦЭМ!$A$39:$A$782,$A185,СВЦЭМ!$B$39:$B$782,P$155)+'СЕТ СН'!$F$12</f>
        <v>139.28310981999999</v>
      </c>
      <c r="Q185" s="36">
        <f>SUMIFS(СВЦЭМ!$E$39:$E$782,СВЦЭМ!$A$39:$A$782,$A185,СВЦЭМ!$B$39:$B$782,Q$155)+'СЕТ СН'!$F$12</f>
        <v>140.08374712</v>
      </c>
      <c r="R185" s="36">
        <f>SUMIFS(СВЦЭМ!$E$39:$E$782,СВЦЭМ!$A$39:$A$782,$A185,СВЦЭМ!$B$39:$B$782,R$155)+'СЕТ СН'!$F$12</f>
        <v>143.17733756000001</v>
      </c>
      <c r="S185" s="36">
        <f>SUMIFS(СВЦЭМ!$E$39:$E$782,СВЦЭМ!$A$39:$A$782,$A185,СВЦЭМ!$B$39:$B$782,S$155)+'СЕТ СН'!$F$12</f>
        <v>141.48221978000001</v>
      </c>
      <c r="T185" s="36">
        <f>SUMIFS(СВЦЭМ!$E$39:$E$782,СВЦЭМ!$A$39:$A$782,$A185,СВЦЭМ!$B$39:$B$782,T$155)+'СЕТ СН'!$F$12</f>
        <v>141.09209887</v>
      </c>
      <c r="U185" s="36">
        <f>SUMIFS(СВЦЭМ!$E$39:$E$782,СВЦЭМ!$A$39:$A$782,$A185,СВЦЭМ!$B$39:$B$782,U$155)+'СЕТ СН'!$F$12</f>
        <v>141.67197152</v>
      </c>
      <c r="V185" s="36">
        <f>SUMIFS(СВЦЭМ!$E$39:$E$782,СВЦЭМ!$A$39:$A$782,$A185,СВЦЭМ!$B$39:$B$782,V$155)+'СЕТ СН'!$F$12</f>
        <v>139.26054655999999</v>
      </c>
      <c r="W185" s="36">
        <f>SUMIFS(СВЦЭМ!$E$39:$E$782,СВЦЭМ!$A$39:$A$782,$A185,СВЦЭМ!$B$39:$B$782,W$155)+'СЕТ СН'!$F$12</f>
        <v>139.86822484999999</v>
      </c>
      <c r="X185" s="36">
        <f>SUMIFS(СВЦЭМ!$E$39:$E$782,СВЦЭМ!$A$39:$A$782,$A185,СВЦЭМ!$B$39:$B$782,X$155)+'СЕТ СН'!$F$12</f>
        <v>144.67645472999999</v>
      </c>
      <c r="Y185" s="36">
        <f>SUMIFS(СВЦЭМ!$E$39:$E$782,СВЦЭМ!$A$39:$A$782,$A185,СВЦЭМ!$B$39:$B$782,Y$155)+'СЕТ СН'!$F$12</f>
        <v>155.10379033999999</v>
      </c>
    </row>
    <row r="186" spans="1:27" ht="15.75" x14ac:dyDescent="0.2">
      <c r="A186" s="35">
        <f t="shared" si="4"/>
        <v>45169</v>
      </c>
      <c r="B186" s="36">
        <f>SUMIFS(СВЦЭМ!$E$39:$E$782,СВЦЭМ!$A$39:$A$782,$A186,СВЦЭМ!$B$39:$B$782,B$155)+'СЕТ СН'!$F$12</f>
        <v>164.59247145000001</v>
      </c>
      <c r="C186" s="36">
        <f>SUMIFS(СВЦЭМ!$E$39:$E$782,СВЦЭМ!$A$39:$A$782,$A186,СВЦЭМ!$B$39:$B$782,C$155)+'СЕТ СН'!$F$12</f>
        <v>171.22306358</v>
      </c>
      <c r="D186" s="36">
        <f>SUMIFS(СВЦЭМ!$E$39:$E$782,СВЦЭМ!$A$39:$A$782,$A186,СВЦЭМ!$B$39:$B$782,D$155)+'СЕТ СН'!$F$12</f>
        <v>175.99345739</v>
      </c>
      <c r="E186" s="36">
        <f>SUMIFS(СВЦЭМ!$E$39:$E$782,СВЦЭМ!$A$39:$A$782,$A186,СВЦЭМ!$B$39:$B$782,E$155)+'СЕТ СН'!$F$12</f>
        <v>179.24553589000001</v>
      </c>
      <c r="F186" s="36">
        <f>SUMIFS(СВЦЭМ!$E$39:$E$782,СВЦЭМ!$A$39:$A$782,$A186,СВЦЭМ!$B$39:$B$782,F$155)+'СЕТ СН'!$F$12</f>
        <v>175.90911077999999</v>
      </c>
      <c r="G186" s="36">
        <f>SUMIFS(СВЦЭМ!$E$39:$E$782,СВЦЭМ!$A$39:$A$782,$A186,СВЦЭМ!$B$39:$B$782,G$155)+'СЕТ СН'!$F$12</f>
        <v>177.22232416</v>
      </c>
      <c r="H186" s="36">
        <f>SUMIFS(СВЦЭМ!$E$39:$E$782,СВЦЭМ!$A$39:$A$782,$A186,СВЦЭМ!$B$39:$B$782,H$155)+'СЕТ СН'!$F$12</f>
        <v>167.39238301</v>
      </c>
      <c r="I186" s="36">
        <f>SUMIFS(СВЦЭМ!$E$39:$E$782,СВЦЭМ!$A$39:$A$782,$A186,СВЦЭМ!$B$39:$B$782,I$155)+'СЕТ СН'!$F$12</f>
        <v>161.95120226</v>
      </c>
      <c r="J186" s="36">
        <f>SUMIFS(СВЦЭМ!$E$39:$E$782,СВЦЭМ!$A$39:$A$782,$A186,СВЦЭМ!$B$39:$B$782,J$155)+'СЕТ СН'!$F$12</f>
        <v>151.89171415999999</v>
      </c>
      <c r="K186" s="36">
        <f>SUMIFS(СВЦЭМ!$E$39:$E$782,СВЦЭМ!$A$39:$A$782,$A186,СВЦЭМ!$B$39:$B$782,K$155)+'СЕТ СН'!$F$12</f>
        <v>144.02079756000001</v>
      </c>
      <c r="L186" s="36">
        <f>SUMIFS(СВЦЭМ!$E$39:$E$782,СВЦЭМ!$A$39:$A$782,$A186,СВЦЭМ!$B$39:$B$782,L$155)+'СЕТ СН'!$F$12</f>
        <v>141.42190411999999</v>
      </c>
      <c r="M186" s="36">
        <f>SUMIFS(СВЦЭМ!$E$39:$E$782,СВЦЭМ!$A$39:$A$782,$A186,СВЦЭМ!$B$39:$B$782,M$155)+'СЕТ СН'!$F$12</f>
        <v>139.98340407000001</v>
      </c>
      <c r="N186" s="36">
        <f>SUMIFS(СВЦЭМ!$E$39:$E$782,СВЦЭМ!$A$39:$A$782,$A186,СВЦЭМ!$B$39:$B$782,N$155)+'СЕТ СН'!$F$12</f>
        <v>140.20088233000001</v>
      </c>
      <c r="O186" s="36">
        <f>SUMIFS(СВЦЭМ!$E$39:$E$782,СВЦЭМ!$A$39:$A$782,$A186,СВЦЭМ!$B$39:$B$782,O$155)+'СЕТ СН'!$F$12</f>
        <v>140.57590751999999</v>
      </c>
      <c r="P186" s="36">
        <f>SUMIFS(СВЦЭМ!$E$39:$E$782,СВЦЭМ!$A$39:$A$782,$A186,СВЦЭМ!$B$39:$B$782,P$155)+'СЕТ СН'!$F$12</f>
        <v>138.45439210999999</v>
      </c>
      <c r="Q186" s="36">
        <f>SUMIFS(СВЦЭМ!$E$39:$E$782,СВЦЭМ!$A$39:$A$782,$A186,СВЦЭМ!$B$39:$B$782,Q$155)+'СЕТ СН'!$F$12</f>
        <v>139.87855511999999</v>
      </c>
      <c r="R186" s="36">
        <f>SUMIFS(СВЦЭМ!$E$39:$E$782,СВЦЭМ!$A$39:$A$782,$A186,СВЦЭМ!$B$39:$B$782,R$155)+'СЕТ СН'!$F$12</f>
        <v>142.66004085</v>
      </c>
      <c r="S186" s="36">
        <f>SUMIFS(СВЦЭМ!$E$39:$E$782,СВЦЭМ!$A$39:$A$782,$A186,СВЦЭМ!$B$39:$B$782,S$155)+'СЕТ СН'!$F$12</f>
        <v>142.23288443000001</v>
      </c>
      <c r="T186" s="36">
        <f>SUMIFS(СВЦЭМ!$E$39:$E$782,СВЦЭМ!$A$39:$A$782,$A186,СВЦЭМ!$B$39:$B$782,T$155)+'СЕТ СН'!$F$12</f>
        <v>142.3325452</v>
      </c>
      <c r="U186" s="36">
        <f>SUMIFS(СВЦЭМ!$E$39:$E$782,СВЦЭМ!$A$39:$A$782,$A186,СВЦЭМ!$B$39:$B$782,U$155)+'СЕТ СН'!$F$12</f>
        <v>142.72447262</v>
      </c>
      <c r="V186" s="36">
        <f>SUMIFS(СВЦЭМ!$E$39:$E$782,СВЦЭМ!$A$39:$A$782,$A186,СВЦЭМ!$B$39:$B$782,V$155)+'СЕТ СН'!$F$12</f>
        <v>140.99891632999999</v>
      </c>
      <c r="W186" s="36">
        <f>SUMIFS(СВЦЭМ!$E$39:$E$782,СВЦЭМ!$A$39:$A$782,$A186,СВЦЭМ!$B$39:$B$782,W$155)+'СЕТ СН'!$F$12</f>
        <v>141.57823407000001</v>
      </c>
      <c r="X186" s="36">
        <f>SUMIFS(СВЦЭМ!$E$39:$E$782,СВЦЭМ!$A$39:$A$782,$A186,СВЦЭМ!$B$39:$B$782,X$155)+'СЕТ СН'!$F$12</f>
        <v>148.67612560000001</v>
      </c>
      <c r="Y186" s="36">
        <f>SUMIFS(СВЦЭМ!$E$39:$E$782,СВЦЭМ!$A$39:$A$782,$A186,СВЦЭМ!$B$39:$B$782,Y$155)+'СЕТ СН'!$F$12</f>
        <v>158.67284558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СН'!$F$12</f>
        <v>152.86056980999999</v>
      </c>
      <c r="C191" s="36">
        <f>SUMIFS(СВЦЭМ!$F$39:$F$782,СВЦЭМ!$A$39:$A$782,$A191,СВЦЭМ!$B$39:$B$782,C$190)+'СЕТ СН'!$F$12</f>
        <v>169.76644117999999</v>
      </c>
      <c r="D191" s="36">
        <f>SUMIFS(СВЦЭМ!$F$39:$F$782,СВЦЭМ!$A$39:$A$782,$A191,СВЦЭМ!$B$39:$B$782,D$190)+'СЕТ СН'!$F$12</f>
        <v>174.53116005999999</v>
      </c>
      <c r="E191" s="36">
        <f>SUMIFS(СВЦЭМ!$F$39:$F$782,СВЦЭМ!$A$39:$A$782,$A191,СВЦЭМ!$B$39:$B$782,E$190)+'СЕТ СН'!$F$12</f>
        <v>178.38120366999999</v>
      </c>
      <c r="F191" s="36">
        <f>SUMIFS(СВЦЭМ!$F$39:$F$782,СВЦЭМ!$A$39:$A$782,$A191,СВЦЭМ!$B$39:$B$782,F$190)+'СЕТ СН'!$F$12</f>
        <v>179.76559961999999</v>
      </c>
      <c r="G191" s="36">
        <f>SUMIFS(СВЦЭМ!$F$39:$F$782,СВЦЭМ!$A$39:$A$782,$A191,СВЦЭМ!$B$39:$B$782,G$190)+'СЕТ СН'!$F$12</f>
        <v>180.45094829999999</v>
      </c>
      <c r="H191" s="36">
        <f>SUMIFS(СВЦЭМ!$F$39:$F$782,СВЦЭМ!$A$39:$A$782,$A191,СВЦЭМ!$B$39:$B$782,H$190)+'СЕТ СН'!$F$12</f>
        <v>175.71485274</v>
      </c>
      <c r="I191" s="36">
        <f>SUMIFS(СВЦЭМ!$F$39:$F$782,СВЦЭМ!$A$39:$A$782,$A191,СВЦЭМ!$B$39:$B$782,I$190)+'СЕТ СН'!$F$12</f>
        <v>158.67952234000001</v>
      </c>
      <c r="J191" s="36">
        <f>SUMIFS(СВЦЭМ!$F$39:$F$782,СВЦЭМ!$A$39:$A$782,$A191,СВЦЭМ!$B$39:$B$782,J$190)+'СЕТ СН'!$F$12</f>
        <v>144.9290116</v>
      </c>
      <c r="K191" s="36">
        <f>SUMIFS(СВЦЭМ!$F$39:$F$782,СВЦЭМ!$A$39:$A$782,$A191,СВЦЭМ!$B$39:$B$782,K$190)+'СЕТ СН'!$F$12</f>
        <v>143.61944154</v>
      </c>
      <c r="L191" s="36">
        <f>SUMIFS(СВЦЭМ!$F$39:$F$782,СВЦЭМ!$A$39:$A$782,$A191,СВЦЭМ!$B$39:$B$782,L$190)+'СЕТ СН'!$F$12</f>
        <v>139.08668197</v>
      </c>
      <c r="M191" s="36">
        <f>SUMIFS(СВЦЭМ!$F$39:$F$782,СВЦЭМ!$A$39:$A$782,$A191,СВЦЭМ!$B$39:$B$782,M$190)+'СЕТ СН'!$F$12</f>
        <v>136.76000181000001</v>
      </c>
      <c r="N191" s="36">
        <f>SUMIFS(СВЦЭМ!$F$39:$F$782,СВЦЭМ!$A$39:$A$782,$A191,СВЦЭМ!$B$39:$B$782,N$190)+'СЕТ СН'!$F$12</f>
        <v>137.5426458</v>
      </c>
      <c r="O191" s="36">
        <f>SUMIFS(СВЦЭМ!$F$39:$F$782,СВЦЭМ!$A$39:$A$782,$A191,СВЦЭМ!$B$39:$B$782,O$190)+'СЕТ СН'!$F$12</f>
        <v>136.91999490000001</v>
      </c>
      <c r="P191" s="36">
        <f>SUMIFS(СВЦЭМ!$F$39:$F$782,СВЦЭМ!$A$39:$A$782,$A191,СВЦЭМ!$B$39:$B$782,P$190)+'СЕТ СН'!$F$12</f>
        <v>136.23260565000001</v>
      </c>
      <c r="Q191" s="36">
        <f>SUMIFS(СВЦЭМ!$F$39:$F$782,СВЦЭМ!$A$39:$A$782,$A191,СВЦЭМ!$B$39:$B$782,Q$190)+'СЕТ СН'!$F$12</f>
        <v>134.55718435</v>
      </c>
      <c r="R191" s="36">
        <f>SUMIFS(СВЦЭМ!$F$39:$F$782,СВЦЭМ!$A$39:$A$782,$A191,СВЦЭМ!$B$39:$B$782,R$190)+'СЕТ СН'!$F$12</f>
        <v>135.67520074999999</v>
      </c>
      <c r="S191" s="36">
        <f>SUMIFS(СВЦЭМ!$F$39:$F$782,СВЦЭМ!$A$39:$A$782,$A191,СВЦЭМ!$B$39:$B$782,S$190)+'СЕТ СН'!$F$12</f>
        <v>135.85137721999999</v>
      </c>
      <c r="T191" s="36">
        <f>SUMIFS(СВЦЭМ!$F$39:$F$782,СВЦЭМ!$A$39:$A$782,$A191,СВЦЭМ!$B$39:$B$782,T$190)+'СЕТ СН'!$F$12</f>
        <v>138.56047885000001</v>
      </c>
      <c r="U191" s="36">
        <f>SUMIFS(СВЦЭМ!$F$39:$F$782,СВЦЭМ!$A$39:$A$782,$A191,СВЦЭМ!$B$39:$B$782,U$190)+'СЕТ СН'!$F$12</f>
        <v>139.03380826</v>
      </c>
      <c r="V191" s="36">
        <f>SUMIFS(СВЦЭМ!$F$39:$F$782,СВЦЭМ!$A$39:$A$782,$A191,СВЦЭМ!$B$39:$B$782,V$190)+'СЕТ СН'!$F$12</f>
        <v>139.78329024999999</v>
      </c>
      <c r="W191" s="36">
        <f>SUMIFS(СВЦЭМ!$F$39:$F$782,СВЦЭМ!$A$39:$A$782,$A191,СВЦЭМ!$B$39:$B$782,W$190)+'СЕТ СН'!$F$12</f>
        <v>138.62953653</v>
      </c>
      <c r="X191" s="36">
        <f>SUMIFS(СВЦЭМ!$F$39:$F$782,СВЦЭМ!$A$39:$A$782,$A191,СВЦЭМ!$B$39:$B$782,X$190)+'СЕТ СН'!$F$12</f>
        <v>145.32571179000001</v>
      </c>
      <c r="Y191" s="36">
        <f>SUMIFS(СВЦЭМ!$F$39:$F$782,СВЦЭМ!$A$39:$A$782,$A191,СВЦЭМ!$B$39:$B$782,Y$190)+'СЕТ СН'!$F$12</f>
        <v>152.62479210000001</v>
      </c>
      <c r="AA191" s="45"/>
    </row>
    <row r="192" spans="1:27" ht="15.75" x14ac:dyDescent="0.2">
      <c r="A192" s="35">
        <f>A191+1</f>
        <v>45140</v>
      </c>
      <c r="B192" s="36">
        <f>SUMIFS(СВЦЭМ!$F$39:$F$782,СВЦЭМ!$A$39:$A$782,$A192,СВЦЭМ!$B$39:$B$782,B$190)+'СЕТ СН'!$F$12</f>
        <v>150.77352045000001</v>
      </c>
      <c r="C192" s="36">
        <f>SUMIFS(СВЦЭМ!$F$39:$F$782,СВЦЭМ!$A$39:$A$782,$A192,СВЦЭМ!$B$39:$B$782,C$190)+'СЕТ СН'!$F$12</f>
        <v>159.17347989000001</v>
      </c>
      <c r="D192" s="36">
        <f>SUMIFS(СВЦЭМ!$F$39:$F$782,СВЦЭМ!$A$39:$A$782,$A192,СВЦЭМ!$B$39:$B$782,D$190)+'СЕТ СН'!$F$12</f>
        <v>167.35519980999999</v>
      </c>
      <c r="E192" s="36">
        <f>SUMIFS(СВЦЭМ!$F$39:$F$782,СВЦЭМ!$A$39:$A$782,$A192,СВЦЭМ!$B$39:$B$782,E$190)+'СЕТ СН'!$F$12</f>
        <v>173.67324310999999</v>
      </c>
      <c r="F192" s="36">
        <f>SUMIFS(СВЦЭМ!$F$39:$F$782,СВЦЭМ!$A$39:$A$782,$A192,СВЦЭМ!$B$39:$B$782,F$190)+'СЕТ СН'!$F$12</f>
        <v>176.40230407999999</v>
      </c>
      <c r="G192" s="36">
        <f>SUMIFS(СВЦЭМ!$F$39:$F$782,СВЦЭМ!$A$39:$A$782,$A192,СВЦЭМ!$B$39:$B$782,G$190)+'СЕТ СН'!$F$12</f>
        <v>174.90758131999999</v>
      </c>
      <c r="H192" s="36">
        <f>SUMIFS(СВЦЭМ!$F$39:$F$782,СВЦЭМ!$A$39:$A$782,$A192,СВЦЭМ!$B$39:$B$782,H$190)+'СЕТ СН'!$F$12</f>
        <v>169.11171798999999</v>
      </c>
      <c r="I192" s="36">
        <f>SUMIFS(СВЦЭМ!$F$39:$F$782,СВЦЭМ!$A$39:$A$782,$A192,СВЦЭМ!$B$39:$B$782,I$190)+'СЕТ СН'!$F$12</f>
        <v>155.87509151</v>
      </c>
      <c r="J192" s="36">
        <f>SUMIFS(СВЦЭМ!$F$39:$F$782,СВЦЭМ!$A$39:$A$782,$A192,СВЦЭМ!$B$39:$B$782,J$190)+'СЕТ СН'!$F$12</f>
        <v>144.35537941999999</v>
      </c>
      <c r="K192" s="36">
        <f>SUMIFS(СВЦЭМ!$F$39:$F$782,СВЦЭМ!$A$39:$A$782,$A192,СВЦЭМ!$B$39:$B$782,K$190)+'СЕТ СН'!$F$12</f>
        <v>143.02420018000001</v>
      </c>
      <c r="L192" s="36">
        <f>SUMIFS(СВЦЭМ!$F$39:$F$782,СВЦЭМ!$A$39:$A$782,$A192,СВЦЭМ!$B$39:$B$782,L$190)+'СЕТ СН'!$F$12</f>
        <v>141.11242300000001</v>
      </c>
      <c r="M192" s="36">
        <f>SUMIFS(СВЦЭМ!$F$39:$F$782,СВЦЭМ!$A$39:$A$782,$A192,СВЦЭМ!$B$39:$B$782,M$190)+'СЕТ СН'!$F$12</f>
        <v>138.47216308</v>
      </c>
      <c r="N192" s="36">
        <f>SUMIFS(СВЦЭМ!$F$39:$F$782,СВЦЭМ!$A$39:$A$782,$A192,СВЦЭМ!$B$39:$B$782,N$190)+'СЕТ СН'!$F$12</f>
        <v>135.83381047</v>
      </c>
      <c r="O192" s="36">
        <f>SUMIFS(СВЦЭМ!$F$39:$F$782,СВЦЭМ!$A$39:$A$782,$A192,СВЦЭМ!$B$39:$B$782,O$190)+'СЕТ СН'!$F$12</f>
        <v>125.90120487</v>
      </c>
      <c r="P192" s="36">
        <f>SUMIFS(СВЦЭМ!$F$39:$F$782,СВЦЭМ!$A$39:$A$782,$A192,СВЦЭМ!$B$39:$B$782,P$190)+'СЕТ СН'!$F$12</f>
        <v>130.45413138999999</v>
      </c>
      <c r="Q192" s="36">
        <f>SUMIFS(СВЦЭМ!$F$39:$F$782,СВЦЭМ!$A$39:$A$782,$A192,СВЦЭМ!$B$39:$B$782,Q$190)+'СЕТ СН'!$F$12</f>
        <v>132.88015799999999</v>
      </c>
      <c r="R192" s="36">
        <f>SUMIFS(СВЦЭМ!$F$39:$F$782,СВЦЭМ!$A$39:$A$782,$A192,СВЦЭМ!$B$39:$B$782,R$190)+'СЕТ СН'!$F$12</f>
        <v>134.66642981000001</v>
      </c>
      <c r="S192" s="36">
        <f>SUMIFS(СВЦЭМ!$F$39:$F$782,СВЦЭМ!$A$39:$A$782,$A192,СВЦЭМ!$B$39:$B$782,S$190)+'СЕТ СН'!$F$12</f>
        <v>135.73410964000001</v>
      </c>
      <c r="T192" s="36">
        <f>SUMIFS(СВЦЭМ!$F$39:$F$782,СВЦЭМ!$A$39:$A$782,$A192,СВЦЭМ!$B$39:$B$782,T$190)+'СЕТ СН'!$F$12</f>
        <v>138.22238415000001</v>
      </c>
      <c r="U192" s="36">
        <f>SUMIFS(СВЦЭМ!$F$39:$F$782,СВЦЭМ!$A$39:$A$782,$A192,СВЦЭМ!$B$39:$B$782,U$190)+'СЕТ СН'!$F$12</f>
        <v>139.8886602</v>
      </c>
      <c r="V192" s="36">
        <f>SUMIFS(СВЦЭМ!$F$39:$F$782,СВЦЭМ!$A$39:$A$782,$A192,СВЦЭМ!$B$39:$B$782,V$190)+'СЕТ СН'!$F$12</f>
        <v>143.13424352999999</v>
      </c>
      <c r="W192" s="36">
        <f>SUMIFS(СВЦЭМ!$F$39:$F$782,СВЦЭМ!$A$39:$A$782,$A192,СВЦЭМ!$B$39:$B$782,W$190)+'СЕТ СН'!$F$12</f>
        <v>141.44795209</v>
      </c>
      <c r="X192" s="36">
        <f>SUMIFS(СВЦЭМ!$F$39:$F$782,СВЦЭМ!$A$39:$A$782,$A192,СВЦЭМ!$B$39:$B$782,X$190)+'СЕТ СН'!$F$12</f>
        <v>140.26454074</v>
      </c>
      <c r="Y192" s="36">
        <f>SUMIFS(СВЦЭМ!$F$39:$F$782,СВЦЭМ!$A$39:$A$782,$A192,СВЦЭМ!$B$39:$B$782,Y$190)+'СЕТ СН'!$F$12</f>
        <v>145.80315107999999</v>
      </c>
    </row>
    <row r="193" spans="1:25" ht="15.75" x14ac:dyDescent="0.2">
      <c r="A193" s="35">
        <f t="shared" ref="A193:A221" si="5">A192+1</f>
        <v>45141</v>
      </c>
      <c r="B193" s="36">
        <f>SUMIFS(СВЦЭМ!$F$39:$F$782,СВЦЭМ!$A$39:$A$782,$A193,СВЦЭМ!$B$39:$B$782,B$190)+'СЕТ СН'!$F$12</f>
        <v>160.2878054</v>
      </c>
      <c r="C193" s="36">
        <f>SUMIFS(СВЦЭМ!$F$39:$F$782,СВЦЭМ!$A$39:$A$782,$A193,СВЦЭМ!$B$39:$B$782,C$190)+'СЕТ СН'!$F$12</f>
        <v>169.59098961000001</v>
      </c>
      <c r="D193" s="36">
        <f>SUMIFS(СВЦЭМ!$F$39:$F$782,СВЦЭМ!$A$39:$A$782,$A193,СВЦЭМ!$B$39:$B$782,D$190)+'СЕТ СН'!$F$12</f>
        <v>171.22694082999999</v>
      </c>
      <c r="E193" s="36">
        <f>SUMIFS(СВЦЭМ!$F$39:$F$782,СВЦЭМ!$A$39:$A$782,$A193,СВЦЭМ!$B$39:$B$782,E$190)+'СЕТ СН'!$F$12</f>
        <v>173.37144318</v>
      </c>
      <c r="F193" s="36">
        <f>SUMIFS(СВЦЭМ!$F$39:$F$782,СВЦЭМ!$A$39:$A$782,$A193,СВЦЭМ!$B$39:$B$782,F$190)+'СЕТ СН'!$F$12</f>
        <v>173.72390338</v>
      </c>
      <c r="G193" s="36">
        <f>SUMIFS(СВЦЭМ!$F$39:$F$782,СВЦЭМ!$A$39:$A$782,$A193,СВЦЭМ!$B$39:$B$782,G$190)+'СЕТ СН'!$F$12</f>
        <v>173.85035711</v>
      </c>
      <c r="H193" s="36">
        <f>SUMIFS(СВЦЭМ!$F$39:$F$782,СВЦЭМ!$A$39:$A$782,$A193,СВЦЭМ!$B$39:$B$782,H$190)+'СЕТ СН'!$F$12</f>
        <v>168.87992180000001</v>
      </c>
      <c r="I193" s="36">
        <f>SUMIFS(СВЦЭМ!$F$39:$F$782,СВЦЭМ!$A$39:$A$782,$A193,СВЦЭМ!$B$39:$B$782,I$190)+'СЕТ СН'!$F$12</f>
        <v>158.90450963999999</v>
      </c>
      <c r="J193" s="36">
        <f>SUMIFS(СВЦЭМ!$F$39:$F$782,СВЦЭМ!$A$39:$A$782,$A193,СВЦЭМ!$B$39:$B$782,J$190)+'СЕТ СН'!$F$12</f>
        <v>147.10038509</v>
      </c>
      <c r="K193" s="36">
        <f>SUMIFS(СВЦЭМ!$F$39:$F$782,СВЦЭМ!$A$39:$A$782,$A193,СВЦЭМ!$B$39:$B$782,K$190)+'СЕТ СН'!$F$12</f>
        <v>146.56407064000001</v>
      </c>
      <c r="L193" s="36">
        <f>SUMIFS(СВЦЭМ!$F$39:$F$782,СВЦЭМ!$A$39:$A$782,$A193,СВЦЭМ!$B$39:$B$782,L$190)+'СЕТ СН'!$F$12</f>
        <v>143.90004556</v>
      </c>
      <c r="M193" s="36">
        <f>SUMIFS(СВЦЭМ!$F$39:$F$782,СВЦЭМ!$A$39:$A$782,$A193,СВЦЭМ!$B$39:$B$782,M$190)+'СЕТ СН'!$F$12</f>
        <v>142.43283743000001</v>
      </c>
      <c r="N193" s="36">
        <f>SUMIFS(СВЦЭМ!$F$39:$F$782,СВЦЭМ!$A$39:$A$782,$A193,СВЦЭМ!$B$39:$B$782,N$190)+'СЕТ СН'!$F$12</f>
        <v>143.19453969</v>
      </c>
      <c r="O193" s="36">
        <f>SUMIFS(СВЦЭМ!$F$39:$F$782,СВЦЭМ!$A$39:$A$782,$A193,СВЦЭМ!$B$39:$B$782,O$190)+'СЕТ СН'!$F$12</f>
        <v>143.01980176999999</v>
      </c>
      <c r="P193" s="36">
        <f>SUMIFS(СВЦЭМ!$F$39:$F$782,СВЦЭМ!$A$39:$A$782,$A193,СВЦЭМ!$B$39:$B$782,P$190)+'СЕТ СН'!$F$12</f>
        <v>142.82508611</v>
      </c>
      <c r="Q193" s="36">
        <f>SUMIFS(СВЦЭМ!$F$39:$F$782,СВЦЭМ!$A$39:$A$782,$A193,СВЦЭМ!$B$39:$B$782,Q$190)+'СЕТ СН'!$F$12</f>
        <v>143.32236338000001</v>
      </c>
      <c r="R193" s="36">
        <f>SUMIFS(СВЦЭМ!$F$39:$F$782,СВЦЭМ!$A$39:$A$782,$A193,СВЦЭМ!$B$39:$B$782,R$190)+'СЕТ СН'!$F$12</f>
        <v>143.50203316</v>
      </c>
      <c r="S193" s="36">
        <f>SUMIFS(СВЦЭМ!$F$39:$F$782,СВЦЭМ!$A$39:$A$782,$A193,СВЦЭМ!$B$39:$B$782,S$190)+'СЕТ СН'!$F$12</f>
        <v>142.61539346000001</v>
      </c>
      <c r="T193" s="36">
        <f>SUMIFS(СВЦЭМ!$F$39:$F$782,СВЦЭМ!$A$39:$A$782,$A193,СВЦЭМ!$B$39:$B$782,T$190)+'СЕТ СН'!$F$12</f>
        <v>145.14172214999999</v>
      </c>
      <c r="U193" s="36">
        <f>SUMIFS(СВЦЭМ!$F$39:$F$782,СВЦЭМ!$A$39:$A$782,$A193,СВЦЭМ!$B$39:$B$782,U$190)+'СЕТ СН'!$F$12</f>
        <v>146.66464925</v>
      </c>
      <c r="V193" s="36">
        <f>SUMIFS(СВЦЭМ!$F$39:$F$782,СВЦЭМ!$A$39:$A$782,$A193,СВЦЭМ!$B$39:$B$782,V$190)+'СЕТ СН'!$F$12</f>
        <v>146.84174153000001</v>
      </c>
      <c r="W193" s="36">
        <f>SUMIFS(СВЦЭМ!$F$39:$F$782,СВЦЭМ!$A$39:$A$782,$A193,СВЦЭМ!$B$39:$B$782,W$190)+'СЕТ СН'!$F$12</f>
        <v>143.48070614</v>
      </c>
      <c r="X193" s="36">
        <f>SUMIFS(СВЦЭМ!$F$39:$F$782,СВЦЭМ!$A$39:$A$782,$A193,СВЦЭМ!$B$39:$B$782,X$190)+'СЕТ СН'!$F$12</f>
        <v>149.39506127999999</v>
      </c>
      <c r="Y193" s="36">
        <f>SUMIFS(СВЦЭМ!$F$39:$F$782,СВЦЭМ!$A$39:$A$782,$A193,СВЦЭМ!$B$39:$B$782,Y$190)+'СЕТ СН'!$F$12</f>
        <v>161.26837456999999</v>
      </c>
    </row>
    <row r="194" spans="1:25" ht="15.75" x14ac:dyDescent="0.2">
      <c r="A194" s="35">
        <f t="shared" si="5"/>
        <v>45142</v>
      </c>
      <c r="B194" s="36">
        <f>SUMIFS(СВЦЭМ!$F$39:$F$782,СВЦЭМ!$A$39:$A$782,$A194,СВЦЭМ!$B$39:$B$782,B$190)+'СЕТ СН'!$F$12</f>
        <v>163.36027279000001</v>
      </c>
      <c r="C194" s="36">
        <f>SUMIFS(СВЦЭМ!$F$39:$F$782,СВЦЭМ!$A$39:$A$782,$A194,СВЦЭМ!$B$39:$B$782,C$190)+'СЕТ СН'!$F$12</f>
        <v>172.38980966</v>
      </c>
      <c r="D194" s="36">
        <f>SUMIFS(СВЦЭМ!$F$39:$F$782,СВЦЭМ!$A$39:$A$782,$A194,СВЦЭМ!$B$39:$B$782,D$190)+'СЕТ СН'!$F$12</f>
        <v>176.39408703999999</v>
      </c>
      <c r="E194" s="36">
        <f>SUMIFS(СВЦЭМ!$F$39:$F$782,СВЦЭМ!$A$39:$A$782,$A194,СВЦЭМ!$B$39:$B$782,E$190)+'СЕТ СН'!$F$12</f>
        <v>182.42881818999999</v>
      </c>
      <c r="F194" s="36">
        <f>SUMIFS(СВЦЭМ!$F$39:$F$782,СВЦЭМ!$A$39:$A$782,$A194,СВЦЭМ!$B$39:$B$782,F$190)+'СЕТ СН'!$F$12</f>
        <v>183.23229237999999</v>
      </c>
      <c r="G194" s="36">
        <f>SUMIFS(СВЦЭМ!$F$39:$F$782,СВЦЭМ!$A$39:$A$782,$A194,СВЦЭМ!$B$39:$B$782,G$190)+'СЕТ СН'!$F$12</f>
        <v>182.87734954999999</v>
      </c>
      <c r="H194" s="36">
        <f>SUMIFS(СВЦЭМ!$F$39:$F$782,СВЦЭМ!$A$39:$A$782,$A194,СВЦЭМ!$B$39:$B$782,H$190)+'СЕТ СН'!$F$12</f>
        <v>177.80984981</v>
      </c>
      <c r="I194" s="36">
        <f>SUMIFS(СВЦЭМ!$F$39:$F$782,СВЦЭМ!$A$39:$A$782,$A194,СВЦЭМ!$B$39:$B$782,I$190)+'СЕТ СН'!$F$12</f>
        <v>164.17694947000001</v>
      </c>
      <c r="J194" s="36">
        <f>SUMIFS(СВЦЭМ!$F$39:$F$782,СВЦЭМ!$A$39:$A$782,$A194,СВЦЭМ!$B$39:$B$782,J$190)+'СЕТ СН'!$F$12</f>
        <v>153.49667233</v>
      </c>
      <c r="K194" s="36">
        <f>SUMIFS(СВЦЭМ!$F$39:$F$782,СВЦЭМ!$A$39:$A$782,$A194,СВЦЭМ!$B$39:$B$782,K$190)+'СЕТ СН'!$F$12</f>
        <v>149.62951483000001</v>
      </c>
      <c r="L194" s="36">
        <f>SUMIFS(СВЦЭМ!$F$39:$F$782,СВЦЭМ!$A$39:$A$782,$A194,СВЦЭМ!$B$39:$B$782,L$190)+'СЕТ СН'!$F$12</f>
        <v>144.46408793000001</v>
      </c>
      <c r="M194" s="36">
        <f>SUMIFS(СВЦЭМ!$F$39:$F$782,СВЦЭМ!$A$39:$A$782,$A194,СВЦЭМ!$B$39:$B$782,M$190)+'СЕТ СН'!$F$12</f>
        <v>143.64805976</v>
      </c>
      <c r="N194" s="36">
        <f>SUMIFS(СВЦЭМ!$F$39:$F$782,СВЦЭМ!$A$39:$A$782,$A194,СВЦЭМ!$B$39:$B$782,N$190)+'СЕТ СН'!$F$12</f>
        <v>143.29426545999999</v>
      </c>
      <c r="O194" s="36">
        <f>SUMIFS(СВЦЭМ!$F$39:$F$782,СВЦЭМ!$A$39:$A$782,$A194,СВЦЭМ!$B$39:$B$782,O$190)+'СЕТ СН'!$F$12</f>
        <v>140.22764069999999</v>
      </c>
      <c r="P194" s="36">
        <f>SUMIFS(СВЦЭМ!$F$39:$F$782,СВЦЭМ!$A$39:$A$782,$A194,СВЦЭМ!$B$39:$B$782,P$190)+'СЕТ СН'!$F$12</f>
        <v>139.10477978</v>
      </c>
      <c r="Q194" s="36">
        <f>SUMIFS(СВЦЭМ!$F$39:$F$782,СВЦЭМ!$A$39:$A$782,$A194,СВЦЭМ!$B$39:$B$782,Q$190)+'СЕТ СН'!$F$12</f>
        <v>139.37557914000001</v>
      </c>
      <c r="R194" s="36">
        <f>SUMIFS(СВЦЭМ!$F$39:$F$782,СВЦЭМ!$A$39:$A$782,$A194,СВЦЭМ!$B$39:$B$782,R$190)+'СЕТ СН'!$F$12</f>
        <v>141.20303329999999</v>
      </c>
      <c r="S194" s="36">
        <f>SUMIFS(СВЦЭМ!$F$39:$F$782,СВЦЭМ!$A$39:$A$782,$A194,СВЦЭМ!$B$39:$B$782,S$190)+'СЕТ СН'!$F$12</f>
        <v>138.98976055</v>
      </c>
      <c r="T194" s="36">
        <f>SUMIFS(СВЦЭМ!$F$39:$F$782,СВЦЭМ!$A$39:$A$782,$A194,СВЦЭМ!$B$39:$B$782,T$190)+'СЕТ СН'!$F$12</f>
        <v>140.87725885</v>
      </c>
      <c r="U194" s="36">
        <f>SUMIFS(СВЦЭМ!$F$39:$F$782,СВЦЭМ!$A$39:$A$782,$A194,СВЦЭМ!$B$39:$B$782,U$190)+'СЕТ СН'!$F$12</f>
        <v>142.17606541999999</v>
      </c>
      <c r="V194" s="36">
        <f>SUMIFS(СВЦЭМ!$F$39:$F$782,СВЦЭМ!$A$39:$A$782,$A194,СВЦЭМ!$B$39:$B$782,V$190)+'СЕТ СН'!$F$12</f>
        <v>143.24772769</v>
      </c>
      <c r="W194" s="36">
        <f>SUMIFS(СВЦЭМ!$F$39:$F$782,СВЦЭМ!$A$39:$A$782,$A194,СВЦЭМ!$B$39:$B$782,W$190)+'СЕТ СН'!$F$12</f>
        <v>140.75212719000001</v>
      </c>
      <c r="X194" s="36">
        <f>SUMIFS(СВЦЭМ!$F$39:$F$782,СВЦЭМ!$A$39:$A$782,$A194,СВЦЭМ!$B$39:$B$782,X$190)+'СЕТ СН'!$F$12</f>
        <v>146.69754492000001</v>
      </c>
      <c r="Y194" s="36">
        <f>SUMIFS(СВЦЭМ!$F$39:$F$782,СВЦЭМ!$A$39:$A$782,$A194,СВЦЭМ!$B$39:$B$782,Y$190)+'СЕТ СН'!$F$12</f>
        <v>168.69011207</v>
      </c>
    </row>
    <row r="195" spans="1:25" ht="15.75" x14ac:dyDescent="0.2">
      <c r="A195" s="35">
        <f t="shared" si="5"/>
        <v>45143</v>
      </c>
      <c r="B195" s="36">
        <f>SUMIFS(СВЦЭМ!$F$39:$F$782,СВЦЭМ!$A$39:$A$782,$A195,СВЦЭМ!$B$39:$B$782,B$190)+'СЕТ СН'!$F$12</f>
        <v>161.17549556</v>
      </c>
      <c r="C195" s="36">
        <f>SUMIFS(СВЦЭМ!$F$39:$F$782,СВЦЭМ!$A$39:$A$782,$A195,СВЦЭМ!$B$39:$B$782,C$190)+'СЕТ СН'!$F$12</f>
        <v>168.54683168</v>
      </c>
      <c r="D195" s="36">
        <f>SUMIFS(СВЦЭМ!$F$39:$F$782,СВЦЭМ!$A$39:$A$782,$A195,СВЦЭМ!$B$39:$B$782,D$190)+'СЕТ СН'!$F$12</f>
        <v>173.51186752999999</v>
      </c>
      <c r="E195" s="36">
        <f>SUMIFS(СВЦЭМ!$F$39:$F$782,СВЦЭМ!$A$39:$A$782,$A195,СВЦЭМ!$B$39:$B$782,E$190)+'СЕТ СН'!$F$12</f>
        <v>177.47321069</v>
      </c>
      <c r="F195" s="36">
        <f>SUMIFS(СВЦЭМ!$F$39:$F$782,СВЦЭМ!$A$39:$A$782,$A195,СВЦЭМ!$B$39:$B$782,F$190)+'СЕТ СН'!$F$12</f>
        <v>177.79417515</v>
      </c>
      <c r="G195" s="36">
        <f>SUMIFS(СВЦЭМ!$F$39:$F$782,СВЦЭМ!$A$39:$A$782,$A195,СВЦЭМ!$B$39:$B$782,G$190)+'СЕТ СН'!$F$12</f>
        <v>176.91870876999999</v>
      </c>
      <c r="H195" s="36">
        <f>SUMIFS(СВЦЭМ!$F$39:$F$782,СВЦЭМ!$A$39:$A$782,$A195,СВЦЭМ!$B$39:$B$782,H$190)+'СЕТ СН'!$F$12</f>
        <v>174.69015304000001</v>
      </c>
      <c r="I195" s="36">
        <f>SUMIFS(СВЦЭМ!$F$39:$F$782,СВЦЭМ!$A$39:$A$782,$A195,СВЦЭМ!$B$39:$B$782,I$190)+'СЕТ СН'!$F$12</f>
        <v>165.34303306999999</v>
      </c>
      <c r="J195" s="36">
        <f>SUMIFS(СВЦЭМ!$F$39:$F$782,СВЦЭМ!$A$39:$A$782,$A195,СВЦЭМ!$B$39:$B$782,J$190)+'СЕТ СН'!$F$12</f>
        <v>155.01473626999999</v>
      </c>
      <c r="K195" s="36">
        <f>SUMIFS(СВЦЭМ!$F$39:$F$782,СВЦЭМ!$A$39:$A$782,$A195,СВЦЭМ!$B$39:$B$782,K$190)+'СЕТ СН'!$F$12</f>
        <v>147.46675341</v>
      </c>
      <c r="L195" s="36">
        <f>SUMIFS(СВЦЭМ!$F$39:$F$782,СВЦЭМ!$A$39:$A$782,$A195,СВЦЭМ!$B$39:$B$782,L$190)+'СЕТ СН'!$F$12</f>
        <v>141.32622923</v>
      </c>
      <c r="M195" s="36">
        <f>SUMIFS(СВЦЭМ!$F$39:$F$782,СВЦЭМ!$A$39:$A$782,$A195,СВЦЭМ!$B$39:$B$782,M$190)+'СЕТ СН'!$F$12</f>
        <v>137.59941628999999</v>
      </c>
      <c r="N195" s="36">
        <f>SUMIFS(СВЦЭМ!$F$39:$F$782,СВЦЭМ!$A$39:$A$782,$A195,СВЦЭМ!$B$39:$B$782,N$190)+'СЕТ СН'!$F$12</f>
        <v>137.17851651999999</v>
      </c>
      <c r="O195" s="36">
        <f>SUMIFS(СВЦЭМ!$F$39:$F$782,СВЦЭМ!$A$39:$A$782,$A195,СВЦЭМ!$B$39:$B$782,O$190)+'СЕТ СН'!$F$12</f>
        <v>137.44562228000001</v>
      </c>
      <c r="P195" s="36">
        <f>SUMIFS(СВЦЭМ!$F$39:$F$782,СВЦЭМ!$A$39:$A$782,$A195,СВЦЭМ!$B$39:$B$782,P$190)+'СЕТ СН'!$F$12</f>
        <v>138.26386015</v>
      </c>
      <c r="Q195" s="36">
        <f>SUMIFS(СВЦЭМ!$F$39:$F$782,СВЦЭМ!$A$39:$A$782,$A195,СВЦЭМ!$B$39:$B$782,Q$190)+'СЕТ СН'!$F$12</f>
        <v>139.39079813999999</v>
      </c>
      <c r="R195" s="36">
        <f>SUMIFS(СВЦЭМ!$F$39:$F$782,СВЦЭМ!$A$39:$A$782,$A195,СВЦЭМ!$B$39:$B$782,R$190)+'СЕТ СН'!$F$12</f>
        <v>138.52676724</v>
      </c>
      <c r="S195" s="36">
        <f>SUMIFS(СВЦЭМ!$F$39:$F$782,СВЦЭМ!$A$39:$A$782,$A195,СВЦЭМ!$B$39:$B$782,S$190)+'СЕТ СН'!$F$12</f>
        <v>136.58953478999999</v>
      </c>
      <c r="T195" s="36">
        <f>SUMIFS(СВЦЭМ!$F$39:$F$782,СВЦЭМ!$A$39:$A$782,$A195,СВЦЭМ!$B$39:$B$782,T$190)+'СЕТ СН'!$F$12</f>
        <v>138.51446084</v>
      </c>
      <c r="U195" s="36">
        <f>SUMIFS(СВЦЭМ!$F$39:$F$782,СВЦЭМ!$A$39:$A$782,$A195,СВЦЭМ!$B$39:$B$782,U$190)+'СЕТ СН'!$F$12</f>
        <v>140.08160559999999</v>
      </c>
      <c r="V195" s="36">
        <f>SUMIFS(СВЦЭМ!$F$39:$F$782,СВЦЭМ!$A$39:$A$782,$A195,СВЦЭМ!$B$39:$B$782,V$190)+'СЕТ СН'!$F$12</f>
        <v>141.31937432999999</v>
      </c>
      <c r="W195" s="36">
        <f>SUMIFS(СВЦЭМ!$F$39:$F$782,СВЦЭМ!$A$39:$A$782,$A195,СВЦЭМ!$B$39:$B$782,W$190)+'СЕТ СН'!$F$12</f>
        <v>138.86318283</v>
      </c>
      <c r="X195" s="36">
        <f>SUMIFS(СВЦЭМ!$F$39:$F$782,СВЦЭМ!$A$39:$A$782,$A195,СВЦЭМ!$B$39:$B$782,X$190)+'СЕТ СН'!$F$12</f>
        <v>144.00416806000001</v>
      </c>
      <c r="Y195" s="36">
        <f>SUMIFS(СВЦЭМ!$F$39:$F$782,СВЦЭМ!$A$39:$A$782,$A195,СВЦЭМ!$B$39:$B$782,Y$190)+'СЕТ СН'!$F$12</f>
        <v>150.98901137999999</v>
      </c>
    </row>
    <row r="196" spans="1:25" ht="15.75" x14ac:dyDescent="0.2">
      <c r="A196" s="35">
        <f t="shared" si="5"/>
        <v>45144</v>
      </c>
      <c r="B196" s="36">
        <f>SUMIFS(СВЦЭМ!$F$39:$F$782,СВЦЭМ!$A$39:$A$782,$A196,СВЦЭМ!$B$39:$B$782,B$190)+'СЕТ СН'!$F$12</f>
        <v>159.34031461000001</v>
      </c>
      <c r="C196" s="36">
        <f>SUMIFS(СВЦЭМ!$F$39:$F$782,СВЦЭМ!$A$39:$A$782,$A196,СВЦЭМ!$B$39:$B$782,C$190)+'СЕТ СН'!$F$12</f>
        <v>160.30519117</v>
      </c>
      <c r="D196" s="36">
        <f>SUMIFS(СВЦЭМ!$F$39:$F$782,СВЦЭМ!$A$39:$A$782,$A196,СВЦЭМ!$B$39:$B$782,D$190)+'СЕТ СН'!$F$12</f>
        <v>163.2585047</v>
      </c>
      <c r="E196" s="36">
        <f>SUMIFS(СВЦЭМ!$F$39:$F$782,СВЦЭМ!$A$39:$A$782,$A196,СВЦЭМ!$B$39:$B$782,E$190)+'СЕТ СН'!$F$12</f>
        <v>172.92961303999999</v>
      </c>
      <c r="F196" s="36">
        <f>SUMIFS(СВЦЭМ!$F$39:$F$782,СВЦЭМ!$A$39:$A$782,$A196,СВЦЭМ!$B$39:$B$782,F$190)+'СЕТ СН'!$F$12</f>
        <v>175.50180312000001</v>
      </c>
      <c r="G196" s="36">
        <f>SUMIFS(СВЦЭМ!$F$39:$F$782,СВЦЭМ!$A$39:$A$782,$A196,СВЦЭМ!$B$39:$B$782,G$190)+'СЕТ СН'!$F$12</f>
        <v>168.95067551</v>
      </c>
      <c r="H196" s="36">
        <f>SUMIFS(СВЦЭМ!$F$39:$F$782,СВЦЭМ!$A$39:$A$782,$A196,СВЦЭМ!$B$39:$B$782,H$190)+'СЕТ СН'!$F$12</f>
        <v>173.44154248000001</v>
      </c>
      <c r="I196" s="36">
        <f>SUMIFS(СВЦЭМ!$F$39:$F$782,СВЦЭМ!$A$39:$A$782,$A196,СВЦЭМ!$B$39:$B$782,I$190)+'СЕТ СН'!$F$12</f>
        <v>166.143192</v>
      </c>
      <c r="J196" s="36">
        <f>SUMIFS(СВЦЭМ!$F$39:$F$782,СВЦЭМ!$A$39:$A$782,$A196,СВЦЭМ!$B$39:$B$782,J$190)+'СЕТ СН'!$F$12</f>
        <v>159.88070384</v>
      </c>
      <c r="K196" s="36">
        <f>SUMIFS(СВЦЭМ!$F$39:$F$782,СВЦЭМ!$A$39:$A$782,$A196,СВЦЭМ!$B$39:$B$782,K$190)+'СЕТ СН'!$F$12</f>
        <v>149.79621864999999</v>
      </c>
      <c r="L196" s="36">
        <f>SUMIFS(СВЦЭМ!$F$39:$F$782,СВЦЭМ!$A$39:$A$782,$A196,СВЦЭМ!$B$39:$B$782,L$190)+'СЕТ СН'!$F$12</f>
        <v>143.02571949</v>
      </c>
      <c r="M196" s="36">
        <f>SUMIFS(СВЦЭМ!$F$39:$F$782,СВЦЭМ!$A$39:$A$782,$A196,СВЦЭМ!$B$39:$B$782,M$190)+'СЕТ СН'!$F$12</f>
        <v>139.64995300000001</v>
      </c>
      <c r="N196" s="36">
        <f>SUMIFS(СВЦЭМ!$F$39:$F$782,СВЦЭМ!$A$39:$A$782,$A196,СВЦЭМ!$B$39:$B$782,N$190)+'СЕТ СН'!$F$12</f>
        <v>137.92089625</v>
      </c>
      <c r="O196" s="36">
        <f>SUMIFS(СВЦЭМ!$F$39:$F$782,СВЦЭМ!$A$39:$A$782,$A196,СВЦЭМ!$B$39:$B$782,O$190)+'СЕТ СН'!$F$12</f>
        <v>139.96708436</v>
      </c>
      <c r="P196" s="36">
        <f>SUMIFS(СВЦЭМ!$F$39:$F$782,СВЦЭМ!$A$39:$A$782,$A196,СВЦЭМ!$B$39:$B$782,P$190)+'СЕТ СН'!$F$12</f>
        <v>140.18306213</v>
      </c>
      <c r="Q196" s="36">
        <f>SUMIFS(СВЦЭМ!$F$39:$F$782,СВЦЭМ!$A$39:$A$782,$A196,СВЦЭМ!$B$39:$B$782,Q$190)+'СЕТ СН'!$F$12</f>
        <v>140.92115190000001</v>
      </c>
      <c r="R196" s="36">
        <f>SUMIFS(СВЦЭМ!$F$39:$F$782,СВЦЭМ!$A$39:$A$782,$A196,СВЦЭМ!$B$39:$B$782,R$190)+'СЕТ СН'!$F$12</f>
        <v>139.41661027000001</v>
      </c>
      <c r="S196" s="36">
        <f>SUMIFS(СВЦЭМ!$F$39:$F$782,СВЦЭМ!$A$39:$A$782,$A196,СВЦЭМ!$B$39:$B$782,S$190)+'СЕТ СН'!$F$12</f>
        <v>137.65436801000001</v>
      </c>
      <c r="T196" s="36">
        <f>SUMIFS(СВЦЭМ!$F$39:$F$782,СВЦЭМ!$A$39:$A$782,$A196,СВЦЭМ!$B$39:$B$782,T$190)+'СЕТ СН'!$F$12</f>
        <v>139.03535550999999</v>
      </c>
      <c r="U196" s="36">
        <f>SUMIFS(СВЦЭМ!$F$39:$F$782,СВЦЭМ!$A$39:$A$782,$A196,СВЦЭМ!$B$39:$B$782,U$190)+'СЕТ СН'!$F$12</f>
        <v>139.70508798</v>
      </c>
      <c r="V196" s="36">
        <f>SUMIFS(СВЦЭМ!$F$39:$F$782,СВЦЭМ!$A$39:$A$782,$A196,СВЦЭМ!$B$39:$B$782,V$190)+'СЕТ СН'!$F$12</f>
        <v>140.65190967999999</v>
      </c>
      <c r="W196" s="36">
        <f>SUMIFS(СВЦЭМ!$F$39:$F$782,СВЦЭМ!$A$39:$A$782,$A196,СВЦЭМ!$B$39:$B$782,W$190)+'СЕТ СН'!$F$12</f>
        <v>139.11860621</v>
      </c>
      <c r="X196" s="36">
        <f>SUMIFS(СВЦЭМ!$F$39:$F$782,СВЦЭМ!$A$39:$A$782,$A196,СВЦЭМ!$B$39:$B$782,X$190)+'СЕТ СН'!$F$12</f>
        <v>144.98420053000001</v>
      </c>
      <c r="Y196" s="36">
        <f>SUMIFS(СВЦЭМ!$F$39:$F$782,СВЦЭМ!$A$39:$A$782,$A196,СВЦЭМ!$B$39:$B$782,Y$190)+'СЕТ СН'!$F$12</f>
        <v>153.33912931</v>
      </c>
    </row>
    <row r="197" spans="1:25" ht="15.75" x14ac:dyDescent="0.2">
      <c r="A197" s="35">
        <f t="shared" si="5"/>
        <v>45145</v>
      </c>
      <c r="B197" s="36">
        <f>SUMIFS(СВЦЭМ!$F$39:$F$782,СВЦЭМ!$A$39:$A$782,$A197,СВЦЭМ!$B$39:$B$782,B$190)+'СЕТ СН'!$F$12</f>
        <v>153.42760063</v>
      </c>
      <c r="C197" s="36">
        <f>SUMIFS(СВЦЭМ!$F$39:$F$782,СВЦЭМ!$A$39:$A$782,$A197,СВЦЭМ!$B$39:$B$782,C$190)+'СЕТ СН'!$F$12</f>
        <v>163.19915551</v>
      </c>
      <c r="D197" s="36">
        <f>SUMIFS(СВЦЭМ!$F$39:$F$782,СВЦЭМ!$A$39:$A$782,$A197,СВЦЭМ!$B$39:$B$782,D$190)+'СЕТ СН'!$F$12</f>
        <v>167.18981467</v>
      </c>
      <c r="E197" s="36">
        <f>SUMIFS(СВЦЭМ!$F$39:$F$782,СВЦЭМ!$A$39:$A$782,$A197,СВЦЭМ!$B$39:$B$782,E$190)+'СЕТ СН'!$F$12</f>
        <v>171.50703249</v>
      </c>
      <c r="F197" s="36">
        <f>SUMIFS(СВЦЭМ!$F$39:$F$782,СВЦЭМ!$A$39:$A$782,$A197,СВЦЭМ!$B$39:$B$782,F$190)+'СЕТ СН'!$F$12</f>
        <v>171.35758124</v>
      </c>
      <c r="G197" s="36">
        <f>SUMIFS(СВЦЭМ!$F$39:$F$782,СВЦЭМ!$A$39:$A$782,$A197,СВЦЭМ!$B$39:$B$782,G$190)+'СЕТ СН'!$F$12</f>
        <v>171.61561472</v>
      </c>
      <c r="H197" s="36">
        <f>SUMIFS(СВЦЭМ!$F$39:$F$782,СВЦЭМ!$A$39:$A$782,$A197,СВЦЭМ!$B$39:$B$782,H$190)+'СЕТ СН'!$F$12</f>
        <v>175.85799539999999</v>
      </c>
      <c r="I197" s="36">
        <f>SUMIFS(СВЦЭМ!$F$39:$F$782,СВЦЭМ!$A$39:$A$782,$A197,СВЦЭМ!$B$39:$B$782,I$190)+'СЕТ СН'!$F$12</f>
        <v>155.44140626000001</v>
      </c>
      <c r="J197" s="36">
        <f>SUMIFS(СВЦЭМ!$F$39:$F$782,СВЦЭМ!$A$39:$A$782,$A197,СВЦЭМ!$B$39:$B$782,J$190)+'СЕТ СН'!$F$12</f>
        <v>144.64040394</v>
      </c>
      <c r="K197" s="36">
        <f>SUMIFS(СВЦЭМ!$F$39:$F$782,СВЦЭМ!$A$39:$A$782,$A197,СВЦЭМ!$B$39:$B$782,K$190)+'СЕТ СН'!$F$12</f>
        <v>139.24439641999999</v>
      </c>
      <c r="L197" s="36">
        <f>SUMIFS(СВЦЭМ!$F$39:$F$782,СВЦЭМ!$A$39:$A$782,$A197,СВЦЭМ!$B$39:$B$782,L$190)+'СЕТ СН'!$F$12</f>
        <v>133.98852493999999</v>
      </c>
      <c r="M197" s="36">
        <f>SUMIFS(СВЦЭМ!$F$39:$F$782,СВЦЭМ!$A$39:$A$782,$A197,СВЦЭМ!$B$39:$B$782,M$190)+'СЕТ СН'!$F$12</f>
        <v>131.47262993999999</v>
      </c>
      <c r="N197" s="36">
        <f>SUMIFS(СВЦЭМ!$F$39:$F$782,СВЦЭМ!$A$39:$A$782,$A197,СВЦЭМ!$B$39:$B$782,N$190)+'СЕТ СН'!$F$12</f>
        <v>131.55814592999999</v>
      </c>
      <c r="O197" s="36">
        <f>SUMIFS(СВЦЭМ!$F$39:$F$782,СВЦЭМ!$A$39:$A$782,$A197,СВЦЭМ!$B$39:$B$782,O$190)+'СЕТ СН'!$F$12</f>
        <v>131.94854899000001</v>
      </c>
      <c r="P197" s="36">
        <f>SUMIFS(СВЦЭМ!$F$39:$F$782,СВЦЭМ!$A$39:$A$782,$A197,СВЦЭМ!$B$39:$B$782,P$190)+'СЕТ СН'!$F$12</f>
        <v>132.10353813</v>
      </c>
      <c r="Q197" s="36">
        <f>SUMIFS(СВЦЭМ!$F$39:$F$782,СВЦЭМ!$A$39:$A$782,$A197,СВЦЭМ!$B$39:$B$782,Q$190)+'СЕТ СН'!$F$12</f>
        <v>132.54486704999999</v>
      </c>
      <c r="R197" s="36">
        <f>SUMIFS(СВЦЭМ!$F$39:$F$782,СВЦЭМ!$A$39:$A$782,$A197,СВЦЭМ!$B$39:$B$782,R$190)+'СЕТ СН'!$F$12</f>
        <v>133.38249324</v>
      </c>
      <c r="S197" s="36">
        <f>SUMIFS(СВЦЭМ!$F$39:$F$782,СВЦЭМ!$A$39:$A$782,$A197,СВЦЭМ!$B$39:$B$782,S$190)+'СЕТ СН'!$F$12</f>
        <v>132.17685312</v>
      </c>
      <c r="T197" s="36">
        <f>SUMIFS(СВЦЭМ!$F$39:$F$782,СВЦЭМ!$A$39:$A$782,$A197,СВЦЭМ!$B$39:$B$782,T$190)+'СЕТ СН'!$F$12</f>
        <v>133.11278899999999</v>
      </c>
      <c r="U197" s="36">
        <f>SUMIFS(СВЦЭМ!$F$39:$F$782,СВЦЭМ!$A$39:$A$782,$A197,СВЦЭМ!$B$39:$B$782,U$190)+'СЕТ СН'!$F$12</f>
        <v>133.28821406</v>
      </c>
      <c r="V197" s="36">
        <f>SUMIFS(СВЦЭМ!$F$39:$F$782,СВЦЭМ!$A$39:$A$782,$A197,СВЦЭМ!$B$39:$B$782,V$190)+'СЕТ СН'!$F$12</f>
        <v>134.31146261999999</v>
      </c>
      <c r="W197" s="36">
        <f>SUMIFS(СВЦЭМ!$F$39:$F$782,СВЦЭМ!$A$39:$A$782,$A197,СВЦЭМ!$B$39:$B$782,W$190)+'СЕТ СН'!$F$12</f>
        <v>132.08559278000001</v>
      </c>
      <c r="X197" s="36">
        <f>SUMIFS(СВЦЭМ!$F$39:$F$782,СВЦЭМ!$A$39:$A$782,$A197,СВЦЭМ!$B$39:$B$782,X$190)+'СЕТ СН'!$F$12</f>
        <v>138.43617834</v>
      </c>
      <c r="Y197" s="36">
        <f>SUMIFS(СВЦЭМ!$F$39:$F$782,СВЦЭМ!$A$39:$A$782,$A197,СВЦЭМ!$B$39:$B$782,Y$190)+'СЕТ СН'!$F$12</f>
        <v>146.72325389</v>
      </c>
    </row>
    <row r="198" spans="1:25" ht="15.75" x14ac:dyDescent="0.2">
      <c r="A198" s="35">
        <f t="shared" si="5"/>
        <v>45146</v>
      </c>
      <c r="B198" s="36">
        <f>SUMIFS(СВЦЭМ!$F$39:$F$782,СВЦЭМ!$A$39:$A$782,$A198,СВЦЭМ!$B$39:$B$782,B$190)+'СЕТ СН'!$F$12</f>
        <v>152.07707644999999</v>
      </c>
      <c r="C198" s="36">
        <f>SUMIFS(СВЦЭМ!$F$39:$F$782,СВЦЭМ!$A$39:$A$782,$A198,СВЦЭМ!$B$39:$B$782,C$190)+'СЕТ СН'!$F$12</f>
        <v>162.03591696000001</v>
      </c>
      <c r="D198" s="36">
        <f>SUMIFS(СВЦЭМ!$F$39:$F$782,СВЦЭМ!$A$39:$A$782,$A198,СВЦЭМ!$B$39:$B$782,D$190)+'СЕТ СН'!$F$12</f>
        <v>164.48961323</v>
      </c>
      <c r="E198" s="36">
        <f>SUMIFS(СВЦЭМ!$F$39:$F$782,СВЦЭМ!$A$39:$A$782,$A198,СВЦЭМ!$B$39:$B$782,E$190)+'СЕТ СН'!$F$12</f>
        <v>169.76117237</v>
      </c>
      <c r="F198" s="36">
        <f>SUMIFS(СВЦЭМ!$F$39:$F$782,СВЦЭМ!$A$39:$A$782,$A198,СВЦЭМ!$B$39:$B$782,F$190)+'СЕТ СН'!$F$12</f>
        <v>171.27255778</v>
      </c>
      <c r="G198" s="36">
        <f>SUMIFS(СВЦЭМ!$F$39:$F$782,СВЦЭМ!$A$39:$A$782,$A198,СВЦЭМ!$B$39:$B$782,G$190)+'СЕТ СН'!$F$12</f>
        <v>168.81602932000001</v>
      </c>
      <c r="H198" s="36">
        <f>SUMIFS(СВЦЭМ!$F$39:$F$782,СВЦЭМ!$A$39:$A$782,$A198,СВЦЭМ!$B$39:$B$782,H$190)+'СЕТ СН'!$F$12</f>
        <v>166.20099952000001</v>
      </c>
      <c r="I198" s="36">
        <f>SUMIFS(СВЦЭМ!$F$39:$F$782,СВЦЭМ!$A$39:$A$782,$A198,СВЦЭМ!$B$39:$B$782,I$190)+'СЕТ СН'!$F$12</f>
        <v>157.94650558999999</v>
      </c>
      <c r="J198" s="36">
        <f>SUMIFS(СВЦЭМ!$F$39:$F$782,СВЦЭМ!$A$39:$A$782,$A198,СВЦЭМ!$B$39:$B$782,J$190)+'СЕТ СН'!$F$12</f>
        <v>153.61101578</v>
      </c>
      <c r="K198" s="36">
        <f>SUMIFS(СВЦЭМ!$F$39:$F$782,СВЦЭМ!$A$39:$A$782,$A198,СВЦЭМ!$B$39:$B$782,K$190)+'СЕТ СН'!$F$12</f>
        <v>145.81150546000001</v>
      </c>
      <c r="L198" s="36">
        <f>SUMIFS(СВЦЭМ!$F$39:$F$782,СВЦЭМ!$A$39:$A$782,$A198,СВЦЭМ!$B$39:$B$782,L$190)+'СЕТ СН'!$F$12</f>
        <v>141.5281751</v>
      </c>
      <c r="M198" s="36">
        <f>SUMIFS(СВЦЭМ!$F$39:$F$782,СВЦЭМ!$A$39:$A$782,$A198,СВЦЭМ!$B$39:$B$782,M$190)+'СЕТ СН'!$F$12</f>
        <v>139.45940408000001</v>
      </c>
      <c r="N198" s="36">
        <f>SUMIFS(СВЦЭМ!$F$39:$F$782,СВЦЭМ!$A$39:$A$782,$A198,СВЦЭМ!$B$39:$B$782,N$190)+'СЕТ СН'!$F$12</f>
        <v>138.89243490000001</v>
      </c>
      <c r="O198" s="36">
        <f>SUMIFS(СВЦЭМ!$F$39:$F$782,СВЦЭМ!$A$39:$A$782,$A198,СВЦЭМ!$B$39:$B$782,O$190)+'СЕТ СН'!$F$12</f>
        <v>138.62653825000001</v>
      </c>
      <c r="P198" s="36">
        <f>SUMIFS(СВЦЭМ!$F$39:$F$782,СВЦЭМ!$A$39:$A$782,$A198,СВЦЭМ!$B$39:$B$782,P$190)+'СЕТ СН'!$F$12</f>
        <v>138.43849531000001</v>
      </c>
      <c r="Q198" s="36">
        <f>SUMIFS(СВЦЭМ!$F$39:$F$782,СВЦЭМ!$A$39:$A$782,$A198,СВЦЭМ!$B$39:$B$782,Q$190)+'СЕТ СН'!$F$12</f>
        <v>138.15850051999999</v>
      </c>
      <c r="R198" s="36">
        <f>SUMIFS(СВЦЭМ!$F$39:$F$782,СВЦЭМ!$A$39:$A$782,$A198,СВЦЭМ!$B$39:$B$782,R$190)+'СЕТ СН'!$F$12</f>
        <v>136.28381490999999</v>
      </c>
      <c r="S198" s="36">
        <f>SUMIFS(СВЦЭМ!$F$39:$F$782,СВЦЭМ!$A$39:$A$782,$A198,СВЦЭМ!$B$39:$B$782,S$190)+'СЕТ СН'!$F$12</f>
        <v>136.59498876000001</v>
      </c>
      <c r="T198" s="36">
        <f>SUMIFS(СВЦЭМ!$F$39:$F$782,СВЦЭМ!$A$39:$A$782,$A198,СВЦЭМ!$B$39:$B$782,T$190)+'СЕТ СН'!$F$12</f>
        <v>141.29896484</v>
      </c>
      <c r="U198" s="36">
        <f>SUMIFS(СВЦЭМ!$F$39:$F$782,СВЦЭМ!$A$39:$A$782,$A198,СВЦЭМ!$B$39:$B$782,U$190)+'СЕТ СН'!$F$12</f>
        <v>140.8374378</v>
      </c>
      <c r="V198" s="36">
        <f>SUMIFS(СВЦЭМ!$F$39:$F$782,СВЦЭМ!$A$39:$A$782,$A198,СВЦЭМ!$B$39:$B$782,V$190)+'СЕТ СН'!$F$12</f>
        <v>141.01690872</v>
      </c>
      <c r="W198" s="36">
        <f>SUMIFS(СВЦЭМ!$F$39:$F$782,СВЦЭМ!$A$39:$A$782,$A198,СВЦЭМ!$B$39:$B$782,W$190)+'СЕТ СН'!$F$12</f>
        <v>138.90013418000001</v>
      </c>
      <c r="X198" s="36">
        <f>SUMIFS(СВЦЭМ!$F$39:$F$782,СВЦЭМ!$A$39:$A$782,$A198,СВЦЭМ!$B$39:$B$782,X$190)+'СЕТ СН'!$F$12</f>
        <v>144.5257172</v>
      </c>
      <c r="Y198" s="36">
        <f>SUMIFS(СВЦЭМ!$F$39:$F$782,СВЦЭМ!$A$39:$A$782,$A198,СВЦЭМ!$B$39:$B$782,Y$190)+'СЕТ СН'!$F$12</f>
        <v>153.62917046999999</v>
      </c>
    </row>
    <row r="199" spans="1:25" ht="15.75" x14ac:dyDescent="0.2">
      <c r="A199" s="35">
        <f t="shared" si="5"/>
        <v>45147</v>
      </c>
      <c r="B199" s="36">
        <f>SUMIFS(СВЦЭМ!$F$39:$F$782,СВЦЭМ!$A$39:$A$782,$A199,СВЦЭМ!$B$39:$B$782,B$190)+'СЕТ СН'!$F$12</f>
        <v>163.38824072</v>
      </c>
      <c r="C199" s="36">
        <f>SUMIFS(СВЦЭМ!$F$39:$F$782,СВЦЭМ!$A$39:$A$782,$A199,СВЦЭМ!$B$39:$B$782,C$190)+'СЕТ СН'!$F$12</f>
        <v>174.12273501000001</v>
      </c>
      <c r="D199" s="36">
        <f>SUMIFS(СВЦЭМ!$F$39:$F$782,СВЦЭМ!$A$39:$A$782,$A199,СВЦЭМ!$B$39:$B$782,D$190)+'СЕТ СН'!$F$12</f>
        <v>181.32050477000001</v>
      </c>
      <c r="E199" s="36">
        <f>SUMIFS(СВЦЭМ!$F$39:$F$782,СВЦЭМ!$A$39:$A$782,$A199,СВЦЭМ!$B$39:$B$782,E$190)+'СЕТ СН'!$F$12</f>
        <v>183.98245473</v>
      </c>
      <c r="F199" s="36">
        <f>SUMIFS(СВЦЭМ!$F$39:$F$782,СВЦЭМ!$A$39:$A$782,$A199,СВЦЭМ!$B$39:$B$782,F$190)+'СЕТ СН'!$F$12</f>
        <v>186.04359865999999</v>
      </c>
      <c r="G199" s="36">
        <f>SUMIFS(СВЦЭМ!$F$39:$F$782,СВЦЭМ!$A$39:$A$782,$A199,СВЦЭМ!$B$39:$B$782,G$190)+'СЕТ СН'!$F$12</f>
        <v>186.42242590000001</v>
      </c>
      <c r="H199" s="36">
        <f>SUMIFS(СВЦЭМ!$F$39:$F$782,СВЦЭМ!$A$39:$A$782,$A199,СВЦЭМ!$B$39:$B$782,H$190)+'СЕТ СН'!$F$12</f>
        <v>181.07686953999999</v>
      </c>
      <c r="I199" s="36">
        <f>SUMIFS(СВЦЭМ!$F$39:$F$782,СВЦЭМ!$A$39:$A$782,$A199,СВЦЭМ!$B$39:$B$782,I$190)+'СЕТ СН'!$F$12</f>
        <v>171.1757254</v>
      </c>
      <c r="J199" s="36">
        <f>SUMIFS(СВЦЭМ!$F$39:$F$782,СВЦЭМ!$A$39:$A$782,$A199,СВЦЭМ!$B$39:$B$782,J$190)+'СЕТ СН'!$F$12</f>
        <v>162.20223731999999</v>
      </c>
      <c r="K199" s="36">
        <f>SUMIFS(СВЦЭМ!$F$39:$F$782,СВЦЭМ!$A$39:$A$782,$A199,СВЦЭМ!$B$39:$B$782,K$190)+'СЕТ СН'!$F$12</f>
        <v>156.18250563000001</v>
      </c>
      <c r="L199" s="36">
        <f>SUMIFS(СВЦЭМ!$F$39:$F$782,СВЦЭМ!$A$39:$A$782,$A199,СВЦЭМ!$B$39:$B$782,L$190)+'СЕТ СН'!$F$12</f>
        <v>151.56777026</v>
      </c>
      <c r="M199" s="36">
        <f>SUMIFS(СВЦЭМ!$F$39:$F$782,СВЦЭМ!$A$39:$A$782,$A199,СВЦЭМ!$B$39:$B$782,M$190)+'СЕТ СН'!$F$12</f>
        <v>149.81261369000001</v>
      </c>
      <c r="N199" s="36">
        <f>SUMIFS(СВЦЭМ!$F$39:$F$782,СВЦЭМ!$A$39:$A$782,$A199,СВЦЭМ!$B$39:$B$782,N$190)+'СЕТ СН'!$F$12</f>
        <v>149.56733749</v>
      </c>
      <c r="O199" s="36">
        <f>SUMIFS(СВЦЭМ!$F$39:$F$782,СВЦЭМ!$A$39:$A$782,$A199,СВЦЭМ!$B$39:$B$782,O$190)+'СЕТ СН'!$F$12</f>
        <v>149.92325262</v>
      </c>
      <c r="P199" s="36">
        <f>SUMIFS(СВЦЭМ!$F$39:$F$782,СВЦЭМ!$A$39:$A$782,$A199,СВЦЭМ!$B$39:$B$782,P$190)+'СЕТ СН'!$F$12</f>
        <v>149.98450241</v>
      </c>
      <c r="Q199" s="36">
        <f>SUMIFS(СВЦЭМ!$F$39:$F$782,СВЦЭМ!$A$39:$A$782,$A199,СВЦЭМ!$B$39:$B$782,Q$190)+'СЕТ СН'!$F$12</f>
        <v>151.50461680999999</v>
      </c>
      <c r="R199" s="36">
        <f>SUMIFS(СВЦЭМ!$F$39:$F$782,СВЦЭМ!$A$39:$A$782,$A199,СВЦЭМ!$B$39:$B$782,R$190)+'СЕТ СН'!$F$12</f>
        <v>148.78836496</v>
      </c>
      <c r="S199" s="36">
        <f>SUMIFS(СВЦЭМ!$F$39:$F$782,СВЦЭМ!$A$39:$A$782,$A199,СВЦЭМ!$B$39:$B$782,S$190)+'СЕТ СН'!$F$12</f>
        <v>148.58121535999999</v>
      </c>
      <c r="T199" s="36">
        <f>SUMIFS(СВЦЭМ!$F$39:$F$782,СВЦЭМ!$A$39:$A$782,$A199,СВЦЭМ!$B$39:$B$782,T$190)+'СЕТ СН'!$F$12</f>
        <v>151.71741119000001</v>
      </c>
      <c r="U199" s="36">
        <f>SUMIFS(СВЦЭМ!$F$39:$F$782,СВЦЭМ!$A$39:$A$782,$A199,СВЦЭМ!$B$39:$B$782,U$190)+'СЕТ СН'!$F$12</f>
        <v>152.05014333</v>
      </c>
      <c r="V199" s="36">
        <f>SUMIFS(СВЦЭМ!$F$39:$F$782,СВЦЭМ!$A$39:$A$782,$A199,СВЦЭМ!$B$39:$B$782,V$190)+'СЕТ СН'!$F$12</f>
        <v>152.4001911</v>
      </c>
      <c r="W199" s="36">
        <f>SUMIFS(СВЦЭМ!$F$39:$F$782,СВЦЭМ!$A$39:$A$782,$A199,СВЦЭМ!$B$39:$B$782,W$190)+'СЕТ СН'!$F$12</f>
        <v>152.20352283</v>
      </c>
      <c r="X199" s="36">
        <f>SUMIFS(СВЦЭМ!$F$39:$F$782,СВЦЭМ!$A$39:$A$782,$A199,СВЦЭМ!$B$39:$B$782,X$190)+'СЕТ СН'!$F$12</f>
        <v>157.66933051000001</v>
      </c>
      <c r="Y199" s="36">
        <f>SUMIFS(СВЦЭМ!$F$39:$F$782,СВЦЭМ!$A$39:$A$782,$A199,СВЦЭМ!$B$39:$B$782,Y$190)+'СЕТ СН'!$F$12</f>
        <v>165.66969933999999</v>
      </c>
    </row>
    <row r="200" spans="1:25" ht="15.75" x14ac:dyDescent="0.2">
      <c r="A200" s="35">
        <f t="shared" si="5"/>
        <v>45148</v>
      </c>
      <c r="B200" s="36">
        <f>SUMIFS(СВЦЭМ!$F$39:$F$782,СВЦЭМ!$A$39:$A$782,$A200,СВЦЭМ!$B$39:$B$782,B$190)+'СЕТ СН'!$F$12</f>
        <v>183.85698618000001</v>
      </c>
      <c r="C200" s="36">
        <f>SUMIFS(СВЦЭМ!$F$39:$F$782,СВЦЭМ!$A$39:$A$782,$A200,СВЦЭМ!$B$39:$B$782,C$190)+'СЕТ СН'!$F$12</f>
        <v>191.71205979999999</v>
      </c>
      <c r="D200" s="36">
        <f>SUMIFS(СВЦЭМ!$F$39:$F$782,СВЦЭМ!$A$39:$A$782,$A200,СВЦЭМ!$B$39:$B$782,D$190)+'СЕТ СН'!$F$12</f>
        <v>182.93856452</v>
      </c>
      <c r="E200" s="36">
        <f>SUMIFS(СВЦЭМ!$F$39:$F$782,СВЦЭМ!$A$39:$A$782,$A200,СВЦЭМ!$B$39:$B$782,E$190)+'СЕТ СН'!$F$12</f>
        <v>194.81286915999999</v>
      </c>
      <c r="F200" s="36">
        <f>SUMIFS(СВЦЭМ!$F$39:$F$782,СВЦЭМ!$A$39:$A$782,$A200,СВЦЭМ!$B$39:$B$782,F$190)+'СЕТ СН'!$F$12</f>
        <v>198.78546897999999</v>
      </c>
      <c r="G200" s="36">
        <f>SUMIFS(СВЦЭМ!$F$39:$F$782,СВЦЭМ!$A$39:$A$782,$A200,СВЦЭМ!$B$39:$B$782,G$190)+'СЕТ СН'!$F$12</f>
        <v>196.60376873000001</v>
      </c>
      <c r="H200" s="36">
        <f>SUMIFS(СВЦЭМ!$F$39:$F$782,СВЦЭМ!$A$39:$A$782,$A200,СВЦЭМ!$B$39:$B$782,H$190)+'СЕТ СН'!$F$12</f>
        <v>190.69859765999999</v>
      </c>
      <c r="I200" s="36">
        <f>SUMIFS(СВЦЭМ!$F$39:$F$782,СВЦЭМ!$A$39:$A$782,$A200,СВЦЭМ!$B$39:$B$782,I$190)+'СЕТ СН'!$F$12</f>
        <v>180.29808442999999</v>
      </c>
      <c r="J200" s="36">
        <f>SUMIFS(СВЦЭМ!$F$39:$F$782,СВЦЭМ!$A$39:$A$782,$A200,СВЦЭМ!$B$39:$B$782,J$190)+'СЕТ СН'!$F$12</f>
        <v>170.40728661</v>
      </c>
      <c r="K200" s="36">
        <f>SUMIFS(СВЦЭМ!$F$39:$F$782,СВЦЭМ!$A$39:$A$782,$A200,СВЦЭМ!$B$39:$B$782,K$190)+'СЕТ СН'!$F$12</f>
        <v>161.90897676</v>
      </c>
      <c r="L200" s="36">
        <f>SUMIFS(СВЦЭМ!$F$39:$F$782,СВЦЭМ!$A$39:$A$782,$A200,СВЦЭМ!$B$39:$B$782,L$190)+'СЕТ СН'!$F$12</f>
        <v>158.32457285999999</v>
      </c>
      <c r="M200" s="36">
        <f>SUMIFS(СВЦЭМ!$F$39:$F$782,СВЦЭМ!$A$39:$A$782,$A200,СВЦЭМ!$B$39:$B$782,M$190)+'СЕТ СН'!$F$12</f>
        <v>157.32854767000001</v>
      </c>
      <c r="N200" s="36">
        <f>SUMIFS(СВЦЭМ!$F$39:$F$782,СВЦЭМ!$A$39:$A$782,$A200,СВЦЭМ!$B$39:$B$782,N$190)+'СЕТ СН'!$F$12</f>
        <v>157.28959415</v>
      </c>
      <c r="O200" s="36">
        <f>SUMIFS(СВЦЭМ!$F$39:$F$782,СВЦЭМ!$A$39:$A$782,$A200,СВЦЭМ!$B$39:$B$782,O$190)+'СЕТ СН'!$F$12</f>
        <v>156.65056827999999</v>
      </c>
      <c r="P200" s="36">
        <f>SUMIFS(СВЦЭМ!$F$39:$F$782,СВЦЭМ!$A$39:$A$782,$A200,СВЦЭМ!$B$39:$B$782,P$190)+'СЕТ СН'!$F$12</f>
        <v>156.58540217999999</v>
      </c>
      <c r="Q200" s="36">
        <f>SUMIFS(СВЦЭМ!$F$39:$F$782,СВЦЭМ!$A$39:$A$782,$A200,СВЦЭМ!$B$39:$B$782,Q$190)+'СЕТ СН'!$F$12</f>
        <v>156.89132524999999</v>
      </c>
      <c r="R200" s="36">
        <f>SUMIFS(СВЦЭМ!$F$39:$F$782,СВЦЭМ!$A$39:$A$782,$A200,СВЦЭМ!$B$39:$B$782,R$190)+'СЕТ СН'!$F$12</f>
        <v>153.91553911</v>
      </c>
      <c r="S200" s="36">
        <f>SUMIFS(СВЦЭМ!$F$39:$F$782,СВЦЭМ!$A$39:$A$782,$A200,СВЦЭМ!$B$39:$B$782,S$190)+'СЕТ СН'!$F$12</f>
        <v>153.40374994000001</v>
      </c>
      <c r="T200" s="36">
        <f>SUMIFS(СВЦЭМ!$F$39:$F$782,СВЦЭМ!$A$39:$A$782,$A200,СВЦЭМ!$B$39:$B$782,T$190)+'СЕТ СН'!$F$12</f>
        <v>157.76600024000001</v>
      </c>
      <c r="U200" s="36">
        <f>SUMIFS(СВЦЭМ!$F$39:$F$782,СВЦЭМ!$A$39:$A$782,$A200,СВЦЭМ!$B$39:$B$782,U$190)+'СЕТ СН'!$F$12</f>
        <v>158.6065845</v>
      </c>
      <c r="V200" s="36">
        <f>SUMIFS(СВЦЭМ!$F$39:$F$782,СВЦЭМ!$A$39:$A$782,$A200,СВЦЭМ!$B$39:$B$782,V$190)+'СЕТ СН'!$F$12</f>
        <v>157.98028765999999</v>
      </c>
      <c r="W200" s="36">
        <f>SUMIFS(СВЦЭМ!$F$39:$F$782,СВЦЭМ!$A$39:$A$782,$A200,СВЦЭМ!$B$39:$B$782,W$190)+'СЕТ СН'!$F$12</f>
        <v>155.62966127999999</v>
      </c>
      <c r="X200" s="36">
        <f>SUMIFS(СВЦЭМ!$F$39:$F$782,СВЦЭМ!$A$39:$A$782,$A200,СВЦЭМ!$B$39:$B$782,X$190)+'СЕТ СН'!$F$12</f>
        <v>163.43366913</v>
      </c>
      <c r="Y200" s="36">
        <f>SUMIFS(СВЦЭМ!$F$39:$F$782,СВЦЭМ!$A$39:$A$782,$A200,СВЦЭМ!$B$39:$B$782,Y$190)+'СЕТ СН'!$F$12</f>
        <v>174.87950354</v>
      </c>
    </row>
    <row r="201" spans="1:25" ht="15.75" x14ac:dyDescent="0.2">
      <c r="A201" s="35">
        <f t="shared" si="5"/>
        <v>45149</v>
      </c>
      <c r="B201" s="36">
        <f>SUMIFS(СВЦЭМ!$F$39:$F$782,СВЦЭМ!$A$39:$A$782,$A201,СВЦЭМ!$B$39:$B$782,B$190)+'СЕТ СН'!$F$12</f>
        <v>172.89993018000001</v>
      </c>
      <c r="C201" s="36">
        <f>SUMIFS(СВЦЭМ!$F$39:$F$782,СВЦЭМ!$A$39:$A$782,$A201,СВЦЭМ!$B$39:$B$782,C$190)+'СЕТ СН'!$F$12</f>
        <v>182.31533156</v>
      </c>
      <c r="D201" s="36">
        <f>SUMIFS(СВЦЭМ!$F$39:$F$782,СВЦЭМ!$A$39:$A$782,$A201,СВЦЭМ!$B$39:$B$782,D$190)+'СЕТ СН'!$F$12</f>
        <v>181.64618254000001</v>
      </c>
      <c r="E201" s="36">
        <f>SUMIFS(СВЦЭМ!$F$39:$F$782,СВЦЭМ!$A$39:$A$782,$A201,СВЦЭМ!$B$39:$B$782,E$190)+'СЕТ СН'!$F$12</f>
        <v>184.82574959999999</v>
      </c>
      <c r="F201" s="36">
        <f>SUMIFS(СВЦЭМ!$F$39:$F$782,СВЦЭМ!$A$39:$A$782,$A201,СВЦЭМ!$B$39:$B$782,F$190)+'СЕТ СН'!$F$12</f>
        <v>191.20205944</v>
      </c>
      <c r="G201" s="36">
        <f>SUMIFS(СВЦЭМ!$F$39:$F$782,СВЦЭМ!$A$39:$A$782,$A201,СВЦЭМ!$B$39:$B$782,G$190)+'СЕТ СН'!$F$12</f>
        <v>189.32875730999999</v>
      </c>
      <c r="H201" s="36">
        <f>SUMIFS(СВЦЭМ!$F$39:$F$782,СВЦЭМ!$A$39:$A$782,$A201,СВЦЭМ!$B$39:$B$782,H$190)+'СЕТ СН'!$F$12</f>
        <v>183.00830194</v>
      </c>
      <c r="I201" s="36">
        <f>SUMIFS(СВЦЭМ!$F$39:$F$782,СВЦЭМ!$A$39:$A$782,$A201,СВЦЭМ!$B$39:$B$782,I$190)+'СЕТ СН'!$F$12</f>
        <v>170.34440099</v>
      </c>
      <c r="J201" s="36">
        <f>SUMIFS(СВЦЭМ!$F$39:$F$782,СВЦЭМ!$A$39:$A$782,$A201,СВЦЭМ!$B$39:$B$782,J$190)+'СЕТ СН'!$F$12</f>
        <v>160.10601757000001</v>
      </c>
      <c r="K201" s="36">
        <f>SUMIFS(СВЦЭМ!$F$39:$F$782,СВЦЭМ!$A$39:$A$782,$A201,СВЦЭМ!$B$39:$B$782,K$190)+'СЕТ СН'!$F$12</f>
        <v>153.38819573000001</v>
      </c>
      <c r="L201" s="36">
        <f>SUMIFS(СВЦЭМ!$F$39:$F$782,СВЦЭМ!$A$39:$A$782,$A201,СВЦЭМ!$B$39:$B$782,L$190)+'СЕТ СН'!$F$12</f>
        <v>148.44128054999999</v>
      </c>
      <c r="M201" s="36">
        <f>SUMIFS(СВЦЭМ!$F$39:$F$782,СВЦЭМ!$A$39:$A$782,$A201,СВЦЭМ!$B$39:$B$782,M$190)+'СЕТ СН'!$F$12</f>
        <v>145.79153102000001</v>
      </c>
      <c r="N201" s="36">
        <f>SUMIFS(СВЦЭМ!$F$39:$F$782,СВЦЭМ!$A$39:$A$782,$A201,СВЦЭМ!$B$39:$B$782,N$190)+'СЕТ СН'!$F$12</f>
        <v>145.76146309000001</v>
      </c>
      <c r="O201" s="36">
        <f>SUMIFS(СВЦЭМ!$F$39:$F$782,СВЦЭМ!$A$39:$A$782,$A201,СВЦЭМ!$B$39:$B$782,O$190)+'СЕТ СН'!$F$12</f>
        <v>145.59366646000001</v>
      </c>
      <c r="P201" s="36">
        <f>SUMIFS(СВЦЭМ!$F$39:$F$782,СВЦЭМ!$A$39:$A$782,$A201,СВЦЭМ!$B$39:$B$782,P$190)+'СЕТ СН'!$F$12</f>
        <v>145.05219029</v>
      </c>
      <c r="Q201" s="36">
        <f>SUMIFS(СВЦЭМ!$F$39:$F$782,СВЦЭМ!$A$39:$A$782,$A201,СВЦЭМ!$B$39:$B$782,Q$190)+'СЕТ СН'!$F$12</f>
        <v>146.49908013000001</v>
      </c>
      <c r="R201" s="36">
        <f>SUMIFS(СВЦЭМ!$F$39:$F$782,СВЦЭМ!$A$39:$A$782,$A201,СВЦЭМ!$B$39:$B$782,R$190)+'СЕТ СН'!$F$12</f>
        <v>143.93125781000001</v>
      </c>
      <c r="S201" s="36">
        <f>SUMIFS(СВЦЭМ!$F$39:$F$782,СВЦЭМ!$A$39:$A$782,$A201,СВЦЭМ!$B$39:$B$782,S$190)+'СЕТ СН'!$F$12</f>
        <v>146.64627114000001</v>
      </c>
      <c r="T201" s="36">
        <f>SUMIFS(СВЦЭМ!$F$39:$F$782,СВЦЭМ!$A$39:$A$782,$A201,СВЦЭМ!$B$39:$B$782,T$190)+'СЕТ СН'!$F$12</f>
        <v>154.27068818999999</v>
      </c>
      <c r="U201" s="36">
        <f>SUMIFS(СВЦЭМ!$F$39:$F$782,СВЦЭМ!$A$39:$A$782,$A201,СВЦЭМ!$B$39:$B$782,U$190)+'СЕТ СН'!$F$12</f>
        <v>153.85721724999999</v>
      </c>
      <c r="V201" s="36">
        <f>SUMIFS(СВЦЭМ!$F$39:$F$782,СВЦЭМ!$A$39:$A$782,$A201,СВЦЭМ!$B$39:$B$782,V$190)+'СЕТ СН'!$F$12</f>
        <v>153.33374563000001</v>
      </c>
      <c r="W201" s="36">
        <f>SUMIFS(СВЦЭМ!$F$39:$F$782,СВЦЭМ!$A$39:$A$782,$A201,СВЦЭМ!$B$39:$B$782,W$190)+'СЕТ СН'!$F$12</f>
        <v>153.05857503999999</v>
      </c>
      <c r="X201" s="36">
        <f>SUMIFS(СВЦЭМ!$F$39:$F$782,СВЦЭМ!$A$39:$A$782,$A201,СВЦЭМ!$B$39:$B$782,X$190)+'СЕТ СН'!$F$12</f>
        <v>160.38740301999999</v>
      </c>
      <c r="Y201" s="36">
        <f>SUMIFS(СВЦЭМ!$F$39:$F$782,СВЦЭМ!$A$39:$A$782,$A201,СВЦЭМ!$B$39:$B$782,Y$190)+'СЕТ СН'!$F$12</f>
        <v>175.47884089999999</v>
      </c>
    </row>
    <row r="202" spans="1:25" ht="15.75" x14ac:dyDescent="0.2">
      <c r="A202" s="35">
        <f t="shared" si="5"/>
        <v>45150</v>
      </c>
      <c r="B202" s="36">
        <f>SUMIFS(СВЦЭМ!$F$39:$F$782,СВЦЭМ!$A$39:$A$782,$A202,СВЦЭМ!$B$39:$B$782,B$190)+'СЕТ СН'!$F$12</f>
        <v>171.95350622000001</v>
      </c>
      <c r="C202" s="36">
        <f>SUMIFS(СВЦЭМ!$F$39:$F$782,СВЦЭМ!$A$39:$A$782,$A202,СВЦЭМ!$B$39:$B$782,C$190)+'СЕТ СН'!$F$12</f>
        <v>168.93070223999999</v>
      </c>
      <c r="D202" s="36">
        <f>SUMIFS(СВЦЭМ!$F$39:$F$782,СВЦЭМ!$A$39:$A$782,$A202,СВЦЭМ!$B$39:$B$782,D$190)+'СЕТ СН'!$F$12</f>
        <v>168.27131552</v>
      </c>
      <c r="E202" s="36">
        <f>SUMIFS(СВЦЭМ!$F$39:$F$782,СВЦЭМ!$A$39:$A$782,$A202,СВЦЭМ!$B$39:$B$782,E$190)+'СЕТ СН'!$F$12</f>
        <v>172.81210325999999</v>
      </c>
      <c r="F202" s="36">
        <f>SUMIFS(СВЦЭМ!$F$39:$F$782,СВЦЭМ!$A$39:$A$782,$A202,СВЦЭМ!$B$39:$B$782,F$190)+'СЕТ СН'!$F$12</f>
        <v>174.01271029</v>
      </c>
      <c r="G202" s="36">
        <f>SUMIFS(СВЦЭМ!$F$39:$F$782,СВЦЭМ!$A$39:$A$782,$A202,СВЦЭМ!$B$39:$B$782,G$190)+'СЕТ СН'!$F$12</f>
        <v>172.79721038</v>
      </c>
      <c r="H202" s="36">
        <f>SUMIFS(СВЦЭМ!$F$39:$F$782,СВЦЭМ!$A$39:$A$782,$A202,СВЦЭМ!$B$39:$B$782,H$190)+'СЕТ СН'!$F$12</f>
        <v>172.37869664999999</v>
      </c>
      <c r="I202" s="36">
        <f>SUMIFS(СВЦЭМ!$F$39:$F$782,СВЦЭМ!$A$39:$A$782,$A202,СВЦЭМ!$B$39:$B$782,I$190)+'СЕТ СН'!$F$12</f>
        <v>166.28110333999999</v>
      </c>
      <c r="J202" s="36">
        <f>SUMIFS(СВЦЭМ!$F$39:$F$782,СВЦЭМ!$A$39:$A$782,$A202,СВЦЭМ!$B$39:$B$782,J$190)+'СЕТ СН'!$F$12</f>
        <v>155.47308000000001</v>
      </c>
      <c r="K202" s="36">
        <f>SUMIFS(СВЦЭМ!$F$39:$F$782,СВЦЭМ!$A$39:$A$782,$A202,СВЦЭМ!$B$39:$B$782,K$190)+'СЕТ СН'!$F$12</f>
        <v>146.36334518000001</v>
      </c>
      <c r="L202" s="36">
        <f>SUMIFS(СВЦЭМ!$F$39:$F$782,СВЦЭМ!$A$39:$A$782,$A202,СВЦЭМ!$B$39:$B$782,L$190)+'СЕТ СН'!$F$12</f>
        <v>140.59550281</v>
      </c>
      <c r="M202" s="36">
        <f>SUMIFS(СВЦЭМ!$F$39:$F$782,СВЦЭМ!$A$39:$A$782,$A202,СВЦЭМ!$B$39:$B$782,M$190)+'СЕТ СН'!$F$12</f>
        <v>137.35207667</v>
      </c>
      <c r="N202" s="36">
        <f>SUMIFS(СВЦЭМ!$F$39:$F$782,СВЦЭМ!$A$39:$A$782,$A202,СВЦЭМ!$B$39:$B$782,N$190)+'СЕТ СН'!$F$12</f>
        <v>136.17732072000001</v>
      </c>
      <c r="O202" s="36">
        <f>SUMIFS(СВЦЭМ!$F$39:$F$782,СВЦЭМ!$A$39:$A$782,$A202,СВЦЭМ!$B$39:$B$782,O$190)+'СЕТ СН'!$F$12</f>
        <v>137.82907030999999</v>
      </c>
      <c r="P202" s="36">
        <f>SUMIFS(СВЦЭМ!$F$39:$F$782,СВЦЭМ!$A$39:$A$782,$A202,СВЦЭМ!$B$39:$B$782,P$190)+'СЕТ СН'!$F$12</f>
        <v>138.72898613000001</v>
      </c>
      <c r="Q202" s="36">
        <f>SUMIFS(СВЦЭМ!$F$39:$F$782,СВЦЭМ!$A$39:$A$782,$A202,СВЦЭМ!$B$39:$B$782,Q$190)+'СЕТ СН'!$F$12</f>
        <v>138.54555851000001</v>
      </c>
      <c r="R202" s="36">
        <f>SUMIFS(СВЦЭМ!$F$39:$F$782,СВЦЭМ!$A$39:$A$782,$A202,СВЦЭМ!$B$39:$B$782,R$190)+'СЕТ СН'!$F$12</f>
        <v>137.98067270999999</v>
      </c>
      <c r="S202" s="36">
        <f>SUMIFS(СВЦЭМ!$F$39:$F$782,СВЦЭМ!$A$39:$A$782,$A202,СВЦЭМ!$B$39:$B$782,S$190)+'СЕТ СН'!$F$12</f>
        <v>134.05711328999999</v>
      </c>
      <c r="T202" s="36">
        <f>SUMIFS(СВЦЭМ!$F$39:$F$782,СВЦЭМ!$A$39:$A$782,$A202,СВЦЭМ!$B$39:$B$782,T$190)+'СЕТ СН'!$F$12</f>
        <v>137.46069728000001</v>
      </c>
      <c r="U202" s="36">
        <f>SUMIFS(СВЦЭМ!$F$39:$F$782,СВЦЭМ!$A$39:$A$782,$A202,СВЦЭМ!$B$39:$B$782,U$190)+'СЕТ СН'!$F$12</f>
        <v>137.73411053000001</v>
      </c>
      <c r="V202" s="36">
        <f>SUMIFS(СВЦЭМ!$F$39:$F$782,СВЦЭМ!$A$39:$A$782,$A202,СВЦЭМ!$B$39:$B$782,V$190)+'СЕТ СН'!$F$12</f>
        <v>138.80233844</v>
      </c>
      <c r="W202" s="36">
        <f>SUMIFS(СВЦЭМ!$F$39:$F$782,СВЦЭМ!$A$39:$A$782,$A202,СВЦЭМ!$B$39:$B$782,W$190)+'СЕТ СН'!$F$12</f>
        <v>138.87592309999999</v>
      </c>
      <c r="X202" s="36">
        <f>SUMIFS(СВЦЭМ!$F$39:$F$782,СВЦЭМ!$A$39:$A$782,$A202,СВЦЭМ!$B$39:$B$782,X$190)+'СЕТ СН'!$F$12</f>
        <v>144.8439472</v>
      </c>
      <c r="Y202" s="36">
        <f>SUMIFS(СВЦЭМ!$F$39:$F$782,СВЦЭМ!$A$39:$A$782,$A202,СВЦЭМ!$B$39:$B$782,Y$190)+'СЕТ СН'!$F$12</f>
        <v>152.17618021999999</v>
      </c>
    </row>
    <row r="203" spans="1:25" ht="15.75" x14ac:dyDescent="0.2">
      <c r="A203" s="35">
        <f t="shared" si="5"/>
        <v>45151</v>
      </c>
      <c r="B203" s="36">
        <f>SUMIFS(СВЦЭМ!$F$39:$F$782,СВЦЭМ!$A$39:$A$782,$A203,СВЦЭМ!$B$39:$B$782,B$190)+'СЕТ СН'!$F$12</f>
        <v>151.59385900999999</v>
      </c>
      <c r="C203" s="36">
        <f>SUMIFS(СВЦЭМ!$F$39:$F$782,СВЦЭМ!$A$39:$A$782,$A203,СВЦЭМ!$B$39:$B$782,C$190)+'СЕТ СН'!$F$12</f>
        <v>158.31627019999999</v>
      </c>
      <c r="D203" s="36">
        <f>SUMIFS(СВЦЭМ!$F$39:$F$782,СВЦЭМ!$A$39:$A$782,$A203,СВЦЭМ!$B$39:$B$782,D$190)+'СЕТ СН'!$F$12</f>
        <v>157.82426351999999</v>
      </c>
      <c r="E203" s="36">
        <f>SUMIFS(СВЦЭМ!$F$39:$F$782,СВЦЭМ!$A$39:$A$782,$A203,СВЦЭМ!$B$39:$B$782,E$190)+'СЕТ СН'!$F$12</f>
        <v>165.81146085</v>
      </c>
      <c r="F203" s="36">
        <f>SUMIFS(СВЦЭМ!$F$39:$F$782,СВЦЭМ!$A$39:$A$782,$A203,СВЦЭМ!$B$39:$B$782,F$190)+'СЕТ СН'!$F$12</f>
        <v>166.66206106000001</v>
      </c>
      <c r="G203" s="36">
        <f>SUMIFS(СВЦЭМ!$F$39:$F$782,СВЦЭМ!$A$39:$A$782,$A203,СВЦЭМ!$B$39:$B$782,G$190)+'СЕТ СН'!$F$12</f>
        <v>164.72512297</v>
      </c>
      <c r="H203" s="36">
        <f>SUMIFS(СВЦЭМ!$F$39:$F$782,СВЦЭМ!$A$39:$A$782,$A203,СВЦЭМ!$B$39:$B$782,H$190)+'СЕТ СН'!$F$12</f>
        <v>163.89671998</v>
      </c>
      <c r="I203" s="36">
        <f>SUMIFS(СВЦЭМ!$F$39:$F$782,СВЦЭМ!$A$39:$A$782,$A203,СВЦЭМ!$B$39:$B$782,I$190)+'СЕТ СН'!$F$12</f>
        <v>157.67941103000001</v>
      </c>
      <c r="J203" s="36">
        <f>SUMIFS(СВЦЭМ!$F$39:$F$782,СВЦЭМ!$A$39:$A$782,$A203,СВЦЭМ!$B$39:$B$782,J$190)+'СЕТ СН'!$F$12</f>
        <v>147.16778052000001</v>
      </c>
      <c r="K203" s="36">
        <f>SUMIFS(СВЦЭМ!$F$39:$F$782,СВЦЭМ!$A$39:$A$782,$A203,СВЦЭМ!$B$39:$B$782,K$190)+'СЕТ СН'!$F$12</f>
        <v>138.35337493</v>
      </c>
      <c r="L203" s="36">
        <f>SUMIFS(СВЦЭМ!$F$39:$F$782,СВЦЭМ!$A$39:$A$782,$A203,СВЦЭМ!$B$39:$B$782,L$190)+'СЕТ СН'!$F$12</f>
        <v>132.32812276000001</v>
      </c>
      <c r="M203" s="36">
        <f>SUMIFS(СВЦЭМ!$F$39:$F$782,СВЦЭМ!$A$39:$A$782,$A203,СВЦЭМ!$B$39:$B$782,M$190)+'СЕТ СН'!$F$12</f>
        <v>129.90704647000001</v>
      </c>
      <c r="N203" s="36">
        <f>SUMIFS(СВЦЭМ!$F$39:$F$782,СВЦЭМ!$A$39:$A$782,$A203,СВЦЭМ!$B$39:$B$782,N$190)+'СЕТ СН'!$F$12</f>
        <v>129.33331465000001</v>
      </c>
      <c r="O203" s="36">
        <f>SUMIFS(СВЦЭМ!$F$39:$F$782,СВЦЭМ!$A$39:$A$782,$A203,СВЦЭМ!$B$39:$B$782,O$190)+'СЕТ СН'!$F$12</f>
        <v>130.66949313999999</v>
      </c>
      <c r="P203" s="36">
        <f>SUMIFS(СВЦЭМ!$F$39:$F$782,СВЦЭМ!$A$39:$A$782,$A203,СВЦЭМ!$B$39:$B$782,P$190)+'СЕТ СН'!$F$12</f>
        <v>131.41147719</v>
      </c>
      <c r="Q203" s="36">
        <f>SUMIFS(СВЦЭМ!$F$39:$F$782,СВЦЭМ!$A$39:$A$782,$A203,СВЦЭМ!$B$39:$B$782,Q$190)+'СЕТ СН'!$F$12</f>
        <v>131.24354029</v>
      </c>
      <c r="R203" s="36">
        <f>SUMIFS(СВЦЭМ!$F$39:$F$782,СВЦЭМ!$A$39:$A$782,$A203,СВЦЭМ!$B$39:$B$782,R$190)+'СЕТ СН'!$F$12</f>
        <v>130.46456158000001</v>
      </c>
      <c r="S203" s="36">
        <f>SUMIFS(СВЦЭМ!$F$39:$F$782,СВЦЭМ!$A$39:$A$782,$A203,СВЦЭМ!$B$39:$B$782,S$190)+'СЕТ СН'!$F$12</f>
        <v>126.35855895</v>
      </c>
      <c r="T203" s="36">
        <f>SUMIFS(СВЦЭМ!$F$39:$F$782,СВЦЭМ!$A$39:$A$782,$A203,СВЦЭМ!$B$39:$B$782,T$190)+'СЕТ СН'!$F$12</f>
        <v>129.30537742999999</v>
      </c>
      <c r="U203" s="36">
        <f>SUMIFS(СВЦЭМ!$F$39:$F$782,СВЦЭМ!$A$39:$A$782,$A203,СВЦЭМ!$B$39:$B$782,U$190)+'СЕТ СН'!$F$12</f>
        <v>128.65165056999999</v>
      </c>
      <c r="V203" s="36">
        <f>SUMIFS(СВЦЭМ!$F$39:$F$782,СВЦЭМ!$A$39:$A$782,$A203,СВЦЭМ!$B$39:$B$782,V$190)+'СЕТ СН'!$F$12</f>
        <v>127.99786984000001</v>
      </c>
      <c r="W203" s="36">
        <f>SUMIFS(СВЦЭМ!$F$39:$F$782,СВЦЭМ!$A$39:$A$782,$A203,СВЦЭМ!$B$39:$B$782,W$190)+'СЕТ СН'!$F$12</f>
        <v>128.56764138</v>
      </c>
      <c r="X203" s="36">
        <f>SUMIFS(СВЦЭМ!$F$39:$F$782,СВЦЭМ!$A$39:$A$782,$A203,СВЦЭМ!$B$39:$B$782,X$190)+'СЕТ СН'!$F$12</f>
        <v>134.96784335000001</v>
      </c>
      <c r="Y203" s="36">
        <f>SUMIFS(СВЦЭМ!$F$39:$F$782,СВЦЭМ!$A$39:$A$782,$A203,СВЦЭМ!$B$39:$B$782,Y$190)+'СЕТ СН'!$F$12</f>
        <v>143.16041896999999</v>
      </c>
    </row>
    <row r="204" spans="1:25" ht="15.75" x14ac:dyDescent="0.2">
      <c r="A204" s="35">
        <f t="shared" si="5"/>
        <v>45152</v>
      </c>
      <c r="B204" s="36">
        <f>SUMIFS(СВЦЭМ!$F$39:$F$782,СВЦЭМ!$A$39:$A$782,$A204,СВЦЭМ!$B$39:$B$782,B$190)+'СЕТ СН'!$F$12</f>
        <v>159.95875079999999</v>
      </c>
      <c r="C204" s="36">
        <f>SUMIFS(СВЦЭМ!$F$39:$F$782,СВЦЭМ!$A$39:$A$782,$A204,СВЦЭМ!$B$39:$B$782,C$190)+'СЕТ СН'!$F$12</f>
        <v>169.63288631</v>
      </c>
      <c r="D204" s="36">
        <f>SUMIFS(СВЦЭМ!$F$39:$F$782,СВЦЭМ!$A$39:$A$782,$A204,СВЦЭМ!$B$39:$B$782,D$190)+'СЕТ СН'!$F$12</f>
        <v>170.39288134</v>
      </c>
      <c r="E204" s="36">
        <f>SUMIFS(СВЦЭМ!$F$39:$F$782,СВЦЭМ!$A$39:$A$782,$A204,СВЦЭМ!$B$39:$B$782,E$190)+'СЕТ СН'!$F$12</f>
        <v>177.46974152999999</v>
      </c>
      <c r="F204" s="36">
        <f>SUMIFS(СВЦЭМ!$F$39:$F$782,СВЦЭМ!$A$39:$A$782,$A204,СВЦЭМ!$B$39:$B$782,F$190)+'СЕТ СН'!$F$12</f>
        <v>178.34801843</v>
      </c>
      <c r="G204" s="36">
        <f>SUMIFS(СВЦЭМ!$F$39:$F$782,СВЦЭМ!$A$39:$A$782,$A204,СВЦЭМ!$B$39:$B$782,G$190)+'СЕТ СН'!$F$12</f>
        <v>177.26598770999999</v>
      </c>
      <c r="H204" s="36">
        <f>SUMIFS(СВЦЭМ!$F$39:$F$782,СВЦЭМ!$A$39:$A$782,$A204,СВЦЭМ!$B$39:$B$782,H$190)+'СЕТ СН'!$F$12</f>
        <v>173.95250322999999</v>
      </c>
      <c r="I204" s="36">
        <f>SUMIFS(СВЦЭМ!$F$39:$F$782,СВЦЭМ!$A$39:$A$782,$A204,СВЦЭМ!$B$39:$B$782,I$190)+'СЕТ СН'!$F$12</f>
        <v>159.93223141000001</v>
      </c>
      <c r="J204" s="36">
        <f>SUMIFS(СВЦЭМ!$F$39:$F$782,СВЦЭМ!$A$39:$A$782,$A204,СВЦЭМ!$B$39:$B$782,J$190)+'СЕТ СН'!$F$12</f>
        <v>146.19703251999999</v>
      </c>
      <c r="K204" s="36">
        <f>SUMIFS(СВЦЭМ!$F$39:$F$782,СВЦЭМ!$A$39:$A$782,$A204,СВЦЭМ!$B$39:$B$782,K$190)+'СЕТ СН'!$F$12</f>
        <v>139.34427271000001</v>
      </c>
      <c r="L204" s="36">
        <f>SUMIFS(СВЦЭМ!$F$39:$F$782,СВЦЭМ!$A$39:$A$782,$A204,СВЦЭМ!$B$39:$B$782,L$190)+'СЕТ СН'!$F$12</f>
        <v>135.9735508</v>
      </c>
      <c r="M204" s="36">
        <f>SUMIFS(СВЦЭМ!$F$39:$F$782,СВЦЭМ!$A$39:$A$782,$A204,СВЦЭМ!$B$39:$B$782,M$190)+'СЕТ СН'!$F$12</f>
        <v>135.72816700000001</v>
      </c>
      <c r="N204" s="36">
        <f>SUMIFS(СВЦЭМ!$F$39:$F$782,СВЦЭМ!$A$39:$A$782,$A204,СВЦЭМ!$B$39:$B$782,N$190)+'СЕТ СН'!$F$12</f>
        <v>141.39001684999999</v>
      </c>
      <c r="O204" s="36">
        <f>SUMIFS(СВЦЭМ!$F$39:$F$782,СВЦЭМ!$A$39:$A$782,$A204,СВЦЭМ!$B$39:$B$782,O$190)+'СЕТ СН'!$F$12</f>
        <v>145.17323037</v>
      </c>
      <c r="P204" s="36">
        <f>SUMIFS(СВЦЭМ!$F$39:$F$782,СВЦЭМ!$A$39:$A$782,$A204,СВЦЭМ!$B$39:$B$782,P$190)+'СЕТ СН'!$F$12</f>
        <v>145.2599094</v>
      </c>
      <c r="Q204" s="36">
        <f>SUMIFS(СВЦЭМ!$F$39:$F$782,СВЦЭМ!$A$39:$A$782,$A204,СВЦЭМ!$B$39:$B$782,Q$190)+'СЕТ СН'!$F$12</f>
        <v>146.62388899999999</v>
      </c>
      <c r="R204" s="36">
        <f>SUMIFS(СВЦЭМ!$F$39:$F$782,СВЦЭМ!$A$39:$A$782,$A204,СВЦЭМ!$B$39:$B$782,R$190)+'СЕТ СН'!$F$12</f>
        <v>146.47096273</v>
      </c>
      <c r="S204" s="36">
        <f>SUMIFS(СВЦЭМ!$F$39:$F$782,СВЦЭМ!$A$39:$A$782,$A204,СВЦЭМ!$B$39:$B$782,S$190)+'СЕТ СН'!$F$12</f>
        <v>142.91982365999999</v>
      </c>
      <c r="T204" s="36">
        <f>SUMIFS(СВЦЭМ!$F$39:$F$782,СВЦЭМ!$A$39:$A$782,$A204,СВЦЭМ!$B$39:$B$782,T$190)+'СЕТ СН'!$F$12</f>
        <v>145.34579805000001</v>
      </c>
      <c r="U204" s="36">
        <f>SUMIFS(СВЦЭМ!$F$39:$F$782,СВЦЭМ!$A$39:$A$782,$A204,СВЦЭМ!$B$39:$B$782,U$190)+'СЕТ СН'!$F$12</f>
        <v>145.78708809</v>
      </c>
      <c r="V204" s="36">
        <f>SUMIFS(СВЦЭМ!$F$39:$F$782,СВЦЭМ!$A$39:$A$782,$A204,СВЦЭМ!$B$39:$B$782,V$190)+'СЕТ СН'!$F$12</f>
        <v>145.52596825000001</v>
      </c>
      <c r="W204" s="36">
        <f>SUMIFS(СВЦЭМ!$F$39:$F$782,СВЦЭМ!$A$39:$A$782,$A204,СВЦЭМ!$B$39:$B$782,W$190)+'СЕТ СН'!$F$12</f>
        <v>144.91231495</v>
      </c>
      <c r="X204" s="36">
        <f>SUMIFS(СВЦЭМ!$F$39:$F$782,СВЦЭМ!$A$39:$A$782,$A204,СВЦЭМ!$B$39:$B$782,X$190)+'СЕТ СН'!$F$12</f>
        <v>152.21057912000001</v>
      </c>
      <c r="Y204" s="36">
        <f>SUMIFS(СВЦЭМ!$F$39:$F$782,СВЦЭМ!$A$39:$A$782,$A204,СВЦЭМ!$B$39:$B$782,Y$190)+'СЕТ СН'!$F$12</f>
        <v>161.98508018999999</v>
      </c>
    </row>
    <row r="205" spans="1:25" ht="15.75" x14ac:dyDescent="0.2">
      <c r="A205" s="35">
        <f t="shared" si="5"/>
        <v>45153</v>
      </c>
      <c r="B205" s="36">
        <f>SUMIFS(СВЦЭМ!$F$39:$F$782,СВЦЭМ!$A$39:$A$782,$A205,СВЦЭМ!$B$39:$B$782,B$190)+'СЕТ СН'!$F$12</f>
        <v>164.82255936999999</v>
      </c>
      <c r="C205" s="36">
        <f>SUMIFS(СВЦЭМ!$F$39:$F$782,СВЦЭМ!$A$39:$A$782,$A205,СВЦЭМ!$B$39:$B$782,C$190)+'СЕТ СН'!$F$12</f>
        <v>174.33307325999999</v>
      </c>
      <c r="D205" s="36">
        <f>SUMIFS(СВЦЭМ!$F$39:$F$782,СВЦЭМ!$A$39:$A$782,$A205,СВЦЭМ!$B$39:$B$782,D$190)+'СЕТ СН'!$F$12</f>
        <v>183.82878735</v>
      </c>
      <c r="E205" s="36">
        <f>SUMIFS(СВЦЭМ!$F$39:$F$782,СВЦЭМ!$A$39:$A$782,$A205,СВЦЭМ!$B$39:$B$782,E$190)+'СЕТ СН'!$F$12</f>
        <v>189.98529693</v>
      </c>
      <c r="F205" s="36">
        <f>SUMIFS(СВЦЭМ!$F$39:$F$782,СВЦЭМ!$A$39:$A$782,$A205,СВЦЭМ!$B$39:$B$782,F$190)+'СЕТ СН'!$F$12</f>
        <v>192.00786263000001</v>
      </c>
      <c r="G205" s="36">
        <f>SUMIFS(СВЦЭМ!$F$39:$F$782,СВЦЭМ!$A$39:$A$782,$A205,СВЦЭМ!$B$39:$B$782,G$190)+'СЕТ СН'!$F$12</f>
        <v>191.34996573999999</v>
      </c>
      <c r="H205" s="36">
        <f>SUMIFS(СВЦЭМ!$F$39:$F$782,СВЦЭМ!$A$39:$A$782,$A205,СВЦЭМ!$B$39:$B$782,H$190)+'СЕТ СН'!$F$12</f>
        <v>181.92721331999999</v>
      </c>
      <c r="I205" s="36">
        <f>SUMIFS(СВЦЭМ!$F$39:$F$782,СВЦЭМ!$A$39:$A$782,$A205,СВЦЭМ!$B$39:$B$782,I$190)+'СЕТ СН'!$F$12</f>
        <v>170.63363150999999</v>
      </c>
      <c r="J205" s="36">
        <f>SUMIFS(СВЦЭМ!$F$39:$F$782,СВЦЭМ!$A$39:$A$782,$A205,СВЦЭМ!$B$39:$B$782,J$190)+'СЕТ СН'!$F$12</f>
        <v>160.24788946000001</v>
      </c>
      <c r="K205" s="36">
        <f>SUMIFS(СВЦЭМ!$F$39:$F$782,СВЦЭМ!$A$39:$A$782,$A205,СВЦЭМ!$B$39:$B$782,K$190)+'СЕТ СН'!$F$12</f>
        <v>150.98830509999999</v>
      </c>
      <c r="L205" s="36">
        <f>SUMIFS(СВЦЭМ!$F$39:$F$782,СВЦЭМ!$A$39:$A$782,$A205,СВЦЭМ!$B$39:$B$782,L$190)+'СЕТ СН'!$F$12</f>
        <v>149.53454373</v>
      </c>
      <c r="M205" s="36">
        <f>SUMIFS(СВЦЭМ!$F$39:$F$782,СВЦЭМ!$A$39:$A$782,$A205,СВЦЭМ!$B$39:$B$782,M$190)+'СЕТ СН'!$F$12</f>
        <v>148.53160972000001</v>
      </c>
      <c r="N205" s="36">
        <f>SUMIFS(СВЦЭМ!$F$39:$F$782,СВЦЭМ!$A$39:$A$782,$A205,СВЦЭМ!$B$39:$B$782,N$190)+'СЕТ СН'!$F$12</f>
        <v>147.88995621000001</v>
      </c>
      <c r="O205" s="36">
        <f>SUMIFS(СВЦЭМ!$F$39:$F$782,СВЦЭМ!$A$39:$A$782,$A205,СВЦЭМ!$B$39:$B$782,O$190)+'СЕТ СН'!$F$12</f>
        <v>146.57133184</v>
      </c>
      <c r="P205" s="36">
        <f>SUMIFS(СВЦЭМ!$F$39:$F$782,СВЦЭМ!$A$39:$A$782,$A205,СВЦЭМ!$B$39:$B$782,P$190)+'СЕТ СН'!$F$12</f>
        <v>146.59974502</v>
      </c>
      <c r="Q205" s="36">
        <f>SUMIFS(СВЦЭМ!$F$39:$F$782,СВЦЭМ!$A$39:$A$782,$A205,СВЦЭМ!$B$39:$B$782,Q$190)+'СЕТ СН'!$F$12</f>
        <v>146.69807908000001</v>
      </c>
      <c r="R205" s="36">
        <f>SUMIFS(СВЦЭМ!$F$39:$F$782,СВЦЭМ!$A$39:$A$782,$A205,СВЦЭМ!$B$39:$B$782,R$190)+'СЕТ СН'!$F$12</f>
        <v>142.23459363000001</v>
      </c>
      <c r="S205" s="36">
        <f>SUMIFS(СВЦЭМ!$F$39:$F$782,СВЦЭМ!$A$39:$A$782,$A205,СВЦЭМ!$B$39:$B$782,S$190)+'СЕТ СН'!$F$12</f>
        <v>141.92533276</v>
      </c>
      <c r="T205" s="36">
        <f>SUMIFS(СВЦЭМ!$F$39:$F$782,СВЦЭМ!$A$39:$A$782,$A205,СВЦЭМ!$B$39:$B$782,T$190)+'СЕТ СН'!$F$12</f>
        <v>146.35519002999999</v>
      </c>
      <c r="U205" s="36">
        <f>SUMIFS(СВЦЭМ!$F$39:$F$782,СВЦЭМ!$A$39:$A$782,$A205,СВЦЭМ!$B$39:$B$782,U$190)+'СЕТ СН'!$F$12</f>
        <v>145.51927621999999</v>
      </c>
      <c r="V205" s="36">
        <f>SUMIFS(СВЦЭМ!$F$39:$F$782,СВЦЭМ!$A$39:$A$782,$A205,СВЦЭМ!$B$39:$B$782,V$190)+'СЕТ СН'!$F$12</f>
        <v>145.39435763</v>
      </c>
      <c r="W205" s="36">
        <f>SUMIFS(СВЦЭМ!$F$39:$F$782,СВЦЭМ!$A$39:$A$782,$A205,СВЦЭМ!$B$39:$B$782,W$190)+'СЕТ СН'!$F$12</f>
        <v>145.34462447999999</v>
      </c>
      <c r="X205" s="36">
        <f>SUMIFS(СВЦЭМ!$F$39:$F$782,СВЦЭМ!$A$39:$A$782,$A205,СВЦЭМ!$B$39:$B$782,X$190)+'СЕТ СН'!$F$12</f>
        <v>154.32049148999999</v>
      </c>
      <c r="Y205" s="36">
        <f>SUMIFS(СВЦЭМ!$F$39:$F$782,СВЦЭМ!$A$39:$A$782,$A205,СВЦЭМ!$B$39:$B$782,Y$190)+'СЕТ СН'!$F$12</f>
        <v>162.32437591999999</v>
      </c>
    </row>
    <row r="206" spans="1:25" ht="15.75" x14ac:dyDescent="0.2">
      <c r="A206" s="35">
        <f t="shared" si="5"/>
        <v>45154</v>
      </c>
      <c r="B206" s="36">
        <f>SUMIFS(СВЦЭМ!$F$39:$F$782,СВЦЭМ!$A$39:$A$782,$A206,СВЦЭМ!$B$39:$B$782,B$190)+'СЕТ СН'!$F$12</f>
        <v>174.54768078999999</v>
      </c>
      <c r="C206" s="36">
        <f>SUMIFS(СВЦЭМ!$F$39:$F$782,СВЦЭМ!$A$39:$A$782,$A206,СВЦЭМ!$B$39:$B$782,C$190)+'СЕТ СН'!$F$12</f>
        <v>179.10661451000001</v>
      </c>
      <c r="D206" s="36">
        <f>SUMIFS(СВЦЭМ!$F$39:$F$782,СВЦЭМ!$A$39:$A$782,$A206,СВЦЭМ!$B$39:$B$782,D$190)+'СЕТ СН'!$F$12</f>
        <v>182.63852335000001</v>
      </c>
      <c r="E206" s="36">
        <f>SUMIFS(СВЦЭМ!$F$39:$F$782,СВЦЭМ!$A$39:$A$782,$A206,СВЦЭМ!$B$39:$B$782,E$190)+'СЕТ СН'!$F$12</f>
        <v>184.45336807000001</v>
      </c>
      <c r="F206" s="36">
        <f>SUMIFS(СВЦЭМ!$F$39:$F$782,СВЦЭМ!$A$39:$A$782,$A206,СВЦЭМ!$B$39:$B$782,F$190)+'СЕТ СН'!$F$12</f>
        <v>187.53904234000001</v>
      </c>
      <c r="G206" s="36">
        <f>SUMIFS(СВЦЭМ!$F$39:$F$782,СВЦЭМ!$A$39:$A$782,$A206,СВЦЭМ!$B$39:$B$782,G$190)+'СЕТ СН'!$F$12</f>
        <v>184.63099267999999</v>
      </c>
      <c r="H206" s="36">
        <f>SUMIFS(СВЦЭМ!$F$39:$F$782,СВЦЭМ!$A$39:$A$782,$A206,СВЦЭМ!$B$39:$B$782,H$190)+'СЕТ СН'!$F$12</f>
        <v>182.22462995000001</v>
      </c>
      <c r="I206" s="36">
        <f>SUMIFS(СВЦЭМ!$F$39:$F$782,СВЦЭМ!$A$39:$A$782,$A206,СВЦЭМ!$B$39:$B$782,I$190)+'СЕТ СН'!$F$12</f>
        <v>170.81039032000001</v>
      </c>
      <c r="J206" s="36">
        <f>SUMIFS(СВЦЭМ!$F$39:$F$782,СВЦЭМ!$A$39:$A$782,$A206,СВЦЭМ!$B$39:$B$782,J$190)+'СЕТ СН'!$F$12</f>
        <v>163.76062554999999</v>
      </c>
      <c r="K206" s="36">
        <f>SUMIFS(СВЦЭМ!$F$39:$F$782,СВЦЭМ!$A$39:$A$782,$A206,СВЦЭМ!$B$39:$B$782,K$190)+'СЕТ СН'!$F$12</f>
        <v>156.58328417000001</v>
      </c>
      <c r="L206" s="36">
        <f>SUMIFS(СВЦЭМ!$F$39:$F$782,СВЦЭМ!$A$39:$A$782,$A206,СВЦЭМ!$B$39:$B$782,L$190)+'СЕТ СН'!$F$12</f>
        <v>152.97620791</v>
      </c>
      <c r="M206" s="36">
        <f>SUMIFS(СВЦЭМ!$F$39:$F$782,СВЦЭМ!$A$39:$A$782,$A206,СВЦЭМ!$B$39:$B$782,M$190)+'СЕТ СН'!$F$12</f>
        <v>150.64704011000001</v>
      </c>
      <c r="N206" s="36">
        <f>SUMIFS(СВЦЭМ!$F$39:$F$782,СВЦЭМ!$A$39:$A$782,$A206,СВЦЭМ!$B$39:$B$782,N$190)+'СЕТ СН'!$F$12</f>
        <v>151.63378526</v>
      </c>
      <c r="O206" s="36">
        <f>SUMIFS(СВЦЭМ!$F$39:$F$782,СВЦЭМ!$A$39:$A$782,$A206,СВЦЭМ!$B$39:$B$782,O$190)+'СЕТ СН'!$F$12</f>
        <v>152.22698070000001</v>
      </c>
      <c r="P206" s="36">
        <f>SUMIFS(СВЦЭМ!$F$39:$F$782,СВЦЭМ!$A$39:$A$782,$A206,СВЦЭМ!$B$39:$B$782,P$190)+'СЕТ СН'!$F$12</f>
        <v>150.22209953999999</v>
      </c>
      <c r="Q206" s="36">
        <f>SUMIFS(СВЦЭМ!$F$39:$F$782,СВЦЭМ!$A$39:$A$782,$A206,СВЦЭМ!$B$39:$B$782,Q$190)+'СЕТ СН'!$F$12</f>
        <v>151.36676875000001</v>
      </c>
      <c r="R206" s="36">
        <f>SUMIFS(СВЦЭМ!$F$39:$F$782,СВЦЭМ!$A$39:$A$782,$A206,СВЦЭМ!$B$39:$B$782,R$190)+'СЕТ СН'!$F$12</f>
        <v>146.62804650999999</v>
      </c>
      <c r="S206" s="36">
        <f>SUMIFS(СВЦЭМ!$F$39:$F$782,СВЦЭМ!$A$39:$A$782,$A206,СВЦЭМ!$B$39:$B$782,S$190)+'СЕТ СН'!$F$12</f>
        <v>145.47827376999999</v>
      </c>
      <c r="T206" s="36">
        <f>SUMIFS(СВЦЭМ!$F$39:$F$782,СВЦЭМ!$A$39:$A$782,$A206,СВЦЭМ!$B$39:$B$782,T$190)+'СЕТ СН'!$F$12</f>
        <v>149.11065359</v>
      </c>
      <c r="U206" s="36">
        <f>SUMIFS(СВЦЭМ!$F$39:$F$782,СВЦЭМ!$A$39:$A$782,$A206,СВЦЭМ!$B$39:$B$782,U$190)+'СЕТ СН'!$F$12</f>
        <v>149.05985251999999</v>
      </c>
      <c r="V206" s="36">
        <f>SUMIFS(СВЦЭМ!$F$39:$F$782,СВЦЭМ!$A$39:$A$782,$A206,СВЦЭМ!$B$39:$B$782,V$190)+'СЕТ СН'!$F$12</f>
        <v>149.19517483000001</v>
      </c>
      <c r="W206" s="36">
        <f>SUMIFS(СВЦЭМ!$F$39:$F$782,СВЦЭМ!$A$39:$A$782,$A206,СВЦЭМ!$B$39:$B$782,W$190)+'СЕТ СН'!$F$12</f>
        <v>148.85501755999999</v>
      </c>
      <c r="X206" s="36">
        <f>SUMIFS(СВЦЭМ!$F$39:$F$782,СВЦЭМ!$A$39:$A$782,$A206,СВЦЭМ!$B$39:$B$782,X$190)+'СЕТ СН'!$F$12</f>
        <v>155.29395159000001</v>
      </c>
      <c r="Y206" s="36">
        <f>SUMIFS(СВЦЭМ!$F$39:$F$782,СВЦЭМ!$A$39:$A$782,$A206,СВЦЭМ!$B$39:$B$782,Y$190)+'СЕТ СН'!$F$12</f>
        <v>165.51326696000001</v>
      </c>
    </row>
    <row r="207" spans="1:25" ht="15.75" x14ac:dyDescent="0.2">
      <c r="A207" s="35">
        <f t="shared" si="5"/>
        <v>45155</v>
      </c>
      <c r="B207" s="36">
        <f>SUMIFS(СВЦЭМ!$F$39:$F$782,СВЦЭМ!$A$39:$A$782,$A207,СВЦЭМ!$B$39:$B$782,B$190)+'СЕТ СН'!$F$12</f>
        <v>160.36044899999999</v>
      </c>
      <c r="C207" s="36">
        <f>SUMIFS(СВЦЭМ!$F$39:$F$782,СВЦЭМ!$A$39:$A$782,$A207,СВЦЭМ!$B$39:$B$782,C$190)+'СЕТ СН'!$F$12</f>
        <v>167.61429459999999</v>
      </c>
      <c r="D207" s="36">
        <f>SUMIFS(СВЦЭМ!$F$39:$F$782,СВЦЭМ!$A$39:$A$782,$A207,СВЦЭМ!$B$39:$B$782,D$190)+'СЕТ СН'!$F$12</f>
        <v>169.58450730000001</v>
      </c>
      <c r="E207" s="36">
        <f>SUMIFS(СВЦЭМ!$F$39:$F$782,СВЦЭМ!$A$39:$A$782,$A207,СВЦЭМ!$B$39:$B$782,E$190)+'СЕТ СН'!$F$12</f>
        <v>169.86266703000001</v>
      </c>
      <c r="F207" s="36">
        <f>SUMIFS(СВЦЭМ!$F$39:$F$782,СВЦЭМ!$A$39:$A$782,$A207,СВЦЭМ!$B$39:$B$782,F$190)+'СЕТ СН'!$F$12</f>
        <v>171.93301728</v>
      </c>
      <c r="G207" s="36">
        <f>SUMIFS(СВЦЭМ!$F$39:$F$782,СВЦЭМ!$A$39:$A$782,$A207,СВЦЭМ!$B$39:$B$782,G$190)+'СЕТ СН'!$F$12</f>
        <v>170.84241632000001</v>
      </c>
      <c r="H207" s="36">
        <f>SUMIFS(СВЦЭМ!$F$39:$F$782,СВЦЭМ!$A$39:$A$782,$A207,СВЦЭМ!$B$39:$B$782,H$190)+'СЕТ СН'!$F$12</f>
        <v>163.10491569000001</v>
      </c>
      <c r="I207" s="36">
        <f>SUMIFS(СВЦЭМ!$F$39:$F$782,СВЦЭМ!$A$39:$A$782,$A207,СВЦЭМ!$B$39:$B$782,I$190)+'СЕТ СН'!$F$12</f>
        <v>155.00584423999999</v>
      </c>
      <c r="J207" s="36">
        <f>SUMIFS(СВЦЭМ!$F$39:$F$782,СВЦЭМ!$A$39:$A$782,$A207,СВЦЭМ!$B$39:$B$782,J$190)+'СЕТ СН'!$F$12</f>
        <v>144.72061173</v>
      </c>
      <c r="K207" s="36">
        <f>SUMIFS(СВЦЭМ!$F$39:$F$782,СВЦЭМ!$A$39:$A$782,$A207,СВЦЭМ!$B$39:$B$782,K$190)+'СЕТ СН'!$F$12</f>
        <v>139.23806013000001</v>
      </c>
      <c r="L207" s="36">
        <f>SUMIFS(СВЦЭМ!$F$39:$F$782,СВЦЭМ!$A$39:$A$782,$A207,СВЦЭМ!$B$39:$B$782,L$190)+'СЕТ СН'!$F$12</f>
        <v>135.56886585999999</v>
      </c>
      <c r="M207" s="36">
        <f>SUMIFS(СВЦЭМ!$F$39:$F$782,СВЦЭМ!$A$39:$A$782,$A207,СВЦЭМ!$B$39:$B$782,M$190)+'СЕТ СН'!$F$12</f>
        <v>132.68759395000001</v>
      </c>
      <c r="N207" s="36">
        <f>SUMIFS(СВЦЭМ!$F$39:$F$782,СВЦЭМ!$A$39:$A$782,$A207,СВЦЭМ!$B$39:$B$782,N$190)+'СЕТ СН'!$F$12</f>
        <v>135.27970465000001</v>
      </c>
      <c r="O207" s="36">
        <f>SUMIFS(СВЦЭМ!$F$39:$F$782,СВЦЭМ!$A$39:$A$782,$A207,СВЦЭМ!$B$39:$B$782,O$190)+'СЕТ СН'!$F$12</f>
        <v>135.08909524000001</v>
      </c>
      <c r="P207" s="36">
        <f>SUMIFS(СВЦЭМ!$F$39:$F$782,СВЦЭМ!$A$39:$A$782,$A207,СВЦЭМ!$B$39:$B$782,P$190)+'СЕТ СН'!$F$12</f>
        <v>134.93973154</v>
      </c>
      <c r="Q207" s="36">
        <f>SUMIFS(СВЦЭМ!$F$39:$F$782,СВЦЭМ!$A$39:$A$782,$A207,СВЦЭМ!$B$39:$B$782,Q$190)+'СЕТ СН'!$F$12</f>
        <v>136.74795392999999</v>
      </c>
      <c r="R207" s="36">
        <f>SUMIFS(СВЦЭМ!$F$39:$F$782,СВЦЭМ!$A$39:$A$782,$A207,СВЦЭМ!$B$39:$B$782,R$190)+'СЕТ СН'!$F$12</f>
        <v>132.85800189</v>
      </c>
      <c r="S207" s="36">
        <f>SUMIFS(СВЦЭМ!$F$39:$F$782,СВЦЭМ!$A$39:$A$782,$A207,СВЦЭМ!$B$39:$B$782,S$190)+'СЕТ СН'!$F$12</f>
        <v>132.66153704000001</v>
      </c>
      <c r="T207" s="36">
        <f>SUMIFS(СВЦЭМ!$F$39:$F$782,СВЦЭМ!$A$39:$A$782,$A207,СВЦЭМ!$B$39:$B$782,T$190)+'СЕТ СН'!$F$12</f>
        <v>135.86971174000001</v>
      </c>
      <c r="U207" s="36">
        <f>SUMIFS(СВЦЭМ!$F$39:$F$782,СВЦЭМ!$A$39:$A$782,$A207,СВЦЭМ!$B$39:$B$782,U$190)+'СЕТ СН'!$F$12</f>
        <v>136.76584822000001</v>
      </c>
      <c r="V207" s="36">
        <f>SUMIFS(СВЦЭМ!$F$39:$F$782,СВЦЭМ!$A$39:$A$782,$A207,СВЦЭМ!$B$39:$B$782,V$190)+'СЕТ СН'!$F$12</f>
        <v>137.27059792</v>
      </c>
      <c r="W207" s="36">
        <f>SUMIFS(СВЦЭМ!$F$39:$F$782,СВЦЭМ!$A$39:$A$782,$A207,СВЦЭМ!$B$39:$B$782,W$190)+'СЕТ СН'!$F$12</f>
        <v>136.41494384999999</v>
      </c>
      <c r="X207" s="36">
        <f>SUMIFS(СВЦЭМ!$F$39:$F$782,СВЦЭМ!$A$39:$A$782,$A207,СВЦЭМ!$B$39:$B$782,X$190)+'СЕТ СН'!$F$12</f>
        <v>142.11108815</v>
      </c>
      <c r="Y207" s="36">
        <f>SUMIFS(СВЦЭМ!$F$39:$F$782,СВЦЭМ!$A$39:$A$782,$A207,СВЦЭМ!$B$39:$B$782,Y$190)+'СЕТ СН'!$F$12</f>
        <v>151.84561643999999</v>
      </c>
    </row>
    <row r="208" spans="1:25" ht="15.75" x14ac:dyDescent="0.2">
      <c r="A208" s="35">
        <f t="shared" si="5"/>
        <v>45156</v>
      </c>
      <c r="B208" s="36">
        <f>SUMIFS(СВЦЭМ!$F$39:$F$782,СВЦЭМ!$A$39:$A$782,$A208,СВЦЭМ!$B$39:$B$782,B$190)+'СЕТ СН'!$F$12</f>
        <v>163.41001151</v>
      </c>
      <c r="C208" s="36">
        <f>SUMIFS(СВЦЭМ!$F$39:$F$782,СВЦЭМ!$A$39:$A$782,$A208,СВЦЭМ!$B$39:$B$782,C$190)+'СЕТ СН'!$F$12</f>
        <v>172.53731084</v>
      </c>
      <c r="D208" s="36">
        <f>SUMIFS(СВЦЭМ!$F$39:$F$782,СВЦЭМ!$A$39:$A$782,$A208,СВЦЭМ!$B$39:$B$782,D$190)+'СЕТ СН'!$F$12</f>
        <v>174.71430272000001</v>
      </c>
      <c r="E208" s="36">
        <f>SUMIFS(СВЦЭМ!$F$39:$F$782,СВЦЭМ!$A$39:$A$782,$A208,СВЦЭМ!$B$39:$B$782,E$190)+'СЕТ СН'!$F$12</f>
        <v>176.94108362</v>
      </c>
      <c r="F208" s="36">
        <f>SUMIFS(СВЦЭМ!$F$39:$F$782,СВЦЭМ!$A$39:$A$782,$A208,СВЦЭМ!$B$39:$B$782,F$190)+'СЕТ СН'!$F$12</f>
        <v>181.64276828000001</v>
      </c>
      <c r="G208" s="36">
        <f>SUMIFS(СВЦЭМ!$F$39:$F$782,СВЦЭМ!$A$39:$A$782,$A208,СВЦЭМ!$B$39:$B$782,G$190)+'СЕТ СН'!$F$12</f>
        <v>179.6606213</v>
      </c>
      <c r="H208" s="36">
        <f>SUMIFS(СВЦЭМ!$F$39:$F$782,СВЦЭМ!$A$39:$A$782,$A208,СВЦЭМ!$B$39:$B$782,H$190)+'СЕТ СН'!$F$12</f>
        <v>173.33722582999999</v>
      </c>
      <c r="I208" s="36">
        <f>SUMIFS(СВЦЭМ!$F$39:$F$782,СВЦЭМ!$A$39:$A$782,$A208,СВЦЭМ!$B$39:$B$782,I$190)+'СЕТ СН'!$F$12</f>
        <v>162.10735278000001</v>
      </c>
      <c r="J208" s="36">
        <f>SUMIFS(СВЦЭМ!$F$39:$F$782,СВЦЭМ!$A$39:$A$782,$A208,СВЦЭМ!$B$39:$B$782,J$190)+'СЕТ СН'!$F$12</f>
        <v>150.83521834000001</v>
      </c>
      <c r="K208" s="36">
        <f>SUMIFS(СВЦЭМ!$F$39:$F$782,СВЦЭМ!$A$39:$A$782,$A208,СВЦЭМ!$B$39:$B$782,K$190)+'СЕТ СН'!$F$12</f>
        <v>143.96644280999999</v>
      </c>
      <c r="L208" s="36">
        <f>SUMIFS(СВЦЭМ!$F$39:$F$782,СВЦЭМ!$A$39:$A$782,$A208,СВЦЭМ!$B$39:$B$782,L$190)+'СЕТ СН'!$F$12</f>
        <v>139.64510082000001</v>
      </c>
      <c r="M208" s="36">
        <f>SUMIFS(СВЦЭМ!$F$39:$F$782,СВЦЭМ!$A$39:$A$782,$A208,СВЦЭМ!$B$39:$B$782,M$190)+'СЕТ СН'!$F$12</f>
        <v>136.62121002000001</v>
      </c>
      <c r="N208" s="36">
        <f>SUMIFS(СВЦЭМ!$F$39:$F$782,СВЦЭМ!$A$39:$A$782,$A208,СВЦЭМ!$B$39:$B$782,N$190)+'СЕТ СН'!$F$12</f>
        <v>137.19508754</v>
      </c>
      <c r="O208" s="36">
        <f>SUMIFS(СВЦЭМ!$F$39:$F$782,СВЦЭМ!$A$39:$A$782,$A208,СВЦЭМ!$B$39:$B$782,O$190)+'СЕТ СН'!$F$12</f>
        <v>136.81078592</v>
      </c>
      <c r="P208" s="36">
        <f>SUMIFS(СВЦЭМ!$F$39:$F$782,СВЦЭМ!$A$39:$A$782,$A208,СВЦЭМ!$B$39:$B$782,P$190)+'СЕТ СН'!$F$12</f>
        <v>136.42023907999999</v>
      </c>
      <c r="Q208" s="36">
        <f>SUMIFS(СВЦЭМ!$F$39:$F$782,СВЦЭМ!$A$39:$A$782,$A208,СВЦЭМ!$B$39:$B$782,Q$190)+'СЕТ СН'!$F$12</f>
        <v>136.78770552</v>
      </c>
      <c r="R208" s="36">
        <f>SUMIFS(СВЦЭМ!$F$39:$F$782,СВЦЭМ!$A$39:$A$782,$A208,СВЦЭМ!$B$39:$B$782,R$190)+'СЕТ СН'!$F$12</f>
        <v>135.63045416</v>
      </c>
      <c r="S208" s="36">
        <f>SUMIFS(СВЦЭМ!$F$39:$F$782,СВЦЭМ!$A$39:$A$782,$A208,СВЦЭМ!$B$39:$B$782,S$190)+'СЕТ СН'!$F$12</f>
        <v>134.46183865</v>
      </c>
      <c r="T208" s="36">
        <f>SUMIFS(СВЦЭМ!$F$39:$F$782,СВЦЭМ!$A$39:$A$782,$A208,СВЦЭМ!$B$39:$B$782,T$190)+'СЕТ СН'!$F$12</f>
        <v>138.66825075</v>
      </c>
      <c r="U208" s="36">
        <f>SUMIFS(СВЦЭМ!$F$39:$F$782,СВЦЭМ!$A$39:$A$782,$A208,СВЦЭМ!$B$39:$B$782,U$190)+'СЕТ СН'!$F$12</f>
        <v>138.98500713999999</v>
      </c>
      <c r="V208" s="36">
        <f>SUMIFS(СВЦЭМ!$F$39:$F$782,СВЦЭМ!$A$39:$A$782,$A208,СВЦЭМ!$B$39:$B$782,V$190)+'СЕТ СН'!$F$12</f>
        <v>137.29388718000001</v>
      </c>
      <c r="W208" s="36">
        <f>SUMIFS(СВЦЭМ!$F$39:$F$782,СВЦЭМ!$A$39:$A$782,$A208,СВЦЭМ!$B$39:$B$782,W$190)+'СЕТ СН'!$F$12</f>
        <v>136.11929816</v>
      </c>
      <c r="X208" s="36">
        <f>SUMIFS(СВЦЭМ!$F$39:$F$782,СВЦЭМ!$A$39:$A$782,$A208,СВЦЭМ!$B$39:$B$782,X$190)+'СЕТ СН'!$F$12</f>
        <v>142.51647057</v>
      </c>
      <c r="Y208" s="36">
        <f>SUMIFS(СВЦЭМ!$F$39:$F$782,СВЦЭМ!$A$39:$A$782,$A208,СВЦЭМ!$B$39:$B$782,Y$190)+'СЕТ СН'!$F$12</f>
        <v>152.26877969</v>
      </c>
    </row>
    <row r="209" spans="1:25" ht="15.75" x14ac:dyDescent="0.2">
      <c r="A209" s="35">
        <f t="shared" si="5"/>
        <v>45157</v>
      </c>
      <c r="B209" s="36">
        <f>SUMIFS(СВЦЭМ!$F$39:$F$782,СВЦЭМ!$A$39:$A$782,$A209,СВЦЭМ!$B$39:$B$782,B$190)+'СЕТ СН'!$F$12</f>
        <v>156.98031811000001</v>
      </c>
      <c r="C209" s="36">
        <f>SUMIFS(СВЦЭМ!$F$39:$F$782,СВЦЭМ!$A$39:$A$782,$A209,СВЦЭМ!$B$39:$B$782,C$190)+'СЕТ СН'!$F$12</f>
        <v>164.75438337</v>
      </c>
      <c r="D209" s="36">
        <f>SUMIFS(СВЦЭМ!$F$39:$F$782,СВЦЭМ!$A$39:$A$782,$A209,СВЦЭМ!$B$39:$B$782,D$190)+'СЕТ СН'!$F$12</f>
        <v>164.28960666</v>
      </c>
      <c r="E209" s="36">
        <f>SUMIFS(СВЦЭМ!$F$39:$F$782,СВЦЭМ!$A$39:$A$782,$A209,СВЦЭМ!$B$39:$B$782,E$190)+'СЕТ СН'!$F$12</f>
        <v>160.37414369000001</v>
      </c>
      <c r="F209" s="36">
        <f>SUMIFS(СВЦЭМ!$F$39:$F$782,СВЦЭМ!$A$39:$A$782,$A209,СВЦЭМ!$B$39:$B$782,F$190)+'СЕТ СН'!$F$12</f>
        <v>166.54303128999999</v>
      </c>
      <c r="G209" s="36">
        <f>SUMIFS(СВЦЭМ!$F$39:$F$782,СВЦЭМ!$A$39:$A$782,$A209,СВЦЭМ!$B$39:$B$782,G$190)+'СЕТ СН'!$F$12</f>
        <v>167.37145966</v>
      </c>
      <c r="H209" s="36">
        <f>SUMIFS(СВЦЭМ!$F$39:$F$782,СВЦЭМ!$A$39:$A$782,$A209,СВЦЭМ!$B$39:$B$782,H$190)+'СЕТ СН'!$F$12</f>
        <v>169.01699400999999</v>
      </c>
      <c r="I209" s="36">
        <f>SUMIFS(СВЦЭМ!$F$39:$F$782,СВЦЭМ!$A$39:$A$782,$A209,СВЦЭМ!$B$39:$B$782,I$190)+'СЕТ СН'!$F$12</f>
        <v>166.05025560000001</v>
      </c>
      <c r="J209" s="36">
        <f>SUMIFS(СВЦЭМ!$F$39:$F$782,СВЦЭМ!$A$39:$A$782,$A209,СВЦЭМ!$B$39:$B$782,J$190)+'СЕТ СН'!$F$12</f>
        <v>157.65504977000001</v>
      </c>
      <c r="K209" s="36">
        <f>SUMIFS(СВЦЭМ!$F$39:$F$782,СВЦЭМ!$A$39:$A$782,$A209,СВЦЭМ!$B$39:$B$782,K$190)+'СЕТ СН'!$F$12</f>
        <v>146.77470382999999</v>
      </c>
      <c r="L209" s="36">
        <f>SUMIFS(СВЦЭМ!$F$39:$F$782,СВЦЭМ!$A$39:$A$782,$A209,СВЦЭМ!$B$39:$B$782,L$190)+'СЕТ СН'!$F$12</f>
        <v>139.90853229999999</v>
      </c>
      <c r="M209" s="36">
        <f>SUMIFS(СВЦЭМ!$F$39:$F$782,СВЦЭМ!$A$39:$A$782,$A209,СВЦЭМ!$B$39:$B$782,M$190)+'СЕТ СН'!$F$12</f>
        <v>136.74522974999999</v>
      </c>
      <c r="N209" s="36">
        <f>SUMIFS(СВЦЭМ!$F$39:$F$782,СВЦЭМ!$A$39:$A$782,$A209,СВЦЭМ!$B$39:$B$782,N$190)+'СЕТ СН'!$F$12</f>
        <v>136.27472459000001</v>
      </c>
      <c r="O209" s="36">
        <f>SUMIFS(СВЦЭМ!$F$39:$F$782,СВЦЭМ!$A$39:$A$782,$A209,СВЦЭМ!$B$39:$B$782,O$190)+'СЕТ СН'!$F$12</f>
        <v>137.46153896000001</v>
      </c>
      <c r="P209" s="36">
        <f>SUMIFS(СВЦЭМ!$F$39:$F$782,СВЦЭМ!$A$39:$A$782,$A209,СВЦЭМ!$B$39:$B$782,P$190)+'СЕТ СН'!$F$12</f>
        <v>134.81453169</v>
      </c>
      <c r="Q209" s="36">
        <f>SUMIFS(СВЦЭМ!$F$39:$F$782,СВЦЭМ!$A$39:$A$782,$A209,СВЦЭМ!$B$39:$B$782,Q$190)+'СЕТ СН'!$F$12</f>
        <v>134.57857552999999</v>
      </c>
      <c r="R209" s="36">
        <f>SUMIFS(СВЦЭМ!$F$39:$F$782,СВЦЭМ!$A$39:$A$782,$A209,СВЦЭМ!$B$39:$B$782,R$190)+'СЕТ СН'!$F$12</f>
        <v>137.85845787</v>
      </c>
      <c r="S209" s="36">
        <f>SUMIFS(СВЦЭМ!$F$39:$F$782,СВЦЭМ!$A$39:$A$782,$A209,СВЦЭМ!$B$39:$B$782,S$190)+'СЕТ СН'!$F$12</f>
        <v>137.75036738</v>
      </c>
      <c r="T209" s="36">
        <f>SUMIFS(СВЦЭМ!$F$39:$F$782,СВЦЭМ!$A$39:$A$782,$A209,СВЦЭМ!$B$39:$B$782,T$190)+'СЕТ СН'!$F$12</f>
        <v>138.26535093999999</v>
      </c>
      <c r="U209" s="36">
        <f>SUMIFS(СВЦЭМ!$F$39:$F$782,СВЦЭМ!$A$39:$A$782,$A209,СВЦЭМ!$B$39:$B$782,U$190)+'СЕТ СН'!$F$12</f>
        <v>140.37996486</v>
      </c>
      <c r="V209" s="36">
        <f>SUMIFS(СВЦЭМ!$F$39:$F$782,СВЦЭМ!$A$39:$A$782,$A209,СВЦЭМ!$B$39:$B$782,V$190)+'СЕТ СН'!$F$12</f>
        <v>140.77496615999999</v>
      </c>
      <c r="W209" s="36">
        <f>SUMIFS(СВЦЭМ!$F$39:$F$782,СВЦЭМ!$A$39:$A$782,$A209,СВЦЭМ!$B$39:$B$782,W$190)+'СЕТ СН'!$F$12</f>
        <v>139.64349455999999</v>
      </c>
      <c r="X209" s="36">
        <f>SUMIFS(СВЦЭМ!$F$39:$F$782,СВЦЭМ!$A$39:$A$782,$A209,СВЦЭМ!$B$39:$B$782,X$190)+'СЕТ СН'!$F$12</f>
        <v>146.00512316000001</v>
      </c>
      <c r="Y209" s="36">
        <f>SUMIFS(СВЦЭМ!$F$39:$F$782,СВЦЭМ!$A$39:$A$782,$A209,СВЦЭМ!$B$39:$B$782,Y$190)+'СЕТ СН'!$F$12</f>
        <v>154.72548087000001</v>
      </c>
    </row>
    <row r="210" spans="1:25" ht="15.75" x14ac:dyDescent="0.2">
      <c r="A210" s="35">
        <f t="shared" si="5"/>
        <v>45158</v>
      </c>
      <c r="B210" s="36">
        <f>SUMIFS(СВЦЭМ!$F$39:$F$782,СВЦЭМ!$A$39:$A$782,$A210,СВЦЭМ!$B$39:$B$782,B$190)+'СЕТ СН'!$F$12</f>
        <v>159.31423611</v>
      </c>
      <c r="C210" s="36">
        <f>SUMIFS(СВЦЭМ!$F$39:$F$782,СВЦЭМ!$A$39:$A$782,$A210,СВЦЭМ!$B$39:$B$782,C$190)+'СЕТ СН'!$F$12</f>
        <v>166.06426816999999</v>
      </c>
      <c r="D210" s="36">
        <f>SUMIFS(СВЦЭМ!$F$39:$F$782,СВЦЭМ!$A$39:$A$782,$A210,СВЦЭМ!$B$39:$B$782,D$190)+'СЕТ СН'!$F$12</f>
        <v>167.23125443000001</v>
      </c>
      <c r="E210" s="36">
        <f>SUMIFS(СВЦЭМ!$F$39:$F$782,СВЦЭМ!$A$39:$A$782,$A210,СВЦЭМ!$B$39:$B$782,E$190)+'СЕТ СН'!$F$12</f>
        <v>172.20056932</v>
      </c>
      <c r="F210" s="36">
        <f>SUMIFS(СВЦЭМ!$F$39:$F$782,СВЦЭМ!$A$39:$A$782,$A210,СВЦЭМ!$B$39:$B$782,F$190)+'СЕТ СН'!$F$12</f>
        <v>174.96835935999999</v>
      </c>
      <c r="G210" s="36">
        <f>SUMIFS(СВЦЭМ!$F$39:$F$782,СВЦЭМ!$A$39:$A$782,$A210,СВЦЭМ!$B$39:$B$782,G$190)+'СЕТ СН'!$F$12</f>
        <v>173.95763958000001</v>
      </c>
      <c r="H210" s="36">
        <f>SUMIFS(СВЦЭМ!$F$39:$F$782,СВЦЭМ!$A$39:$A$782,$A210,СВЦЭМ!$B$39:$B$782,H$190)+'СЕТ СН'!$F$12</f>
        <v>173.78381868</v>
      </c>
      <c r="I210" s="36">
        <f>SUMIFS(СВЦЭМ!$F$39:$F$782,СВЦЭМ!$A$39:$A$782,$A210,СВЦЭМ!$B$39:$B$782,I$190)+'СЕТ СН'!$F$12</f>
        <v>159.51460553999999</v>
      </c>
      <c r="J210" s="36">
        <f>SUMIFS(СВЦЭМ!$F$39:$F$782,СВЦЭМ!$A$39:$A$782,$A210,СВЦЭМ!$B$39:$B$782,J$190)+'СЕТ СН'!$F$12</f>
        <v>156.81124231000001</v>
      </c>
      <c r="K210" s="36">
        <f>SUMIFS(СВЦЭМ!$F$39:$F$782,СВЦЭМ!$A$39:$A$782,$A210,СВЦЭМ!$B$39:$B$782,K$190)+'СЕТ СН'!$F$12</f>
        <v>145.39168067</v>
      </c>
      <c r="L210" s="36">
        <f>SUMIFS(СВЦЭМ!$F$39:$F$782,СВЦЭМ!$A$39:$A$782,$A210,СВЦЭМ!$B$39:$B$782,L$190)+'СЕТ СН'!$F$12</f>
        <v>139.46079624000001</v>
      </c>
      <c r="M210" s="36">
        <f>SUMIFS(СВЦЭМ!$F$39:$F$782,СВЦЭМ!$A$39:$A$782,$A210,СВЦЭМ!$B$39:$B$782,M$190)+'СЕТ СН'!$F$12</f>
        <v>137.20407979000001</v>
      </c>
      <c r="N210" s="36">
        <f>SUMIFS(СВЦЭМ!$F$39:$F$782,СВЦЭМ!$A$39:$A$782,$A210,СВЦЭМ!$B$39:$B$782,N$190)+'СЕТ СН'!$F$12</f>
        <v>137.58347326000001</v>
      </c>
      <c r="O210" s="36">
        <f>SUMIFS(СВЦЭМ!$F$39:$F$782,СВЦЭМ!$A$39:$A$782,$A210,СВЦЭМ!$B$39:$B$782,O$190)+'СЕТ СН'!$F$12</f>
        <v>138.62798839000001</v>
      </c>
      <c r="P210" s="36">
        <f>SUMIFS(СВЦЭМ!$F$39:$F$782,СВЦЭМ!$A$39:$A$782,$A210,СВЦЭМ!$B$39:$B$782,P$190)+'СЕТ СН'!$F$12</f>
        <v>138.32842117999999</v>
      </c>
      <c r="Q210" s="36">
        <f>SUMIFS(СВЦЭМ!$F$39:$F$782,СВЦЭМ!$A$39:$A$782,$A210,СВЦЭМ!$B$39:$B$782,Q$190)+'СЕТ СН'!$F$12</f>
        <v>138.20886199</v>
      </c>
      <c r="R210" s="36">
        <f>SUMIFS(СВЦЭМ!$F$39:$F$782,СВЦЭМ!$A$39:$A$782,$A210,СВЦЭМ!$B$39:$B$782,R$190)+'СЕТ СН'!$F$12</f>
        <v>140.48231415000001</v>
      </c>
      <c r="S210" s="36">
        <f>SUMIFS(СВЦЭМ!$F$39:$F$782,СВЦЭМ!$A$39:$A$782,$A210,СВЦЭМ!$B$39:$B$782,S$190)+'СЕТ СН'!$F$12</f>
        <v>140.37548100999999</v>
      </c>
      <c r="T210" s="36">
        <f>SUMIFS(СВЦЭМ!$F$39:$F$782,СВЦЭМ!$A$39:$A$782,$A210,СВЦЭМ!$B$39:$B$782,T$190)+'СЕТ СН'!$F$12</f>
        <v>139.10035248</v>
      </c>
      <c r="U210" s="36">
        <f>SUMIFS(СВЦЭМ!$F$39:$F$782,СВЦЭМ!$A$39:$A$782,$A210,СВЦЭМ!$B$39:$B$782,U$190)+'СЕТ СН'!$F$12</f>
        <v>138.45437844</v>
      </c>
      <c r="V210" s="36">
        <f>SUMIFS(СВЦЭМ!$F$39:$F$782,СВЦЭМ!$A$39:$A$782,$A210,СВЦЭМ!$B$39:$B$782,V$190)+'СЕТ СН'!$F$12</f>
        <v>139.47055685000001</v>
      </c>
      <c r="W210" s="36">
        <f>SUMIFS(СВЦЭМ!$F$39:$F$782,СВЦЭМ!$A$39:$A$782,$A210,СВЦЭМ!$B$39:$B$782,W$190)+'СЕТ СН'!$F$12</f>
        <v>138.90888183000001</v>
      </c>
      <c r="X210" s="36">
        <f>SUMIFS(СВЦЭМ!$F$39:$F$782,СВЦЭМ!$A$39:$A$782,$A210,СВЦЭМ!$B$39:$B$782,X$190)+'СЕТ СН'!$F$12</f>
        <v>144.32667950999999</v>
      </c>
      <c r="Y210" s="36">
        <f>SUMIFS(СВЦЭМ!$F$39:$F$782,СВЦЭМ!$A$39:$A$782,$A210,СВЦЭМ!$B$39:$B$782,Y$190)+'СЕТ СН'!$F$12</f>
        <v>153.56424064999999</v>
      </c>
    </row>
    <row r="211" spans="1:25" ht="15.75" x14ac:dyDescent="0.2">
      <c r="A211" s="35">
        <f t="shared" si="5"/>
        <v>45159</v>
      </c>
      <c r="B211" s="36">
        <f>SUMIFS(СВЦЭМ!$F$39:$F$782,СВЦЭМ!$A$39:$A$782,$A211,СВЦЭМ!$B$39:$B$782,B$190)+'СЕТ СН'!$F$12</f>
        <v>179.85021057</v>
      </c>
      <c r="C211" s="36">
        <f>SUMIFS(СВЦЭМ!$F$39:$F$782,СВЦЭМ!$A$39:$A$782,$A211,СВЦЭМ!$B$39:$B$782,C$190)+'СЕТ СН'!$F$12</f>
        <v>182.91835080000001</v>
      </c>
      <c r="D211" s="36">
        <f>SUMIFS(СВЦЭМ!$F$39:$F$782,СВЦЭМ!$A$39:$A$782,$A211,СВЦЭМ!$B$39:$B$782,D$190)+'СЕТ СН'!$F$12</f>
        <v>186.87142062000001</v>
      </c>
      <c r="E211" s="36">
        <f>SUMIFS(СВЦЭМ!$F$39:$F$782,СВЦЭМ!$A$39:$A$782,$A211,СВЦЭМ!$B$39:$B$782,E$190)+'СЕТ СН'!$F$12</f>
        <v>188.12605664</v>
      </c>
      <c r="F211" s="36">
        <f>SUMIFS(СВЦЭМ!$F$39:$F$782,СВЦЭМ!$A$39:$A$782,$A211,СВЦЭМ!$B$39:$B$782,F$190)+'СЕТ СН'!$F$12</f>
        <v>194.43056209</v>
      </c>
      <c r="G211" s="36">
        <f>SUMIFS(СВЦЭМ!$F$39:$F$782,СВЦЭМ!$A$39:$A$782,$A211,СВЦЭМ!$B$39:$B$782,G$190)+'СЕТ СН'!$F$12</f>
        <v>194.64816802000001</v>
      </c>
      <c r="H211" s="36">
        <f>SUMIFS(СВЦЭМ!$F$39:$F$782,СВЦЭМ!$A$39:$A$782,$A211,СВЦЭМ!$B$39:$B$782,H$190)+'СЕТ СН'!$F$12</f>
        <v>197.2259099</v>
      </c>
      <c r="I211" s="36">
        <f>SUMIFS(СВЦЭМ!$F$39:$F$782,СВЦЭМ!$A$39:$A$782,$A211,СВЦЭМ!$B$39:$B$782,I$190)+'СЕТ СН'!$F$12</f>
        <v>184.10766251999999</v>
      </c>
      <c r="J211" s="36">
        <f>SUMIFS(СВЦЭМ!$F$39:$F$782,СВЦЭМ!$A$39:$A$782,$A211,СВЦЭМ!$B$39:$B$782,J$190)+'СЕТ СН'!$F$12</f>
        <v>173.06327008</v>
      </c>
      <c r="K211" s="36">
        <f>SUMIFS(СВЦЭМ!$F$39:$F$782,СВЦЭМ!$A$39:$A$782,$A211,СВЦЭМ!$B$39:$B$782,K$190)+'СЕТ СН'!$F$12</f>
        <v>165.37485075000001</v>
      </c>
      <c r="L211" s="36">
        <f>SUMIFS(СВЦЭМ!$F$39:$F$782,СВЦЭМ!$A$39:$A$782,$A211,СВЦЭМ!$B$39:$B$782,L$190)+'СЕТ СН'!$F$12</f>
        <v>160.14345205000001</v>
      </c>
      <c r="M211" s="36">
        <f>SUMIFS(СВЦЭМ!$F$39:$F$782,СВЦЭМ!$A$39:$A$782,$A211,СВЦЭМ!$B$39:$B$782,M$190)+'СЕТ СН'!$F$12</f>
        <v>159.05895494000001</v>
      </c>
      <c r="N211" s="36">
        <f>SUMIFS(СВЦЭМ!$F$39:$F$782,СВЦЭМ!$A$39:$A$782,$A211,СВЦЭМ!$B$39:$B$782,N$190)+'СЕТ СН'!$F$12</f>
        <v>158.85995417999999</v>
      </c>
      <c r="O211" s="36">
        <f>SUMIFS(СВЦЭМ!$F$39:$F$782,СВЦЭМ!$A$39:$A$782,$A211,СВЦЭМ!$B$39:$B$782,O$190)+'СЕТ СН'!$F$12</f>
        <v>159.77442085000001</v>
      </c>
      <c r="P211" s="36">
        <f>SUMIFS(СВЦЭМ!$F$39:$F$782,СВЦЭМ!$A$39:$A$782,$A211,СВЦЭМ!$B$39:$B$782,P$190)+'СЕТ СН'!$F$12</f>
        <v>155.83422759999999</v>
      </c>
      <c r="Q211" s="36">
        <f>SUMIFS(СВЦЭМ!$F$39:$F$782,СВЦЭМ!$A$39:$A$782,$A211,СВЦЭМ!$B$39:$B$782,Q$190)+'СЕТ СН'!$F$12</f>
        <v>157.15526288000001</v>
      </c>
      <c r="R211" s="36">
        <f>SUMIFS(СВЦЭМ!$F$39:$F$782,СВЦЭМ!$A$39:$A$782,$A211,СВЦЭМ!$B$39:$B$782,R$190)+'СЕТ СН'!$F$12</f>
        <v>160.67905655999999</v>
      </c>
      <c r="S211" s="36">
        <f>SUMIFS(СВЦЭМ!$F$39:$F$782,СВЦЭМ!$A$39:$A$782,$A211,СВЦЭМ!$B$39:$B$782,S$190)+'СЕТ СН'!$F$12</f>
        <v>159.40719741999999</v>
      </c>
      <c r="T211" s="36">
        <f>SUMIFS(СВЦЭМ!$F$39:$F$782,СВЦЭМ!$A$39:$A$782,$A211,СВЦЭМ!$B$39:$B$782,T$190)+'СЕТ СН'!$F$12</f>
        <v>159.42740459000001</v>
      </c>
      <c r="U211" s="36">
        <f>SUMIFS(СВЦЭМ!$F$39:$F$782,СВЦЭМ!$A$39:$A$782,$A211,СВЦЭМ!$B$39:$B$782,U$190)+'СЕТ СН'!$F$12</f>
        <v>160.15281615000001</v>
      </c>
      <c r="V211" s="36">
        <f>SUMIFS(СВЦЭМ!$F$39:$F$782,СВЦЭМ!$A$39:$A$782,$A211,СВЦЭМ!$B$39:$B$782,V$190)+'СЕТ СН'!$F$12</f>
        <v>159.70706605999999</v>
      </c>
      <c r="W211" s="36">
        <f>SUMIFS(СВЦЭМ!$F$39:$F$782,СВЦЭМ!$A$39:$A$782,$A211,СВЦЭМ!$B$39:$B$782,W$190)+'СЕТ СН'!$F$12</f>
        <v>157.70896481</v>
      </c>
      <c r="X211" s="36">
        <f>SUMIFS(СВЦЭМ!$F$39:$F$782,СВЦЭМ!$A$39:$A$782,$A211,СВЦЭМ!$B$39:$B$782,X$190)+'СЕТ СН'!$F$12</f>
        <v>166.51878699</v>
      </c>
      <c r="Y211" s="36">
        <f>SUMIFS(СВЦЭМ!$F$39:$F$782,СВЦЭМ!$A$39:$A$782,$A211,СВЦЭМ!$B$39:$B$782,Y$190)+'СЕТ СН'!$F$12</f>
        <v>176.67046045000001</v>
      </c>
    </row>
    <row r="212" spans="1:25" ht="15.75" x14ac:dyDescent="0.2">
      <c r="A212" s="35">
        <f t="shared" si="5"/>
        <v>45160</v>
      </c>
      <c r="B212" s="36">
        <f>SUMIFS(СВЦЭМ!$F$39:$F$782,СВЦЭМ!$A$39:$A$782,$A212,СВЦЭМ!$B$39:$B$782,B$190)+'СЕТ СН'!$F$12</f>
        <v>169.92001948999999</v>
      </c>
      <c r="C212" s="36">
        <f>SUMIFS(СВЦЭМ!$F$39:$F$782,СВЦЭМ!$A$39:$A$782,$A212,СВЦЭМ!$B$39:$B$782,C$190)+'СЕТ СН'!$F$12</f>
        <v>180.83642563000001</v>
      </c>
      <c r="D212" s="36">
        <f>SUMIFS(СВЦЭМ!$F$39:$F$782,СВЦЭМ!$A$39:$A$782,$A212,СВЦЭМ!$B$39:$B$782,D$190)+'СЕТ СН'!$F$12</f>
        <v>184.38902819</v>
      </c>
      <c r="E212" s="36">
        <f>SUMIFS(СВЦЭМ!$F$39:$F$782,СВЦЭМ!$A$39:$A$782,$A212,СВЦЭМ!$B$39:$B$782,E$190)+'СЕТ СН'!$F$12</f>
        <v>182.90692924000001</v>
      </c>
      <c r="F212" s="36">
        <f>SUMIFS(СВЦЭМ!$F$39:$F$782,СВЦЭМ!$A$39:$A$782,$A212,СВЦЭМ!$B$39:$B$782,F$190)+'СЕТ СН'!$F$12</f>
        <v>185.64915590000001</v>
      </c>
      <c r="G212" s="36">
        <f>SUMIFS(СВЦЭМ!$F$39:$F$782,СВЦЭМ!$A$39:$A$782,$A212,СВЦЭМ!$B$39:$B$782,G$190)+'СЕТ СН'!$F$12</f>
        <v>184.44037802</v>
      </c>
      <c r="H212" s="36">
        <f>SUMIFS(СВЦЭМ!$F$39:$F$782,СВЦЭМ!$A$39:$A$782,$A212,СВЦЭМ!$B$39:$B$782,H$190)+'СЕТ СН'!$F$12</f>
        <v>176.96961726000001</v>
      </c>
      <c r="I212" s="36">
        <f>SUMIFS(СВЦЭМ!$F$39:$F$782,СВЦЭМ!$A$39:$A$782,$A212,СВЦЭМ!$B$39:$B$782,I$190)+'СЕТ СН'!$F$12</f>
        <v>167.51845478999999</v>
      </c>
      <c r="J212" s="36">
        <f>SUMIFS(СВЦЭМ!$F$39:$F$782,СВЦЭМ!$A$39:$A$782,$A212,СВЦЭМ!$B$39:$B$782,J$190)+'СЕТ СН'!$F$12</f>
        <v>162.48456385</v>
      </c>
      <c r="K212" s="36">
        <f>SUMIFS(СВЦЭМ!$F$39:$F$782,СВЦЭМ!$A$39:$A$782,$A212,СВЦЭМ!$B$39:$B$782,K$190)+'СЕТ СН'!$F$12</f>
        <v>153.26461936999999</v>
      </c>
      <c r="L212" s="36">
        <f>SUMIFS(СВЦЭМ!$F$39:$F$782,СВЦЭМ!$A$39:$A$782,$A212,СВЦЭМ!$B$39:$B$782,L$190)+'СЕТ СН'!$F$12</f>
        <v>150.50399507</v>
      </c>
      <c r="M212" s="36">
        <f>SUMIFS(СВЦЭМ!$F$39:$F$782,СВЦЭМ!$A$39:$A$782,$A212,СВЦЭМ!$B$39:$B$782,M$190)+'СЕТ СН'!$F$12</f>
        <v>148.97697563</v>
      </c>
      <c r="N212" s="36">
        <f>SUMIFS(СВЦЭМ!$F$39:$F$782,СВЦЭМ!$A$39:$A$782,$A212,СВЦЭМ!$B$39:$B$782,N$190)+'СЕТ СН'!$F$12</f>
        <v>148.49679814000001</v>
      </c>
      <c r="O212" s="36">
        <f>SUMIFS(СВЦЭМ!$F$39:$F$782,СВЦЭМ!$A$39:$A$782,$A212,СВЦЭМ!$B$39:$B$782,O$190)+'СЕТ СН'!$F$12</f>
        <v>147.56524825</v>
      </c>
      <c r="P212" s="36">
        <f>SUMIFS(СВЦЭМ!$F$39:$F$782,СВЦЭМ!$A$39:$A$782,$A212,СВЦЭМ!$B$39:$B$782,P$190)+'СЕТ СН'!$F$12</f>
        <v>144.27876972000001</v>
      </c>
      <c r="Q212" s="36">
        <f>SUMIFS(СВЦЭМ!$F$39:$F$782,СВЦЭМ!$A$39:$A$782,$A212,СВЦЭМ!$B$39:$B$782,Q$190)+'СЕТ СН'!$F$12</f>
        <v>142.77495845999999</v>
      </c>
      <c r="R212" s="36">
        <f>SUMIFS(СВЦЭМ!$F$39:$F$782,СВЦЭМ!$A$39:$A$782,$A212,СВЦЭМ!$B$39:$B$782,R$190)+'СЕТ СН'!$F$12</f>
        <v>144.55370447999999</v>
      </c>
      <c r="S212" s="36">
        <f>SUMIFS(СВЦЭМ!$F$39:$F$782,СВЦЭМ!$A$39:$A$782,$A212,СВЦЭМ!$B$39:$B$782,S$190)+'СЕТ СН'!$F$12</f>
        <v>146.05379059000001</v>
      </c>
      <c r="T212" s="36">
        <f>SUMIFS(СВЦЭМ!$F$39:$F$782,СВЦЭМ!$A$39:$A$782,$A212,СВЦЭМ!$B$39:$B$782,T$190)+'СЕТ СН'!$F$12</f>
        <v>147.05075016999999</v>
      </c>
      <c r="U212" s="36">
        <f>SUMIFS(СВЦЭМ!$F$39:$F$782,СВЦЭМ!$A$39:$A$782,$A212,СВЦЭМ!$B$39:$B$782,U$190)+'СЕТ СН'!$F$12</f>
        <v>146.55182062</v>
      </c>
      <c r="V212" s="36">
        <f>SUMIFS(СВЦЭМ!$F$39:$F$782,СВЦЭМ!$A$39:$A$782,$A212,СВЦЭМ!$B$39:$B$782,V$190)+'СЕТ СН'!$F$12</f>
        <v>147.21633335999999</v>
      </c>
      <c r="W212" s="36">
        <f>SUMIFS(СВЦЭМ!$F$39:$F$782,СВЦЭМ!$A$39:$A$782,$A212,СВЦЭМ!$B$39:$B$782,W$190)+'СЕТ СН'!$F$12</f>
        <v>146.47092334999999</v>
      </c>
      <c r="X212" s="36">
        <f>SUMIFS(СВЦЭМ!$F$39:$F$782,СВЦЭМ!$A$39:$A$782,$A212,СВЦЭМ!$B$39:$B$782,X$190)+'СЕТ СН'!$F$12</f>
        <v>154.11428298999999</v>
      </c>
      <c r="Y212" s="36">
        <f>SUMIFS(СВЦЭМ!$F$39:$F$782,СВЦЭМ!$A$39:$A$782,$A212,СВЦЭМ!$B$39:$B$782,Y$190)+'СЕТ СН'!$F$12</f>
        <v>163.84996570000001</v>
      </c>
    </row>
    <row r="213" spans="1:25" ht="15.75" x14ac:dyDescent="0.2">
      <c r="A213" s="35">
        <f t="shared" si="5"/>
        <v>45161</v>
      </c>
      <c r="B213" s="36">
        <f>SUMIFS(СВЦЭМ!$F$39:$F$782,СВЦЭМ!$A$39:$A$782,$A213,СВЦЭМ!$B$39:$B$782,B$190)+'СЕТ СН'!$F$12</f>
        <v>172.75729303</v>
      </c>
      <c r="C213" s="36">
        <f>SUMIFS(СВЦЭМ!$F$39:$F$782,СВЦЭМ!$A$39:$A$782,$A213,СВЦЭМ!$B$39:$B$782,C$190)+'СЕТ СН'!$F$12</f>
        <v>180.06901151</v>
      </c>
      <c r="D213" s="36">
        <f>SUMIFS(СВЦЭМ!$F$39:$F$782,СВЦЭМ!$A$39:$A$782,$A213,СВЦЭМ!$B$39:$B$782,D$190)+'СЕТ СН'!$F$12</f>
        <v>183.38583019999999</v>
      </c>
      <c r="E213" s="36">
        <f>SUMIFS(СВЦЭМ!$F$39:$F$782,СВЦЭМ!$A$39:$A$782,$A213,СВЦЭМ!$B$39:$B$782,E$190)+'СЕТ СН'!$F$12</f>
        <v>185.03031892000001</v>
      </c>
      <c r="F213" s="36">
        <f>SUMIFS(СВЦЭМ!$F$39:$F$782,СВЦЭМ!$A$39:$A$782,$A213,СВЦЭМ!$B$39:$B$782,F$190)+'СЕТ СН'!$F$12</f>
        <v>189.45038933999999</v>
      </c>
      <c r="G213" s="36">
        <f>SUMIFS(СВЦЭМ!$F$39:$F$782,СВЦЭМ!$A$39:$A$782,$A213,СВЦЭМ!$B$39:$B$782,G$190)+'СЕТ СН'!$F$12</f>
        <v>186.08678090999999</v>
      </c>
      <c r="H213" s="36">
        <f>SUMIFS(СВЦЭМ!$F$39:$F$782,СВЦЭМ!$A$39:$A$782,$A213,СВЦЭМ!$B$39:$B$782,H$190)+'СЕТ СН'!$F$12</f>
        <v>181.52588073000001</v>
      </c>
      <c r="I213" s="36">
        <f>SUMIFS(СВЦЭМ!$F$39:$F$782,СВЦЭМ!$A$39:$A$782,$A213,СВЦЭМ!$B$39:$B$782,I$190)+'СЕТ СН'!$F$12</f>
        <v>169.50198298000001</v>
      </c>
      <c r="J213" s="36">
        <f>SUMIFS(СВЦЭМ!$F$39:$F$782,СВЦЭМ!$A$39:$A$782,$A213,СВЦЭМ!$B$39:$B$782,J$190)+'СЕТ СН'!$F$12</f>
        <v>155.59622046000001</v>
      </c>
      <c r="K213" s="36">
        <f>SUMIFS(СВЦЭМ!$F$39:$F$782,СВЦЭМ!$A$39:$A$782,$A213,СВЦЭМ!$B$39:$B$782,K$190)+'СЕТ СН'!$F$12</f>
        <v>150.73976317</v>
      </c>
      <c r="L213" s="36">
        <f>SUMIFS(СВЦЭМ!$F$39:$F$782,СВЦЭМ!$A$39:$A$782,$A213,СВЦЭМ!$B$39:$B$782,L$190)+'СЕТ СН'!$F$12</f>
        <v>148.23646457000001</v>
      </c>
      <c r="M213" s="36">
        <f>SUMIFS(СВЦЭМ!$F$39:$F$782,СВЦЭМ!$A$39:$A$782,$A213,СВЦЭМ!$B$39:$B$782,M$190)+'СЕТ СН'!$F$12</f>
        <v>147.00446471999999</v>
      </c>
      <c r="N213" s="36">
        <f>SUMIFS(СВЦЭМ!$F$39:$F$782,СВЦЭМ!$A$39:$A$782,$A213,СВЦЭМ!$B$39:$B$782,N$190)+'СЕТ СН'!$F$12</f>
        <v>145.62834204999999</v>
      </c>
      <c r="O213" s="36">
        <f>SUMIFS(СВЦЭМ!$F$39:$F$782,СВЦЭМ!$A$39:$A$782,$A213,СВЦЭМ!$B$39:$B$782,O$190)+'СЕТ СН'!$F$12</f>
        <v>145.82602901000001</v>
      </c>
      <c r="P213" s="36">
        <f>SUMIFS(СВЦЭМ!$F$39:$F$782,СВЦЭМ!$A$39:$A$782,$A213,СВЦЭМ!$B$39:$B$782,P$190)+'СЕТ СН'!$F$12</f>
        <v>142.77227073</v>
      </c>
      <c r="Q213" s="36">
        <f>SUMIFS(СВЦЭМ!$F$39:$F$782,СВЦЭМ!$A$39:$A$782,$A213,СВЦЭМ!$B$39:$B$782,Q$190)+'СЕТ СН'!$F$12</f>
        <v>142.93804001000001</v>
      </c>
      <c r="R213" s="36">
        <f>SUMIFS(СВЦЭМ!$F$39:$F$782,СВЦЭМ!$A$39:$A$782,$A213,СВЦЭМ!$B$39:$B$782,R$190)+'СЕТ СН'!$F$12</f>
        <v>146.71498245999999</v>
      </c>
      <c r="S213" s="36">
        <f>SUMIFS(СВЦЭМ!$F$39:$F$782,СВЦЭМ!$A$39:$A$782,$A213,СВЦЭМ!$B$39:$B$782,S$190)+'СЕТ СН'!$F$12</f>
        <v>147.25494241000001</v>
      </c>
      <c r="T213" s="36">
        <f>SUMIFS(СВЦЭМ!$F$39:$F$782,СВЦЭМ!$A$39:$A$782,$A213,СВЦЭМ!$B$39:$B$782,T$190)+'СЕТ СН'!$F$12</f>
        <v>146.58695588</v>
      </c>
      <c r="U213" s="36">
        <f>SUMIFS(СВЦЭМ!$F$39:$F$782,СВЦЭМ!$A$39:$A$782,$A213,СВЦЭМ!$B$39:$B$782,U$190)+'СЕТ СН'!$F$12</f>
        <v>147.90180000999999</v>
      </c>
      <c r="V213" s="36">
        <f>SUMIFS(СВЦЭМ!$F$39:$F$782,СВЦЭМ!$A$39:$A$782,$A213,СВЦЭМ!$B$39:$B$782,V$190)+'СЕТ СН'!$F$12</f>
        <v>147.57979566</v>
      </c>
      <c r="W213" s="36">
        <f>SUMIFS(СВЦЭМ!$F$39:$F$782,СВЦЭМ!$A$39:$A$782,$A213,СВЦЭМ!$B$39:$B$782,W$190)+'СЕТ СН'!$F$12</f>
        <v>146.82243832</v>
      </c>
      <c r="X213" s="36">
        <f>SUMIFS(СВЦЭМ!$F$39:$F$782,СВЦЭМ!$A$39:$A$782,$A213,СВЦЭМ!$B$39:$B$782,X$190)+'СЕТ СН'!$F$12</f>
        <v>150.76277074000001</v>
      </c>
      <c r="Y213" s="36">
        <f>SUMIFS(СВЦЭМ!$F$39:$F$782,СВЦЭМ!$A$39:$A$782,$A213,СВЦЭМ!$B$39:$B$782,Y$190)+'СЕТ СН'!$F$12</f>
        <v>159.24135484000001</v>
      </c>
    </row>
    <row r="214" spans="1:25" ht="15.75" x14ac:dyDescent="0.2">
      <c r="A214" s="35">
        <f t="shared" si="5"/>
        <v>45162</v>
      </c>
      <c r="B214" s="36">
        <f>SUMIFS(СВЦЭМ!$F$39:$F$782,СВЦЭМ!$A$39:$A$782,$A214,СВЦЭМ!$B$39:$B$782,B$190)+'СЕТ СН'!$F$12</f>
        <v>162.65639167</v>
      </c>
      <c r="C214" s="36">
        <f>SUMIFS(СВЦЭМ!$F$39:$F$782,СВЦЭМ!$A$39:$A$782,$A214,СВЦЭМ!$B$39:$B$782,C$190)+'СЕТ СН'!$F$12</f>
        <v>169.85302050000001</v>
      </c>
      <c r="D214" s="36">
        <f>SUMIFS(СВЦЭМ!$F$39:$F$782,СВЦЭМ!$A$39:$A$782,$A214,СВЦЭМ!$B$39:$B$782,D$190)+'СЕТ СН'!$F$12</f>
        <v>171.83072175000001</v>
      </c>
      <c r="E214" s="36">
        <f>SUMIFS(СВЦЭМ!$F$39:$F$782,СВЦЭМ!$A$39:$A$782,$A214,СВЦЭМ!$B$39:$B$782,E$190)+'СЕТ СН'!$F$12</f>
        <v>173.00805957</v>
      </c>
      <c r="F214" s="36">
        <f>SUMIFS(СВЦЭМ!$F$39:$F$782,СВЦЭМ!$A$39:$A$782,$A214,СВЦЭМ!$B$39:$B$782,F$190)+'СЕТ СН'!$F$12</f>
        <v>176.80777248999999</v>
      </c>
      <c r="G214" s="36">
        <f>SUMIFS(СВЦЭМ!$F$39:$F$782,СВЦЭМ!$A$39:$A$782,$A214,СВЦЭМ!$B$39:$B$782,G$190)+'СЕТ СН'!$F$12</f>
        <v>174.56772382</v>
      </c>
      <c r="H214" s="36">
        <f>SUMIFS(СВЦЭМ!$F$39:$F$782,СВЦЭМ!$A$39:$A$782,$A214,СВЦЭМ!$B$39:$B$782,H$190)+'СЕТ СН'!$F$12</f>
        <v>166.83501451000001</v>
      </c>
      <c r="I214" s="36">
        <f>SUMIFS(СВЦЭМ!$F$39:$F$782,СВЦЭМ!$A$39:$A$782,$A214,СВЦЭМ!$B$39:$B$782,I$190)+'СЕТ СН'!$F$12</f>
        <v>161.25631293999999</v>
      </c>
      <c r="J214" s="36">
        <f>SUMIFS(СВЦЭМ!$F$39:$F$782,СВЦЭМ!$A$39:$A$782,$A214,СВЦЭМ!$B$39:$B$782,J$190)+'СЕТ СН'!$F$12</f>
        <v>151.30787982999999</v>
      </c>
      <c r="K214" s="36">
        <f>SUMIFS(СВЦЭМ!$F$39:$F$782,СВЦЭМ!$A$39:$A$782,$A214,СВЦЭМ!$B$39:$B$782,K$190)+'СЕТ СН'!$F$12</f>
        <v>148.35629506999999</v>
      </c>
      <c r="L214" s="36">
        <f>SUMIFS(СВЦЭМ!$F$39:$F$782,СВЦЭМ!$A$39:$A$782,$A214,СВЦЭМ!$B$39:$B$782,L$190)+'СЕТ СН'!$F$12</f>
        <v>148.84563008999999</v>
      </c>
      <c r="M214" s="36">
        <f>SUMIFS(СВЦЭМ!$F$39:$F$782,СВЦЭМ!$A$39:$A$782,$A214,СВЦЭМ!$B$39:$B$782,M$190)+'СЕТ СН'!$F$12</f>
        <v>148.2152059</v>
      </c>
      <c r="N214" s="36">
        <f>SUMIFS(СВЦЭМ!$F$39:$F$782,СВЦЭМ!$A$39:$A$782,$A214,СВЦЭМ!$B$39:$B$782,N$190)+'СЕТ СН'!$F$12</f>
        <v>147.85205002000001</v>
      </c>
      <c r="O214" s="36">
        <f>SUMIFS(СВЦЭМ!$F$39:$F$782,СВЦЭМ!$A$39:$A$782,$A214,СВЦЭМ!$B$39:$B$782,O$190)+'СЕТ СН'!$F$12</f>
        <v>147.65315747</v>
      </c>
      <c r="P214" s="36">
        <f>SUMIFS(СВЦЭМ!$F$39:$F$782,СВЦЭМ!$A$39:$A$782,$A214,СВЦЭМ!$B$39:$B$782,P$190)+'СЕТ СН'!$F$12</f>
        <v>144.20401025000001</v>
      </c>
      <c r="Q214" s="36">
        <f>SUMIFS(СВЦЭМ!$F$39:$F$782,СВЦЭМ!$A$39:$A$782,$A214,СВЦЭМ!$B$39:$B$782,Q$190)+'СЕТ СН'!$F$12</f>
        <v>145.79928612</v>
      </c>
      <c r="R214" s="36">
        <f>SUMIFS(СВЦЭМ!$F$39:$F$782,СВЦЭМ!$A$39:$A$782,$A214,СВЦЭМ!$B$39:$B$782,R$190)+'СЕТ СН'!$F$12</f>
        <v>148.46165386999999</v>
      </c>
      <c r="S214" s="36">
        <f>SUMIFS(СВЦЭМ!$F$39:$F$782,СВЦЭМ!$A$39:$A$782,$A214,СВЦЭМ!$B$39:$B$782,S$190)+'СЕТ СН'!$F$12</f>
        <v>147.65157941000001</v>
      </c>
      <c r="T214" s="36">
        <f>SUMIFS(СВЦЭМ!$F$39:$F$782,СВЦЭМ!$A$39:$A$782,$A214,СВЦЭМ!$B$39:$B$782,T$190)+'СЕТ СН'!$F$12</f>
        <v>148.41183013</v>
      </c>
      <c r="U214" s="36">
        <f>SUMIFS(СВЦЭМ!$F$39:$F$782,СВЦЭМ!$A$39:$A$782,$A214,СВЦЭМ!$B$39:$B$782,U$190)+'СЕТ СН'!$F$12</f>
        <v>149.14792043</v>
      </c>
      <c r="V214" s="36">
        <f>SUMIFS(СВЦЭМ!$F$39:$F$782,СВЦЭМ!$A$39:$A$782,$A214,СВЦЭМ!$B$39:$B$782,V$190)+'СЕТ СН'!$F$12</f>
        <v>147.79875000999999</v>
      </c>
      <c r="W214" s="36">
        <f>SUMIFS(СВЦЭМ!$F$39:$F$782,СВЦЭМ!$A$39:$A$782,$A214,СВЦЭМ!$B$39:$B$782,W$190)+'СЕТ СН'!$F$12</f>
        <v>144.72601208</v>
      </c>
      <c r="X214" s="36">
        <f>SUMIFS(СВЦЭМ!$F$39:$F$782,СВЦЭМ!$A$39:$A$782,$A214,СВЦЭМ!$B$39:$B$782,X$190)+'СЕТ СН'!$F$12</f>
        <v>149.49014226</v>
      </c>
      <c r="Y214" s="36">
        <f>SUMIFS(СВЦЭМ!$F$39:$F$782,СВЦЭМ!$A$39:$A$782,$A214,СВЦЭМ!$B$39:$B$782,Y$190)+'СЕТ СН'!$F$12</f>
        <v>157.49431565</v>
      </c>
    </row>
    <row r="215" spans="1:25" ht="15.75" x14ac:dyDescent="0.2">
      <c r="A215" s="35">
        <f t="shared" si="5"/>
        <v>45163</v>
      </c>
      <c r="B215" s="36">
        <f>SUMIFS(СВЦЭМ!$F$39:$F$782,СВЦЭМ!$A$39:$A$782,$A215,СВЦЭМ!$B$39:$B$782,B$190)+'СЕТ СН'!$F$12</f>
        <v>176.47566809</v>
      </c>
      <c r="C215" s="36">
        <f>SUMIFS(СВЦЭМ!$F$39:$F$782,СВЦЭМ!$A$39:$A$782,$A215,СВЦЭМ!$B$39:$B$782,C$190)+'СЕТ СН'!$F$12</f>
        <v>184.15474917</v>
      </c>
      <c r="D215" s="36">
        <f>SUMIFS(СВЦЭМ!$F$39:$F$782,СВЦЭМ!$A$39:$A$782,$A215,СВЦЭМ!$B$39:$B$782,D$190)+'СЕТ СН'!$F$12</f>
        <v>186.54706705000001</v>
      </c>
      <c r="E215" s="36">
        <f>SUMIFS(СВЦЭМ!$F$39:$F$782,СВЦЭМ!$A$39:$A$782,$A215,СВЦЭМ!$B$39:$B$782,E$190)+'СЕТ СН'!$F$12</f>
        <v>190.06375105999999</v>
      </c>
      <c r="F215" s="36">
        <f>SUMIFS(СВЦЭМ!$F$39:$F$782,СВЦЭМ!$A$39:$A$782,$A215,СВЦЭМ!$B$39:$B$782,F$190)+'СЕТ СН'!$F$12</f>
        <v>192.41875349</v>
      </c>
      <c r="G215" s="36">
        <f>SUMIFS(СВЦЭМ!$F$39:$F$782,СВЦЭМ!$A$39:$A$782,$A215,СВЦЭМ!$B$39:$B$782,G$190)+'СЕТ СН'!$F$12</f>
        <v>190.46983768000001</v>
      </c>
      <c r="H215" s="36">
        <f>SUMIFS(СВЦЭМ!$F$39:$F$782,СВЦЭМ!$A$39:$A$782,$A215,СВЦЭМ!$B$39:$B$782,H$190)+'СЕТ СН'!$F$12</f>
        <v>182.73869357000001</v>
      </c>
      <c r="I215" s="36">
        <f>SUMIFS(СВЦЭМ!$F$39:$F$782,СВЦЭМ!$A$39:$A$782,$A215,СВЦЭМ!$B$39:$B$782,I$190)+'СЕТ СН'!$F$12</f>
        <v>172.0775932</v>
      </c>
      <c r="J215" s="36">
        <f>SUMIFS(СВЦЭМ!$F$39:$F$782,СВЦЭМ!$A$39:$A$782,$A215,СВЦЭМ!$B$39:$B$782,J$190)+'СЕТ СН'!$F$12</f>
        <v>160.72915978</v>
      </c>
      <c r="K215" s="36">
        <f>SUMIFS(СВЦЭМ!$F$39:$F$782,СВЦЭМ!$A$39:$A$782,$A215,СВЦЭМ!$B$39:$B$782,K$190)+'СЕТ СН'!$F$12</f>
        <v>155.9018858</v>
      </c>
      <c r="L215" s="36">
        <f>SUMIFS(СВЦЭМ!$F$39:$F$782,СВЦЭМ!$A$39:$A$782,$A215,СВЦЭМ!$B$39:$B$782,L$190)+'СЕТ СН'!$F$12</f>
        <v>155.1239362</v>
      </c>
      <c r="M215" s="36">
        <f>SUMIFS(СВЦЭМ!$F$39:$F$782,СВЦЭМ!$A$39:$A$782,$A215,СВЦЭМ!$B$39:$B$782,M$190)+'СЕТ СН'!$F$12</f>
        <v>153.09073513000001</v>
      </c>
      <c r="N215" s="36">
        <f>SUMIFS(СВЦЭМ!$F$39:$F$782,СВЦЭМ!$A$39:$A$782,$A215,СВЦЭМ!$B$39:$B$782,N$190)+'СЕТ СН'!$F$12</f>
        <v>154.46769907999999</v>
      </c>
      <c r="O215" s="36">
        <f>SUMIFS(СВЦЭМ!$F$39:$F$782,СВЦЭМ!$A$39:$A$782,$A215,СВЦЭМ!$B$39:$B$782,O$190)+'СЕТ СН'!$F$12</f>
        <v>152.87631173</v>
      </c>
      <c r="P215" s="36">
        <f>SUMIFS(СВЦЭМ!$F$39:$F$782,СВЦЭМ!$A$39:$A$782,$A215,СВЦЭМ!$B$39:$B$782,P$190)+'СЕТ СН'!$F$12</f>
        <v>150.12035993000001</v>
      </c>
      <c r="Q215" s="36">
        <f>SUMIFS(СВЦЭМ!$F$39:$F$782,СВЦЭМ!$A$39:$A$782,$A215,СВЦЭМ!$B$39:$B$782,Q$190)+'СЕТ СН'!$F$12</f>
        <v>146.87604293999999</v>
      </c>
      <c r="R215" s="36">
        <f>SUMIFS(СВЦЭМ!$F$39:$F$782,СВЦЭМ!$A$39:$A$782,$A215,СВЦЭМ!$B$39:$B$782,R$190)+'СЕТ СН'!$F$12</f>
        <v>148.52588969000001</v>
      </c>
      <c r="S215" s="36">
        <f>SUMIFS(СВЦЭМ!$F$39:$F$782,СВЦЭМ!$A$39:$A$782,$A215,СВЦЭМ!$B$39:$B$782,S$190)+'СЕТ СН'!$F$12</f>
        <v>148.76588527000001</v>
      </c>
      <c r="T215" s="36">
        <f>SUMIFS(СВЦЭМ!$F$39:$F$782,СВЦЭМ!$A$39:$A$782,$A215,СВЦЭМ!$B$39:$B$782,T$190)+'СЕТ СН'!$F$12</f>
        <v>149.77666665000001</v>
      </c>
      <c r="U215" s="36">
        <f>SUMIFS(СВЦЭМ!$F$39:$F$782,СВЦЭМ!$A$39:$A$782,$A215,СВЦЭМ!$B$39:$B$782,U$190)+'СЕТ СН'!$F$12</f>
        <v>150.58021205</v>
      </c>
      <c r="V215" s="36">
        <f>SUMIFS(СВЦЭМ!$F$39:$F$782,СВЦЭМ!$A$39:$A$782,$A215,СВЦЭМ!$B$39:$B$782,V$190)+'СЕТ СН'!$F$12</f>
        <v>149.78261567000001</v>
      </c>
      <c r="W215" s="36">
        <f>SUMIFS(СВЦЭМ!$F$39:$F$782,СВЦЭМ!$A$39:$A$782,$A215,СВЦЭМ!$B$39:$B$782,W$190)+'СЕТ СН'!$F$12</f>
        <v>149.65993811999999</v>
      </c>
      <c r="X215" s="36">
        <f>SUMIFS(СВЦЭМ!$F$39:$F$782,СВЦЭМ!$A$39:$A$782,$A215,СВЦЭМ!$B$39:$B$782,X$190)+'СЕТ СН'!$F$12</f>
        <v>158.95332698000001</v>
      </c>
      <c r="Y215" s="36">
        <f>SUMIFS(СВЦЭМ!$F$39:$F$782,СВЦЭМ!$A$39:$A$782,$A215,СВЦЭМ!$B$39:$B$782,Y$190)+'СЕТ СН'!$F$12</f>
        <v>172.11211256000001</v>
      </c>
    </row>
    <row r="216" spans="1:25" ht="15.75" x14ac:dyDescent="0.2">
      <c r="A216" s="35">
        <f t="shared" si="5"/>
        <v>45164</v>
      </c>
      <c r="B216" s="36">
        <f>SUMIFS(СВЦЭМ!$F$39:$F$782,СВЦЭМ!$A$39:$A$782,$A216,СВЦЭМ!$B$39:$B$782,B$190)+'СЕТ СН'!$F$12</f>
        <v>160.95100101</v>
      </c>
      <c r="C216" s="36">
        <f>SUMIFS(СВЦЭМ!$F$39:$F$782,СВЦЭМ!$A$39:$A$782,$A216,СВЦЭМ!$B$39:$B$782,C$190)+'СЕТ СН'!$F$12</f>
        <v>169.46272053000001</v>
      </c>
      <c r="D216" s="36">
        <f>SUMIFS(СВЦЭМ!$F$39:$F$782,СВЦЭМ!$A$39:$A$782,$A216,СВЦЭМ!$B$39:$B$782,D$190)+'СЕТ СН'!$F$12</f>
        <v>176.47105837000001</v>
      </c>
      <c r="E216" s="36">
        <f>SUMIFS(СВЦЭМ!$F$39:$F$782,СВЦЭМ!$A$39:$A$782,$A216,СВЦЭМ!$B$39:$B$782,E$190)+'СЕТ СН'!$F$12</f>
        <v>178.75559770999999</v>
      </c>
      <c r="F216" s="36">
        <f>SUMIFS(СВЦЭМ!$F$39:$F$782,СВЦЭМ!$A$39:$A$782,$A216,СВЦЭМ!$B$39:$B$782,F$190)+'СЕТ СН'!$F$12</f>
        <v>183.49429576</v>
      </c>
      <c r="G216" s="36">
        <f>SUMIFS(СВЦЭМ!$F$39:$F$782,СВЦЭМ!$A$39:$A$782,$A216,СВЦЭМ!$B$39:$B$782,G$190)+'СЕТ СН'!$F$12</f>
        <v>182.12047433000001</v>
      </c>
      <c r="H216" s="36">
        <f>SUMIFS(СВЦЭМ!$F$39:$F$782,СВЦЭМ!$A$39:$A$782,$A216,СВЦЭМ!$B$39:$B$782,H$190)+'СЕТ СН'!$F$12</f>
        <v>178.14208393999999</v>
      </c>
      <c r="I216" s="36">
        <f>SUMIFS(СВЦЭМ!$F$39:$F$782,СВЦЭМ!$A$39:$A$782,$A216,СВЦЭМ!$B$39:$B$782,I$190)+'СЕТ СН'!$F$12</f>
        <v>170.32215360999999</v>
      </c>
      <c r="J216" s="36">
        <f>SUMIFS(СВЦЭМ!$F$39:$F$782,СВЦЭМ!$A$39:$A$782,$A216,СВЦЭМ!$B$39:$B$782,J$190)+'СЕТ СН'!$F$12</f>
        <v>159.73683177999999</v>
      </c>
      <c r="K216" s="36">
        <f>SUMIFS(СВЦЭМ!$F$39:$F$782,СВЦЭМ!$A$39:$A$782,$A216,СВЦЭМ!$B$39:$B$782,K$190)+'СЕТ СН'!$F$12</f>
        <v>148.95977655999999</v>
      </c>
      <c r="L216" s="36">
        <f>SUMIFS(СВЦЭМ!$F$39:$F$782,СВЦЭМ!$A$39:$A$782,$A216,СВЦЭМ!$B$39:$B$782,L$190)+'СЕТ СН'!$F$12</f>
        <v>143.67196580999999</v>
      </c>
      <c r="M216" s="36">
        <f>SUMIFS(СВЦЭМ!$F$39:$F$782,СВЦЭМ!$A$39:$A$782,$A216,СВЦЭМ!$B$39:$B$782,M$190)+'СЕТ СН'!$F$12</f>
        <v>145.87249713</v>
      </c>
      <c r="N216" s="36">
        <f>SUMIFS(СВЦЭМ!$F$39:$F$782,СВЦЭМ!$A$39:$A$782,$A216,СВЦЭМ!$B$39:$B$782,N$190)+'СЕТ СН'!$F$12</f>
        <v>144.11108082000001</v>
      </c>
      <c r="O216" s="36">
        <f>SUMIFS(СВЦЭМ!$F$39:$F$782,СВЦЭМ!$A$39:$A$782,$A216,СВЦЭМ!$B$39:$B$782,O$190)+'СЕТ СН'!$F$12</f>
        <v>144.94935801</v>
      </c>
      <c r="P216" s="36">
        <f>SUMIFS(СВЦЭМ!$F$39:$F$782,СВЦЭМ!$A$39:$A$782,$A216,СВЦЭМ!$B$39:$B$782,P$190)+'СЕТ СН'!$F$12</f>
        <v>142.99239689000001</v>
      </c>
      <c r="Q216" s="36">
        <f>SUMIFS(СВЦЭМ!$F$39:$F$782,СВЦЭМ!$A$39:$A$782,$A216,СВЦЭМ!$B$39:$B$782,Q$190)+'СЕТ СН'!$F$12</f>
        <v>143.36143417</v>
      </c>
      <c r="R216" s="36">
        <f>SUMIFS(СВЦЭМ!$F$39:$F$782,СВЦЭМ!$A$39:$A$782,$A216,СВЦЭМ!$B$39:$B$782,R$190)+'СЕТ СН'!$F$12</f>
        <v>144.80302147</v>
      </c>
      <c r="S216" s="36">
        <f>SUMIFS(СВЦЭМ!$F$39:$F$782,СВЦЭМ!$A$39:$A$782,$A216,СВЦЭМ!$B$39:$B$782,S$190)+'СЕТ СН'!$F$12</f>
        <v>144.84213978</v>
      </c>
      <c r="T216" s="36">
        <f>SUMIFS(СВЦЭМ!$F$39:$F$782,СВЦЭМ!$A$39:$A$782,$A216,СВЦЭМ!$B$39:$B$782,T$190)+'СЕТ СН'!$F$12</f>
        <v>145.50962265000001</v>
      </c>
      <c r="U216" s="36">
        <f>SUMIFS(СВЦЭМ!$F$39:$F$782,СВЦЭМ!$A$39:$A$782,$A216,СВЦЭМ!$B$39:$B$782,U$190)+'СЕТ СН'!$F$12</f>
        <v>145.64359949000001</v>
      </c>
      <c r="V216" s="36">
        <f>SUMIFS(СВЦЭМ!$F$39:$F$782,СВЦЭМ!$A$39:$A$782,$A216,СВЦЭМ!$B$39:$B$782,V$190)+'СЕТ СН'!$F$12</f>
        <v>146.53984890999999</v>
      </c>
      <c r="W216" s="36">
        <f>SUMIFS(СВЦЭМ!$F$39:$F$782,СВЦЭМ!$A$39:$A$782,$A216,СВЦЭМ!$B$39:$B$782,W$190)+'СЕТ СН'!$F$12</f>
        <v>145.63636828</v>
      </c>
      <c r="X216" s="36">
        <f>SUMIFS(СВЦЭМ!$F$39:$F$782,СВЦЭМ!$A$39:$A$782,$A216,СВЦЭМ!$B$39:$B$782,X$190)+'СЕТ СН'!$F$12</f>
        <v>153.29083177999999</v>
      </c>
      <c r="Y216" s="36">
        <f>SUMIFS(СВЦЭМ!$F$39:$F$782,СВЦЭМ!$A$39:$A$782,$A216,СВЦЭМ!$B$39:$B$782,Y$190)+'СЕТ СН'!$F$12</f>
        <v>167.35818298999999</v>
      </c>
    </row>
    <row r="217" spans="1:25" ht="15.75" x14ac:dyDescent="0.2">
      <c r="A217" s="35">
        <f t="shared" si="5"/>
        <v>45165</v>
      </c>
      <c r="B217" s="36">
        <f>SUMIFS(СВЦЭМ!$F$39:$F$782,СВЦЭМ!$A$39:$A$782,$A217,СВЦЭМ!$B$39:$B$782,B$190)+'СЕТ СН'!$F$12</f>
        <v>182.05382918999999</v>
      </c>
      <c r="C217" s="36">
        <f>SUMIFS(СВЦЭМ!$F$39:$F$782,СВЦЭМ!$A$39:$A$782,$A217,СВЦЭМ!$B$39:$B$782,C$190)+'СЕТ СН'!$F$12</f>
        <v>189.93589029</v>
      </c>
      <c r="D217" s="36">
        <f>SUMIFS(СВЦЭМ!$F$39:$F$782,СВЦЭМ!$A$39:$A$782,$A217,СВЦЭМ!$B$39:$B$782,D$190)+'СЕТ СН'!$F$12</f>
        <v>194.37766281</v>
      </c>
      <c r="E217" s="36">
        <f>SUMIFS(СВЦЭМ!$F$39:$F$782,СВЦЭМ!$A$39:$A$782,$A217,СВЦЭМ!$B$39:$B$782,E$190)+'СЕТ СН'!$F$12</f>
        <v>197.81861194999999</v>
      </c>
      <c r="F217" s="36">
        <f>SUMIFS(СВЦЭМ!$F$39:$F$782,СВЦЭМ!$A$39:$A$782,$A217,СВЦЭМ!$B$39:$B$782,F$190)+'СЕТ СН'!$F$12</f>
        <v>201.21908888999999</v>
      </c>
      <c r="G217" s="36">
        <f>SUMIFS(СВЦЭМ!$F$39:$F$782,СВЦЭМ!$A$39:$A$782,$A217,СВЦЭМ!$B$39:$B$782,G$190)+'СЕТ СН'!$F$12</f>
        <v>200.38923577</v>
      </c>
      <c r="H217" s="36">
        <f>SUMIFS(СВЦЭМ!$F$39:$F$782,СВЦЭМ!$A$39:$A$782,$A217,СВЦЭМ!$B$39:$B$782,H$190)+'СЕТ СН'!$F$12</f>
        <v>194.92428984</v>
      </c>
      <c r="I217" s="36">
        <f>SUMIFS(СВЦЭМ!$F$39:$F$782,СВЦЭМ!$A$39:$A$782,$A217,СВЦЭМ!$B$39:$B$782,I$190)+'СЕТ СН'!$F$12</f>
        <v>191.40388282999999</v>
      </c>
      <c r="J217" s="36">
        <f>SUMIFS(СВЦЭМ!$F$39:$F$782,СВЦЭМ!$A$39:$A$782,$A217,СВЦЭМ!$B$39:$B$782,J$190)+'СЕТ СН'!$F$12</f>
        <v>178.82734396000001</v>
      </c>
      <c r="K217" s="36">
        <f>SUMIFS(СВЦЭМ!$F$39:$F$782,СВЦЭМ!$A$39:$A$782,$A217,СВЦЭМ!$B$39:$B$782,K$190)+'СЕТ СН'!$F$12</f>
        <v>167.05138306000001</v>
      </c>
      <c r="L217" s="36">
        <f>SUMIFS(СВЦЭМ!$F$39:$F$782,СВЦЭМ!$A$39:$A$782,$A217,СВЦЭМ!$B$39:$B$782,L$190)+'СЕТ СН'!$F$12</f>
        <v>161.36744163</v>
      </c>
      <c r="M217" s="36">
        <f>SUMIFS(СВЦЭМ!$F$39:$F$782,СВЦЭМ!$A$39:$A$782,$A217,СВЦЭМ!$B$39:$B$782,M$190)+'СЕТ СН'!$F$12</f>
        <v>158.24035033999999</v>
      </c>
      <c r="N217" s="36">
        <f>SUMIFS(СВЦЭМ!$F$39:$F$782,СВЦЭМ!$A$39:$A$782,$A217,СВЦЭМ!$B$39:$B$782,N$190)+'СЕТ СН'!$F$12</f>
        <v>156.79961877</v>
      </c>
      <c r="O217" s="36">
        <f>SUMIFS(СВЦЭМ!$F$39:$F$782,СВЦЭМ!$A$39:$A$782,$A217,СВЦЭМ!$B$39:$B$782,O$190)+'СЕТ СН'!$F$12</f>
        <v>157.42813322000001</v>
      </c>
      <c r="P217" s="36">
        <f>SUMIFS(СВЦЭМ!$F$39:$F$782,СВЦЭМ!$A$39:$A$782,$A217,СВЦЭМ!$B$39:$B$782,P$190)+'СЕТ СН'!$F$12</f>
        <v>154.3117067</v>
      </c>
      <c r="Q217" s="36">
        <f>SUMIFS(СВЦЭМ!$F$39:$F$782,СВЦЭМ!$A$39:$A$782,$A217,СВЦЭМ!$B$39:$B$782,Q$190)+'СЕТ СН'!$F$12</f>
        <v>154.5623684</v>
      </c>
      <c r="R217" s="36">
        <f>SUMIFS(СВЦЭМ!$F$39:$F$782,СВЦЭМ!$A$39:$A$782,$A217,СВЦЭМ!$B$39:$B$782,R$190)+'СЕТ СН'!$F$12</f>
        <v>158.13255122999999</v>
      </c>
      <c r="S217" s="36">
        <f>SUMIFS(СВЦЭМ!$F$39:$F$782,СВЦЭМ!$A$39:$A$782,$A217,СВЦЭМ!$B$39:$B$782,S$190)+'СЕТ СН'!$F$12</f>
        <v>158.41073288000001</v>
      </c>
      <c r="T217" s="36">
        <f>SUMIFS(СВЦЭМ!$F$39:$F$782,СВЦЭМ!$A$39:$A$782,$A217,СВЦЭМ!$B$39:$B$782,T$190)+'СЕТ СН'!$F$12</f>
        <v>158.94302193999999</v>
      </c>
      <c r="U217" s="36">
        <f>SUMIFS(СВЦЭМ!$F$39:$F$782,СВЦЭМ!$A$39:$A$782,$A217,СВЦЭМ!$B$39:$B$782,U$190)+'СЕТ СН'!$F$12</f>
        <v>159.40552077000001</v>
      </c>
      <c r="V217" s="36">
        <f>SUMIFS(СВЦЭМ!$F$39:$F$782,СВЦЭМ!$A$39:$A$782,$A217,СВЦЭМ!$B$39:$B$782,V$190)+'СЕТ СН'!$F$12</f>
        <v>158.00243614999999</v>
      </c>
      <c r="W217" s="36">
        <f>SUMIFS(СВЦЭМ!$F$39:$F$782,СВЦЭМ!$A$39:$A$782,$A217,СВЦЭМ!$B$39:$B$782,W$190)+'СЕТ СН'!$F$12</f>
        <v>158.04216360999999</v>
      </c>
      <c r="X217" s="36">
        <f>SUMIFS(СВЦЭМ!$F$39:$F$782,СВЦЭМ!$A$39:$A$782,$A217,СВЦЭМ!$B$39:$B$782,X$190)+'СЕТ СН'!$F$12</f>
        <v>165.86643724000001</v>
      </c>
      <c r="Y217" s="36">
        <f>SUMIFS(СВЦЭМ!$F$39:$F$782,СВЦЭМ!$A$39:$A$782,$A217,СВЦЭМ!$B$39:$B$782,Y$190)+'СЕТ СН'!$F$12</f>
        <v>173.00863002</v>
      </c>
    </row>
    <row r="218" spans="1:25" ht="15.75" x14ac:dyDescent="0.2">
      <c r="A218" s="35">
        <f t="shared" si="5"/>
        <v>45166</v>
      </c>
      <c r="B218" s="36">
        <f>SUMIFS(СВЦЭМ!$F$39:$F$782,СВЦЭМ!$A$39:$A$782,$A218,СВЦЭМ!$B$39:$B$782,B$190)+'СЕТ СН'!$F$12</f>
        <v>168.29420217000001</v>
      </c>
      <c r="C218" s="36">
        <f>SUMIFS(СВЦЭМ!$F$39:$F$782,СВЦЭМ!$A$39:$A$782,$A218,СВЦЭМ!$B$39:$B$782,C$190)+'СЕТ СН'!$F$12</f>
        <v>176.64835134</v>
      </c>
      <c r="D218" s="36">
        <f>SUMIFS(СВЦЭМ!$F$39:$F$782,СВЦЭМ!$A$39:$A$782,$A218,СВЦЭМ!$B$39:$B$782,D$190)+'СЕТ СН'!$F$12</f>
        <v>180.468726</v>
      </c>
      <c r="E218" s="36">
        <f>SUMIFS(СВЦЭМ!$F$39:$F$782,СВЦЭМ!$A$39:$A$782,$A218,СВЦЭМ!$B$39:$B$782,E$190)+'СЕТ СН'!$F$12</f>
        <v>184.05985496</v>
      </c>
      <c r="F218" s="36">
        <f>SUMIFS(СВЦЭМ!$F$39:$F$782,СВЦЭМ!$A$39:$A$782,$A218,СВЦЭМ!$B$39:$B$782,F$190)+'СЕТ СН'!$F$12</f>
        <v>188.7395266</v>
      </c>
      <c r="G218" s="36">
        <f>SUMIFS(СВЦЭМ!$F$39:$F$782,СВЦЭМ!$A$39:$A$782,$A218,СВЦЭМ!$B$39:$B$782,G$190)+'СЕТ СН'!$F$12</f>
        <v>189.57532509000001</v>
      </c>
      <c r="H218" s="36">
        <f>SUMIFS(СВЦЭМ!$F$39:$F$782,СВЦЭМ!$A$39:$A$782,$A218,СВЦЭМ!$B$39:$B$782,H$190)+'СЕТ СН'!$F$12</f>
        <v>190.43330448</v>
      </c>
      <c r="I218" s="36">
        <f>SUMIFS(СВЦЭМ!$F$39:$F$782,СВЦЭМ!$A$39:$A$782,$A218,СВЦЭМ!$B$39:$B$782,I$190)+'СЕТ СН'!$F$12</f>
        <v>168.97427894</v>
      </c>
      <c r="J218" s="36">
        <f>SUMIFS(СВЦЭМ!$F$39:$F$782,СВЦЭМ!$A$39:$A$782,$A218,СВЦЭМ!$B$39:$B$782,J$190)+'СЕТ СН'!$F$12</f>
        <v>156.66519346000001</v>
      </c>
      <c r="K218" s="36">
        <f>SUMIFS(СВЦЭМ!$F$39:$F$782,СВЦЭМ!$A$39:$A$782,$A218,СВЦЭМ!$B$39:$B$782,K$190)+'СЕТ СН'!$F$12</f>
        <v>150.08114093</v>
      </c>
      <c r="L218" s="36">
        <f>SUMIFS(СВЦЭМ!$F$39:$F$782,СВЦЭМ!$A$39:$A$782,$A218,СВЦЭМ!$B$39:$B$782,L$190)+'СЕТ СН'!$F$12</f>
        <v>143.22175881999999</v>
      </c>
      <c r="M218" s="36">
        <f>SUMIFS(СВЦЭМ!$F$39:$F$782,СВЦЭМ!$A$39:$A$782,$A218,СВЦЭМ!$B$39:$B$782,M$190)+'СЕТ СН'!$F$12</f>
        <v>142.11090684000001</v>
      </c>
      <c r="N218" s="36">
        <f>SUMIFS(СВЦЭМ!$F$39:$F$782,СВЦЭМ!$A$39:$A$782,$A218,СВЦЭМ!$B$39:$B$782,N$190)+'СЕТ СН'!$F$12</f>
        <v>141.05837331999999</v>
      </c>
      <c r="O218" s="36">
        <f>SUMIFS(СВЦЭМ!$F$39:$F$782,СВЦЭМ!$A$39:$A$782,$A218,СВЦЭМ!$B$39:$B$782,O$190)+'СЕТ СН'!$F$12</f>
        <v>140.61686940999999</v>
      </c>
      <c r="P218" s="36">
        <f>SUMIFS(СВЦЭМ!$F$39:$F$782,СВЦЭМ!$A$39:$A$782,$A218,СВЦЭМ!$B$39:$B$782,P$190)+'СЕТ СН'!$F$12</f>
        <v>137.53002597</v>
      </c>
      <c r="Q218" s="36">
        <f>SUMIFS(СВЦЭМ!$F$39:$F$782,СВЦЭМ!$A$39:$A$782,$A218,СВЦЭМ!$B$39:$B$782,Q$190)+'СЕТ СН'!$F$12</f>
        <v>139.96517879999999</v>
      </c>
      <c r="R218" s="36">
        <f>SUMIFS(СВЦЭМ!$F$39:$F$782,СВЦЭМ!$A$39:$A$782,$A218,СВЦЭМ!$B$39:$B$782,R$190)+'СЕТ СН'!$F$12</f>
        <v>143.67018634999999</v>
      </c>
      <c r="S218" s="36">
        <f>SUMIFS(СВЦЭМ!$F$39:$F$782,СВЦЭМ!$A$39:$A$782,$A218,СВЦЭМ!$B$39:$B$782,S$190)+'СЕТ СН'!$F$12</f>
        <v>143.52570043</v>
      </c>
      <c r="T218" s="36">
        <f>SUMIFS(СВЦЭМ!$F$39:$F$782,СВЦЭМ!$A$39:$A$782,$A218,СВЦЭМ!$B$39:$B$782,T$190)+'СЕТ СН'!$F$12</f>
        <v>144.58436137999999</v>
      </c>
      <c r="U218" s="36">
        <f>SUMIFS(СВЦЭМ!$F$39:$F$782,СВЦЭМ!$A$39:$A$782,$A218,СВЦЭМ!$B$39:$B$782,U$190)+'СЕТ СН'!$F$12</f>
        <v>146.84509163999999</v>
      </c>
      <c r="V218" s="36">
        <f>SUMIFS(СВЦЭМ!$F$39:$F$782,СВЦЭМ!$A$39:$A$782,$A218,СВЦЭМ!$B$39:$B$782,V$190)+'СЕТ СН'!$F$12</f>
        <v>144.87147780999999</v>
      </c>
      <c r="W218" s="36">
        <f>SUMIFS(СВЦЭМ!$F$39:$F$782,СВЦЭМ!$A$39:$A$782,$A218,СВЦЭМ!$B$39:$B$782,W$190)+'СЕТ СН'!$F$12</f>
        <v>144.94701807000001</v>
      </c>
      <c r="X218" s="36">
        <f>SUMIFS(СВЦЭМ!$F$39:$F$782,СВЦЭМ!$A$39:$A$782,$A218,СВЦЭМ!$B$39:$B$782,X$190)+'СЕТ СН'!$F$12</f>
        <v>153.21941663999999</v>
      </c>
      <c r="Y218" s="36">
        <f>SUMIFS(СВЦЭМ!$F$39:$F$782,СВЦЭМ!$A$39:$A$782,$A218,СВЦЭМ!$B$39:$B$782,Y$190)+'СЕТ СН'!$F$12</f>
        <v>161.1828184</v>
      </c>
    </row>
    <row r="219" spans="1:25" ht="15.75" x14ac:dyDescent="0.2">
      <c r="A219" s="35">
        <f t="shared" si="5"/>
        <v>45167</v>
      </c>
      <c r="B219" s="36">
        <f>SUMIFS(СВЦЭМ!$F$39:$F$782,СВЦЭМ!$A$39:$A$782,$A219,СВЦЭМ!$B$39:$B$782,B$190)+'СЕТ СН'!$F$12</f>
        <v>161.18826007000001</v>
      </c>
      <c r="C219" s="36">
        <f>SUMIFS(СВЦЭМ!$F$39:$F$782,СВЦЭМ!$A$39:$A$782,$A219,СВЦЭМ!$B$39:$B$782,C$190)+'СЕТ СН'!$F$12</f>
        <v>169.10278663</v>
      </c>
      <c r="D219" s="36">
        <f>SUMIFS(СВЦЭМ!$F$39:$F$782,СВЦЭМ!$A$39:$A$782,$A219,СВЦЭМ!$B$39:$B$782,D$190)+'СЕТ СН'!$F$12</f>
        <v>173.17479649000001</v>
      </c>
      <c r="E219" s="36">
        <f>SUMIFS(СВЦЭМ!$F$39:$F$782,СВЦЭМ!$A$39:$A$782,$A219,СВЦЭМ!$B$39:$B$782,E$190)+'СЕТ СН'!$F$12</f>
        <v>175.07426495999999</v>
      </c>
      <c r="F219" s="36">
        <f>SUMIFS(СВЦЭМ!$F$39:$F$782,СВЦЭМ!$A$39:$A$782,$A219,СВЦЭМ!$B$39:$B$782,F$190)+'СЕТ СН'!$F$12</f>
        <v>175.62012172999999</v>
      </c>
      <c r="G219" s="36">
        <f>SUMIFS(СВЦЭМ!$F$39:$F$782,СВЦЭМ!$A$39:$A$782,$A219,СВЦЭМ!$B$39:$B$782,G$190)+'СЕТ СН'!$F$12</f>
        <v>177.12337439999999</v>
      </c>
      <c r="H219" s="36">
        <f>SUMIFS(СВЦЭМ!$F$39:$F$782,СВЦЭМ!$A$39:$A$782,$A219,СВЦЭМ!$B$39:$B$782,H$190)+'СЕТ СН'!$F$12</f>
        <v>171.15378985999999</v>
      </c>
      <c r="I219" s="36">
        <f>SUMIFS(СВЦЭМ!$F$39:$F$782,СВЦЭМ!$A$39:$A$782,$A219,СВЦЭМ!$B$39:$B$782,I$190)+'СЕТ СН'!$F$12</f>
        <v>162.88435913999999</v>
      </c>
      <c r="J219" s="36">
        <f>SUMIFS(СВЦЭМ!$F$39:$F$782,СВЦЭМ!$A$39:$A$782,$A219,СВЦЭМ!$B$39:$B$782,J$190)+'СЕТ СН'!$F$12</f>
        <v>149.43060589999999</v>
      </c>
      <c r="K219" s="36">
        <f>SUMIFS(СВЦЭМ!$F$39:$F$782,СВЦЭМ!$A$39:$A$782,$A219,СВЦЭМ!$B$39:$B$782,K$190)+'СЕТ СН'!$F$12</f>
        <v>140.83857351</v>
      </c>
      <c r="L219" s="36">
        <f>SUMIFS(СВЦЭМ!$F$39:$F$782,СВЦЭМ!$A$39:$A$782,$A219,СВЦЭМ!$B$39:$B$782,L$190)+'СЕТ СН'!$F$12</f>
        <v>136.19376062000001</v>
      </c>
      <c r="M219" s="36">
        <f>SUMIFS(СВЦЭМ!$F$39:$F$782,СВЦЭМ!$A$39:$A$782,$A219,СВЦЭМ!$B$39:$B$782,M$190)+'СЕТ СН'!$F$12</f>
        <v>134.40946649</v>
      </c>
      <c r="N219" s="36">
        <f>SUMIFS(СВЦЭМ!$F$39:$F$782,СВЦЭМ!$A$39:$A$782,$A219,СВЦЭМ!$B$39:$B$782,N$190)+'СЕТ СН'!$F$12</f>
        <v>134.36459668000001</v>
      </c>
      <c r="O219" s="36">
        <f>SUMIFS(СВЦЭМ!$F$39:$F$782,СВЦЭМ!$A$39:$A$782,$A219,СВЦЭМ!$B$39:$B$782,O$190)+'СЕТ СН'!$F$12</f>
        <v>132.62941301000001</v>
      </c>
      <c r="P219" s="36">
        <f>SUMIFS(СВЦЭМ!$F$39:$F$782,СВЦЭМ!$A$39:$A$782,$A219,СВЦЭМ!$B$39:$B$782,P$190)+'СЕТ СН'!$F$12</f>
        <v>131.30610677000001</v>
      </c>
      <c r="Q219" s="36">
        <f>SUMIFS(СВЦЭМ!$F$39:$F$782,СВЦЭМ!$A$39:$A$782,$A219,СВЦЭМ!$B$39:$B$782,Q$190)+'СЕТ СН'!$F$12</f>
        <v>131.76622348000001</v>
      </c>
      <c r="R219" s="36">
        <f>SUMIFS(СВЦЭМ!$F$39:$F$782,СВЦЭМ!$A$39:$A$782,$A219,СВЦЭМ!$B$39:$B$782,R$190)+'СЕТ СН'!$F$12</f>
        <v>134.46611179000001</v>
      </c>
      <c r="S219" s="36">
        <f>SUMIFS(СВЦЭМ!$F$39:$F$782,СВЦЭМ!$A$39:$A$782,$A219,СВЦЭМ!$B$39:$B$782,S$190)+'СЕТ СН'!$F$12</f>
        <v>135.27028627999999</v>
      </c>
      <c r="T219" s="36">
        <f>SUMIFS(СВЦЭМ!$F$39:$F$782,СВЦЭМ!$A$39:$A$782,$A219,СВЦЭМ!$B$39:$B$782,T$190)+'СЕТ СН'!$F$12</f>
        <v>135.78236324</v>
      </c>
      <c r="U219" s="36">
        <f>SUMIFS(СВЦЭМ!$F$39:$F$782,СВЦЭМ!$A$39:$A$782,$A219,СВЦЭМ!$B$39:$B$782,U$190)+'СЕТ СН'!$F$12</f>
        <v>135.34298011000001</v>
      </c>
      <c r="V219" s="36">
        <f>SUMIFS(СВЦЭМ!$F$39:$F$782,СВЦЭМ!$A$39:$A$782,$A219,СВЦЭМ!$B$39:$B$782,V$190)+'СЕТ СН'!$F$12</f>
        <v>135.39910821999999</v>
      </c>
      <c r="W219" s="36">
        <f>SUMIFS(СВЦЭМ!$F$39:$F$782,СВЦЭМ!$A$39:$A$782,$A219,СВЦЭМ!$B$39:$B$782,W$190)+'СЕТ СН'!$F$12</f>
        <v>135.00400751000001</v>
      </c>
      <c r="X219" s="36">
        <f>SUMIFS(СВЦЭМ!$F$39:$F$782,СВЦЭМ!$A$39:$A$782,$A219,СВЦЭМ!$B$39:$B$782,X$190)+'СЕТ СН'!$F$12</f>
        <v>142.16460389</v>
      </c>
      <c r="Y219" s="36">
        <f>SUMIFS(СВЦЭМ!$F$39:$F$782,СВЦЭМ!$A$39:$A$782,$A219,СВЦЭМ!$B$39:$B$782,Y$190)+'СЕТ СН'!$F$12</f>
        <v>151.47200620999999</v>
      </c>
    </row>
    <row r="220" spans="1:25" ht="15.75" x14ac:dyDescent="0.2">
      <c r="A220" s="35">
        <f t="shared" si="5"/>
        <v>45168</v>
      </c>
      <c r="B220" s="36">
        <f>SUMIFS(СВЦЭМ!$F$39:$F$782,СВЦЭМ!$A$39:$A$782,$A220,СВЦЭМ!$B$39:$B$782,B$190)+'СЕТ СН'!$F$12</f>
        <v>164.28179983999999</v>
      </c>
      <c r="C220" s="36">
        <f>SUMIFS(СВЦЭМ!$F$39:$F$782,СВЦЭМ!$A$39:$A$782,$A220,СВЦЭМ!$B$39:$B$782,C$190)+'СЕТ СН'!$F$12</f>
        <v>171.20146058</v>
      </c>
      <c r="D220" s="36">
        <f>SUMIFS(СВЦЭМ!$F$39:$F$782,СВЦЭМ!$A$39:$A$782,$A220,СВЦЭМ!$B$39:$B$782,D$190)+'СЕТ СН'!$F$12</f>
        <v>175.75156809999999</v>
      </c>
      <c r="E220" s="36">
        <f>SUMIFS(СВЦЭМ!$F$39:$F$782,СВЦЭМ!$A$39:$A$782,$A220,СВЦЭМ!$B$39:$B$782,E$190)+'СЕТ СН'!$F$12</f>
        <v>178.47994406999999</v>
      </c>
      <c r="F220" s="36">
        <f>SUMIFS(СВЦЭМ!$F$39:$F$782,СВЦЭМ!$A$39:$A$782,$A220,СВЦЭМ!$B$39:$B$782,F$190)+'СЕТ СН'!$F$12</f>
        <v>183.61404352</v>
      </c>
      <c r="G220" s="36">
        <f>SUMIFS(СВЦЭМ!$F$39:$F$782,СВЦЭМ!$A$39:$A$782,$A220,СВЦЭМ!$B$39:$B$782,G$190)+'СЕТ СН'!$F$12</f>
        <v>180.80135748999999</v>
      </c>
      <c r="H220" s="36">
        <f>SUMIFS(СВЦЭМ!$F$39:$F$782,СВЦЭМ!$A$39:$A$782,$A220,СВЦЭМ!$B$39:$B$782,H$190)+'СЕТ СН'!$F$12</f>
        <v>173.38736734</v>
      </c>
      <c r="I220" s="36">
        <f>SUMIFS(СВЦЭМ!$F$39:$F$782,СВЦЭМ!$A$39:$A$782,$A220,СВЦЭМ!$B$39:$B$782,I$190)+'СЕТ СН'!$F$12</f>
        <v>162.60386475000001</v>
      </c>
      <c r="J220" s="36">
        <f>SUMIFS(СВЦЭМ!$F$39:$F$782,СВЦЭМ!$A$39:$A$782,$A220,СВЦЭМ!$B$39:$B$782,J$190)+'СЕТ СН'!$F$12</f>
        <v>153.43635904999999</v>
      </c>
      <c r="K220" s="36">
        <f>SUMIFS(СВЦЭМ!$F$39:$F$782,СВЦЭМ!$A$39:$A$782,$A220,СВЦЭМ!$B$39:$B$782,K$190)+'СЕТ СН'!$F$12</f>
        <v>146.25634742</v>
      </c>
      <c r="L220" s="36">
        <f>SUMIFS(СВЦЭМ!$F$39:$F$782,СВЦЭМ!$A$39:$A$782,$A220,СВЦЭМ!$B$39:$B$782,L$190)+'СЕТ СН'!$F$12</f>
        <v>142.52396002</v>
      </c>
      <c r="M220" s="36">
        <f>SUMIFS(СВЦЭМ!$F$39:$F$782,СВЦЭМ!$A$39:$A$782,$A220,СВЦЭМ!$B$39:$B$782,M$190)+'СЕТ СН'!$F$12</f>
        <v>140.50623487999999</v>
      </c>
      <c r="N220" s="36">
        <f>SUMIFS(СВЦЭМ!$F$39:$F$782,СВЦЭМ!$A$39:$A$782,$A220,СВЦЭМ!$B$39:$B$782,N$190)+'СЕТ СН'!$F$12</f>
        <v>140.83966107000001</v>
      </c>
      <c r="O220" s="36">
        <f>SUMIFS(СВЦЭМ!$F$39:$F$782,СВЦЭМ!$A$39:$A$782,$A220,СВЦЭМ!$B$39:$B$782,O$190)+'СЕТ СН'!$F$12</f>
        <v>142.51904834999999</v>
      </c>
      <c r="P220" s="36">
        <f>SUMIFS(СВЦЭМ!$F$39:$F$782,СВЦЭМ!$A$39:$A$782,$A220,СВЦЭМ!$B$39:$B$782,P$190)+'СЕТ СН'!$F$12</f>
        <v>139.28310981999999</v>
      </c>
      <c r="Q220" s="36">
        <f>SUMIFS(СВЦЭМ!$F$39:$F$782,СВЦЭМ!$A$39:$A$782,$A220,СВЦЭМ!$B$39:$B$782,Q$190)+'СЕТ СН'!$F$12</f>
        <v>140.08374712</v>
      </c>
      <c r="R220" s="36">
        <f>SUMIFS(СВЦЭМ!$F$39:$F$782,СВЦЭМ!$A$39:$A$782,$A220,СВЦЭМ!$B$39:$B$782,R$190)+'СЕТ СН'!$F$12</f>
        <v>143.17733756000001</v>
      </c>
      <c r="S220" s="36">
        <f>SUMIFS(СВЦЭМ!$F$39:$F$782,СВЦЭМ!$A$39:$A$782,$A220,СВЦЭМ!$B$39:$B$782,S$190)+'СЕТ СН'!$F$12</f>
        <v>141.48221978000001</v>
      </c>
      <c r="T220" s="36">
        <f>SUMIFS(СВЦЭМ!$F$39:$F$782,СВЦЭМ!$A$39:$A$782,$A220,СВЦЭМ!$B$39:$B$782,T$190)+'СЕТ СН'!$F$12</f>
        <v>141.09209887</v>
      </c>
      <c r="U220" s="36">
        <f>SUMIFS(СВЦЭМ!$F$39:$F$782,СВЦЭМ!$A$39:$A$782,$A220,СВЦЭМ!$B$39:$B$782,U$190)+'СЕТ СН'!$F$12</f>
        <v>141.67197152</v>
      </c>
      <c r="V220" s="36">
        <f>SUMIFS(СВЦЭМ!$F$39:$F$782,СВЦЭМ!$A$39:$A$782,$A220,СВЦЭМ!$B$39:$B$782,V$190)+'СЕТ СН'!$F$12</f>
        <v>139.26054655999999</v>
      </c>
      <c r="W220" s="36">
        <f>SUMIFS(СВЦЭМ!$F$39:$F$782,СВЦЭМ!$A$39:$A$782,$A220,СВЦЭМ!$B$39:$B$782,W$190)+'СЕТ СН'!$F$12</f>
        <v>139.86822484999999</v>
      </c>
      <c r="X220" s="36">
        <f>SUMIFS(СВЦЭМ!$F$39:$F$782,СВЦЭМ!$A$39:$A$782,$A220,СВЦЭМ!$B$39:$B$782,X$190)+'СЕТ СН'!$F$12</f>
        <v>144.67645472999999</v>
      </c>
      <c r="Y220" s="36">
        <f>SUMIFS(СВЦЭМ!$F$39:$F$782,СВЦЭМ!$A$39:$A$782,$A220,СВЦЭМ!$B$39:$B$782,Y$190)+'СЕТ СН'!$F$12</f>
        <v>155.10379033999999</v>
      </c>
    </row>
    <row r="221" spans="1:25" ht="15.75" x14ac:dyDescent="0.2">
      <c r="A221" s="35">
        <f t="shared" si="5"/>
        <v>45169</v>
      </c>
      <c r="B221" s="36">
        <f>SUMIFS(СВЦЭМ!$F$39:$F$782,СВЦЭМ!$A$39:$A$782,$A221,СВЦЭМ!$B$39:$B$782,B$190)+'СЕТ СН'!$F$12</f>
        <v>164.59247145000001</v>
      </c>
      <c r="C221" s="36">
        <f>SUMIFS(СВЦЭМ!$F$39:$F$782,СВЦЭМ!$A$39:$A$782,$A221,СВЦЭМ!$B$39:$B$782,C$190)+'СЕТ СН'!$F$12</f>
        <v>171.22306358</v>
      </c>
      <c r="D221" s="36">
        <f>SUMIFS(СВЦЭМ!$F$39:$F$782,СВЦЭМ!$A$39:$A$782,$A221,СВЦЭМ!$B$39:$B$782,D$190)+'СЕТ СН'!$F$12</f>
        <v>175.99345739</v>
      </c>
      <c r="E221" s="36">
        <f>SUMIFS(СВЦЭМ!$F$39:$F$782,СВЦЭМ!$A$39:$A$782,$A221,СВЦЭМ!$B$39:$B$782,E$190)+'СЕТ СН'!$F$12</f>
        <v>179.24553589000001</v>
      </c>
      <c r="F221" s="36">
        <f>SUMIFS(СВЦЭМ!$F$39:$F$782,СВЦЭМ!$A$39:$A$782,$A221,СВЦЭМ!$B$39:$B$782,F$190)+'СЕТ СН'!$F$12</f>
        <v>175.90911077999999</v>
      </c>
      <c r="G221" s="36">
        <f>SUMIFS(СВЦЭМ!$F$39:$F$782,СВЦЭМ!$A$39:$A$782,$A221,СВЦЭМ!$B$39:$B$782,G$190)+'СЕТ СН'!$F$12</f>
        <v>177.22232416</v>
      </c>
      <c r="H221" s="36">
        <f>SUMIFS(СВЦЭМ!$F$39:$F$782,СВЦЭМ!$A$39:$A$782,$A221,СВЦЭМ!$B$39:$B$782,H$190)+'СЕТ СН'!$F$12</f>
        <v>167.39238301</v>
      </c>
      <c r="I221" s="36">
        <f>SUMIFS(СВЦЭМ!$F$39:$F$782,СВЦЭМ!$A$39:$A$782,$A221,СВЦЭМ!$B$39:$B$782,I$190)+'СЕТ СН'!$F$12</f>
        <v>161.95120226</v>
      </c>
      <c r="J221" s="36">
        <f>SUMIFS(СВЦЭМ!$F$39:$F$782,СВЦЭМ!$A$39:$A$782,$A221,СВЦЭМ!$B$39:$B$782,J$190)+'СЕТ СН'!$F$12</f>
        <v>151.89171415999999</v>
      </c>
      <c r="K221" s="36">
        <f>SUMIFS(СВЦЭМ!$F$39:$F$782,СВЦЭМ!$A$39:$A$782,$A221,СВЦЭМ!$B$39:$B$782,K$190)+'СЕТ СН'!$F$12</f>
        <v>144.02079756000001</v>
      </c>
      <c r="L221" s="36">
        <f>SUMIFS(СВЦЭМ!$F$39:$F$782,СВЦЭМ!$A$39:$A$782,$A221,СВЦЭМ!$B$39:$B$782,L$190)+'СЕТ СН'!$F$12</f>
        <v>141.42190411999999</v>
      </c>
      <c r="M221" s="36">
        <f>SUMIFS(СВЦЭМ!$F$39:$F$782,СВЦЭМ!$A$39:$A$782,$A221,СВЦЭМ!$B$39:$B$782,M$190)+'СЕТ СН'!$F$12</f>
        <v>139.98340407000001</v>
      </c>
      <c r="N221" s="36">
        <f>SUMIFS(СВЦЭМ!$F$39:$F$782,СВЦЭМ!$A$39:$A$782,$A221,СВЦЭМ!$B$39:$B$782,N$190)+'СЕТ СН'!$F$12</f>
        <v>140.20088233000001</v>
      </c>
      <c r="O221" s="36">
        <f>SUMIFS(СВЦЭМ!$F$39:$F$782,СВЦЭМ!$A$39:$A$782,$A221,СВЦЭМ!$B$39:$B$782,O$190)+'СЕТ СН'!$F$12</f>
        <v>140.57590751999999</v>
      </c>
      <c r="P221" s="36">
        <f>SUMIFS(СВЦЭМ!$F$39:$F$782,СВЦЭМ!$A$39:$A$782,$A221,СВЦЭМ!$B$39:$B$782,P$190)+'СЕТ СН'!$F$12</f>
        <v>138.45439210999999</v>
      </c>
      <c r="Q221" s="36">
        <f>SUMIFS(СВЦЭМ!$F$39:$F$782,СВЦЭМ!$A$39:$A$782,$A221,СВЦЭМ!$B$39:$B$782,Q$190)+'СЕТ СН'!$F$12</f>
        <v>139.87855511999999</v>
      </c>
      <c r="R221" s="36">
        <f>SUMIFS(СВЦЭМ!$F$39:$F$782,СВЦЭМ!$A$39:$A$782,$A221,СВЦЭМ!$B$39:$B$782,R$190)+'СЕТ СН'!$F$12</f>
        <v>142.66004085</v>
      </c>
      <c r="S221" s="36">
        <f>SUMIFS(СВЦЭМ!$F$39:$F$782,СВЦЭМ!$A$39:$A$782,$A221,СВЦЭМ!$B$39:$B$782,S$190)+'СЕТ СН'!$F$12</f>
        <v>142.23288443000001</v>
      </c>
      <c r="T221" s="36">
        <f>SUMIFS(СВЦЭМ!$F$39:$F$782,СВЦЭМ!$A$39:$A$782,$A221,СВЦЭМ!$B$39:$B$782,T$190)+'СЕТ СН'!$F$12</f>
        <v>142.3325452</v>
      </c>
      <c r="U221" s="36">
        <f>SUMIFS(СВЦЭМ!$F$39:$F$782,СВЦЭМ!$A$39:$A$782,$A221,СВЦЭМ!$B$39:$B$782,U$190)+'СЕТ СН'!$F$12</f>
        <v>142.72447262</v>
      </c>
      <c r="V221" s="36">
        <f>SUMIFS(СВЦЭМ!$F$39:$F$782,СВЦЭМ!$A$39:$A$782,$A221,СВЦЭМ!$B$39:$B$782,V$190)+'СЕТ СН'!$F$12</f>
        <v>140.99891632999999</v>
      </c>
      <c r="W221" s="36">
        <f>SUMIFS(СВЦЭМ!$F$39:$F$782,СВЦЭМ!$A$39:$A$782,$A221,СВЦЭМ!$B$39:$B$782,W$190)+'СЕТ СН'!$F$12</f>
        <v>141.57823407000001</v>
      </c>
      <c r="X221" s="36">
        <f>SUMIFS(СВЦЭМ!$F$39:$F$782,СВЦЭМ!$A$39:$A$782,$A221,СВЦЭМ!$B$39:$B$782,X$190)+'СЕТ СН'!$F$12</f>
        <v>148.67612560000001</v>
      </c>
      <c r="Y221" s="36">
        <f>SUMIFS(СВЦЭМ!$F$39:$F$782,СВЦЭМ!$A$39:$A$782,$A221,СВЦЭМ!$B$39:$B$782,Y$190)+'СЕТ СН'!$F$12</f>
        <v>158.67284558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45140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45141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45142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45143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45144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45145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45146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45147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45148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45149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45150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45151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45152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45153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45154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45155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45156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45157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45158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45159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45160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45161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45162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45163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45164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45165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45166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45167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45168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45169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45140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45141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45142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45143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45144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45145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45146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45147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45148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45149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45150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45151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45152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45153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45154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45155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45156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45157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45158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45159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45160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45161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45162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45163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45164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45165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45166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45167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45168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45169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45140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45141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45142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45143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45144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45145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45146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45147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45148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45149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45150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45151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45152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45153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45154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45155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45156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45157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45158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45159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45160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45161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45162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45163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45164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45165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45166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45167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45168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45169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45140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45141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45142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45143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45144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45145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45146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45147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45148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45149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45150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45151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45152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45153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45154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45155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45156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45157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45158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45159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45160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45161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45162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45163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45164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45165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45166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45167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45168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45169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45140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45141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45142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45143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45144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45145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45146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45147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45148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45149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45150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45151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45152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45153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45154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45155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45156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45157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45158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45159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45160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45161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45162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45163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45164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45165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45166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45167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45168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45169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45140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45141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45142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45143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45144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45145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45146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45147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45148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45149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45150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45151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45152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45153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45154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45155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45156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45157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45158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45159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45160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45161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45162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45163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45164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45165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45166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45167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45168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45169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13.28554757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640800.38759689918</v>
      </c>
      <c r="O439" s="139"/>
      <c r="P439" s="138">
        <f>СВЦЭМ!$D$12+'СЕТ СН'!$F$10-'СЕТ СН'!$G$24</f>
        <v>640800.38759689918</v>
      </c>
      <c r="Q439" s="139"/>
      <c r="R439" s="138">
        <f>СВЦЭМ!$D$12+'СЕТ СН'!$F$10-'СЕТ СН'!$H$24</f>
        <v>640800.38759689918</v>
      </c>
      <c r="S439" s="139"/>
      <c r="T439" s="138">
        <f>СВЦЭМ!$D$12+'СЕТ СН'!$F$10-'СЕТ СН'!$I$24</f>
        <v>640800.38759689918</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1032814.32</v>
      </c>
      <c r="O443" s="143"/>
      <c r="P443" s="143">
        <f>'СЕТ СН'!$G$7</f>
        <v>1599804.51</v>
      </c>
      <c r="Q443" s="143"/>
      <c r="R443" s="143">
        <f>'СЕТ СН'!$H$7</f>
        <v>1278957.28</v>
      </c>
      <c r="S443" s="143"/>
      <c r="T443" s="143">
        <f>'СЕТ СН'!$I$7</f>
        <v>1022544.47</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9" sqref="I3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21" sqref="F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4.1922695900000004</v>
      </c>
    </row>
    <row r="11" spans="1:4" ht="66" customHeight="1" x14ac:dyDescent="0.2">
      <c r="A11" s="164" t="s">
        <v>93</v>
      </c>
      <c r="B11" s="165"/>
      <c r="C11" s="73"/>
      <c r="D11" s="74">
        <v>1612.9616038700001</v>
      </c>
    </row>
    <row r="12" spans="1:4" ht="30" customHeight="1" x14ac:dyDescent="0.2">
      <c r="A12" s="164" t="s">
        <v>94</v>
      </c>
      <c r="B12" s="165"/>
      <c r="C12" s="73"/>
      <c r="D12" s="75">
        <v>640800.38759689918</v>
      </c>
    </row>
    <row r="13" spans="1:4" ht="30" customHeight="1" x14ac:dyDescent="0.2">
      <c r="A13" s="164" t="s">
        <v>95</v>
      </c>
      <c r="B13" s="165"/>
      <c r="C13" s="73"/>
      <c r="D13" s="76"/>
    </row>
    <row r="14" spans="1:4" ht="15" customHeight="1" x14ac:dyDescent="0.2">
      <c r="A14" s="166" t="s">
        <v>96</v>
      </c>
      <c r="B14" s="167"/>
      <c r="C14" s="73"/>
      <c r="D14" s="74">
        <v>1794.25362849</v>
      </c>
    </row>
    <row r="15" spans="1:4" ht="15" customHeight="1" x14ac:dyDescent="0.2">
      <c r="A15" s="166" t="s">
        <v>97</v>
      </c>
      <c r="B15" s="167"/>
      <c r="C15" s="73"/>
      <c r="D15" s="74">
        <v>2309.5616344999999</v>
      </c>
    </row>
    <row r="16" spans="1:4" ht="15" customHeight="1" x14ac:dyDescent="0.2">
      <c r="A16" s="166" t="s">
        <v>98</v>
      </c>
      <c r="B16" s="167"/>
      <c r="C16" s="73"/>
      <c r="D16" s="74">
        <v>3766.9884614500002</v>
      </c>
    </row>
    <row r="17" spans="1:4" ht="15" customHeight="1" x14ac:dyDescent="0.2">
      <c r="A17" s="166" t="s">
        <v>99</v>
      </c>
      <c r="B17" s="167"/>
      <c r="C17" s="73"/>
      <c r="D17" s="74">
        <v>2785.5800930800001</v>
      </c>
    </row>
    <row r="18" spans="1:4" ht="52.5" customHeight="1" x14ac:dyDescent="0.2">
      <c r="A18" s="164" t="s">
        <v>100</v>
      </c>
      <c r="B18" s="165"/>
      <c r="C18" s="73"/>
      <c r="D18" s="74">
        <v>13.28554757</v>
      </c>
    </row>
    <row r="19" spans="1:4" ht="52.5" customHeight="1" x14ac:dyDescent="0.25">
      <c r="A19" s="164" t="s">
        <v>140</v>
      </c>
      <c r="B19" s="165"/>
      <c r="C19" s="81"/>
      <c r="D19" s="74">
        <v>1592.1637748799999</v>
      </c>
    </row>
    <row r="20" spans="1:4" ht="52.5" customHeight="1" x14ac:dyDescent="0.25">
      <c r="A20" s="164" t="s">
        <v>141</v>
      </c>
      <c r="B20" s="165"/>
      <c r="C20" s="81"/>
      <c r="D20" s="99"/>
    </row>
    <row r="21" spans="1:4" ht="52.5" customHeight="1" x14ac:dyDescent="0.25">
      <c r="A21" s="166" t="s">
        <v>142</v>
      </c>
      <c r="B21" s="167"/>
      <c r="C21" s="81"/>
      <c r="D21" s="74">
        <v>1772.69708713</v>
      </c>
    </row>
    <row r="22" spans="1:4" ht="52.5" customHeight="1" x14ac:dyDescent="0.25">
      <c r="A22" s="166" t="s">
        <v>143</v>
      </c>
      <c r="B22" s="167"/>
      <c r="C22" s="81"/>
      <c r="D22" s="74">
        <v>1485.33227549</v>
      </c>
    </row>
    <row r="23" spans="1:4" ht="52.5" customHeight="1" x14ac:dyDescent="0.25">
      <c r="A23" s="166" t="s">
        <v>144</v>
      </c>
      <c r="B23" s="167"/>
      <c r="C23" s="81"/>
      <c r="D23" s="74">
        <v>1480.3137285600001</v>
      </c>
    </row>
    <row r="24" spans="1:4" ht="52.5" customHeight="1" x14ac:dyDescent="0.25">
      <c r="A24" s="166" t="s">
        <v>145</v>
      </c>
      <c r="B24" s="167"/>
      <c r="C24" s="81"/>
      <c r="D24" s="74">
        <v>1483.70684959</v>
      </c>
    </row>
    <row r="25" spans="1:4" ht="15" customHeight="1" x14ac:dyDescent="0.2">
      <c r="A25" s="69" t="s">
        <v>101</v>
      </c>
      <c r="B25" s="70"/>
      <c r="C25" s="77"/>
      <c r="D25" s="78"/>
    </row>
    <row r="26" spans="1:4" ht="30" customHeight="1" x14ac:dyDescent="0.2">
      <c r="A26" s="164" t="s">
        <v>102</v>
      </c>
      <c r="B26" s="165"/>
      <c r="C26" s="73"/>
      <c r="D26" s="79">
        <v>413.024</v>
      </c>
    </row>
    <row r="27" spans="1:4" ht="30" customHeight="1" x14ac:dyDescent="0.2">
      <c r="A27" s="164" t="s">
        <v>103</v>
      </c>
      <c r="B27" s="165"/>
      <c r="C27" s="80"/>
      <c r="D27" s="79">
        <v>0.51600000000000001</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1.2543909886040001E-3</v>
      </c>
    </row>
    <row r="32" spans="1:4" ht="15" customHeight="1" x14ac:dyDescent="0.25">
      <c r="A32" s="166" t="s">
        <v>98</v>
      </c>
      <c r="B32" s="167"/>
      <c r="C32" s="81"/>
      <c r="D32" s="82">
        <v>3.5369570979239999E-3</v>
      </c>
    </row>
    <row r="33" spans="1:6" ht="15" customHeight="1" x14ac:dyDescent="0.25">
      <c r="A33" s="166" t="s">
        <v>99</v>
      </c>
      <c r="B33" s="167"/>
      <c r="C33" s="81"/>
      <c r="D33" s="82">
        <v>1.9998914787569999E-3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1577.81262689</v>
      </c>
      <c r="D39" s="84">
        <v>1555.7890023</v>
      </c>
      <c r="E39" s="84">
        <v>152.86056980999999</v>
      </c>
      <c r="F39" s="84">
        <v>152.86056980999999</v>
      </c>
    </row>
    <row r="40" spans="1:6" ht="12.75" customHeight="1" x14ac:dyDescent="0.2">
      <c r="A40" s="83" t="s">
        <v>149</v>
      </c>
      <c r="B40" s="83">
        <v>2</v>
      </c>
      <c r="C40" s="84">
        <v>1745.60184321</v>
      </c>
      <c r="D40" s="84">
        <v>1727.85409923</v>
      </c>
      <c r="E40" s="84">
        <v>169.76644117999999</v>
      </c>
      <c r="F40" s="84">
        <v>169.76644117999999</v>
      </c>
    </row>
    <row r="41" spans="1:6" ht="12.75" customHeight="1" x14ac:dyDescent="0.2">
      <c r="A41" s="83" t="s">
        <v>149</v>
      </c>
      <c r="B41" s="83">
        <v>3</v>
      </c>
      <c r="C41" s="84">
        <v>1802.6366381800001</v>
      </c>
      <c r="D41" s="84">
        <v>1776.3486014</v>
      </c>
      <c r="E41" s="84">
        <v>174.53116005999999</v>
      </c>
      <c r="F41" s="84">
        <v>174.53116005999999</v>
      </c>
    </row>
    <row r="42" spans="1:6" ht="12.75" customHeight="1" x14ac:dyDescent="0.2">
      <c r="A42" s="83" t="s">
        <v>149</v>
      </c>
      <c r="B42" s="83">
        <v>4</v>
      </c>
      <c r="C42" s="84">
        <v>1846.78746318</v>
      </c>
      <c r="D42" s="84">
        <v>1815.5336935</v>
      </c>
      <c r="E42" s="84">
        <v>178.38120366999999</v>
      </c>
      <c r="F42" s="84">
        <v>178.38120366999999</v>
      </c>
    </row>
    <row r="43" spans="1:6" ht="12.75" customHeight="1" x14ac:dyDescent="0.2">
      <c r="A43" s="83" t="s">
        <v>149</v>
      </c>
      <c r="B43" s="83">
        <v>5</v>
      </c>
      <c r="C43" s="84">
        <v>1846.2795192999999</v>
      </c>
      <c r="D43" s="84">
        <v>1829.62384105</v>
      </c>
      <c r="E43" s="84">
        <v>179.76559961999999</v>
      </c>
      <c r="F43" s="84">
        <v>179.76559961999999</v>
      </c>
    </row>
    <row r="44" spans="1:6" ht="12.75" customHeight="1" x14ac:dyDescent="0.2">
      <c r="A44" s="83" t="s">
        <v>149</v>
      </c>
      <c r="B44" s="83">
        <v>6</v>
      </c>
      <c r="C44" s="84">
        <v>1856.2244325300001</v>
      </c>
      <c r="D44" s="84">
        <v>1836.59920388</v>
      </c>
      <c r="E44" s="84">
        <v>180.45094829999999</v>
      </c>
      <c r="F44" s="84">
        <v>180.45094829999999</v>
      </c>
    </row>
    <row r="45" spans="1:6" ht="12.75" customHeight="1" x14ac:dyDescent="0.2">
      <c r="A45" s="83" t="s">
        <v>149</v>
      </c>
      <c r="B45" s="83">
        <v>7</v>
      </c>
      <c r="C45" s="84">
        <v>1806.86207061</v>
      </c>
      <c r="D45" s="84">
        <v>1788.39602502</v>
      </c>
      <c r="E45" s="84">
        <v>175.71485274</v>
      </c>
      <c r="F45" s="84">
        <v>175.71485274</v>
      </c>
    </row>
    <row r="46" spans="1:6" ht="12.75" customHeight="1" x14ac:dyDescent="0.2">
      <c r="A46" s="83" t="s">
        <v>149</v>
      </c>
      <c r="B46" s="83">
        <v>8</v>
      </c>
      <c r="C46" s="84">
        <v>1633.7026428199999</v>
      </c>
      <c r="D46" s="84">
        <v>1615.0133161000001</v>
      </c>
      <c r="E46" s="84">
        <v>158.67952234000001</v>
      </c>
      <c r="F46" s="84">
        <v>158.67952234000001</v>
      </c>
    </row>
    <row r="47" spans="1:6" ht="12.75" customHeight="1" x14ac:dyDescent="0.2">
      <c r="A47" s="83" t="s">
        <v>149</v>
      </c>
      <c r="B47" s="83">
        <v>9</v>
      </c>
      <c r="C47" s="84">
        <v>1500.30964206</v>
      </c>
      <c r="D47" s="84">
        <v>1475.0629455400001</v>
      </c>
      <c r="E47" s="84">
        <v>144.9290116</v>
      </c>
      <c r="F47" s="84">
        <v>144.9290116</v>
      </c>
    </row>
    <row r="48" spans="1:6" ht="12.75" customHeight="1" x14ac:dyDescent="0.2">
      <c r="A48" s="83" t="s">
        <v>149</v>
      </c>
      <c r="B48" s="83">
        <v>10</v>
      </c>
      <c r="C48" s="84">
        <v>1490.2851072399999</v>
      </c>
      <c r="D48" s="84">
        <v>1461.7343632</v>
      </c>
      <c r="E48" s="84">
        <v>143.61944154</v>
      </c>
      <c r="F48" s="84">
        <v>143.61944154</v>
      </c>
    </row>
    <row r="49" spans="1:6" ht="12.75" customHeight="1" x14ac:dyDescent="0.2">
      <c r="A49" s="83" t="s">
        <v>149</v>
      </c>
      <c r="B49" s="83">
        <v>11</v>
      </c>
      <c r="C49" s="84">
        <v>1440.65960367</v>
      </c>
      <c r="D49" s="84">
        <v>1415.6007036000001</v>
      </c>
      <c r="E49" s="84">
        <v>139.08668197</v>
      </c>
      <c r="F49" s="84">
        <v>139.08668197</v>
      </c>
    </row>
    <row r="50" spans="1:6" ht="12.75" customHeight="1" x14ac:dyDescent="0.2">
      <c r="A50" s="83" t="s">
        <v>149</v>
      </c>
      <c r="B50" s="83">
        <v>12</v>
      </c>
      <c r="C50" s="84">
        <v>1408.8030623699999</v>
      </c>
      <c r="D50" s="84">
        <v>1391.9201468700001</v>
      </c>
      <c r="E50" s="84">
        <v>136.76000181000001</v>
      </c>
      <c r="F50" s="84">
        <v>136.76000181000001</v>
      </c>
    </row>
    <row r="51" spans="1:6" ht="12.75" customHeight="1" x14ac:dyDescent="0.2">
      <c r="A51" s="83" t="s">
        <v>149</v>
      </c>
      <c r="B51" s="83">
        <v>13</v>
      </c>
      <c r="C51" s="84">
        <v>1418.70990106</v>
      </c>
      <c r="D51" s="84">
        <v>1399.8857648400001</v>
      </c>
      <c r="E51" s="84">
        <v>137.5426458</v>
      </c>
      <c r="F51" s="84">
        <v>137.5426458</v>
      </c>
    </row>
    <row r="52" spans="1:6" ht="12.75" customHeight="1" x14ac:dyDescent="0.2">
      <c r="A52" s="83" t="s">
        <v>149</v>
      </c>
      <c r="B52" s="83">
        <v>14</v>
      </c>
      <c r="C52" s="84">
        <v>1413.40103621</v>
      </c>
      <c r="D52" s="84">
        <v>1393.5485294099999</v>
      </c>
      <c r="E52" s="84">
        <v>136.91999490000001</v>
      </c>
      <c r="F52" s="84">
        <v>136.91999490000001</v>
      </c>
    </row>
    <row r="53" spans="1:6" ht="12.75" customHeight="1" x14ac:dyDescent="0.2">
      <c r="A53" s="83" t="s">
        <v>149</v>
      </c>
      <c r="B53" s="83">
        <v>15</v>
      </c>
      <c r="C53" s="84">
        <v>1405.37263876</v>
      </c>
      <c r="D53" s="84">
        <v>1386.5523979899999</v>
      </c>
      <c r="E53" s="84">
        <v>136.23260565000001</v>
      </c>
      <c r="F53" s="84">
        <v>136.23260565000001</v>
      </c>
    </row>
    <row r="54" spans="1:6" ht="12.75" customHeight="1" x14ac:dyDescent="0.2">
      <c r="A54" s="83" t="s">
        <v>149</v>
      </c>
      <c r="B54" s="83">
        <v>16</v>
      </c>
      <c r="C54" s="84">
        <v>1387.0883184899999</v>
      </c>
      <c r="D54" s="84">
        <v>1369.5002436300001</v>
      </c>
      <c r="E54" s="84">
        <v>134.55718435</v>
      </c>
      <c r="F54" s="84">
        <v>134.55718435</v>
      </c>
    </row>
    <row r="55" spans="1:6" ht="12.75" customHeight="1" x14ac:dyDescent="0.2">
      <c r="A55" s="83" t="s">
        <v>149</v>
      </c>
      <c r="B55" s="83">
        <v>17</v>
      </c>
      <c r="C55" s="84">
        <v>1400.54806919</v>
      </c>
      <c r="D55" s="84">
        <v>1380.87922531</v>
      </c>
      <c r="E55" s="84">
        <v>135.67520074999999</v>
      </c>
      <c r="F55" s="84">
        <v>135.67520074999999</v>
      </c>
    </row>
    <row r="56" spans="1:6" ht="12.75" customHeight="1" x14ac:dyDescent="0.2">
      <c r="A56" s="83" t="s">
        <v>149</v>
      </c>
      <c r="B56" s="83">
        <v>18</v>
      </c>
      <c r="C56" s="84">
        <v>1398.3032761699999</v>
      </c>
      <c r="D56" s="84">
        <v>1382.67231954</v>
      </c>
      <c r="E56" s="84">
        <v>135.85137721999999</v>
      </c>
      <c r="F56" s="84">
        <v>135.85137721999999</v>
      </c>
    </row>
    <row r="57" spans="1:6" ht="12.75" customHeight="1" x14ac:dyDescent="0.2">
      <c r="A57" s="83" t="s">
        <v>149</v>
      </c>
      <c r="B57" s="83">
        <v>19</v>
      </c>
      <c r="C57" s="84">
        <v>1426.5096435099999</v>
      </c>
      <c r="D57" s="84">
        <v>1410.2450973499999</v>
      </c>
      <c r="E57" s="84">
        <v>138.56047885000001</v>
      </c>
      <c r="F57" s="84">
        <v>138.56047885000001</v>
      </c>
    </row>
    <row r="58" spans="1:6" ht="12.75" customHeight="1" x14ac:dyDescent="0.2">
      <c r="A58" s="83" t="s">
        <v>149</v>
      </c>
      <c r="B58" s="83">
        <v>20</v>
      </c>
      <c r="C58" s="84">
        <v>1434.5609297200001</v>
      </c>
      <c r="D58" s="84">
        <v>1415.0625639100001</v>
      </c>
      <c r="E58" s="84">
        <v>139.03380826</v>
      </c>
      <c r="F58" s="84">
        <v>139.03380826</v>
      </c>
    </row>
    <row r="59" spans="1:6" ht="12.75" customHeight="1" x14ac:dyDescent="0.2">
      <c r="A59" s="83" t="s">
        <v>149</v>
      </c>
      <c r="B59" s="83">
        <v>21</v>
      </c>
      <c r="C59" s="84">
        <v>1438.56201661</v>
      </c>
      <c r="D59" s="84">
        <v>1422.69066479</v>
      </c>
      <c r="E59" s="84">
        <v>139.78329024999999</v>
      </c>
      <c r="F59" s="84">
        <v>139.78329024999999</v>
      </c>
    </row>
    <row r="60" spans="1:6" ht="12.75" customHeight="1" x14ac:dyDescent="0.2">
      <c r="A60" s="83" t="s">
        <v>149</v>
      </c>
      <c r="B60" s="83">
        <v>22</v>
      </c>
      <c r="C60" s="84">
        <v>1427.2214512200001</v>
      </c>
      <c r="D60" s="84">
        <v>1410.94795469</v>
      </c>
      <c r="E60" s="84">
        <v>138.62953653</v>
      </c>
      <c r="F60" s="84">
        <v>138.62953653</v>
      </c>
    </row>
    <row r="61" spans="1:6" ht="12.75" customHeight="1" x14ac:dyDescent="0.2">
      <c r="A61" s="83" t="s">
        <v>149</v>
      </c>
      <c r="B61" s="83">
        <v>23</v>
      </c>
      <c r="C61" s="84">
        <v>1496.8700880900001</v>
      </c>
      <c r="D61" s="84">
        <v>1479.10049293</v>
      </c>
      <c r="E61" s="84">
        <v>145.32571179000001</v>
      </c>
      <c r="F61" s="84">
        <v>145.32571179000001</v>
      </c>
    </row>
    <row r="62" spans="1:6" ht="12.75" customHeight="1" x14ac:dyDescent="0.2">
      <c r="A62" s="83" t="s">
        <v>149</v>
      </c>
      <c r="B62" s="83">
        <v>24</v>
      </c>
      <c r="C62" s="84">
        <v>1571.5708180500001</v>
      </c>
      <c r="D62" s="84">
        <v>1553.3892967199999</v>
      </c>
      <c r="E62" s="84">
        <v>152.62479210000001</v>
      </c>
      <c r="F62" s="84">
        <v>152.62479210000001</v>
      </c>
    </row>
    <row r="63" spans="1:6" ht="12.75" customHeight="1" x14ac:dyDescent="0.2">
      <c r="A63" s="83" t="s">
        <v>150</v>
      </c>
      <c r="B63" s="83">
        <v>1</v>
      </c>
      <c r="C63" s="84">
        <v>1553.42289871</v>
      </c>
      <c r="D63" s="84">
        <v>1534.5473672400001</v>
      </c>
      <c r="E63" s="84">
        <v>150.77352045000001</v>
      </c>
      <c r="F63" s="84">
        <v>150.77352045000001</v>
      </c>
    </row>
    <row r="64" spans="1:6" ht="12.75" customHeight="1" x14ac:dyDescent="0.2">
      <c r="A64" s="83" t="s">
        <v>150</v>
      </c>
      <c r="B64" s="83">
        <v>2</v>
      </c>
      <c r="C64" s="84">
        <v>1637.63524401</v>
      </c>
      <c r="D64" s="84">
        <v>1620.0407324099999</v>
      </c>
      <c r="E64" s="84">
        <v>159.17347989000001</v>
      </c>
      <c r="F64" s="84">
        <v>159.17347989000001</v>
      </c>
    </row>
    <row r="65" spans="1:6" ht="12.75" customHeight="1" x14ac:dyDescent="0.2">
      <c r="A65" s="83" t="s">
        <v>150</v>
      </c>
      <c r="B65" s="83">
        <v>3</v>
      </c>
      <c r="C65" s="84">
        <v>1720.3775802600001</v>
      </c>
      <c r="D65" s="84">
        <v>1703.31289272</v>
      </c>
      <c r="E65" s="84">
        <v>167.35519980999999</v>
      </c>
      <c r="F65" s="84">
        <v>167.35519980999999</v>
      </c>
    </row>
    <row r="66" spans="1:6" ht="12.75" customHeight="1" x14ac:dyDescent="0.2">
      <c r="A66" s="83" t="s">
        <v>150</v>
      </c>
      <c r="B66" s="83">
        <v>4</v>
      </c>
      <c r="C66" s="84">
        <v>1785.57478223</v>
      </c>
      <c r="D66" s="84">
        <v>1767.6168679</v>
      </c>
      <c r="E66" s="84">
        <v>173.67324310999999</v>
      </c>
      <c r="F66" s="84">
        <v>173.67324310999999</v>
      </c>
    </row>
    <row r="67" spans="1:6" ht="12.75" customHeight="1" x14ac:dyDescent="0.2">
      <c r="A67" s="83" t="s">
        <v>150</v>
      </c>
      <c r="B67" s="83">
        <v>5</v>
      </c>
      <c r="C67" s="84">
        <v>1813.326176</v>
      </c>
      <c r="D67" s="84">
        <v>1795.3927884499999</v>
      </c>
      <c r="E67" s="84">
        <v>176.40230407999999</v>
      </c>
      <c r="F67" s="84">
        <v>176.40230407999999</v>
      </c>
    </row>
    <row r="68" spans="1:6" ht="12.75" customHeight="1" x14ac:dyDescent="0.2">
      <c r="A68" s="83" t="s">
        <v>150</v>
      </c>
      <c r="B68" s="83">
        <v>6</v>
      </c>
      <c r="C68" s="84">
        <v>1799.9578871799999</v>
      </c>
      <c r="D68" s="84">
        <v>1780.1797532400001</v>
      </c>
      <c r="E68" s="84">
        <v>174.90758131999999</v>
      </c>
      <c r="F68" s="84">
        <v>174.90758131999999</v>
      </c>
    </row>
    <row r="69" spans="1:6" ht="12.75" customHeight="1" x14ac:dyDescent="0.2">
      <c r="A69" s="83" t="s">
        <v>150</v>
      </c>
      <c r="B69" s="83">
        <v>7</v>
      </c>
      <c r="C69" s="84">
        <v>1740.5205397100001</v>
      </c>
      <c r="D69" s="84">
        <v>1721.1904373699999</v>
      </c>
      <c r="E69" s="84">
        <v>169.11171798999999</v>
      </c>
      <c r="F69" s="84">
        <v>169.11171798999999</v>
      </c>
    </row>
    <row r="70" spans="1:6" ht="12.75" customHeight="1" x14ac:dyDescent="0.2">
      <c r="A70" s="83" t="s">
        <v>150</v>
      </c>
      <c r="B70" s="83">
        <v>8</v>
      </c>
      <c r="C70" s="84">
        <v>1611.8436261300001</v>
      </c>
      <c r="D70" s="84">
        <v>1586.4702938800001</v>
      </c>
      <c r="E70" s="84">
        <v>155.87509151</v>
      </c>
      <c r="F70" s="84">
        <v>155.87509151</v>
      </c>
    </row>
    <row r="71" spans="1:6" ht="12.75" customHeight="1" x14ac:dyDescent="0.2">
      <c r="A71" s="83" t="s">
        <v>150</v>
      </c>
      <c r="B71" s="83">
        <v>9</v>
      </c>
      <c r="C71" s="84">
        <v>1494.4206886899999</v>
      </c>
      <c r="D71" s="84">
        <v>1469.2246143299999</v>
      </c>
      <c r="E71" s="84">
        <v>144.35537941999999</v>
      </c>
      <c r="F71" s="84">
        <v>144.35537941999999</v>
      </c>
    </row>
    <row r="72" spans="1:6" ht="12.75" customHeight="1" x14ac:dyDescent="0.2">
      <c r="A72" s="83" t="s">
        <v>150</v>
      </c>
      <c r="B72" s="83">
        <v>10</v>
      </c>
      <c r="C72" s="84">
        <v>1483.81374132</v>
      </c>
      <c r="D72" s="84">
        <v>1455.6760973800001</v>
      </c>
      <c r="E72" s="84">
        <v>143.02420018000001</v>
      </c>
      <c r="F72" s="84">
        <v>143.02420018000001</v>
      </c>
    </row>
    <row r="73" spans="1:6" ht="12.75" customHeight="1" x14ac:dyDescent="0.2">
      <c r="A73" s="83" t="s">
        <v>150</v>
      </c>
      <c r="B73" s="83">
        <v>11</v>
      </c>
      <c r="C73" s="84">
        <v>1455.1068686900001</v>
      </c>
      <c r="D73" s="84">
        <v>1436.21835293</v>
      </c>
      <c r="E73" s="84">
        <v>141.11242300000001</v>
      </c>
      <c r="F73" s="84">
        <v>141.11242300000001</v>
      </c>
    </row>
    <row r="74" spans="1:6" ht="12.75" customHeight="1" x14ac:dyDescent="0.2">
      <c r="A74" s="83" t="s">
        <v>150</v>
      </c>
      <c r="B74" s="83">
        <v>12</v>
      </c>
      <c r="C74" s="84">
        <v>1425.4081759600001</v>
      </c>
      <c r="D74" s="84">
        <v>1409.3462344100001</v>
      </c>
      <c r="E74" s="84">
        <v>138.47216308</v>
      </c>
      <c r="F74" s="84">
        <v>138.47216308</v>
      </c>
    </row>
    <row r="75" spans="1:6" ht="12.75" customHeight="1" x14ac:dyDescent="0.2">
      <c r="A75" s="83" t="s">
        <v>150</v>
      </c>
      <c r="B75" s="83">
        <v>13</v>
      </c>
      <c r="C75" s="84">
        <v>1400.0501495399999</v>
      </c>
      <c r="D75" s="84">
        <v>1382.4935281999999</v>
      </c>
      <c r="E75" s="84">
        <v>135.83381047</v>
      </c>
      <c r="F75" s="84">
        <v>135.83381047</v>
      </c>
    </row>
    <row r="76" spans="1:6" ht="12.75" customHeight="1" x14ac:dyDescent="0.2">
      <c r="A76" s="83" t="s">
        <v>150</v>
      </c>
      <c r="B76" s="83">
        <v>14</v>
      </c>
      <c r="C76" s="84">
        <v>1297.09732474</v>
      </c>
      <c r="D76" s="84">
        <v>1281.4011497700001</v>
      </c>
      <c r="E76" s="84">
        <v>125.90120487</v>
      </c>
      <c r="F76" s="84">
        <v>125.90120487</v>
      </c>
    </row>
    <row r="77" spans="1:6" ht="12.75" customHeight="1" x14ac:dyDescent="0.2">
      <c r="A77" s="83" t="s">
        <v>150</v>
      </c>
      <c r="B77" s="83">
        <v>15</v>
      </c>
      <c r="C77" s="84">
        <v>1344.4386586400001</v>
      </c>
      <c r="D77" s="84">
        <v>1327.74006517</v>
      </c>
      <c r="E77" s="84">
        <v>130.45413138999999</v>
      </c>
      <c r="F77" s="84">
        <v>130.45413138999999</v>
      </c>
    </row>
    <row r="78" spans="1:6" ht="12.75" customHeight="1" x14ac:dyDescent="0.2">
      <c r="A78" s="83" t="s">
        <v>150</v>
      </c>
      <c r="B78" s="83">
        <v>16</v>
      </c>
      <c r="C78" s="84">
        <v>1369.57632377</v>
      </c>
      <c r="D78" s="84">
        <v>1352.43175333</v>
      </c>
      <c r="E78" s="84">
        <v>132.88015799999999</v>
      </c>
      <c r="F78" s="84">
        <v>132.88015799999999</v>
      </c>
    </row>
    <row r="79" spans="1:6" ht="12.75" customHeight="1" x14ac:dyDescent="0.2">
      <c r="A79" s="83" t="s">
        <v>150</v>
      </c>
      <c r="B79" s="83">
        <v>17</v>
      </c>
      <c r="C79" s="84">
        <v>1388.5917597499999</v>
      </c>
      <c r="D79" s="84">
        <v>1370.61212542</v>
      </c>
      <c r="E79" s="84">
        <v>134.66642981000001</v>
      </c>
      <c r="F79" s="84">
        <v>134.66642981000001</v>
      </c>
    </row>
    <row r="80" spans="1:6" ht="12.75" customHeight="1" x14ac:dyDescent="0.2">
      <c r="A80" s="83" t="s">
        <v>150</v>
      </c>
      <c r="B80" s="83">
        <v>18</v>
      </c>
      <c r="C80" s="84">
        <v>1399.13636124</v>
      </c>
      <c r="D80" s="84">
        <v>1381.4787899800001</v>
      </c>
      <c r="E80" s="84">
        <v>135.73410964000001</v>
      </c>
      <c r="F80" s="84">
        <v>135.73410964000001</v>
      </c>
    </row>
    <row r="81" spans="1:6" ht="12.75" customHeight="1" x14ac:dyDescent="0.2">
      <c r="A81" s="83" t="s">
        <v>150</v>
      </c>
      <c r="B81" s="83">
        <v>19</v>
      </c>
      <c r="C81" s="84">
        <v>1425.98239743</v>
      </c>
      <c r="D81" s="84">
        <v>1406.80402671</v>
      </c>
      <c r="E81" s="84">
        <v>138.22238415000001</v>
      </c>
      <c r="F81" s="84">
        <v>138.22238415000001</v>
      </c>
    </row>
    <row r="82" spans="1:6" ht="12.75" customHeight="1" x14ac:dyDescent="0.2">
      <c r="A82" s="83" t="s">
        <v>150</v>
      </c>
      <c r="B82" s="83">
        <v>20</v>
      </c>
      <c r="C82" s="84">
        <v>1444.6531817600001</v>
      </c>
      <c r="D82" s="84">
        <v>1423.7631022400001</v>
      </c>
      <c r="E82" s="84">
        <v>139.8886602</v>
      </c>
      <c r="F82" s="84">
        <v>139.8886602</v>
      </c>
    </row>
    <row r="83" spans="1:6" ht="12.75" customHeight="1" x14ac:dyDescent="0.2">
      <c r="A83" s="83" t="s">
        <v>150</v>
      </c>
      <c r="B83" s="83">
        <v>21</v>
      </c>
      <c r="C83" s="84">
        <v>1474.57906639</v>
      </c>
      <c r="D83" s="84">
        <v>1456.79609994</v>
      </c>
      <c r="E83" s="84">
        <v>143.13424352999999</v>
      </c>
      <c r="F83" s="84">
        <v>143.13424352999999</v>
      </c>
    </row>
    <row r="84" spans="1:6" ht="12.75" customHeight="1" x14ac:dyDescent="0.2">
      <c r="A84" s="83" t="s">
        <v>150</v>
      </c>
      <c r="B84" s="83">
        <v>22</v>
      </c>
      <c r="C84" s="84">
        <v>1458.9141520799999</v>
      </c>
      <c r="D84" s="84">
        <v>1439.6333112</v>
      </c>
      <c r="E84" s="84">
        <v>141.44795209</v>
      </c>
      <c r="F84" s="84">
        <v>141.44795209</v>
      </c>
    </row>
    <row r="85" spans="1:6" ht="12.75" customHeight="1" x14ac:dyDescent="0.2">
      <c r="A85" s="83" t="s">
        <v>150</v>
      </c>
      <c r="B85" s="83">
        <v>23</v>
      </c>
      <c r="C85" s="84">
        <v>1447.5138602100001</v>
      </c>
      <c r="D85" s="84">
        <v>1427.58875083</v>
      </c>
      <c r="E85" s="84">
        <v>140.26454074</v>
      </c>
      <c r="F85" s="84">
        <v>140.26454074</v>
      </c>
    </row>
    <row r="86" spans="1:6" ht="12.75" customHeight="1" x14ac:dyDescent="0.2">
      <c r="A86" s="83" t="s">
        <v>150</v>
      </c>
      <c r="B86" s="83">
        <v>24</v>
      </c>
      <c r="C86" s="84">
        <v>1502.10170952</v>
      </c>
      <c r="D86" s="84">
        <v>1483.9597892199999</v>
      </c>
      <c r="E86" s="84">
        <v>145.80315107999999</v>
      </c>
      <c r="F86" s="84">
        <v>145.80315107999999</v>
      </c>
    </row>
    <row r="87" spans="1:6" ht="12.75" customHeight="1" x14ac:dyDescent="0.2">
      <c r="A87" s="83" t="s">
        <v>151</v>
      </c>
      <c r="B87" s="83">
        <v>1</v>
      </c>
      <c r="C87" s="84">
        <v>1650.92996558</v>
      </c>
      <c r="D87" s="84">
        <v>1631.3821487800001</v>
      </c>
      <c r="E87" s="84">
        <v>160.2878054</v>
      </c>
      <c r="F87" s="84">
        <v>160.2878054</v>
      </c>
    </row>
    <row r="88" spans="1:6" ht="12.75" customHeight="1" x14ac:dyDescent="0.2">
      <c r="A88" s="83" t="s">
        <v>151</v>
      </c>
      <c r="B88" s="83">
        <v>2</v>
      </c>
      <c r="C88" s="84">
        <v>1743.34655778</v>
      </c>
      <c r="D88" s="84">
        <v>1726.0683827800001</v>
      </c>
      <c r="E88" s="84">
        <v>169.59098961000001</v>
      </c>
      <c r="F88" s="84">
        <v>169.59098961000001</v>
      </c>
    </row>
    <row r="89" spans="1:6" ht="12.75" customHeight="1" x14ac:dyDescent="0.2">
      <c r="A89" s="83" t="s">
        <v>151</v>
      </c>
      <c r="B89" s="83">
        <v>3</v>
      </c>
      <c r="C89" s="84">
        <v>1765.5617349500001</v>
      </c>
      <c r="D89" s="84">
        <v>1742.71881736</v>
      </c>
      <c r="E89" s="84">
        <v>171.22694082999999</v>
      </c>
      <c r="F89" s="84">
        <v>171.22694082999999</v>
      </c>
    </row>
    <row r="90" spans="1:6" ht="12.75" customHeight="1" x14ac:dyDescent="0.2">
      <c r="A90" s="83" t="s">
        <v>151</v>
      </c>
      <c r="B90" s="83">
        <v>4</v>
      </c>
      <c r="C90" s="84">
        <v>1788.9262723700001</v>
      </c>
      <c r="D90" s="84">
        <v>1764.5451992799999</v>
      </c>
      <c r="E90" s="84">
        <v>173.37144318</v>
      </c>
      <c r="F90" s="84">
        <v>173.37144318</v>
      </c>
    </row>
    <row r="91" spans="1:6" ht="12.75" customHeight="1" x14ac:dyDescent="0.2">
      <c r="A91" s="83" t="s">
        <v>151</v>
      </c>
      <c r="B91" s="83">
        <v>5</v>
      </c>
      <c r="C91" s="84">
        <v>1787.5820579700001</v>
      </c>
      <c r="D91" s="84">
        <v>1768.13247948</v>
      </c>
      <c r="E91" s="84">
        <v>173.72390338</v>
      </c>
      <c r="F91" s="84">
        <v>173.72390338</v>
      </c>
    </row>
    <row r="92" spans="1:6" ht="12.75" customHeight="1" x14ac:dyDescent="0.2">
      <c r="A92" s="83" t="s">
        <v>151</v>
      </c>
      <c r="B92" s="83">
        <v>6</v>
      </c>
      <c r="C92" s="84">
        <v>1789.81167996</v>
      </c>
      <c r="D92" s="84">
        <v>1769.41950419</v>
      </c>
      <c r="E92" s="84">
        <v>173.85035711</v>
      </c>
      <c r="F92" s="84">
        <v>173.85035711</v>
      </c>
    </row>
    <row r="93" spans="1:6" ht="12.75" customHeight="1" x14ac:dyDescent="0.2">
      <c r="A93" s="83" t="s">
        <v>151</v>
      </c>
      <c r="B93" s="83">
        <v>7</v>
      </c>
      <c r="C93" s="84">
        <v>1737.72732208</v>
      </c>
      <c r="D93" s="84">
        <v>1718.83125507</v>
      </c>
      <c r="E93" s="84">
        <v>168.87992180000001</v>
      </c>
      <c r="F93" s="84">
        <v>168.87992180000001</v>
      </c>
    </row>
    <row r="94" spans="1:6" ht="12.75" customHeight="1" x14ac:dyDescent="0.2">
      <c r="A94" s="83" t="s">
        <v>151</v>
      </c>
      <c r="B94" s="83">
        <v>8</v>
      </c>
      <c r="C94" s="84">
        <v>1642.5765049500001</v>
      </c>
      <c r="D94" s="84">
        <v>1617.30319872</v>
      </c>
      <c r="E94" s="84">
        <v>158.90450963999999</v>
      </c>
      <c r="F94" s="84">
        <v>158.90450963999999</v>
      </c>
    </row>
    <row r="95" spans="1:6" ht="12.75" customHeight="1" x14ac:dyDescent="0.2">
      <c r="A95" s="83" t="s">
        <v>151</v>
      </c>
      <c r="B95" s="83">
        <v>9</v>
      </c>
      <c r="C95" s="84">
        <v>1525.6137346</v>
      </c>
      <c r="D95" s="84">
        <v>1497.1628173900001</v>
      </c>
      <c r="E95" s="84">
        <v>147.10038509</v>
      </c>
      <c r="F95" s="84">
        <v>147.10038509</v>
      </c>
    </row>
    <row r="96" spans="1:6" ht="12.75" customHeight="1" x14ac:dyDescent="0.2">
      <c r="A96" s="83" t="s">
        <v>151</v>
      </c>
      <c r="B96" s="83">
        <v>10</v>
      </c>
      <c r="C96" s="84">
        <v>1520.60433586</v>
      </c>
      <c r="D96" s="84">
        <v>1491.70429964</v>
      </c>
      <c r="E96" s="84">
        <v>146.56407064000001</v>
      </c>
      <c r="F96" s="84">
        <v>146.56407064000001</v>
      </c>
    </row>
    <row r="97" spans="1:6" ht="12.75" customHeight="1" x14ac:dyDescent="0.2">
      <c r="A97" s="83" t="s">
        <v>151</v>
      </c>
      <c r="B97" s="83">
        <v>11</v>
      </c>
      <c r="C97" s="84">
        <v>1491.5951588200001</v>
      </c>
      <c r="D97" s="84">
        <v>1464.59030336</v>
      </c>
      <c r="E97" s="84">
        <v>143.90004556</v>
      </c>
      <c r="F97" s="84">
        <v>143.90004556</v>
      </c>
    </row>
    <row r="98" spans="1:6" ht="12.75" customHeight="1" x14ac:dyDescent="0.2">
      <c r="A98" s="83" t="s">
        <v>151</v>
      </c>
      <c r="B98" s="83">
        <v>12</v>
      </c>
      <c r="C98" s="84">
        <v>1472.45008942</v>
      </c>
      <c r="D98" s="84">
        <v>1449.6573074299999</v>
      </c>
      <c r="E98" s="84">
        <v>142.43283743000001</v>
      </c>
      <c r="F98" s="84">
        <v>142.43283743000001</v>
      </c>
    </row>
    <row r="99" spans="1:6" ht="12.75" customHeight="1" x14ac:dyDescent="0.2">
      <c r="A99" s="83" t="s">
        <v>151</v>
      </c>
      <c r="B99" s="83">
        <v>13</v>
      </c>
      <c r="C99" s="84">
        <v>1476.39623368</v>
      </c>
      <c r="D99" s="84">
        <v>1457.4097841099999</v>
      </c>
      <c r="E99" s="84">
        <v>143.19453969</v>
      </c>
      <c r="F99" s="84">
        <v>143.19453969</v>
      </c>
    </row>
    <row r="100" spans="1:6" ht="12.75" customHeight="1" x14ac:dyDescent="0.2">
      <c r="A100" s="83" t="s">
        <v>151</v>
      </c>
      <c r="B100" s="83">
        <v>14</v>
      </c>
      <c r="C100" s="84">
        <v>1475.2170799</v>
      </c>
      <c r="D100" s="84">
        <v>1455.6313311500001</v>
      </c>
      <c r="E100" s="84">
        <v>143.01980176999999</v>
      </c>
      <c r="F100" s="84">
        <v>143.01980176999999</v>
      </c>
    </row>
    <row r="101" spans="1:6" ht="12.75" customHeight="1" x14ac:dyDescent="0.2">
      <c r="A101" s="83" t="s">
        <v>151</v>
      </c>
      <c r="B101" s="83">
        <v>15</v>
      </c>
      <c r="C101" s="84">
        <v>1481.13404726</v>
      </c>
      <c r="D101" s="84">
        <v>1453.6495481100001</v>
      </c>
      <c r="E101" s="84">
        <v>142.82508611</v>
      </c>
      <c r="F101" s="84">
        <v>142.82508611</v>
      </c>
    </row>
    <row r="102" spans="1:6" ht="12.75" customHeight="1" x14ac:dyDescent="0.2">
      <c r="A102" s="83" t="s">
        <v>151</v>
      </c>
      <c r="B102" s="83">
        <v>16</v>
      </c>
      <c r="C102" s="84">
        <v>1483.6023726400001</v>
      </c>
      <c r="D102" s="84">
        <v>1458.7107519599999</v>
      </c>
      <c r="E102" s="84">
        <v>143.32236338000001</v>
      </c>
      <c r="F102" s="84">
        <v>143.32236338000001</v>
      </c>
    </row>
    <row r="103" spans="1:6" ht="12.75" customHeight="1" x14ac:dyDescent="0.2">
      <c r="A103" s="83" t="s">
        <v>151</v>
      </c>
      <c r="B103" s="83">
        <v>17</v>
      </c>
      <c r="C103" s="84">
        <v>1478.8833237900001</v>
      </c>
      <c r="D103" s="84">
        <v>1460.53940057</v>
      </c>
      <c r="E103" s="84">
        <v>143.50203316</v>
      </c>
      <c r="F103" s="84">
        <v>143.50203316</v>
      </c>
    </row>
    <row r="104" spans="1:6" ht="12.75" customHeight="1" x14ac:dyDescent="0.2">
      <c r="A104" s="83" t="s">
        <v>151</v>
      </c>
      <c r="B104" s="83">
        <v>18</v>
      </c>
      <c r="C104" s="84">
        <v>1469.2028608200001</v>
      </c>
      <c r="D104" s="84">
        <v>1451.5153318</v>
      </c>
      <c r="E104" s="84">
        <v>142.61539346000001</v>
      </c>
      <c r="F104" s="84">
        <v>142.61539346000001</v>
      </c>
    </row>
    <row r="105" spans="1:6" ht="12.75" customHeight="1" x14ac:dyDescent="0.2">
      <c r="A105" s="83" t="s">
        <v>151</v>
      </c>
      <c r="B105" s="83">
        <v>19</v>
      </c>
      <c r="C105" s="84">
        <v>1493.06685126</v>
      </c>
      <c r="D105" s="84">
        <v>1477.2278775299999</v>
      </c>
      <c r="E105" s="84">
        <v>145.14172214999999</v>
      </c>
      <c r="F105" s="84">
        <v>145.14172214999999</v>
      </c>
    </row>
    <row r="106" spans="1:6" ht="12.75" customHeight="1" x14ac:dyDescent="0.2">
      <c r="A106" s="83" t="s">
        <v>151</v>
      </c>
      <c r="B106" s="83">
        <v>20</v>
      </c>
      <c r="C106" s="84">
        <v>1508.8169635100001</v>
      </c>
      <c r="D106" s="84">
        <v>1492.7279717900001</v>
      </c>
      <c r="E106" s="84">
        <v>146.66464925</v>
      </c>
      <c r="F106" s="84">
        <v>146.66464925</v>
      </c>
    </row>
    <row r="107" spans="1:6" ht="12.75" customHeight="1" x14ac:dyDescent="0.2">
      <c r="A107" s="83" t="s">
        <v>151</v>
      </c>
      <c r="B107" s="83">
        <v>21</v>
      </c>
      <c r="C107" s="84">
        <v>1511.52446184</v>
      </c>
      <c r="D107" s="84">
        <v>1494.53038696</v>
      </c>
      <c r="E107" s="84">
        <v>146.84174153000001</v>
      </c>
      <c r="F107" s="84">
        <v>146.84174153000001</v>
      </c>
    </row>
    <row r="108" spans="1:6" ht="12.75" customHeight="1" x14ac:dyDescent="0.2">
      <c r="A108" s="83" t="s">
        <v>151</v>
      </c>
      <c r="B108" s="83">
        <v>22</v>
      </c>
      <c r="C108" s="84">
        <v>1481.35551126</v>
      </c>
      <c r="D108" s="84">
        <v>1460.32233776</v>
      </c>
      <c r="E108" s="84">
        <v>143.48070614</v>
      </c>
      <c r="F108" s="84">
        <v>143.48070614</v>
      </c>
    </row>
    <row r="109" spans="1:6" ht="12.75" customHeight="1" x14ac:dyDescent="0.2">
      <c r="A109" s="83" t="s">
        <v>151</v>
      </c>
      <c r="B109" s="83">
        <v>23</v>
      </c>
      <c r="C109" s="84">
        <v>1540.1718324200001</v>
      </c>
      <c r="D109" s="84">
        <v>1520.51764314</v>
      </c>
      <c r="E109" s="84">
        <v>149.39506127999999</v>
      </c>
      <c r="F109" s="84">
        <v>149.39506127999999</v>
      </c>
    </row>
    <row r="110" spans="1:6" ht="12.75" customHeight="1" x14ac:dyDescent="0.2">
      <c r="A110" s="83" t="s">
        <v>151</v>
      </c>
      <c r="B110" s="83">
        <v>24</v>
      </c>
      <c r="C110" s="84">
        <v>1661.5579138400001</v>
      </c>
      <c r="D110" s="84">
        <v>1641.3622158600001</v>
      </c>
      <c r="E110" s="84">
        <v>161.26837456999999</v>
      </c>
      <c r="F110" s="84">
        <v>161.26837456999999</v>
      </c>
    </row>
    <row r="111" spans="1:6" ht="12.75" customHeight="1" x14ac:dyDescent="0.2">
      <c r="A111" s="83" t="s">
        <v>152</v>
      </c>
      <c r="B111" s="83">
        <v>1</v>
      </c>
      <c r="C111" s="84">
        <v>1682.5945810200001</v>
      </c>
      <c r="D111" s="84">
        <v>1662.6532018299999</v>
      </c>
      <c r="E111" s="84">
        <v>163.36027279000001</v>
      </c>
      <c r="F111" s="84">
        <v>163.36027279000001</v>
      </c>
    </row>
    <row r="112" spans="1:6" ht="12.75" customHeight="1" x14ac:dyDescent="0.2">
      <c r="A112" s="83" t="s">
        <v>152</v>
      </c>
      <c r="B112" s="83">
        <v>2</v>
      </c>
      <c r="C112" s="84">
        <v>1774.4599700199999</v>
      </c>
      <c r="D112" s="84">
        <v>1754.55429953</v>
      </c>
      <c r="E112" s="84">
        <v>172.38980966</v>
      </c>
      <c r="F112" s="84">
        <v>172.38980966</v>
      </c>
    </row>
    <row r="113" spans="1:6" ht="12.75" customHeight="1" x14ac:dyDescent="0.2">
      <c r="A113" s="83" t="s">
        <v>152</v>
      </c>
      <c r="B113" s="83">
        <v>3</v>
      </c>
      <c r="C113" s="84">
        <v>1813.3310629600001</v>
      </c>
      <c r="D113" s="84">
        <v>1795.3091568100001</v>
      </c>
      <c r="E113" s="84">
        <v>176.39408703999999</v>
      </c>
      <c r="F113" s="84">
        <v>176.39408703999999</v>
      </c>
    </row>
    <row r="114" spans="1:6" ht="12.75" customHeight="1" x14ac:dyDescent="0.2">
      <c r="A114" s="83" t="s">
        <v>152</v>
      </c>
      <c r="B114" s="83">
        <v>4</v>
      </c>
      <c r="C114" s="84">
        <v>1877.5098302700001</v>
      </c>
      <c r="D114" s="84">
        <v>1856.7296288699999</v>
      </c>
      <c r="E114" s="84">
        <v>182.42881818999999</v>
      </c>
      <c r="F114" s="84">
        <v>182.42881818999999</v>
      </c>
    </row>
    <row r="115" spans="1:6" ht="12.75" customHeight="1" x14ac:dyDescent="0.2">
      <c r="A115" s="83" t="s">
        <v>152</v>
      </c>
      <c r="B115" s="83">
        <v>5</v>
      </c>
      <c r="C115" s="84">
        <v>1888.56409852</v>
      </c>
      <c r="D115" s="84">
        <v>1864.9072531100001</v>
      </c>
      <c r="E115" s="84">
        <v>183.23229237999999</v>
      </c>
      <c r="F115" s="84">
        <v>183.23229237999999</v>
      </c>
    </row>
    <row r="116" spans="1:6" ht="12.75" customHeight="1" x14ac:dyDescent="0.2">
      <c r="A116" s="83" t="s">
        <v>152</v>
      </c>
      <c r="B116" s="83">
        <v>6</v>
      </c>
      <c r="C116" s="84">
        <v>1884.5923376999999</v>
      </c>
      <c r="D116" s="84">
        <v>1861.2947050400001</v>
      </c>
      <c r="E116" s="84">
        <v>182.87734954999999</v>
      </c>
      <c r="F116" s="84">
        <v>182.87734954999999</v>
      </c>
    </row>
    <row r="117" spans="1:6" ht="12.75" customHeight="1" x14ac:dyDescent="0.2">
      <c r="A117" s="83" t="s">
        <v>152</v>
      </c>
      <c r="B117" s="83">
        <v>7</v>
      </c>
      <c r="C117" s="84">
        <v>1829.9738932400001</v>
      </c>
      <c r="D117" s="84">
        <v>1809.7185505499999</v>
      </c>
      <c r="E117" s="84">
        <v>177.80984981</v>
      </c>
      <c r="F117" s="84">
        <v>177.80984981</v>
      </c>
    </row>
    <row r="118" spans="1:6" ht="12.75" customHeight="1" x14ac:dyDescent="0.2">
      <c r="A118" s="83" t="s">
        <v>152</v>
      </c>
      <c r="B118" s="83">
        <v>8</v>
      </c>
      <c r="C118" s="84">
        <v>1695.5301418500001</v>
      </c>
      <c r="D118" s="84">
        <v>1670.9651987899999</v>
      </c>
      <c r="E118" s="84">
        <v>164.17694947000001</v>
      </c>
      <c r="F118" s="84">
        <v>164.17694947000001</v>
      </c>
    </row>
    <row r="119" spans="1:6" ht="12.75" customHeight="1" x14ac:dyDescent="0.2">
      <c r="A119" s="83" t="s">
        <v>152</v>
      </c>
      <c r="B119" s="83">
        <v>9</v>
      </c>
      <c r="C119" s="84">
        <v>1586.2001198200001</v>
      </c>
      <c r="D119" s="84">
        <v>1562.26314611</v>
      </c>
      <c r="E119" s="84">
        <v>153.49667233</v>
      </c>
      <c r="F119" s="84">
        <v>153.49667233</v>
      </c>
    </row>
    <row r="120" spans="1:6" ht="12.75" customHeight="1" x14ac:dyDescent="0.2">
      <c r="A120" s="83" t="s">
        <v>152</v>
      </c>
      <c r="B120" s="83">
        <v>10</v>
      </c>
      <c r="C120" s="84">
        <v>1551.3129114599999</v>
      </c>
      <c r="D120" s="84">
        <v>1522.90387171</v>
      </c>
      <c r="E120" s="84">
        <v>149.62951483000001</v>
      </c>
      <c r="F120" s="84">
        <v>149.62951483000001</v>
      </c>
    </row>
    <row r="121" spans="1:6" ht="12.75" customHeight="1" x14ac:dyDescent="0.2">
      <c r="A121" s="83" t="s">
        <v>152</v>
      </c>
      <c r="B121" s="83">
        <v>11</v>
      </c>
      <c r="C121" s="84">
        <v>1495.1631582</v>
      </c>
      <c r="D121" s="84">
        <v>1470.33103117</v>
      </c>
      <c r="E121" s="84">
        <v>144.46408793000001</v>
      </c>
      <c r="F121" s="84">
        <v>144.46408793000001</v>
      </c>
    </row>
    <row r="122" spans="1:6" ht="12.75" customHeight="1" x14ac:dyDescent="0.2">
      <c r="A122" s="83" t="s">
        <v>152</v>
      </c>
      <c r="B122" s="83">
        <v>12</v>
      </c>
      <c r="C122" s="84">
        <v>1486.32610701</v>
      </c>
      <c r="D122" s="84">
        <v>1462.02563459</v>
      </c>
      <c r="E122" s="84">
        <v>143.64805976</v>
      </c>
      <c r="F122" s="84">
        <v>143.64805976</v>
      </c>
    </row>
    <row r="123" spans="1:6" ht="12.75" customHeight="1" x14ac:dyDescent="0.2">
      <c r="A123" s="83" t="s">
        <v>152</v>
      </c>
      <c r="B123" s="83">
        <v>13</v>
      </c>
      <c r="C123" s="84">
        <v>1477.9876992100001</v>
      </c>
      <c r="D123" s="84">
        <v>1458.4247761399999</v>
      </c>
      <c r="E123" s="84">
        <v>143.29426545999999</v>
      </c>
      <c r="F123" s="84">
        <v>143.29426545999999</v>
      </c>
    </row>
    <row r="124" spans="1:6" ht="12.75" customHeight="1" x14ac:dyDescent="0.2">
      <c r="A124" s="83" t="s">
        <v>152</v>
      </c>
      <c r="B124" s="83">
        <v>14</v>
      </c>
      <c r="C124" s="84">
        <v>1448.20150902</v>
      </c>
      <c r="D124" s="84">
        <v>1427.21318845</v>
      </c>
      <c r="E124" s="84">
        <v>140.22764069999999</v>
      </c>
      <c r="F124" s="84">
        <v>140.22764069999999</v>
      </c>
    </row>
    <row r="125" spans="1:6" ht="12.75" customHeight="1" x14ac:dyDescent="0.2">
      <c r="A125" s="83" t="s">
        <v>152</v>
      </c>
      <c r="B125" s="83">
        <v>15</v>
      </c>
      <c r="C125" s="84">
        <v>1439.14116698</v>
      </c>
      <c r="D125" s="84">
        <v>1415.78490003</v>
      </c>
      <c r="E125" s="84">
        <v>139.10477978</v>
      </c>
      <c r="F125" s="84">
        <v>139.10477978</v>
      </c>
    </row>
    <row r="126" spans="1:6" ht="12.75" customHeight="1" x14ac:dyDescent="0.2">
      <c r="A126" s="83" t="s">
        <v>152</v>
      </c>
      <c r="B126" s="83">
        <v>16</v>
      </c>
      <c r="C126" s="84">
        <v>1442.0394074999999</v>
      </c>
      <c r="D126" s="84">
        <v>1418.5410500999999</v>
      </c>
      <c r="E126" s="84">
        <v>139.37557914000001</v>
      </c>
      <c r="F126" s="84">
        <v>139.37557914000001</v>
      </c>
    </row>
    <row r="127" spans="1:6" ht="12.75" customHeight="1" x14ac:dyDescent="0.2">
      <c r="A127" s="83" t="s">
        <v>152</v>
      </c>
      <c r="B127" s="83">
        <v>17</v>
      </c>
      <c r="C127" s="84">
        <v>1459.6923895899999</v>
      </c>
      <c r="D127" s="84">
        <v>1437.14056916</v>
      </c>
      <c r="E127" s="84">
        <v>141.20303329999999</v>
      </c>
      <c r="F127" s="84">
        <v>141.20303329999999</v>
      </c>
    </row>
    <row r="128" spans="1:6" ht="12.75" customHeight="1" x14ac:dyDescent="0.2">
      <c r="A128" s="83" t="s">
        <v>152</v>
      </c>
      <c r="B128" s="83">
        <v>18</v>
      </c>
      <c r="C128" s="84">
        <v>1438.2179897399999</v>
      </c>
      <c r="D128" s="84">
        <v>1414.61425379</v>
      </c>
      <c r="E128" s="84">
        <v>138.98976055</v>
      </c>
      <c r="F128" s="84">
        <v>138.98976055</v>
      </c>
    </row>
    <row r="129" spans="1:6" ht="12.75" customHeight="1" x14ac:dyDescent="0.2">
      <c r="A129" s="83" t="s">
        <v>152</v>
      </c>
      <c r="B129" s="83">
        <v>19</v>
      </c>
      <c r="C129" s="84">
        <v>1452.9592160899999</v>
      </c>
      <c r="D129" s="84">
        <v>1433.8248920200001</v>
      </c>
      <c r="E129" s="84">
        <v>140.87725885</v>
      </c>
      <c r="F129" s="84">
        <v>140.87725885</v>
      </c>
    </row>
    <row r="130" spans="1:6" ht="12.75" customHeight="1" x14ac:dyDescent="0.2">
      <c r="A130" s="83" t="s">
        <v>152</v>
      </c>
      <c r="B130" s="83">
        <v>20</v>
      </c>
      <c r="C130" s="84">
        <v>1472.4557662899999</v>
      </c>
      <c r="D130" s="84">
        <v>1447.04392534</v>
      </c>
      <c r="E130" s="84">
        <v>142.17606541999999</v>
      </c>
      <c r="F130" s="84">
        <v>142.17606541999999</v>
      </c>
    </row>
    <row r="131" spans="1:6" ht="12.75" customHeight="1" x14ac:dyDescent="0.2">
      <c r="A131" s="83" t="s">
        <v>152</v>
      </c>
      <c r="B131" s="83">
        <v>21</v>
      </c>
      <c r="C131" s="84">
        <v>1477.9346750699999</v>
      </c>
      <c r="D131" s="84">
        <v>1457.95112253</v>
      </c>
      <c r="E131" s="84">
        <v>143.24772769</v>
      </c>
      <c r="F131" s="84">
        <v>143.24772769</v>
      </c>
    </row>
    <row r="132" spans="1:6" ht="12.75" customHeight="1" x14ac:dyDescent="0.2">
      <c r="A132" s="83" t="s">
        <v>152</v>
      </c>
      <c r="B132" s="83">
        <v>22</v>
      </c>
      <c r="C132" s="84">
        <v>1449.8073086700001</v>
      </c>
      <c r="D132" s="84">
        <v>1432.55132314</v>
      </c>
      <c r="E132" s="84">
        <v>140.75212719000001</v>
      </c>
      <c r="F132" s="84">
        <v>140.75212719000001</v>
      </c>
    </row>
    <row r="133" spans="1:6" ht="12.75" customHeight="1" x14ac:dyDescent="0.2">
      <c r="A133" s="83" t="s">
        <v>152</v>
      </c>
      <c r="B133" s="83">
        <v>23</v>
      </c>
      <c r="C133" s="84">
        <v>1510.48575654</v>
      </c>
      <c r="D133" s="84">
        <v>1493.06277832</v>
      </c>
      <c r="E133" s="84">
        <v>146.69754492000001</v>
      </c>
      <c r="F133" s="84">
        <v>146.69754492000001</v>
      </c>
    </row>
    <row r="134" spans="1:6" ht="12.75" customHeight="1" x14ac:dyDescent="0.2">
      <c r="A134" s="83" t="s">
        <v>152</v>
      </c>
      <c r="B134" s="83">
        <v>24</v>
      </c>
      <c r="C134" s="84">
        <v>1736.7630230499999</v>
      </c>
      <c r="D134" s="84">
        <v>1716.8994036900001</v>
      </c>
      <c r="E134" s="84">
        <v>168.69011207</v>
      </c>
      <c r="F134" s="84">
        <v>168.69011207</v>
      </c>
    </row>
    <row r="135" spans="1:6" ht="12.75" customHeight="1" x14ac:dyDescent="0.2">
      <c r="A135" s="83" t="s">
        <v>153</v>
      </c>
      <c r="B135" s="83">
        <v>1</v>
      </c>
      <c r="C135" s="84">
        <v>1658.1703904599999</v>
      </c>
      <c r="D135" s="84">
        <v>1640.4169090400001</v>
      </c>
      <c r="E135" s="84">
        <v>161.17549556</v>
      </c>
      <c r="F135" s="84">
        <v>161.17549556</v>
      </c>
    </row>
    <row r="136" spans="1:6" ht="12.75" customHeight="1" x14ac:dyDescent="0.2">
      <c r="A136" s="83" t="s">
        <v>153</v>
      </c>
      <c r="B136" s="83">
        <v>2</v>
      </c>
      <c r="C136" s="84">
        <v>1736.4178334400001</v>
      </c>
      <c r="D136" s="84">
        <v>1715.4411201299999</v>
      </c>
      <c r="E136" s="84">
        <v>168.54683168</v>
      </c>
      <c r="F136" s="84">
        <v>168.54683168</v>
      </c>
    </row>
    <row r="137" spans="1:6" ht="12.75" customHeight="1" x14ac:dyDescent="0.2">
      <c r="A137" s="83" t="s">
        <v>153</v>
      </c>
      <c r="B137" s="83">
        <v>3</v>
      </c>
      <c r="C137" s="84">
        <v>1787.2032441399999</v>
      </c>
      <c r="D137" s="84">
        <v>1765.97441452</v>
      </c>
      <c r="E137" s="84">
        <v>173.51186752999999</v>
      </c>
      <c r="F137" s="84">
        <v>173.51186752999999</v>
      </c>
    </row>
    <row r="138" spans="1:6" ht="12.75" customHeight="1" x14ac:dyDescent="0.2">
      <c r="A138" s="83" t="s">
        <v>153</v>
      </c>
      <c r="B138" s="83">
        <v>4</v>
      </c>
      <c r="C138" s="84">
        <v>1826.86967865</v>
      </c>
      <c r="D138" s="84">
        <v>1806.2922946000001</v>
      </c>
      <c r="E138" s="84">
        <v>177.47321069</v>
      </c>
      <c r="F138" s="84">
        <v>177.47321069</v>
      </c>
    </row>
    <row r="139" spans="1:6" ht="12.75" customHeight="1" x14ac:dyDescent="0.2">
      <c r="A139" s="83" t="s">
        <v>153</v>
      </c>
      <c r="B139" s="83">
        <v>5</v>
      </c>
      <c r="C139" s="84">
        <v>1833.11551983</v>
      </c>
      <c r="D139" s="84">
        <v>1809.55901651</v>
      </c>
      <c r="E139" s="84">
        <v>177.79417515</v>
      </c>
      <c r="F139" s="84">
        <v>177.79417515</v>
      </c>
    </row>
    <row r="140" spans="1:6" ht="12.75" customHeight="1" x14ac:dyDescent="0.2">
      <c r="A140" s="83" t="s">
        <v>153</v>
      </c>
      <c r="B140" s="83">
        <v>6</v>
      </c>
      <c r="C140" s="84">
        <v>1825.61663346</v>
      </c>
      <c r="D140" s="84">
        <v>1800.64866792</v>
      </c>
      <c r="E140" s="84">
        <v>176.91870876999999</v>
      </c>
      <c r="F140" s="84">
        <v>176.91870876999999</v>
      </c>
    </row>
    <row r="141" spans="1:6" ht="12.75" customHeight="1" x14ac:dyDescent="0.2">
      <c r="A141" s="83" t="s">
        <v>153</v>
      </c>
      <c r="B141" s="83">
        <v>7</v>
      </c>
      <c r="C141" s="84">
        <v>1801.4262065400001</v>
      </c>
      <c r="D141" s="84">
        <v>1777.966805</v>
      </c>
      <c r="E141" s="84">
        <v>174.69015304000001</v>
      </c>
      <c r="F141" s="84">
        <v>174.69015304000001</v>
      </c>
    </row>
    <row r="142" spans="1:6" ht="12.75" customHeight="1" x14ac:dyDescent="0.2">
      <c r="A142" s="83" t="s">
        <v>153</v>
      </c>
      <c r="B142" s="83">
        <v>8</v>
      </c>
      <c r="C142" s="84">
        <v>1702.3440896100001</v>
      </c>
      <c r="D142" s="84">
        <v>1682.8334003099999</v>
      </c>
      <c r="E142" s="84">
        <v>165.34303306999999</v>
      </c>
      <c r="F142" s="84">
        <v>165.34303306999999</v>
      </c>
    </row>
    <row r="143" spans="1:6" ht="12.75" customHeight="1" x14ac:dyDescent="0.2">
      <c r="A143" s="83" t="s">
        <v>153</v>
      </c>
      <c r="B143" s="83">
        <v>9</v>
      </c>
      <c r="C143" s="84">
        <v>1600.17689587</v>
      </c>
      <c r="D143" s="84">
        <v>1577.7137439200001</v>
      </c>
      <c r="E143" s="84">
        <v>155.01473626999999</v>
      </c>
      <c r="F143" s="84">
        <v>155.01473626999999</v>
      </c>
    </row>
    <row r="144" spans="1:6" ht="12.75" customHeight="1" x14ac:dyDescent="0.2">
      <c r="A144" s="83" t="s">
        <v>153</v>
      </c>
      <c r="B144" s="83">
        <v>10</v>
      </c>
      <c r="C144" s="84">
        <v>1524.0625266500001</v>
      </c>
      <c r="D144" s="84">
        <v>1500.8916521399999</v>
      </c>
      <c r="E144" s="84">
        <v>147.46675341</v>
      </c>
      <c r="F144" s="84">
        <v>147.46675341</v>
      </c>
    </row>
    <row r="145" spans="1:6" ht="12.75" customHeight="1" x14ac:dyDescent="0.2">
      <c r="A145" s="83" t="s">
        <v>153</v>
      </c>
      <c r="B145" s="83">
        <v>11</v>
      </c>
      <c r="C145" s="84">
        <v>1458.3624285400001</v>
      </c>
      <c r="D145" s="84">
        <v>1438.39443648</v>
      </c>
      <c r="E145" s="84">
        <v>141.32622923</v>
      </c>
      <c r="F145" s="84">
        <v>141.32622923</v>
      </c>
    </row>
    <row r="146" spans="1:6" ht="12.75" customHeight="1" x14ac:dyDescent="0.2">
      <c r="A146" s="83" t="s">
        <v>153</v>
      </c>
      <c r="B146" s="83">
        <v>12</v>
      </c>
      <c r="C146" s="84">
        <v>1418.3294601299999</v>
      </c>
      <c r="D146" s="84">
        <v>1400.4635653400001</v>
      </c>
      <c r="E146" s="84">
        <v>137.59941628999999</v>
      </c>
      <c r="F146" s="84">
        <v>137.59941628999999</v>
      </c>
    </row>
    <row r="147" spans="1:6" ht="12.75" customHeight="1" x14ac:dyDescent="0.2">
      <c r="A147" s="83" t="s">
        <v>153</v>
      </c>
      <c r="B147" s="83">
        <v>13</v>
      </c>
      <c r="C147" s="84">
        <v>1415.61311445</v>
      </c>
      <c r="D147" s="84">
        <v>1396.1797186900001</v>
      </c>
      <c r="E147" s="84">
        <v>137.17851651999999</v>
      </c>
      <c r="F147" s="84">
        <v>137.17851651999999</v>
      </c>
    </row>
    <row r="148" spans="1:6" ht="12.75" customHeight="1" x14ac:dyDescent="0.2">
      <c r="A148" s="83" t="s">
        <v>153</v>
      </c>
      <c r="B148" s="83">
        <v>14</v>
      </c>
      <c r="C148" s="84">
        <v>1416.8889637699999</v>
      </c>
      <c r="D148" s="84">
        <v>1398.8982759099999</v>
      </c>
      <c r="E148" s="84">
        <v>137.44562228000001</v>
      </c>
      <c r="F148" s="84">
        <v>137.44562228000001</v>
      </c>
    </row>
    <row r="149" spans="1:6" ht="12.75" customHeight="1" x14ac:dyDescent="0.2">
      <c r="A149" s="83" t="s">
        <v>153</v>
      </c>
      <c r="B149" s="83">
        <v>15</v>
      </c>
      <c r="C149" s="84">
        <v>1425.4747099799999</v>
      </c>
      <c r="D149" s="84">
        <v>1407.2261623899999</v>
      </c>
      <c r="E149" s="84">
        <v>138.26386015</v>
      </c>
      <c r="F149" s="84">
        <v>138.26386015</v>
      </c>
    </row>
    <row r="150" spans="1:6" ht="12.75" customHeight="1" x14ac:dyDescent="0.2">
      <c r="A150" s="83" t="s">
        <v>153</v>
      </c>
      <c r="B150" s="83">
        <v>16</v>
      </c>
      <c r="C150" s="84">
        <v>1440.88647689</v>
      </c>
      <c r="D150" s="84">
        <v>1418.69594654</v>
      </c>
      <c r="E150" s="84">
        <v>139.39079813999999</v>
      </c>
      <c r="F150" s="84">
        <v>139.39079813999999</v>
      </c>
    </row>
    <row r="151" spans="1:6" ht="12.75" customHeight="1" x14ac:dyDescent="0.2">
      <c r="A151" s="83" t="s">
        <v>153</v>
      </c>
      <c r="B151" s="83">
        <v>17</v>
      </c>
      <c r="C151" s="84">
        <v>1432.96926962</v>
      </c>
      <c r="D151" s="84">
        <v>1409.9019862800001</v>
      </c>
      <c r="E151" s="84">
        <v>138.52676724</v>
      </c>
      <c r="F151" s="84">
        <v>138.52676724</v>
      </c>
    </row>
    <row r="152" spans="1:6" ht="12.75" customHeight="1" x14ac:dyDescent="0.2">
      <c r="A152" s="83" t="s">
        <v>153</v>
      </c>
      <c r="B152" s="83">
        <v>18</v>
      </c>
      <c r="C152" s="84">
        <v>1406.76563308</v>
      </c>
      <c r="D152" s="84">
        <v>1390.18516236</v>
      </c>
      <c r="E152" s="84">
        <v>136.58953478999999</v>
      </c>
      <c r="F152" s="84">
        <v>136.58953478999999</v>
      </c>
    </row>
    <row r="153" spans="1:6" ht="12.75" customHeight="1" x14ac:dyDescent="0.2">
      <c r="A153" s="83" t="s">
        <v>153</v>
      </c>
      <c r="B153" s="83">
        <v>19</v>
      </c>
      <c r="C153" s="84">
        <v>1440.89955005</v>
      </c>
      <c r="D153" s="84">
        <v>1409.77673383</v>
      </c>
      <c r="E153" s="84">
        <v>138.51446084</v>
      </c>
      <c r="F153" s="84">
        <v>138.51446084</v>
      </c>
    </row>
    <row r="154" spans="1:6" ht="12.75" customHeight="1" x14ac:dyDescent="0.2">
      <c r="A154" s="83" t="s">
        <v>153</v>
      </c>
      <c r="B154" s="83">
        <v>20</v>
      </c>
      <c r="C154" s="84">
        <v>1453.61265355</v>
      </c>
      <c r="D154" s="84">
        <v>1425.7268678800001</v>
      </c>
      <c r="E154" s="84">
        <v>140.08160559999999</v>
      </c>
      <c r="F154" s="84">
        <v>140.08160559999999</v>
      </c>
    </row>
    <row r="155" spans="1:6" ht="12.75" customHeight="1" x14ac:dyDescent="0.2">
      <c r="A155" s="83" t="s">
        <v>153</v>
      </c>
      <c r="B155" s="83">
        <v>21</v>
      </c>
      <c r="C155" s="84">
        <v>1469.0776302300001</v>
      </c>
      <c r="D155" s="84">
        <v>1438.3246685199999</v>
      </c>
      <c r="E155" s="84">
        <v>141.31937432999999</v>
      </c>
      <c r="F155" s="84">
        <v>141.31937432999999</v>
      </c>
    </row>
    <row r="156" spans="1:6" ht="12.75" customHeight="1" x14ac:dyDescent="0.2">
      <c r="A156" s="83" t="s">
        <v>153</v>
      </c>
      <c r="B156" s="83">
        <v>22</v>
      </c>
      <c r="C156" s="84">
        <v>1442.4671139899999</v>
      </c>
      <c r="D156" s="84">
        <v>1413.3259672300001</v>
      </c>
      <c r="E156" s="84">
        <v>138.86318283</v>
      </c>
      <c r="F156" s="84">
        <v>138.86318283</v>
      </c>
    </row>
    <row r="157" spans="1:6" ht="12.75" customHeight="1" x14ac:dyDescent="0.2">
      <c r="A157" s="83" t="s">
        <v>153</v>
      </c>
      <c r="B157" s="83">
        <v>23</v>
      </c>
      <c r="C157" s="84">
        <v>1489.8963995900001</v>
      </c>
      <c r="D157" s="84">
        <v>1465.6500445300001</v>
      </c>
      <c r="E157" s="84">
        <v>144.00416806000001</v>
      </c>
      <c r="F157" s="84">
        <v>144.00416806000001</v>
      </c>
    </row>
    <row r="158" spans="1:6" ht="12.75" customHeight="1" x14ac:dyDescent="0.2">
      <c r="A158" s="83" t="s">
        <v>153</v>
      </c>
      <c r="B158" s="83">
        <v>24</v>
      </c>
      <c r="C158" s="84">
        <v>1555.70532209</v>
      </c>
      <c r="D158" s="84">
        <v>1536.74059745</v>
      </c>
      <c r="E158" s="84">
        <v>150.98901137999999</v>
      </c>
      <c r="F158" s="84">
        <v>150.98901137999999</v>
      </c>
    </row>
    <row r="159" spans="1:6" ht="12.75" customHeight="1" x14ac:dyDescent="0.2">
      <c r="A159" s="83" t="s">
        <v>154</v>
      </c>
      <c r="B159" s="83">
        <v>1</v>
      </c>
      <c r="C159" s="84">
        <v>1640.0023598800001</v>
      </c>
      <c r="D159" s="84">
        <v>1621.7387479700001</v>
      </c>
      <c r="E159" s="84">
        <v>159.34031461000001</v>
      </c>
      <c r="F159" s="84">
        <v>159.34031461000001</v>
      </c>
    </row>
    <row r="160" spans="1:6" ht="12.75" customHeight="1" x14ac:dyDescent="0.2">
      <c r="A160" s="83" t="s">
        <v>154</v>
      </c>
      <c r="B160" s="83">
        <v>2</v>
      </c>
      <c r="C160" s="84">
        <v>1659.03466041</v>
      </c>
      <c r="D160" s="84">
        <v>1631.55909823</v>
      </c>
      <c r="E160" s="84">
        <v>160.30519117</v>
      </c>
      <c r="F160" s="84">
        <v>160.30519117</v>
      </c>
    </row>
    <row r="161" spans="1:6" ht="12.75" customHeight="1" x14ac:dyDescent="0.2">
      <c r="A161" s="83" t="s">
        <v>154</v>
      </c>
      <c r="B161" s="83">
        <v>3</v>
      </c>
      <c r="C161" s="84">
        <v>1681.4180268299999</v>
      </c>
      <c r="D161" s="84">
        <v>1661.6174233700001</v>
      </c>
      <c r="E161" s="84">
        <v>163.2585047</v>
      </c>
      <c r="F161" s="84">
        <v>163.2585047</v>
      </c>
    </row>
    <row r="162" spans="1:6" ht="12.75" customHeight="1" x14ac:dyDescent="0.2">
      <c r="A162" s="83" t="s">
        <v>154</v>
      </c>
      <c r="B162" s="83">
        <v>4</v>
      </c>
      <c r="C162" s="84">
        <v>1779.2304018299999</v>
      </c>
      <c r="D162" s="84">
        <v>1760.0483269399999</v>
      </c>
      <c r="E162" s="84">
        <v>172.92961303999999</v>
      </c>
      <c r="F162" s="84">
        <v>172.92961303999999</v>
      </c>
    </row>
    <row r="163" spans="1:6" ht="12.75" customHeight="1" x14ac:dyDescent="0.2">
      <c r="A163" s="83" t="s">
        <v>154</v>
      </c>
      <c r="B163" s="83">
        <v>5</v>
      </c>
      <c r="C163" s="84">
        <v>1812.32032353</v>
      </c>
      <c r="D163" s="84">
        <v>1786.22764205</v>
      </c>
      <c r="E163" s="84">
        <v>175.50180312000001</v>
      </c>
      <c r="F163" s="84">
        <v>175.50180312000001</v>
      </c>
    </row>
    <row r="164" spans="1:6" ht="12.75" customHeight="1" x14ac:dyDescent="0.2">
      <c r="A164" s="83" t="s">
        <v>154</v>
      </c>
      <c r="B164" s="83">
        <v>6</v>
      </c>
      <c r="C164" s="84">
        <v>1746.4360968799999</v>
      </c>
      <c r="D164" s="84">
        <v>1719.5513742999999</v>
      </c>
      <c r="E164" s="84">
        <v>168.95067551</v>
      </c>
      <c r="F164" s="84">
        <v>168.95067551</v>
      </c>
    </row>
    <row r="165" spans="1:6" ht="12.75" customHeight="1" x14ac:dyDescent="0.2">
      <c r="A165" s="83" t="s">
        <v>154</v>
      </c>
      <c r="B165" s="83">
        <v>7</v>
      </c>
      <c r="C165" s="84">
        <v>1785.90625299</v>
      </c>
      <c r="D165" s="84">
        <v>1765.2586581099999</v>
      </c>
      <c r="E165" s="84">
        <v>173.44154248000001</v>
      </c>
      <c r="F165" s="84">
        <v>173.44154248000001</v>
      </c>
    </row>
    <row r="166" spans="1:6" ht="12.75" customHeight="1" x14ac:dyDescent="0.2">
      <c r="A166" s="83" t="s">
        <v>154</v>
      </c>
      <c r="B166" s="83">
        <v>8</v>
      </c>
      <c r="C166" s="84">
        <v>1709.82742411</v>
      </c>
      <c r="D166" s="84">
        <v>1690.97728239</v>
      </c>
      <c r="E166" s="84">
        <v>166.143192</v>
      </c>
      <c r="F166" s="84">
        <v>166.143192</v>
      </c>
    </row>
    <row r="167" spans="1:6" ht="12.75" customHeight="1" x14ac:dyDescent="0.2">
      <c r="A167" s="83" t="s">
        <v>154</v>
      </c>
      <c r="B167" s="83">
        <v>9</v>
      </c>
      <c r="C167" s="84">
        <v>1644.47197149</v>
      </c>
      <c r="D167" s="84">
        <v>1627.23873802</v>
      </c>
      <c r="E167" s="84">
        <v>159.88070384</v>
      </c>
      <c r="F167" s="84">
        <v>159.88070384</v>
      </c>
    </row>
    <row r="168" spans="1:6" ht="12.75" customHeight="1" x14ac:dyDescent="0.2">
      <c r="A168" s="83" t="s">
        <v>154</v>
      </c>
      <c r="B168" s="83">
        <v>10</v>
      </c>
      <c r="C168" s="84">
        <v>1542.5301299499999</v>
      </c>
      <c r="D168" s="84">
        <v>1524.60055496</v>
      </c>
      <c r="E168" s="84">
        <v>149.79621864999999</v>
      </c>
      <c r="F168" s="84">
        <v>149.79621864999999</v>
      </c>
    </row>
    <row r="169" spans="1:6" ht="12.75" customHeight="1" x14ac:dyDescent="0.2">
      <c r="A169" s="83" t="s">
        <v>154</v>
      </c>
      <c r="B169" s="83">
        <v>11</v>
      </c>
      <c r="C169" s="84">
        <v>1473.9126752300001</v>
      </c>
      <c r="D169" s="84">
        <v>1455.6915606800001</v>
      </c>
      <c r="E169" s="84">
        <v>143.02571949</v>
      </c>
      <c r="F169" s="84">
        <v>143.02571949</v>
      </c>
    </row>
    <row r="170" spans="1:6" ht="12.75" customHeight="1" x14ac:dyDescent="0.2">
      <c r="A170" s="83" t="s">
        <v>154</v>
      </c>
      <c r="B170" s="83">
        <v>12</v>
      </c>
      <c r="C170" s="84">
        <v>1438.4161445</v>
      </c>
      <c r="D170" s="84">
        <v>1421.3335808500001</v>
      </c>
      <c r="E170" s="84">
        <v>139.64995300000001</v>
      </c>
      <c r="F170" s="84">
        <v>139.64995300000001</v>
      </c>
    </row>
    <row r="171" spans="1:6" ht="12.75" customHeight="1" x14ac:dyDescent="0.2">
      <c r="A171" s="83" t="s">
        <v>154</v>
      </c>
      <c r="B171" s="83">
        <v>13</v>
      </c>
      <c r="C171" s="84">
        <v>1425.72548944</v>
      </c>
      <c r="D171" s="84">
        <v>1403.7355338699999</v>
      </c>
      <c r="E171" s="84">
        <v>137.92089625</v>
      </c>
      <c r="F171" s="84">
        <v>137.92089625</v>
      </c>
    </row>
    <row r="172" spans="1:6" ht="12.75" customHeight="1" x14ac:dyDescent="0.2">
      <c r="A172" s="83" t="s">
        <v>154</v>
      </c>
      <c r="B172" s="83">
        <v>14</v>
      </c>
      <c r="C172" s="84">
        <v>1443.5668791099999</v>
      </c>
      <c r="D172" s="84">
        <v>1424.56129014</v>
      </c>
      <c r="E172" s="84">
        <v>139.96708436</v>
      </c>
      <c r="F172" s="84">
        <v>139.96708436</v>
      </c>
    </row>
    <row r="173" spans="1:6" ht="12.75" customHeight="1" x14ac:dyDescent="0.2">
      <c r="A173" s="83" t="s">
        <v>154</v>
      </c>
      <c r="B173" s="83">
        <v>15</v>
      </c>
      <c r="C173" s="84">
        <v>1443.6324776399999</v>
      </c>
      <c r="D173" s="84">
        <v>1426.75947533</v>
      </c>
      <c r="E173" s="84">
        <v>140.18306213</v>
      </c>
      <c r="F173" s="84">
        <v>140.18306213</v>
      </c>
    </row>
    <row r="174" spans="1:6" ht="12.75" customHeight="1" x14ac:dyDescent="0.2">
      <c r="A174" s="83" t="s">
        <v>154</v>
      </c>
      <c r="B174" s="83">
        <v>16</v>
      </c>
      <c r="C174" s="84">
        <v>1454.20491472</v>
      </c>
      <c r="D174" s="84">
        <v>1434.2716280300001</v>
      </c>
      <c r="E174" s="84">
        <v>140.92115190000001</v>
      </c>
      <c r="F174" s="84">
        <v>140.92115190000001</v>
      </c>
    </row>
    <row r="175" spans="1:6" ht="12.75" customHeight="1" x14ac:dyDescent="0.2">
      <c r="A175" s="83" t="s">
        <v>154</v>
      </c>
      <c r="B175" s="83">
        <v>17</v>
      </c>
      <c r="C175" s="84">
        <v>1436.7934150900001</v>
      </c>
      <c r="D175" s="84">
        <v>1418.9586579899999</v>
      </c>
      <c r="E175" s="84">
        <v>139.41661027000001</v>
      </c>
      <c r="F175" s="84">
        <v>139.41661027000001</v>
      </c>
    </row>
    <row r="176" spans="1:6" ht="12.75" customHeight="1" x14ac:dyDescent="0.2">
      <c r="A176" s="83" t="s">
        <v>154</v>
      </c>
      <c r="B176" s="83">
        <v>18</v>
      </c>
      <c r="C176" s="84">
        <v>1425.70681388</v>
      </c>
      <c r="D176" s="84">
        <v>1401.02285459</v>
      </c>
      <c r="E176" s="84">
        <v>137.65436801000001</v>
      </c>
      <c r="F176" s="84">
        <v>137.65436801000001</v>
      </c>
    </row>
    <row r="177" spans="1:6" ht="12.75" customHeight="1" x14ac:dyDescent="0.2">
      <c r="A177" s="83" t="s">
        <v>154</v>
      </c>
      <c r="B177" s="83">
        <v>19</v>
      </c>
      <c r="C177" s="84">
        <v>1434.78764288</v>
      </c>
      <c r="D177" s="84">
        <v>1415.0783115500001</v>
      </c>
      <c r="E177" s="84">
        <v>139.03535550999999</v>
      </c>
      <c r="F177" s="84">
        <v>139.03535550999999</v>
      </c>
    </row>
    <row r="178" spans="1:6" ht="12.75" customHeight="1" x14ac:dyDescent="0.2">
      <c r="A178" s="83" t="s">
        <v>154</v>
      </c>
      <c r="B178" s="83">
        <v>20</v>
      </c>
      <c r="C178" s="84">
        <v>1445.14130034</v>
      </c>
      <c r="D178" s="84">
        <v>1421.89473529</v>
      </c>
      <c r="E178" s="84">
        <v>139.70508798</v>
      </c>
      <c r="F178" s="84">
        <v>139.70508798</v>
      </c>
    </row>
    <row r="179" spans="1:6" ht="12.75" customHeight="1" x14ac:dyDescent="0.2">
      <c r="A179" s="83" t="s">
        <v>154</v>
      </c>
      <c r="B179" s="83">
        <v>21</v>
      </c>
      <c r="C179" s="84">
        <v>1453.2183296999999</v>
      </c>
      <c r="D179" s="84">
        <v>1431.5313262499999</v>
      </c>
      <c r="E179" s="84">
        <v>140.65190967999999</v>
      </c>
      <c r="F179" s="84">
        <v>140.65190967999999</v>
      </c>
    </row>
    <row r="180" spans="1:6" ht="12.75" customHeight="1" x14ac:dyDescent="0.2">
      <c r="A180" s="83" t="s">
        <v>154</v>
      </c>
      <c r="B180" s="83">
        <v>22</v>
      </c>
      <c r="C180" s="84">
        <v>1437.2685409799999</v>
      </c>
      <c r="D180" s="84">
        <v>1415.9256230999999</v>
      </c>
      <c r="E180" s="84">
        <v>139.11860621</v>
      </c>
      <c r="F180" s="84">
        <v>139.11860621</v>
      </c>
    </row>
    <row r="181" spans="1:6" ht="12.75" customHeight="1" x14ac:dyDescent="0.2">
      <c r="A181" s="83" t="s">
        <v>154</v>
      </c>
      <c r="B181" s="83">
        <v>23</v>
      </c>
      <c r="C181" s="84">
        <v>1495.3889895899999</v>
      </c>
      <c r="D181" s="84">
        <v>1475.6246491500001</v>
      </c>
      <c r="E181" s="84">
        <v>144.98420053000001</v>
      </c>
      <c r="F181" s="84">
        <v>144.98420053000001</v>
      </c>
    </row>
    <row r="182" spans="1:6" ht="12.75" customHeight="1" x14ac:dyDescent="0.2">
      <c r="A182" s="83" t="s">
        <v>154</v>
      </c>
      <c r="B182" s="83">
        <v>24</v>
      </c>
      <c r="C182" s="84">
        <v>1584.29883184</v>
      </c>
      <c r="D182" s="84">
        <v>1560.65969993</v>
      </c>
      <c r="E182" s="84">
        <v>153.33912931</v>
      </c>
      <c r="F182" s="84">
        <v>153.33912931</v>
      </c>
    </row>
    <row r="183" spans="1:6" ht="12.75" customHeight="1" x14ac:dyDescent="0.2">
      <c r="A183" s="83" t="s">
        <v>155</v>
      </c>
      <c r="B183" s="83">
        <v>1</v>
      </c>
      <c r="C183" s="84">
        <v>1581.7636178499999</v>
      </c>
      <c r="D183" s="84">
        <v>1561.56014602</v>
      </c>
      <c r="E183" s="84">
        <v>153.42760063</v>
      </c>
      <c r="F183" s="84">
        <v>153.42760063</v>
      </c>
    </row>
    <row r="184" spans="1:6" ht="12.75" customHeight="1" x14ac:dyDescent="0.2">
      <c r="A184" s="83" t="s">
        <v>155</v>
      </c>
      <c r="B184" s="83">
        <v>2</v>
      </c>
      <c r="C184" s="84">
        <v>1676.43723262</v>
      </c>
      <c r="D184" s="84">
        <v>1661.01337736</v>
      </c>
      <c r="E184" s="84">
        <v>163.19915551</v>
      </c>
      <c r="F184" s="84">
        <v>163.19915551</v>
      </c>
    </row>
    <row r="185" spans="1:6" ht="12.75" customHeight="1" x14ac:dyDescent="0.2">
      <c r="A185" s="83" t="s">
        <v>155</v>
      </c>
      <c r="B185" s="83">
        <v>3</v>
      </c>
      <c r="C185" s="84">
        <v>1722.6726659799999</v>
      </c>
      <c r="D185" s="84">
        <v>1701.62963074</v>
      </c>
      <c r="E185" s="84">
        <v>167.18981467</v>
      </c>
      <c r="F185" s="84">
        <v>167.18981467</v>
      </c>
    </row>
    <row r="186" spans="1:6" ht="12.75" customHeight="1" x14ac:dyDescent="0.2">
      <c r="A186" s="83" t="s">
        <v>155</v>
      </c>
      <c r="B186" s="83">
        <v>4</v>
      </c>
      <c r="C186" s="84">
        <v>1765.3765491700001</v>
      </c>
      <c r="D186" s="84">
        <v>1745.56954288</v>
      </c>
      <c r="E186" s="84">
        <v>171.50703249</v>
      </c>
      <c r="F186" s="84">
        <v>171.50703249</v>
      </c>
    </row>
    <row r="187" spans="1:6" ht="12.75" customHeight="1" x14ac:dyDescent="0.2">
      <c r="A187" s="83" t="s">
        <v>155</v>
      </c>
      <c r="B187" s="83">
        <v>5</v>
      </c>
      <c r="C187" s="84">
        <v>1767.8437871599999</v>
      </c>
      <c r="D187" s="84">
        <v>1744.0484533199999</v>
      </c>
      <c r="E187" s="84">
        <v>171.35758124</v>
      </c>
      <c r="F187" s="84">
        <v>171.35758124</v>
      </c>
    </row>
    <row r="188" spans="1:6" ht="12.75" customHeight="1" x14ac:dyDescent="0.2">
      <c r="A188" s="83" t="s">
        <v>155</v>
      </c>
      <c r="B188" s="83">
        <v>6</v>
      </c>
      <c r="C188" s="84">
        <v>1767.5246349399999</v>
      </c>
      <c r="D188" s="84">
        <v>1746.6746744500001</v>
      </c>
      <c r="E188" s="84">
        <v>171.61561472</v>
      </c>
      <c r="F188" s="84">
        <v>171.61561472</v>
      </c>
    </row>
    <row r="189" spans="1:6" ht="12.75" customHeight="1" x14ac:dyDescent="0.2">
      <c r="A189" s="83" t="s">
        <v>155</v>
      </c>
      <c r="B189" s="83">
        <v>7</v>
      </c>
      <c r="C189" s="84">
        <v>1813.8319696599999</v>
      </c>
      <c r="D189" s="84">
        <v>1789.8529068600001</v>
      </c>
      <c r="E189" s="84">
        <v>175.85799539999999</v>
      </c>
      <c r="F189" s="84">
        <v>175.85799539999999</v>
      </c>
    </row>
    <row r="190" spans="1:6" ht="12.75" customHeight="1" x14ac:dyDescent="0.2">
      <c r="A190" s="83" t="s">
        <v>155</v>
      </c>
      <c r="B190" s="83">
        <v>8</v>
      </c>
      <c r="C190" s="84">
        <v>1600.0021697499999</v>
      </c>
      <c r="D190" s="84">
        <v>1582.0563188599999</v>
      </c>
      <c r="E190" s="84">
        <v>155.44140626000001</v>
      </c>
      <c r="F190" s="84">
        <v>155.44140626000001</v>
      </c>
    </row>
    <row r="191" spans="1:6" ht="12.75" customHeight="1" x14ac:dyDescent="0.2">
      <c r="A191" s="83" t="s">
        <v>155</v>
      </c>
      <c r="B191" s="83">
        <v>9</v>
      </c>
      <c r="C191" s="84">
        <v>1489.60649668</v>
      </c>
      <c r="D191" s="84">
        <v>1472.1255456700001</v>
      </c>
      <c r="E191" s="84">
        <v>144.64040394</v>
      </c>
      <c r="F191" s="84">
        <v>144.64040394</v>
      </c>
    </row>
    <row r="192" spans="1:6" ht="12.75" customHeight="1" x14ac:dyDescent="0.2">
      <c r="A192" s="83" t="s">
        <v>155</v>
      </c>
      <c r="B192" s="83">
        <v>10</v>
      </c>
      <c r="C192" s="84">
        <v>1433.6376867700001</v>
      </c>
      <c r="D192" s="84">
        <v>1417.2058945799999</v>
      </c>
      <c r="E192" s="84">
        <v>139.24439641999999</v>
      </c>
      <c r="F192" s="84">
        <v>139.24439641999999</v>
      </c>
    </row>
    <row r="193" spans="1:6" ht="12.75" customHeight="1" x14ac:dyDescent="0.2">
      <c r="A193" s="83" t="s">
        <v>155</v>
      </c>
      <c r="B193" s="83">
        <v>11</v>
      </c>
      <c r="C193" s="84">
        <v>1381.3463525699999</v>
      </c>
      <c r="D193" s="84">
        <v>1363.71252437</v>
      </c>
      <c r="E193" s="84">
        <v>133.98852493999999</v>
      </c>
      <c r="F193" s="84">
        <v>133.98852493999999</v>
      </c>
    </row>
    <row r="194" spans="1:6" ht="12.75" customHeight="1" x14ac:dyDescent="0.2">
      <c r="A194" s="83" t="s">
        <v>155</v>
      </c>
      <c r="B194" s="83">
        <v>12</v>
      </c>
      <c r="C194" s="84">
        <v>1355.33270285</v>
      </c>
      <c r="D194" s="84">
        <v>1338.10617101</v>
      </c>
      <c r="E194" s="84">
        <v>131.47262993999999</v>
      </c>
      <c r="F194" s="84">
        <v>131.47262993999999</v>
      </c>
    </row>
    <row r="195" spans="1:6" ht="12.75" customHeight="1" x14ac:dyDescent="0.2">
      <c r="A195" s="83" t="s">
        <v>155</v>
      </c>
      <c r="B195" s="83">
        <v>13</v>
      </c>
      <c r="C195" s="84">
        <v>1358.52598801</v>
      </c>
      <c r="D195" s="84">
        <v>1338.97653827</v>
      </c>
      <c r="E195" s="84">
        <v>131.55814592999999</v>
      </c>
      <c r="F195" s="84">
        <v>131.55814592999999</v>
      </c>
    </row>
    <row r="196" spans="1:6" ht="12.75" customHeight="1" x14ac:dyDescent="0.2">
      <c r="A196" s="83" t="s">
        <v>155</v>
      </c>
      <c r="B196" s="83">
        <v>14</v>
      </c>
      <c r="C196" s="84">
        <v>1360.1514417400001</v>
      </c>
      <c r="D196" s="84">
        <v>1342.9499945499999</v>
      </c>
      <c r="E196" s="84">
        <v>131.94854899000001</v>
      </c>
      <c r="F196" s="84">
        <v>131.94854899000001</v>
      </c>
    </row>
    <row r="197" spans="1:6" ht="12.75" customHeight="1" x14ac:dyDescent="0.2">
      <c r="A197" s="83" t="s">
        <v>155</v>
      </c>
      <c r="B197" s="83">
        <v>15</v>
      </c>
      <c r="C197" s="84">
        <v>1360.50367493</v>
      </c>
      <c r="D197" s="84">
        <v>1344.5274477200001</v>
      </c>
      <c r="E197" s="84">
        <v>132.10353813</v>
      </c>
      <c r="F197" s="84">
        <v>132.10353813</v>
      </c>
    </row>
    <row r="198" spans="1:6" ht="12.75" customHeight="1" x14ac:dyDescent="0.2">
      <c r="A198" s="83" t="s">
        <v>155</v>
      </c>
      <c r="B198" s="83">
        <v>16</v>
      </c>
      <c r="C198" s="84">
        <v>1366.82441567</v>
      </c>
      <c r="D198" s="84">
        <v>1349.01921883</v>
      </c>
      <c r="E198" s="84">
        <v>132.54486704999999</v>
      </c>
      <c r="F198" s="84">
        <v>132.54486704999999</v>
      </c>
    </row>
    <row r="199" spans="1:6" ht="12.75" customHeight="1" x14ac:dyDescent="0.2">
      <c r="A199" s="83" t="s">
        <v>155</v>
      </c>
      <c r="B199" s="83">
        <v>17</v>
      </c>
      <c r="C199" s="84">
        <v>1378.5399790700001</v>
      </c>
      <c r="D199" s="84">
        <v>1357.5444364</v>
      </c>
      <c r="E199" s="84">
        <v>133.38249324</v>
      </c>
      <c r="F199" s="84">
        <v>133.38249324</v>
      </c>
    </row>
    <row r="200" spans="1:6" ht="12.75" customHeight="1" x14ac:dyDescent="0.2">
      <c r="A200" s="83" t="s">
        <v>155</v>
      </c>
      <c r="B200" s="83">
        <v>18</v>
      </c>
      <c r="C200" s="84">
        <v>1365.9672014499999</v>
      </c>
      <c r="D200" s="84">
        <v>1345.2736353600001</v>
      </c>
      <c r="E200" s="84">
        <v>132.17685312</v>
      </c>
      <c r="F200" s="84">
        <v>132.17685312</v>
      </c>
    </row>
    <row r="201" spans="1:6" ht="12.75" customHeight="1" x14ac:dyDescent="0.2">
      <c r="A201" s="83" t="s">
        <v>155</v>
      </c>
      <c r="B201" s="83">
        <v>19</v>
      </c>
      <c r="C201" s="84">
        <v>1369.9583078000001</v>
      </c>
      <c r="D201" s="84">
        <v>1354.7994322500001</v>
      </c>
      <c r="E201" s="84">
        <v>133.11278899999999</v>
      </c>
      <c r="F201" s="84">
        <v>133.11278899999999</v>
      </c>
    </row>
    <row r="202" spans="1:6" ht="12.75" customHeight="1" x14ac:dyDescent="0.2">
      <c r="A202" s="83" t="s">
        <v>155</v>
      </c>
      <c r="B202" s="83">
        <v>20</v>
      </c>
      <c r="C202" s="84">
        <v>1378.09320755</v>
      </c>
      <c r="D202" s="84">
        <v>1356.5848787899999</v>
      </c>
      <c r="E202" s="84">
        <v>133.28821406</v>
      </c>
      <c r="F202" s="84">
        <v>133.28821406</v>
      </c>
    </row>
    <row r="203" spans="1:6" ht="12.75" customHeight="1" x14ac:dyDescent="0.2">
      <c r="A203" s="83" t="s">
        <v>155</v>
      </c>
      <c r="B203" s="83">
        <v>21</v>
      </c>
      <c r="C203" s="84">
        <v>1385.8472750400001</v>
      </c>
      <c r="D203" s="84">
        <v>1366.9993294599999</v>
      </c>
      <c r="E203" s="84">
        <v>134.31146261999999</v>
      </c>
      <c r="F203" s="84">
        <v>134.31146261999999</v>
      </c>
    </row>
    <row r="204" spans="1:6" ht="12.75" customHeight="1" x14ac:dyDescent="0.2">
      <c r="A204" s="83" t="s">
        <v>155</v>
      </c>
      <c r="B204" s="83">
        <v>22</v>
      </c>
      <c r="C204" s="84">
        <v>1364.9978322500001</v>
      </c>
      <c r="D204" s="84">
        <v>1344.34480308</v>
      </c>
      <c r="E204" s="84">
        <v>132.08559278000001</v>
      </c>
      <c r="F204" s="84">
        <v>132.08559278000001</v>
      </c>
    </row>
    <row r="205" spans="1:6" ht="12.75" customHeight="1" x14ac:dyDescent="0.2">
      <c r="A205" s="83" t="s">
        <v>155</v>
      </c>
      <c r="B205" s="83">
        <v>23</v>
      </c>
      <c r="C205" s="84">
        <v>1428.7908735399999</v>
      </c>
      <c r="D205" s="84">
        <v>1408.97998783</v>
      </c>
      <c r="E205" s="84">
        <v>138.43617834</v>
      </c>
      <c r="F205" s="84">
        <v>138.43617834</v>
      </c>
    </row>
    <row r="206" spans="1:6" ht="12.75" customHeight="1" x14ac:dyDescent="0.2">
      <c r="A206" s="83" t="s">
        <v>155</v>
      </c>
      <c r="B206" s="83">
        <v>24</v>
      </c>
      <c r="C206" s="84">
        <v>1506.9650375000001</v>
      </c>
      <c r="D206" s="84">
        <v>1493.32443982</v>
      </c>
      <c r="E206" s="84">
        <v>146.72325389</v>
      </c>
      <c r="F206" s="84">
        <v>146.72325389</v>
      </c>
    </row>
    <row r="207" spans="1:6" ht="12.75" customHeight="1" x14ac:dyDescent="0.2">
      <c r="A207" s="83" t="s">
        <v>156</v>
      </c>
      <c r="B207" s="83">
        <v>1</v>
      </c>
      <c r="C207" s="84">
        <v>1567.8208843299999</v>
      </c>
      <c r="D207" s="84">
        <v>1547.8147395200001</v>
      </c>
      <c r="E207" s="84">
        <v>152.07707644999999</v>
      </c>
      <c r="F207" s="84">
        <v>152.07707644999999</v>
      </c>
    </row>
    <row r="208" spans="1:6" ht="12.75" customHeight="1" x14ac:dyDescent="0.2">
      <c r="A208" s="83" t="s">
        <v>156</v>
      </c>
      <c r="B208" s="83">
        <v>2</v>
      </c>
      <c r="C208" s="84">
        <v>1672.21905225</v>
      </c>
      <c r="D208" s="84">
        <v>1649.17413233</v>
      </c>
      <c r="E208" s="84">
        <v>162.03591696000001</v>
      </c>
      <c r="F208" s="84">
        <v>162.03591696000001</v>
      </c>
    </row>
    <row r="209" spans="1:6" ht="12.75" customHeight="1" x14ac:dyDescent="0.2">
      <c r="A209" s="83" t="s">
        <v>156</v>
      </c>
      <c r="B209" s="83">
        <v>3</v>
      </c>
      <c r="C209" s="84">
        <v>1691.7490383300001</v>
      </c>
      <c r="D209" s="84">
        <v>1674.14743765</v>
      </c>
      <c r="E209" s="84">
        <v>164.48961323</v>
      </c>
      <c r="F209" s="84">
        <v>164.48961323</v>
      </c>
    </row>
    <row r="210" spans="1:6" ht="12.75" customHeight="1" x14ac:dyDescent="0.2">
      <c r="A210" s="83" t="s">
        <v>156</v>
      </c>
      <c r="B210" s="83">
        <v>4</v>
      </c>
      <c r="C210" s="84">
        <v>1745.79814713</v>
      </c>
      <c r="D210" s="84">
        <v>1727.8004741</v>
      </c>
      <c r="E210" s="84">
        <v>169.76117237</v>
      </c>
      <c r="F210" s="84">
        <v>169.76117237</v>
      </c>
    </row>
    <row r="211" spans="1:6" ht="12.75" customHeight="1" x14ac:dyDescent="0.2">
      <c r="A211" s="83" t="s">
        <v>156</v>
      </c>
      <c r="B211" s="83">
        <v>5</v>
      </c>
      <c r="C211" s="84">
        <v>1768.1471364500001</v>
      </c>
      <c r="D211" s="84">
        <v>1743.1830990000001</v>
      </c>
      <c r="E211" s="84">
        <v>171.27255778</v>
      </c>
      <c r="F211" s="84">
        <v>171.27255778</v>
      </c>
    </row>
    <row r="212" spans="1:6" ht="12.75" customHeight="1" x14ac:dyDescent="0.2">
      <c r="A212" s="83" t="s">
        <v>156</v>
      </c>
      <c r="B212" s="83">
        <v>6</v>
      </c>
      <c r="C212" s="84">
        <v>1750.4376856199999</v>
      </c>
      <c r="D212" s="84">
        <v>1718.1809682000001</v>
      </c>
      <c r="E212" s="84">
        <v>168.81602932000001</v>
      </c>
      <c r="F212" s="84">
        <v>168.81602932000001</v>
      </c>
    </row>
    <row r="213" spans="1:6" ht="12.75" customHeight="1" x14ac:dyDescent="0.2">
      <c r="A213" s="83" t="s">
        <v>156</v>
      </c>
      <c r="B213" s="83">
        <v>7</v>
      </c>
      <c r="C213" s="84">
        <v>1725.3469903800001</v>
      </c>
      <c r="D213" s="84">
        <v>1691.56563757</v>
      </c>
      <c r="E213" s="84">
        <v>166.20099952000001</v>
      </c>
      <c r="F213" s="84">
        <v>166.20099952000001</v>
      </c>
    </row>
    <row r="214" spans="1:6" ht="12.75" customHeight="1" x14ac:dyDescent="0.2">
      <c r="A214" s="83" t="s">
        <v>156</v>
      </c>
      <c r="B214" s="83">
        <v>8</v>
      </c>
      <c r="C214" s="84">
        <v>1629.3719339199999</v>
      </c>
      <c r="D214" s="84">
        <v>1607.55279576</v>
      </c>
      <c r="E214" s="84">
        <v>157.94650558999999</v>
      </c>
      <c r="F214" s="84">
        <v>157.94650558999999</v>
      </c>
    </row>
    <row r="215" spans="1:6" ht="12.75" customHeight="1" x14ac:dyDescent="0.2">
      <c r="A215" s="83" t="s">
        <v>156</v>
      </c>
      <c r="B215" s="83">
        <v>9</v>
      </c>
      <c r="C215" s="84">
        <v>1585.15881001</v>
      </c>
      <c r="D215" s="84">
        <v>1563.4269143700001</v>
      </c>
      <c r="E215" s="84">
        <v>153.61101578</v>
      </c>
      <c r="F215" s="84">
        <v>153.61101578</v>
      </c>
    </row>
    <row r="216" spans="1:6" ht="12.75" customHeight="1" x14ac:dyDescent="0.2">
      <c r="A216" s="83" t="s">
        <v>156</v>
      </c>
      <c r="B216" s="83">
        <v>10</v>
      </c>
      <c r="C216" s="84">
        <v>1507.07505154</v>
      </c>
      <c r="D216" s="84">
        <v>1484.0448186399999</v>
      </c>
      <c r="E216" s="84">
        <v>145.81150546000001</v>
      </c>
      <c r="F216" s="84">
        <v>145.81150546000001</v>
      </c>
    </row>
    <row r="217" spans="1:6" ht="12.75" customHeight="1" x14ac:dyDescent="0.2">
      <c r="A217" s="83" t="s">
        <v>156</v>
      </c>
      <c r="B217" s="83">
        <v>11</v>
      </c>
      <c r="C217" s="84">
        <v>1461.7534118900001</v>
      </c>
      <c r="D217" s="84">
        <v>1440.4498073499999</v>
      </c>
      <c r="E217" s="84">
        <v>141.5281751</v>
      </c>
      <c r="F217" s="84">
        <v>141.5281751</v>
      </c>
    </row>
    <row r="218" spans="1:6" ht="12.75" customHeight="1" x14ac:dyDescent="0.2">
      <c r="A218" s="83" t="s">
        <v>156</v>
      </c>
      <c r="B218" s="83">
        <v>12</v>
      </c>
      <c r="C218" s="84">
        <v>1438.09540524</v>
      </c>
      <c r="D218" s="84">
        <v>1419.39420619</v>
      </c>
      <c r="E218" s="84">
        <v>139.45940408000001</v>
      </c>
      <c r="F218" s="84">
        <v>139.45940408000001</v>
      </c>
    </row>
    <row r="219" spans="1:6" ht="12.75" customHeight="1" x14ac:dyDescent="0.2">
      <c r="A219" s="83" t="s">
        <v>156</v>
      </c>
      <c r="B219" s="83">
        <v>13</v>
      </c>
      <c r="C219" s="84">
        <v>1432.03300481</v>
      </c>
      <c r="D219" s="84">
        <v>1413.6236898699999</v>
      </c>
      <c r="E219" s="84">
        <v>138.89243490000001</v>
      </c>
      <c r="F219" s="84">
        <v>138.89243490000001</v>
      </c>
    </row>
    <row r="220" spans="1:6" ht="12.75" customHeight="1" x14ac:dyDescent="0.2">
      <c r="A220" s="83" t="s">
        <v>156</v>
      </c>
      <c r="B220" s="83">
        <v>14</v>
      </c>
      <c r="C220" s="84">
        <v>1432.9482398600001</v>
      </c>
      <c r="D220" s="84">
        <v>1410.91743873</v>
      </c>
      <c r="E220" s="84">
        <v>138.62653825000001</v>
      </c>
      <c r="F220" s="84">
        <v>138.62653825000001</v>
      </c>
    </row>
    <row r="221" spans="1:6" ht="12.75" customHeight="1" x14ac:dyDescent="0.2">
      <c r="A221" s="83" t="s">
        <v>156</v>
      </c>
      <c r="B221" s="83">
        <v>15</v>
      </c>
      <c r="C221" s="84">
        <v>1428.7303742199999</v>
      </c>
      <c r="D221" s="84">
        <v>1409.00356956</v>
      </c>
      <c r="E221" s="84">
        <v>138.43849531000001</v>
      </c>
      <c r="F221" s="84">
        <v>138.43849531000001</v>
      </c>
    </row>
    <row r="222" spans="1:6" ht="12.75" customHeight="1" x14ac:dyDescent="0.2">
      <c r="A222" s="83" t="s">
        <v>156</v>
      </c>
      <c r="B222" s="83">
        <v>16</v>
      </c>
      <c r="C222" s="84">
        <v>1428.2609342000001</v>
      </c>
      <c r="D222" s="84">
        <v>1406.1538299199999</v>
      </c>
      <c r="E222" s="84">
        <v>138.15850051999999</v>
      </c>
      <c r="F222" s="84">
        <v>138.15850051999999</v>
      </c>
    </row>
    <row r="223" spans="1:6" ht="12.75" customHeight="1" x14ac:dyDescent="0.2">
      <c r="A223" s="83" t="s">
        <v>156</v>
      </c>
      <c r="B223" s="83">
        <v>17</v>
      </c>
      <c r="C223" s="84">
        <v>1417.16434645</v>
      </c>
      <c r="D223" s="84">
        <v>1387.07359716</v>
      </c>
      <c r="E223" s="84">
        <v>136.28381490999999</v>
      </c>
      <c r="F223" s="84">
        <v>136.28381490999999</v>
      </c>
    </row>
    <row r="224" spans="1:6" ht="12.75" customHeight="1" x14ac:dyDescent="0.2">
      <c r="A224" s="83" t="s">
        <v>156</v>
      </c>
      <c r="B224" s="83">
        <v>18</v>
      </c>
      <c r="C224" s="84">
        <v>1413.71219081</v>
      </c>
      <c r="D224" s="84">
        <v>1390.24067193</v>
      </c>
      <c r="E224" s="84">
        <v>136.59498876000001</v>
      </c>
      <c r="F224" s="84">
        <v>136.59498876000001</v>
      </c>
    </row>
    <row r="225" spans="1:6" ht="12.75" customHeight="1" x14ac:dyDescent="0.2">
      <c r="A225" s="83" t="s">
        <v>156</v>
      </c>
      <c r="B225" s="83">
        <v>19</v>
      </c>
      <c r="C225" s="84">
        <v>1457.5651194</v>
      </c>
      <c r="D225" s="84">
        <v>1438.1169441300001</v>
      </c>
      <c r="E225" s="84">
        <v>141.29896484</v>
      </c>
      <c r="F225" s="84">
        <v>141.29896484</v>
      </c>
    </row>
    <row r="226" spans="1:6" ht="12.75" customHeight="1" x14ac:dyDescent="0.2">
      <c r="A226" s="83" t="s">
        <v>156</v>
      </c>
      <c r="B226" s="83">
        <v>20</v>
      </c>
      <c r="C226" s="84">
        <v>1447.3357817900001</v>
      </c>
      <c r="D226" s="84">
        <v>1433.4196000500001</v>
      </c>
      <c r="E226" s="84">
        <v>140.8374378</v>
      </c>
      <c r="F226" s="84">
        <v>140.8374378</v>
      </c>
    </row>
    <row r="227" spans="1:6" ht="12.75" customHeight="1" x14ac:dyDescent="0.2">
      <c r="A227" s="83" t="s">
        <v>156</v>
      </c>
      <c r="B227" s="83">
        <v>21</v>
      </c>
      <c r="C227" s="84">
        <v>1459.08959465</v>
      </c>
      <c r="D227" s="84">
        <v>1435.24622475</v>
      </c>
      <c r="E227" s="84">
        <v>141.01690872</v>
      </c>
      <c r="F227" s="84">
        <v>141.01690872</v>
      </c>
    </row>
    <row r="228" spans="1:6" ht="12.75" customHeight="1" x14ac:dyDescent="0.2">
      <c r="A228" s="83" t="s">
        <v>156</v>
      </c>
      <c r="B228" s="83">
        <v>22</v>
      </c>
      <c r="C228" s="84">
        <v>1435.6483270799999</v>
      </c>
      <c r="D228" s="84">
        <v>1413.70205177</v>
      </c>
      <c r="E228" s="84">
        <v>138.90013418000001</v>
      </c>
      <c r="F228" s="84">
        <v>138.90013418000001</v>
      </c>
    </row>
    <row r="229" spans="1:6" ht="12.75" customHeight="1" x14ac:dyDescent="0.2">
      <c r="A229" s="83" t="s">
        <v>156</v>
      </c>
      <c r="B229" s="83">
        <v>23</v>
      </c>
      <c r="C229" s="84">
        <v>1498.37087217</v>
      </c>
      <c r="D229" s="84">
        <v>1470.9582834</v>
      </c>
      <c r="E229" s="84">
        <v>144.5257172</v>
      </c>
      <c r="F229" s="84">
        <v>144.5257172</v>
      </c>
    </row>
    <row r="230" spans="1:6" ht="12.75" customHeight="1" x14ac:dyDescent="0.2">
      <c r="A230" s="83" t="s">
        <v>156</v>
      </c>
      <c r="B230" s="83">
        <v>24</v>
      </c>
      <c r="C230" s="84">
        <v>1597.2519206100001</v>
      </c>
      <c r="D230" s="84">
        <v>1563.6116896799999</v>
      </c>
      <c r="E230" s="84">
        <v>153.62917046999999</v>
      </c>
      <c r="F230" s="84">
        <v>153.62917046999999</v>
      </c>
    </row>
    <row r="231" spans="1:6" ht="12.75" customHeight="1" x14ac:dyDescent="0.2">
      <c r="A231" s="83" t="s">
        <v>157</v>
      </c>
      <c r="B231" s="83">
        <v>1</v>
      </c>
      <c r="C231" s="84">
        <v>1691.1734131400001</v>
      </c>
      <c r="D231" s="84">
        <v>1662.9378546400001</v>
      </c>
      <c r="E231" s="84">
        <v>163.38824072</v>
      </c>
      <c r="F231" s="84">
        <v>163.38824072</v>
      </c>
    </row>
    <row r="232" spans="1:6" ht="12.75" customHeight="1" x14ac:dyDescent="0.2">
      <c r="A232" s="83" t="s">
        <v>157</v>
      </c>
      <c r="B232" s="83">
        <v>2</v>
      </c>
      <c r="C232" s="84">
        <v>1804.50711568</v>
      </c>
      <c r="D232" s="84">
        <v>1772.19172033</v>
      </c>
      <c r="E232" s="84">
        <v>174.12273501000001</v>
      </c>
      <c r="F232" s="84">
        <v>174.12273501000001</v>
      </c>
    </row>
    <row r="233" spans="1:6" ht="12.75" customHeight="1" x14ac:dyDescent="0.2">
      <c r="A233" s="83" t="s">
        <v>157</v>
      </c>
      <c r="B233" s="83">
        <v>3</v>
      </c>
      <c r="C233" s="84">
        <v>1881.5822391500001</v>
      </c>
      <c r="D233" s="84">
        <v>1845.4494024200001</v>
      </c>
      <c r="E233" s="84">
        <v>181.32050477000001</v>
      </c>
      <c r="F233" s="84">
        <v>181.32050477000001</v>
      </c>
    </row>
    <row r="234" spans="1:6" ht="12.75" customHeight="1" x14ac:dyDescent="0.2">
      <c r="A234" s="83" t="s">
        <v>157</v>
      </c>
      <c r="B234" s="83">
        <v>4</v>
      </c>
      <c r="C234" s="84">
        <v>1911.49063047</v>
      </c>
      <c r="D234" s="84">
        <v>1872.5422785600001</v>
      </c>
      <c r="E234" s="84">
        <v>183.98245473</v>
      </c>
      <c r="F234" s="84">
        <v>183.98245473</v>
      </c>
    </row>
    <row r="235" spans="1:6" ht="12.75" customHeight="1" x14ac:dyDescent="0.2">
      <c r="A235" s="83" t="s">
        <v>157</v>
      </c>
      <c r="B235" s="83">
        <v>5</v>
      </c>
      <c r="C235" s="84">
        <v>1934.6806928599999</v>
      </c>
      <c r="D235" s="84">
        <v>1893.5202525699999</v>
      </c>
      <c r="E235" s="84">
        <v>186.04359865999999</v>
      </c>
      <c r="F235" s="84">
        <v>186.04359865999999</v>
      </c>
    </row>
    <row r="236" spans="1:6" ht="12.75" customHeight="1" x14ac:dyDescent="0.2">
      <c r="A236" s="83" t="s">
        <v>157</v>
      </c>
      <c r="B236" s="83">
        <v>6</v>
      </c>
      <c r="C236" s="84">
        <v>1936.3535566600001</v>
      </c>
      <c r="D236" s="84">
        <v>1897.37589207</v>
      </c>
      <c r="E236" s="84">
        <v>186.42242590000001</v>
      </c>
      <c r="F236" s="84">
        <v>186.42242590000001</v>
      </c>
    </row>
    <row r="237" spans="1:6" ht="12.75" customHeight="1" x14ac:dyDescent="0.2">
      <c r="A237" s="83" t="s">
        <v>157</v>
      </c>
      <c r="B237" s="83">
        <v>7</v>
      </c>
      <c r="C237" s="84">
        <v>1883.89735952</v>
      </c>
      <c r="D237" s="84">
        <v>1842.9697243099999</v>
      </c>
      <c r="E237" s="84">
        <v>181.07686953999999</v>
      </c>
      <c r="F237" s="84">
        <v>181.07686953999999</v>
      </c>
    </row>
    <row r="238" spans="1:6" ht="12.75" customHeight="1" x14ac:dyDescent="0.2">
      <c r="A238" s="83" t="s">
        <v>157</v>
      </c>
      <c r="B238" s="83">
        <v>8</v>
      </c>
      <c r="C238" s="84">
        <v>1777.6150782</v>
      </c>
      <c r="D238" s="84">
        <v>1742.19755543</v>
      </c>
      <c r="E238" s="84">
        <v>171.1757254</v>
      </c>
      <c r="F238" s="84">
        <v>171.1757254</v>
      </c>
    </row>
    <row r="239" spans="1:6" ht="12.75" customHeight="1" x14ac:dyDescent="0.2">
      <c r="A239" s="83" t="s">
        <v>157</v>
      </c>
      <c r="B239" s="83">
        <v>9</v>
      </c>
      <c r="C239" s="84">
        <v>1680.78216505</v>
      </c>
      <c r="D239" s="84">
        <v>1650.8669128700001</v>
      </c>
      <c r="E239" s="84">
        <v>162.20223731999999</v>
      </c>
      <c r="F239" s="84">
        <v>162.20223731999999</v>
      </c>
    </row>
    <row r="240" spans="1:6" ht="12.75" customHeight="1" x14ac:dyDescent="0.2">
      <c r="A240" s="83" t="s">
        <v>157</v>
      </c>
      <c r="B240" s="83">
        <v>10</v>
      </c>
      <c r="C240" s="84">
        <v>1617.5166129300001</v>
      </c>
      <c r="D240" s="84">
        <v>1589.5991027800001</v>
      </c>
      <c r="E240" s="84">
        <v>156.18250563000001</v>
      </c>
      <c r="F240" s="84">
        <v>156.18250563000001</v>
      </c>
    </row>
    <row r="241" spans="1:6" ht="12.75" customHeight="1" x14ac:dyDescent="0.2">
      <c r="A241" s="83" t="s">
        <v>157</v>
      </c>
      <c r="B241" s="83">
        <v>11</v>
      </c>
      <c r="C241" s="84">
        <v>1573.18414192</v>
      </c>
      <c r="D241" s="84">
        <v>1542.6311074</v>
      </c>
      <c r="E241" s="84">
        <v>151.56777026</v>
      </c>
      <c r="F241" s="84">
        <v>151.56777026</v>
      </c>
    </row>
    <row r="242" spans="1:6" ht="12.75" customHeight="1" x14ac:dyDescent="0.2">
      <c r="A242" s="83" t="s">
        <v>157</v>
      </c>
      <c r="B242" s="83">
        <v>12</v>
      </c>
      <c r="C242" s="84">
        <v>1565.2629619100001</v>
      </c>
      <c r="D242" s="84">
        <v>1524.7674209500001</v>
      </c>
      <c r="E242" s="84">
        <v>149.81261369000001</v>
      </c>
      <c r="F242" s="84">
        <v>149.81261369000001</v>
      </c>
    </row>
    <row r="243" spans="1:6" ht="12.75" customHeight="1" x14ac:dyDescent="0.2">
      <c r="A243" s="83" t="s">
        <v>157</v>
      </c>
      <c r="B243" s="83">
        <v>13</v>
      </c>
      <c r="C243" s="84">
        <v>1547.5677013899999</v>
      </c>
      <c r="D243" s="84">
        <v>1522.2710412199999</v>
      </c>
      <c r="E243" s="84">
        <v>149.56733749</v>
      </c>
      <c r="F243" s="84">
        <v>149.56733749</v>
      </c>
    </row>
    <row r="244" spans="1:6" ht="12.75" customHeight="1" x14ac:dyDescent="0.2">
      <c r="A244" s="83" t="s">
        <v>157</v>
      </c>
      <c r="B244" s="83">
        <v>14</v>
      </c>
      <c r="C244" s="84">
        <v>1562.2133421000001</v>
      </c>
      <c r="D244" s="84">
        <v>1525.89348516</v>
      </c>
      <c r="E244" s="84">
        <v>149.92325262</v>
      </c>
      <c r="F244" s="84">
        <v>149.92325262</v>
      </c>
    </row>
    <row r="245" spans="1:6" ht="12.75" customHeight="1" x14ac:dyDescent="0.2">
      <c r="A245" s="83" t="s">
        <v>157</v>
      </c>
      <c r="B245" s="83">
        <v>15</v>
      </c>
      <c r="C245" s="84">
        <v>1565.66267367</v>
      </c>
      <c r="D245" s="84">
        <v>1526.51687522</v>
      </c>
      <c r="E245" s="84">
        <v>149.98450241</v>
      </c>
      <c r="F245" s="84">
        <v>149.98450241</v>
      </c>
    </row>
    <row r="246" spans="1:6" ht="12.75" customHeight="1" x14ac:dyDescent="0.2">
      <c r="A246" s="83" t="s">
        <v>157</v>
      </c>
      <c r="B246" s="83">
        <v>16</v>
      </c>
      <c r="C246" s="84">
        <v>1575.1369968500001</v>
      </c>
      <c r="D246" s="84">
        <v>1541.9883422600001</v>
      </c>
      <c r="E246" s="84">
        <v>151.50461680999999</v>
      </c>
      <c r="F246" s="84">
        <v>151.50461680999999</v>
      </c>
    </row>
    <row r="247" spans="1:6" ht="12.75" customHeight="1" x14ac:dyDescent="0.2">
      <c r="A247" s="83" t="s">
        <v>157</v>
      </c>
      <c r="B247" s="83">
        <v>17</v>
      </c>
      <c r="C247" s="84">
        <v>1536.3016591600001</v>
      </c>
      <c r="D247" s="84">
        <v>1514.3427907299999</v>
      </c>
      <c r="E247" s="84">
        <v>148.78836496</v>
      </c>
      <c r="F247" s="84">
        <v>148.78836496</v>
      </c>
    </row>
    <row r="248" spans="1:6" ht="12.75" customHeight="1" x14ac:dyDescent="0.2">
      <c r="A248" s="83" t="s">
        <v>157</v>
      </c>
      <c r="B248" s="83">
        <v>18</v>
      </c>
      <c r="C248" s="84">
        <v>1533.87261442</v>
      </c>
      <c r="D248" s="84">
        <v>1512.2344571799999</v>
      </c>
      <c r="E248" s="84">
        <v>148.58121535999999</v>
      </c>
      <c r="F248" s="84">
        <v>148.58121535999999</v>
      </c>
    </row>
    <row r="249" spans="1:6" ht="12.75" customHeight="1" x14ac:dyDescent="0.2">
      <c r="A249" s="83" t="s">
        <v>157</v>
      </c>
      <c r="B249" s="83">
        <v>19</v>
      </c>
      <c r="C249" s="84">
        <v>1560.3074789499999</v>
      </c>
      <c r="D249" s="84">
        <v>1544.1541273600001</v>
      </c>
      <c r="E249" s="84">
        <v>151.71741119000001</v>
      </c>
      <c r="F249" s="84">
        <v>151.71741119000001</v>
      </c>
    </row>
    <row r="250" spans="1:6" ht="12.75" customHeight="1" x14ac:dyDescent="0.2">
      <c r="A250" s="83" t="s">
        <v>157</v>
      </c>
      <c r="B250" s="83">
        <v>20</v>
      </c>
      <c r="C250" s="84">
        <v>1565.7004000100001</v>
      </c>
      <c r="D250" s="84">
        <v>1547.5406188100001</v>
      </c>
      <c r="E250" s="84">
        <v>152.05014333</v>
      </c>
      <c r="F250" s="84">
        <v>152.05014333</v>
      </c>
    </row>
    <row r="251" spans="1:6" ht="12.75" customHeight="1" x14ac:dyDescent="0.2">
      <c r="A251" s="83" t="s">
        <v>157</v>
      </c>
      <c r="B251" s="83">
        <v>21</v>
      </c>
      <c r="C251" s="84">
        <v>1566.6039696400001</v>
      </c>
      <c r="D251" s="84">
        <v>1551.10334575</v>
      </c>
      <c r="E251" s="84">
        <v>152.4001911</v>
      </c>
      <c r="F251" s="84">
        <v>152.4001911</v>
      </c>
    </row>
    <row r="252" spans="1:6" ht="12.75" customHeight="1" x14ac:dyDescent="0.2">
      <c r="A252" s="83" t="s">
        <v>157</v>
      </c>
      <c r="B252" s="83">
        <v>22</v>
      </c>
      <c r="C252" s="84">
        <v>1563.87850712</v>
      </c>
      <c r="D252" s="84">
        <v>1549.1016894100001</v>
      </c>
      <c r="E252" s="84">
        <v>152.20352283</v>
      </c>
      <c r="F252" s="84">
        <v>152.20352283</v>
      </c>
    </row>
    <row r="253" spans="1:6" ht="12.75" customHeight="1" x14ac:dyDescent="0.2">
      <c r="A253" s="83" t="s">
        <v>157</v>
      </c>
      <c r="B253" s="83">
        <v>23</v>
      </c>
      <c r="C253" s="84">
        <v>1620.5982136099999</v>
      </c>
      <c r="D253" s="84">
        <v>1604.7317546899999</v>
      </c>
      <c r="E253" s="84">
        <v>157.66933051000001</v>
      </c>
      <c r="F253" s="84">
        <v>157.66933051000001</v>
      </c>
    </row>
    <row r="254" spans="1:6" ht="12.75" customHeight="1" x14ac:dyDescent="0.2">
      <c r="A254" s="83" t="s">
        <v>157</v>
      </c>
      <c r="B254" s="83">
        <v>24</v>
      </c>
      <c r="C254" s="84">
        <v>1710.0950707100001</v>
      </c>
      <c r="D254" s="84">
        <v>1686.1581543100001</v>
      </c>
      <c r="E254" s="84">
        <v>165.66969933999999</v>
      </c>
      <c r="F254" s="84">
        <v>165.66969933999999</v>
      </c>
    </row>
    <row r="255" spans="1:6" ht="12.75" customHeight="1" x14ac:dyDescent="0.2">
      <c r="A255" s="83" t="s">
        <v>158</v>
      </c>
      <c r="B255" s="83">
        <v>1</v>
      </c>
      <c r="C255" s="84">
        <v>1898.35890266</v>
      </c>
      <c r="D255" s="84">
        <v>1871.26528087</v>
      </c>
      <c r="E255" s="84">
        <v>183.85698618000001</v>
      </c>
      <c r="F255" s="84">
        <v>183.85698618000001</v>
      </c>
    </row>
    <row r="256" spans="1:6" ht="12.75" customHeight="1" x14ac:dyDescent="0.2">
      <c r="A256" s="83" t="s">
        <v>158</v>
      </c>
      <c r="B256" s="83">
        <v>2</v>
      </c>
      <c r="C256" s="84">
        <v>1976.59801855</v>
      </c>
      <c r="D256" s="84">
        <v>1951.21289037</v>
      </c>
      <c r="E256" s="84">
        <v>191.71205979999999</v>
      </c>
      <c r="F256" s="84">
        <v>191.71205979999999</v>
      </c>
    </row>
    <row r="257" spans="1:6" ht="12.75" customHeight="1" x14ac:dyDescent="0.2">
      <c r="A257" s="83" t="s">
        <v>158</v>
      </c>
      <c r="B257" s="83">
        <v>3</v>
      </c>
      <c r="C257" s="84">
        <v>1881.94001914</v>
      </c>
      <c r="D257" s="84">
        <v>1861.9177406900001</v>
      </c>
      <c r="E257" s="84">
        <v>182.93856452</v>
      </c>
      <c r="F257" s="84">
        <v>182.93856452</v>
      </c>
    </row>
    <row r="258" spans="1:6" ht="12.75" customHeight="1" x14ac:dyDescent="0.2">
      <c r="A258" s="83" t="s">
        <v>158</v>
      </c>
      <c r="B258" s="83">
        <v>4</v>
      </c>
      <c r="C258" s="84">
        <v>2007.4549636300001</v>
      </c>
      <c r="D258" s="84">
        <v>1982.7724032000001</v>
      </c>
      <c r="E258" s="84">
        <v>194.81286915999999</v>
      </c>
      <c r="F258" s="84">
        <v>194.81286915999999</v>
      </c>
    </row>
    <row r="259" spans="1:6" ht="12.75" customHeight="1" x14ac:dyDescent="0.2">
      <c r="A259" s="83" t="s">
        <v>158</v>
      </c>
      <c r="B259" s="83">
        <v>5</v>
      </c>
      <c r="C259" s="84">
        <v>2047.47524705</v>
      </c>
      <c r="D259" s="84">
        <v>2023.20485164</v>
      </c>
      <c r="E259" s="84">
        <v>198.78546897999999</v>
      </c>
      <c r="F259" s="84">
        <v>198.78546897999999</v>
      </c>
    </row>
    <row r="260" spans="1:6" ht="12.75" customHeight="1" x14ac:dyDescent="0.2">
      <c r="A260" s="83" t="s">
        <v>158</v>
      </c>
      <c r="B260" s="83">
        <v>6</v>
      </c>
      <c r="C260" s="84">
        <v>2034.3071946499999</v>
      </c>
      <c r="D260" s="84">
        <v>2000.99987579</v>
      </c>
      <c r="E260" s="84">
        <v>196.60376873000001</v>
      </c>
      <c r="F260" s="84">
        <v>196.60376873000001</v>
      </c>
    </row>
    <row r="261" spans="1:6" ht="12.75" customHeight="1" x14ac:dyDescent="0.2">
      <c r="A261" s="83" t="s">
        <v>158</v>
      </c>
      <c r="B261" s="83">
        <v>7</v>
      </c>
      <c r="C261" s="84">
        <v>1973.50881123</v>
      </c>
      <c r="D261" s="84">
        <v>1940.8980443099999</v>
      </c>
      <c r="E261" s="84">
        <v>190.69859765999999</v>
      </c>
      <c r="F261" s="84">
        <v>190.69859765999999</v>
      </c>
    </row>
    <row r="262" spans="1:6" ht="12.75" customHeight="1" x14ac:dyDescent="0.2">
      <c r="A262" s="83" t="s">
        <v>158</v>
      </c>
      <c r="B262" s="83">
        <v>8</v>
      </c>
      <c r="C262" s="84">
        <v>1866.5472101800001</v>
      </c>
      <c r="D262" s="84">
        <v>1835.04338134</v>
      </c>
      <c r="E262" s="84">
        <v>180.29808442999999</v>
      </c>
      <c r="F262" s="84">
        <v>180.29808442999999</v>
      </c>
    </row>
    <row r="263" spans="1:6" ht="12.75" customHeight="1" x14ac:dyDescent="0.2">
      <c r="A263" s="83" t="s">
        <v>158</v>
      </c>
      <c r="B263" s="83">
        <v>9</v>
      </c>
      <c r="C263" s="84">
        <v>1761.9673159900001</v>
      </c>
      <c r="D263" s="84">
        <v>1734.37651551</v>
      </c>
      <c r="E263" s="84">
        <v>170.40728661</v>
      </c>
      <c r="F263" s="84">
        <v>170.40728661</v>
      </c>
    </row>
    <row r="264" spans="1:6" ht="12.75" customHeight="1" x14ac:dyDescent="0.2">
      <c r="A264" s="83" t="s">
        <v>158</v>
      </c>
      <c r="B264" s="83">
        <v>10</v>
      </c>
      <c r="C264" s="84">
        <v>1675.8636738600001</v>
      </c>
      <c r="D264" s="84">
        <v>1647.88215648</v>
      </c>
      <c r="E264" s="84">
        <v>161.90897676</v>
      </c>
      <c r="F264" s="84">
        <v>161.90897676</v>
      </c>
    </row>
    <row r="265" spans="1:6" ht="12.75" customHeight="1" x14ac:dyDescent="0.2">
      <c r="A265" s="83" t="s">
        <v>158</v>
      </c>
      <c r="B265" s="83">
        <v>11</v>
      </c>
      <c r="C265" s="84">
        <v>1639.41790393</v>
      </c>
      <c r="D265" s="84">
        <v>1611.4007004</v>
      </c>
      <c r="E265" s="84">
        <v>158.32457285999999</v>
      </c>
      <c r="F265" s="84">
        <v>158.32457285999999</v>
      </c>
    </row>
    <row r="266" spans="1:6" ht="12.75" customHeight="1" x14ac:dyDescent="0.2">
      <c r="A266" s="83" t="s">
        <v>158</v>
      </c>
      <c r="B266" s="83">
        <v>12</v>
      </c>
      <c r="C266" s="84">
        <v>1635.5402202099999</v>
      </c>
      <c r="D266" s="84">
        <v>1601.2633245899999</v>
      </c>
      <c r="E266" s="84">
        <v>157.32854767000001</v>
      </c>
      <c r="F266" s="84">
        <v>157.32854767000001</v>
      </c>
    </row>
    <row r="267" spans="1:6" ht="12.75" customHeight="1" x14ac:dyDescent="0.2">
      <c r="A267" s="83" t="s">
        <v>158</v>
      </c>
      <c r="B267" s="83">
        <v>13</v>
      </c>
      <c r="C267" s="84">
        <v>1620.52049453</v>
      </c>
      <c r="D267" s="84">
        <v>1600.86686233</v>
      </c>
      <c r="E267" s="84">
        <v>157.28959415</v>
      </c>
      <c r="F267" s="84">
        <v>157.28959415</v>
      </c>
    </row>
    <row r="268" spans="1:6" ht="12.75" customHeight="1" x14ac:dyDescent="0.2">
      <c r="A268" s="83" t="s">
        <v>158</v>
      </c>
      <c r="B268" s="83">
        <v>14</v>
      </c>
      <c r="C268" s="84">
        <v>1624.3651792400001</v>
      </c>
      <c r="D268" s="84">
        <v>1594.3629651700001</v>
      </c>
      <c r="E268" s="84">
        <v>156.65056827999999</v>
      </c>
      <c r="F268" s="84">
        <v>156.65056827999999</v>
      </c>
    </row>
    <row r="269" spans="1:6" ht="12.75" customHeight="1" x14ac:dyDescent="0.2">
      <c r="A269" s="83" t="s">
        <v>158</v>
      </c>
      <c r="B269" s="83">
        <v>15</v>
      </c>
      <c r="C269" s="84">
        <v>1627.3411200200001</v>
      </c>
      <c r="D269" s="84">
        <v>1593.69971566</v>
      </c>
      <c r="E269" s="84">
        <v>156.58540217999999</v>
      </c>
      <c r="F269" s="84">
        <v>156.58540217999999</v>
      </c>
    </row>
    <row r="270" spans="1:6" ht="12.75" customHeight="1" x14ac:dyDescent="0.2">
      <c r="A270" s="83" t="s">
        <v>158</v>
      </c>
      <c r="B270" s="83">
        <v>16</v>
      </c>
      <c r="C270" s="84">
        <v>1624.0851843800001</v>
      </c>
      <c r="D270" s="84">
        <v>1596.81334887</v>
      </c>
      <c r="E270" s="84">
        <v>156.89132524999999</v>
      </c>
      <c r="F270" s="84">
        <v>156.89132524999999</v>
      </c>
    </row>
    <row r="271" spans="1:6" ht="12.75" customHeight="1" x14ac:dyDescent="0.2">
      <c r="A271" s="83" t="s">
        <v>158</v>
      </c>
      <c r="B271" s="83">
        <v>17</v>
      </c>
      <c r="C271" s="84">
        <v>1591.95251295</v>
      </c>
      <c r="D271" s="84">
        <v>1566.5263012299999</v>
      </c>
      <c r="E271" s="84">
        <v>153.91553911</v>
      </c>
      <c r="F271" s="84">
        <v>153.91553911</v>
      </c>
    </row>
    <row r="272" spans="1:6" ht="12.75" customHeight="1" x14ac:dyDescent="0.2">
      <c r="A272" s="83" t="s">
        <v>158</v>
      </c>
      <c r="B272" s="83">
        <v>18</v>
      </c>
      <c r="C272" s="84">
        <v>1589.75510315</v>
      </c>
      <c r="D272" s="84">
        <v>1561.3173977500001</v>
      </c>
      <c r="E272" s="84">
        <v>153.40374994000001</v>
      </c>
      <c r="F272" s="84">
        <v>153.40374994000001</v>
      </c>
    </row>
    <row r="273" spans="1:6" ht="12.75" customHeight="1" x14ac:dyDescent="0.2">
      <c r="A273" s="83" t="s">
        <v>158</v>
      </c>
      <c r="B273" s="83">
        <v>19</v>
      </c>
      <c r="C273" s="84">
        <v>1631.53820415</v>
      </c>
      <c r="D273" s="84">
        <v>1605.7156427899999</v>
      </c>
      <c r="E273" s="84">
        <v>157.76600024000001</v>
      </c>
      <c r="F273" s="84">
        <v>157.76600024000001</v>
      </c>
    </row>
    <row r="274" spans="1:6" ht="12.75" customHeight="1" x14ac:dyDescent="0.2">
      <c r="A274" s="83" t="s">
        <v>158</v>
      </c>
      <c r="B274" s="83">
        <v>20</v>
      </c>
      <c r="C274" s="84">
        <v>1637.0447538799999</v>
      </c>
      <c r="D274" s="84">
        <v>1614.27096712</v>
      </c>
      <c r="E274" s="84">
        <v>158.6065845</v>
      </c>
      <c r="F274" s="84">
        <v>158.6065845</v>
      </c>
    </row>
    <row r="275" spans="1:6" ht="12.75" customHeight="1" x14ac:dyDescent="0.2">
      <c r="A275" s="83" t="s">
        <v>158</v>
      </c>
      <c r="B275" s="83">
        <v>21</v>
      </c>
      <c r="C275" s="84">
        <v>1632.8509680699999</v>
      </c>
      <c r="D275" s="84">
        <v>1607.89662395</v>
      </c>
      <c r="E275" s="84">
        <v>157.98028765999999</v>
      </c>
      <c r="F275" s="84">
        <v>157.98028765999999</v>
      </c>
    </row>
    <row r="276" spans="1:6" ht="12.75" customHeight="1" x14ac:dyDescent="0.2">
      <c r="A276" s="83" t="s">
        <v>158</v>
      </c>
      <c r="B276" s="83">
        <v>22</v>
      </c>
      <c r="C276" s="84">
        <v>1611.11103611</v>
      </c>
      <c r="D276" s="84">
        <v>1583.97234652</v>
      </c>
      <c r="E276" s="84">
        <v>155.62966127999999</v>
      </c>
      <c r="F276" s="84">
        <v>155.62966127999999</v>
      </c>
    </row>
    <row r="277" spans="1:6" ht="12.75" customHeight="1" x14ac:dyDescent="0.2">
      <c r="A277" s="83" t="s">
        <v>158</v>
      </c>
      <c r="B277" s="83">
        <v>23</v>
      </c>
      <c r="C277" s="84">
        <v>1687.5019125599999</v>
      </c>
      <c r="D277" s="84">
        <v>1663.4002173399999</v>
      </c>
      <c r="E277" s="84">
        <v>163.43366913</v>
      </c>
      <c r="F277" s="84">
        <v>163.43366913</v>
      </c>
    </row>
    <row r="278" spans="1:6" ht="12.75" customHeight="1" x14ac:dyDescent="0.2">
      <c r="A278" s="83" t="s">
        <v>158</v>
      </c>
      <c r="B278" s="83">
        <v>24</v>
      </c>
      <c r="C278" s="84">
        <v>1800.6838962100001</v>
      </c>
      <c r="D278" s="84">
        <v>1779.89398231</v>
      </c>
      <c r="E278" s="84">
        <v>174.87950354</v>
      </c>
      <c r="F278" s="84">
        <v>174.87950354</v>
      </c>
    </row>
    <row r="279" spans="1:6" ht="12.75" customHeight="1" x14ac:dyDescent="0.2">
      <c r="A279" s="83" t="s">
        <v>159</v>
      </c>
      <c r="B279" s="83">
        <v>1</v>
      </c>
      <c r="C279" s="84">
        <v>1780.2277563499999</v>
      </c>
      <c r="D279" s="84">
        <v>1759.7462197499999</v>
      </c>
      <c r="E279" s="84">
        <v>172.89993018000001</v>
      </c>
      <c r="F279" s="84">
        <v>172.89993018000001</v>
      </c>
    </row>
    <row r="280" spans="1:6" ht="12.75" customHeight="1" x14ac:dyDescent="0.2">
      <c r="A280" s="83" t="s">
        <v>159</v>
      </c>
      <c r="B280" s="83">
        <v>2</v>
      </c>
      <c r="C280" s="84">
        <v>1875.2498007700001</v>
      </c>
      <c r="D280" s="84">
        <v>1855.5745810999999</v>
      </c>
      <c r="E280" s="84">
        <v>182.31533156</v>
      </c>
      <c r="F280" s="84">
        <v>182.31533156</v>
      </c>
    </row>
    <row r="281" spans="1:6" ht="12.75" customHeight="1" x14ac:dyDescent="0.2">
      <c r="A281" s="83" t="s">
        <v>159</v>
      </c>
      <c r="B281" s="83">
        <v>3</v>
      </c>
      <c r="C281" s="84">
        <v>1872.54636439</v>
      </c>
      <c r="D281" s="84">
        <v>1848.76409569</v>
      </c>
      <c r="E281" s="84">
        <v>181.64618254000001</v>
      </c>
      <c r="F281" s="84">
        <v>181.64618254000001</v>
      </c>
    </row>
    <row r="282" spans="1:6" ht="12.75" customHeight="1" x14ac:dyDescent="0.2">
      <c r="A282" s="83" t="s">
        <v>159</v>
      </c>
      <c r="B282" s="83">
        <v>4</v>
      </c>
      <c r="C282" s="84">
        <v>1910.19311556</v>
      </c>
      <c r="D282" s="84">
        <v>1881.1251910000001</v>
      </c>
      <c r="E282" s="84">
        <v>184.82574959999999</v>
      </c>
      <c r="F282" s="84">
        <v>184.82574959999999</v>
      </c>
    </row>
    <row r="283" spans="1:6" ht="12.75" customHeight="1" x14ac:dyDescent="0.2">
      <c r="A283" s="83" t="s">
        <v>159</v>
      </c>
      <c r="B283" s="83">
        <v>5</v>
      </c>
      <c r="C283" s="84">
        <v>1975.56273564</v>
      </c>
      <c r="D283" s="84">
        <v>1946.0221930499999</v>
      </c>
      <c r="E283" s="84">
        <v>191.20205944</v>
      </c>
      <c r="F283" s="84">
        <v>191.20205944</v>
      </c>
    </row>
    <row r="284" spans="1:6" ht="12.75" customHeight="1" x14ac:dyDescent="0.2">
      <c r="A284" s="83" t="s">
        <v>159</v>
      </c>
      <c r="B284" s="83">
        <v>6</v>
      </c>
      <c r="C284" s="84">
        <v>1956.7247225599999</v>
      </c>
      <c r="D284" s="84">
        <v>1926.9560411299999</v>
      </c>
      <c r="E284" s="84">
        <v>189.32875730999999</v>
      </c>
      <c r="F284" s="84">
        <v>189.32875730999999</v>
      </c>
    </row>
    <row r="285" spans="1:6" ht="12.75" customHeight="1" x14ac:dyDescent="0.2">
      <c r="A285" s="83" t="s">
        <v>159</v>
      </c>
      <c r="B285" s="83">
        <v>7</v>
      </c>
      <c r="C285" s="84">
        <v>1893.2390337300001</v>
      </c>
      <c r="D285" s="84">
        <v>1862.62751637</v>
      </c>
      <c r="E285" s="84">
        <v>183.00830194</v>
      </c>
      <c r="F285" s="84">
        <v>183.00830194</v>
      </c>
    </row>
    <row r="286" spans="1:6" ht="12.75" customHeight="1" x14ac:dyDescent="0.2">
      <c r="A286" s="83" t="s">
        <v>159</v>
      </c>
      <c r="B286" s="83">
        <v>8</v>
      </c>
      <c r="C286" s="84">
        <v>1760.4579862400001</v>
      </c>
      <c r="D286" s="84">
        <v>1733.73647626</v>
      </c>
      <c r="E286" s="84">
        <v>170.34440099</v>
      </c>
      <c r="F286" s="84">
        <v>170.34440099</v>
      </c>
    </row>
    <row r="287" spans="1:6" ht="12.75" customHeight="1" x14ac:dyDescent="0.2">
      <c r="A287" s="83" t="s">
        <v>159</v>
      </c>
      <c r="B287" s="83">
        <v>9</v>
      </c>
      <c r="C287" s="84">
        <v>1654.76528196</v>
      </c>
      <c r="D287" s="84">
        <v>1629.53194308</v>
      </c>
      <c r="E287" s="84">
        <v>160.10601757000001</v>
      </c>
      <c r="F287" s="84">
        <v>160.10601757000001</v>
      </c>
    </row>
    <row r="288" spans="1:6" ht="12.75" customHeight="1" x14ac:dyDescent="0.2">
      <c r="A288" s="83" t="s">
        <v>159</v>
      </c>
      <c r="B288" s="83">
        <v>10</v>
      </c>
      <c r="C288" s="84">
        <v>1588.33072176</v>
      </c>
      <c r="D288" s="84">
        <v>1561.1590896099999</v>
      </c>
      <c r="E288" s="84">
        <v>153.38819573000001</v>
      </c>
      <c r="F288" s="84">
        <v>153.38819573000001</v>
      </c>
    </row>
    <row r="289" spans="1:6" ht="12.75" customHeight="1" x14ac:dyDescent="0.2">
      <c r="A289" s="83" t="s">
        <v>159</v>
      </c>
      <c r="B289" s="83">
        <v>11</v>
      </c>
      <c r="C289" s="84">
        <v>1538.0119264699999</v>
      </c>
      <c r="D289" s="84">
        <v>1510.81022437</v>
      </c>
      <c r="E289" s="84">
        <v>148.44128054999999</v>
      </c>
      <c r="F289" s="84">
        <v>148.44128054999999</v>
      </c>
    </row>
    <row r="290" spans="1:6" ht="12.75" customHeight="1" x14ac:dyDescent="0.2">
      <c r="A290" s="83" t="s">
        <v>159</v>
      </c>
      <c r="B290" s="83">
        <v>12</v>
      </c>
      <c r="C290" s="84">
        <v>1513.42716814</v>
      </c>
      <c r="D290" s="84">
        <v>1483.84152221</v>
      </c>
      <c r="E290" s="84">
        <v>145.79153102000001</v>
      </c>
      <c r="F290" s="84">
        <v>145.79153102000001</v>
      </c>
    </row>
    <row r="291" spans="1:6" ht="12.75" customHeight="1" x14ac:dyDescent="0.2">
      <c r="A291" s="83" t="s">
        <v>159</v>
      </c>
      <c r="B291" s="83">
        <v>13</v>
      </c>
      <c r="C291" s="84">
        <v>1502.18468865</v>
      </c>
      <c r="D291" s="84">
        <v>1483.5354958600001</v>
      </c>
      <c r="E291" s="84">
        <v>145.76146309000001</v>
      </c>
      <c r="F291" s="84">
        <v>145.76146309000001</v>
      </c>
    </row>
    <row r="292" spans="1:6" ht="12.75" customHeight="1" x14ac:dyDescent="0.2">
      <c r="A292" s="83" t="s">
        <v>159</v>
      </c>
      <c r="B292" s="83">
        <v>14</v>
      </c>
      <c r="C292" s="84">
        <v>1510.5555182999999</v>
      </c>
      <c r="D292" s="84">
        <v>1481.8276902499999</v>
      </c>
      <c r="E292" s="84">
        <v>145.59366646000001</v>
      </c>
      <c r="F292" s="84">
        <v>145.59366646000001</v>
      </c>
    </row>
    <row r="293" spans="1:6" ht="12.75" customHeight="1" x14ac:dyDescent="0.2">
      <c r="A293" s="83" t="s">
        <v>159</v>
      </c>
      <c r="B293" s="83">
        <v>15</v>
      </c>
      <c r="C293" s="84">
        <v>1506.13270969</v>
      </c>
      <c r="D293" s="84">
        <v>1476.31663738</v>
      </c>
      <c r="E293" s="84">
        <v>145.05219029</v>
      </c>
      <c r="F293" s="84">
        <v>145.05219029</v>
      </c>
    </row>
    <row r="294" spans="1:6" ht="12.75" customHeight="1" x14ac:dyDescent="0.2">
      <c r="A294" s="83" t="s">
        <v>159</v>
      </c>
      <c r="B294" s="83">
        <v>16</v>
      </c>
      <c r="C294" s="84">
        <v>1520.7138034300001</v>
      </c>
      <c r="D294" s="84">
        <v>1491.04283723</v>
      </c>
      <c r="E294" s="84">
        <v>146.49908013000001</v>
      </c>
      <c r="F294" s="84">
        <v>146.49908013000001</v>
      </c>
    </row>
    <row r="295" spans="1:6" ht="12.75" customHeight="1" x14ac:dyDescent="0.2">
      <c r="A295" s="83" t="s">
        <v>159</v>
      </c>
      <c r="B295" s="83">
        <v>17</v>
      </c>
      <c r="C295" s="84">
        <v>1491.8105576400001</v>
      </c>
      <c r="D295" s="84">
        <v>1464.9079764099999</v>
      </c>
      <c r="E295" s="84">
        <v>143.93125781000001</v>
      </c>
      <c r="F295" s="84">
        <v>143.93125781000001</v>
      </c>
    </row>
    <row r="296" spans="1:6" ht="12.75" customHeight="1" x14ac:dyDescent="0.2">
      <c r="A296" s="83" t="s">
        <v>159</v>
      </c>
      <c r="B296" s="83">
        <v>18</v>
      </c>
      <c r="C296" s="84">
        <v>1514.1625034000001</v>
      </c>
      <c r="D296" s="84">
        <v>1492.5409225000001</v>
      </c>
      <c r="E296" s="84">
        <v>146.64627114000001</v>
      </c>
      <c r="F296" s="84">
        <v>146.64627114000001</v>
      </c>
    </row>
    <row r="297" spans="1:6" ht="12.75" customHeight="1" x14ac:dyDescent="0.2">
      <c r="A297" s="83" t="s">
        <v>159</v>
      </c>
      <c r="B297" s="83">
        <v>19</v>
      </c>
      <c r="C297" s="84">
        <v>1588.71011628</v>
      </c>
      <c r="D297" s="84">
        <v>1570.14094847</v>
      </c>
      <c r="E297" s="84">
        <v>154.27068818999999</v>
      </c>
      <c r="F297" s="84">
        <v>154.27068818999999</v>
      </c>
    </row>
    <row r="298" spans="1:6" ht="12.75" customHeight="1" x14ac:dyDescent="0.2">
      <c r="A298" s="83" t="s">
        <v>159</v>
      </c>
      <c r="B298" s="83">
        <v>20</v>
      </c>
      <c r="C298" s="84">
        <v>1584.9652383299999</v>
      </c>
      <c r="D298" s="84">
        <v>1565.9327112799999</v>
      </c>
      <c r="E298" s="84">
        <v>153.85721724999999</v>
      </c>
      <c r="F298" s="84">
        <v>153.85721724999999</v>
      </c>
    </row>
    <row r="299" spans="1:6" ht="12.75" customHeight="1" x14ac:dyDescent="0.2">
      <c r="A299" s="83" t="s">
        <v>159</v>
      </c>
      <c r="B299" s="83">
        <v>21</v>
      </c>
      <c r="C299" s="84">
        <v>1579.6885866499999</v>
      </c>
      <c r="D299" s="84">
        <v>1560.6049057099999</v>
      </c>
      <c r="E299" s="84">
        <v>153.33374563000001</v>
      </c>
      <c r="F299" s="84">
        <v>153.33374563000001</v>
      </c>
    </row>
    <row r="300" spans="1:6" ht="12.75" customHeight="1" x14ac:dyDescent="0.2">
      <c r="A300" s="83" t="s">
        <v>159</v>
      </c>
      <c r="B300" s="83">
        <v>22</v>
      </c>
      <c r="C300" s="84">
        <v>1577.4482080800001</v>
      </c>
      <c r="D300" s="84">
        <v>1557.8042660599999</v>
      </c>
      <c r="E300" s="84">
        <v>153.05857503999999</v>
      </c>
      <c r="F300" s="84">
        <v>153.05857503999999</v>
      </c>
    </row>
    <row r="301" spans="1:6" ht="12.75" customHeight="1" x14ac:dyDescent="0.2">
      <c r="A301" s="83" t="s">
        <v>159</v>
      </c>
      <c r="B301" s="83">
        <v>23</v>
      </c>
      <c r="C301" s="84">
        <v>1652.81071524</v>
      </c>
      <c r="D301" s="84">
        <v>1632.39583651</v>
      </c>
      <c r="E301" s="84">
        <v>160.38740301999999</v>
      </c>
      <c r="F301" s="84">
        <v>160.38740301999999</v>
      </c>
    </row>
    <row r="302" spans="1:6" ht="12.75" customHeight="1" x14ac:dyDescent="0.2">
      <c r="A302" s="83" t="s">
        <v>159</v>
      </c>
      <c r="B302" s="83">
        <v>24</v>
      </c>
      <c r="C302" s="84">
        <v>1805.2536388399999</v>
      </c>
      <c r="D302" s="84">
        <v>1785.99393654</v>
      </c>
      <c r="E302" s="84">
        <v>175.47884089999999</v>
      </c>
      <c r="F302" s="84">
        <v>175.47884089999999</v>
      </c>
    </row>
    <row r="303" spans="1:6" ht="12.75" customHeight="1" x14ac:dyDescent="0.2">
      <c r="A303" s="83" t="s">
        <v>160</v>
      </c>
      <c r="B303" s="83">
        <v>1</v>
      </c>
      <c r="C303" s="84">
        <v>1772.69071282</v>
      </c>
      <c r="D303" s="84">
        <v>1750.1136769699999</v>
      </c>
      <c r="E303" s="84">
        <v>171.95350622000001</v>
      </c>
      <c r="F303" s="84">
        <v>171.95350622000001</v>
      </c>
    </row>
    <row r="304" spans="1:6" ht="12.75" customHeight="1" x14ac:dyDescent="0.2">
      <c r="A304" s="83" t="s">
        <v>160</v>
      </c>
      <c r="B304" s="83">
        <v>2</v>
      </c>
      <c r="C304" s="84">
        <v>1744.58653374</v>
      </c>
      <c r="D304" s="84">
        <v>1719.34808974</v>
      </c>
      <c r="E304" s="84">
        <v>168.93070223999999</v>
      </c>
      <c r="F304" s="84">
        <v>168.93070223999999</v>
      </c>
    </row>
    <row r="305" spans="1:6" ht="12.75" customHeight="1" x14ac:dyDescent="0.2">
      <c r="A305" s="83" t="s">
        <v>160</v>
      </c>
      <c r="B305" s="83">
        <v>3</v>
      </c>
      <c r="C305" s="84">
        <v>1732.0586523500001</v>
      </c>
      <c r="D305" s="84">
        <v>1712.63696338</v>
      </c>
      <c r="E305" s="84">
        <v>168.27131552</v>
      </c>
      <c r="F305" s="84">
        <v>168.27131552</v>
      </c>
    </row>
    <row r="306" spans="1:6" ht="12.75" customHeight="1" x14ac:dyDescent="0.2">
      <c r="A306" s="83" t="s">
        <v>160</v>
      </c>
      <c r="B306" s="83">
        <v>4</v>
      </c>
      <c r="C306" s="84">
        <v>1779.3721481</v>
      </c>
      <c r="D306" s="84">
        <v>1758.85233227</v>
      </c>
      <c r="E306" s="84">
        <v>172.81210325999999</v>
      </c>
      <c r="F306" s="84">
        <v>172.81210325999999</v>
      </c>
    </row>
    <row r="307" spans="1:6" ht="12.75" customHeight="1" x14ac:dyDescent="0.2">
      <c r="A307" s="83" t="s">
        <v>160</v>
      </c>
      <c r="B307" s="83">
        <v>5</v>
      </c>
      <c r="C307" s="84">
        <v>1793.9059388400001</v>
      </c>
      <c r="D307" s="84">
        <v>1771.0719074000001</v>
      </c>
      <c r="E307" s="84">
        <v>174.01271029</v>
      </c>
      <c r="F307" s="84">
        <v>174.01271029</v>
      </c>
    </row>
    <row r="308" spans="1:6" ht="12.75" customHeight="1" x14ac:dyDescent="0.2">
      <c r="A308" s="83" t="s">
        <v>160</v>
      </c>
      <c r="B308" s="83">
        <v>6</v>
      </c>
      <c r="C308" s="84">
        <v>1781.38223993</v>
      </c>
      <c r="D308" s="84">
        <v>1758.70075509</v>
      </c>
      <c r="E308" s="84">
        <v>172.79721038</v>
      </c>
      <c r="F308" s="84">
        <v>172.79721038</v>
      </c>
    </row>
    <row r="309" spans="1:6" ht="12.75" customHeight="1" x14ac:dyDescent="0.2">
      <c r="A309" s="83" t="s">
        <v>160</v>
      </c>
      <c r="B309" s="83">
        <v>7</v>
      </c>
      <c r="C309" s="84">
        <v>1777.16700074</v>
      </c>
      <c r="D309" s="84">
        <v>1754.4411931300001</v>
      </c>
      <c r="E309" s="84">
        <v>172.37869664999999</v>
      </c>
      <c r="F309" s="84">
        <v>172.37869664999999</v>
      </c>
    </row>
    <row r="310" spans="1:6" ht="12.75" customHeight="1" x14ac:dyDescent="0.2">
      <c r="A310" s="83" t="s">
        <v>160</v>
      </c>
      <c r="B310" s="83">
        <v>8</v>
      </c>
      <c r="C310" s="84">
        <v>1716.6140249099999</v>
      </c>
      <c r="D310" s="84">
        <v>1692.38092065</v>
      </c>
      <c r="E310" s="84">
        <v>166.28110333999999</v>
      </c>
      <c r="F310" s="84">
        <v>166.28110333999999</v>
      </c>
    </row>
    <row r="311" spans="1:6" ht="12.75" customHeight="1" x14ac:dyDescent="0.2">
      <c r="A311" s="83" t="s">
        <v>160</v>
      </c>
      <c r="B311" s="83">
        <v>9</v>
      </c>
      <c r="C311" s="84">
        <v>1604.0187048800001</v>
      </c>
      <c r="D311" s="84">
        <v>1582.3786887399999</v>
      </c>
      <c r="E311" s="84">
        <v>155.47308000000001</v>
      </c>
      <c r="F311" s="84">
        <v>155.47308000000001</v>
      </c>
    </row>
    <row r="312" spans="1:6" ht="12.75" customHeight="1" x14ac:dyDescent="0.2">
      <c r="A312" s="83" t="s">
        <v>160</v>
      </c>
      <c r="B312" s="83">
        <v>10</v>
      </c>
      <c r="C312" s="84">
        <v>1513.0705502200001</v>
      </c>
      <c r="D312" s="84">
        <v>1489.6613499699999</v>
      </c>
      <c r="E312" s="84">
        <v>146.36334518000001</v>
      </c>
      <c r="F312" s="84">
        <v>146.36334518000001</v>
      </c>
    </row>
    <row r="313" spans="1:6" ht="12.75" customHeight="1" x14ac:dyDescent="0.2">
      <c r="A313" s="83" t="s">
        <v>160</v>
      </c>
      <c r="B313" s="83">
        <v>11</v>
      </c>
      <c r="C313" s="84">
        <v>1452.2668768999999</v>
      </c>
      <c r="D313" s="84">
        <v>1430.9572267399999</v>
      </c>
      <c r="E313" s="84">
        <v>140.59550281</v>
      </c>
      <c r="F313" s="84">
        <v>140.59550281</v>
      </c>
    </row>
    <row r="314" spans="1:6" ht="12.75" customHeight="1" x14ac:dyDescent="0.2">
      <c r="A314" s="83" t="s">
        <v>160</v>
      </c>
      <c r="B314" s="83">
        <v>12</v>
      </c>
      <c r="C314" s="84">
        <v>1421.90491133</v>
      </c>
      <c r="D314" s="84">
        <v>1397.94618457</v>
      </c>
      <c r="E314" s="84">
        <v>137.35207667</v>
      </c>
      <c r="F314" s="84">
        <v>137.35207667</v>
      </c>
    </row>
    <row r="315" spans="1:6" ht="12.75" customHeight="1" x14ac:dyDescent="0.2">
      <c r="A315" s="83" t="s">
        <v>160</v>
      </c>
      <c r="B315" s="83">
        <v>13</v>
      </c>
      <c r="C315" s="84">
        <v>1407.8523947900001</v>
      </c>
      <c r="D315" s="84">
        <v>1385.9897173700001</v>
      </c>
      <c r="E315" s="84">
        <v>136.17732072000001</v>
      </c>
      <c r="F315" s="84">
        <v>136.17732072000001</v>
      </c>
    </row>
    <row r="316" spans="1:6" ht="12.75" customHeight="1" x14ac:dyDescent="0.2">
      <c r="A316" s="83" t="s">
        <v>160</v>
      </c>
      <c r="B316" s="83">
        <v>14</v>
      </c>
      <c r="C316" s="84">
        <v>1425.0849285899999</v>
      </c>
      <c r="D316" s="84">
        <v>1402.800945</v>
      </c>
      <c r="E316" s="84">
        <v>137.82907030999999</v>
      </c>
      <c r="F316" s="84">
        <v>137.82907030999999</v>
      </c>
    </row>
    <row r="317" spans="1:6" ht="12.75" customHeight="1" x14ac:dyDescent="0.2">
      <c r="A317" s="83" t="s">
        <v>160</v>
      </c>
      <c r="B317" s="83">
        <v>15</v>
      </c>
      <c r="C317" s="84">
        <v>1429.5811942099999</v>
      </c>
      <c r="D317" s="84">
        <v>1411.9601359599999</v>
      </c>
      <c r="E317" s="84">
        <v>138.72898613000001</v>
      </c>
      <c r="F317" s="84">
        <v>138.72898613000001</v>
      </c>
    </row>
    <row r="318" spans="1:6" ht="12.75" customHeight="1" x14ac:dyDescent="0.2">
      <c r="A318" s="83" t="s">
        <v>160</v>
      </c>
      <c r="B318" s="83">
        <v>16</v>
      </c>
      <c r="C318" s="84">
        <v>1427.29043998</v>
      </c>
      <c r="D318" s="84">
        <v>1410.0932406899999</v>
      </c>
      <c r="E318" s="84">
        <v>138.54555851000001</v>
      </c>
      <c r="F318" s="84">
        <v>138.54555851000001</v>
      </c>
    </row>
    <row r="319" spans="1:6" ht="12.75" customHeight="1" x14ac:dyDescent="0.2">
      <c r="A319" s="83" t="s">
        <v>160</v>
      </c>
      <c r="B319" s="83">
        <v>17</v>
      </c>
      <c r="C319" s="84">
        <v>1422.8727710600001</v>
      </c>
      <c r="D319" s="84">
        <v>1404.34392858</v>
      </c>
      <c r="E319" s="84">
        <v>137.98067270999999</v>
      </c>
      <c r="F319" s="84">
        <v>137.98067270999999</v>
      </c>
    </row>
    <row r="320" spans="1:6" ht="12.75" customHeight="1" x14ac:dyDescent="0.2">
      <c r="A320" s="83" t="s">
        <v>160</v>
      </c>
      <c r="B320" s="83">
        <v>18</v>
      </c>
      <c r="C320" s="84">
        <v>1383.6502745499999</v>
      </c>
      <c r="D320" s="84">
        <v>1364.4106049899999</v>
      </c>
      <c r="E320" s="84">
        <v>134.05711328999999</v>
      </c>
      <c r="F320" s="84">
        <v>134.05711328999999</v>
      </c>
    </row>
    <row r="321" spans="1:6" ht="12.75" customHeight="1" x14ac:dyDescent="0.2">
      <c r="A321" s="83" t="s">
        <v>160</v>
      </c>
      <c r="B321" s="83">
        <v>19</v>
      </c>
      <c r="C321" s="84">
        <v>1420.8272975100001</v>
      </c>
      <c r="D321" s="84">
        <v>1399.05170671</v>
      </c>
      <c r="E321" s="84">
        <v>137.46069728000001</v>
      </c>
      <c r="F321" s="84">
        <v>137.46069728000001</v>
      </c>
    </row>
    <row r="322" spans="1:6" ht="12.75" customHeight="1" x14ac:dyDescent="0.2">
      <c r="A322" s="83" t="s">
        <v>160</v>
      </c>
      <c r="B322" s="83">
        <v>20</v>
      </c>
      <c r="C322" s="84">
        <v>1418.0165695999999</v>
      </c>
      <c r="D322" s="84">
        <v>1401.83446048</v>
      </c>
      <c r="E322" s="84">
        <v>137.73411053000001</v>
      </c>
      <c r="F322" s="84">
        <v>137.73411053000001</v>
      </c>
    </row>
    <row r="323" spans="1:6" ht="12.75" customHeight="1" x14ac:dyDescent="0.2">
      <c r="A323" s="83" t="s">
        <v>160</v>
      </c>
      <c r="B323" s="83">
        <v>21</v>
      </c>
      <c r="C323" s="84">
        <v>1435.9556693</v>
      </c>
      <c r="D323" s="84">
        <v>1412.70670329</v>
      </c>
      <c r="E323" s="84">
        <v>138.80233844</v>
      </c>
      <c r="F323" s="84">
        <v>138.80233844</v>
      </c>
    </row>
    <row r="324" spans="1:6" ht="12.75" customHeight="1" x14ac:dyDescent="0.2">
      <c r="A324" s="83" t="s">
        <v>160</v>
      </c>
      <c r="B324" s="83">
        <v>22</v>
      </c>
      <c r="C324" s="84">
        <v>1441.402341</v>
      </c>
      <c r="D324" s="84">
        <v>1413.45563554</v>
      </c>
      <c r="E324" s="84">
        <v>138.87592309999999</v>
      </c>
      <c r="F324" s="84">
        <v>138.87592309999999</v>
      </c>
    </row>
    <row r="325" spans="1:6" ht="12.75" customHeight="1" x14ac:dyDescent="0.2">
      <c r="A325" s="83" t="s">
        <v>160</v>
      </c>
      <c r="B325" s="83">
        <v>23</v>
      </c>
      <c r="C325" s="84">
        <v>1496.85807596</v>
      </c>
      <c r="D325" s="84">
        <v>1474.1971745200001</v>
      </c>
      <c r="E325" s="84">
        <v>144.8439472</v>
      </c>
      <c r="F325" s="84">
        <v>144.8439472</v>
      </c>
    </row>
    <row r="326" spans="1:6" ht="12.75" customHeight="1" x14ac:dyDescent="0.2">
      <c r="A326" s="83" t="s">
        <v>160</v>
      </c>
      <c r="B326" s="83">
        <v>24</v>
      </c>
      <c r="C326" s="84">
        <v>1567.7905153900001</v>
      </c>
      <c r="D326" s="84">
        <v>1548.8234009</v>
      </c>
      <c r="E326" s="84">
        <v>152.17618021999999</v>
      </c>
      <c r="F326" s="84">
        <v>152.17618021999999</v>
      </c>
    </row>
    <row r="327" spans="1:6" ht="12.75" customHeight="1" x14ac:dyDescent="0.2">
      <c r="A327" s="83" t="s">
        <v>161</v>
      </c>
      <c r="B327" s="83">
        <v>1</v>
      </c>
      <c r="C327" s="84">
        <v>1556.6926925600001</v>
      </c>
      <c r="D327" s="84">
        <v>1542.8966342000001</v>
      </c>
      <c r="E327" s="84">
        <v>151.59385900999999</v>
      </c>
      <c r="F327" s="84">
        <v>151.59385900999999</v>
      </c>
    </row>
    <row r="328" spans="1:6" ht="12.75" customHeight="1" x14ac:dyDescent="0.2">
      <c r="A328" s="83" t="s">
        <v>161</v>
      </c>
      <c r="B328" s="83">
        <v>2</v>
      </c>
      <c r="C328" s="84">
        <v>1625.26944884</v>
      </c>
      <c r="D328" s="84">
        <v>1611.3161973399999</v>
      </c>
      <c r="E328" s="84">
        <v>158.31627019999999</v>
      </c>
      <c r="F328" s="84">
        <v>158.31627019999999</v>
      </c>
    </row>
    <row r="329" spans="1:6" ht="12.75" customHeight="1" x14ac:dyDescent="0.2">
      <c r="A329" s="83" t="s">
        <v>161</v>
      </c>
      <c r="B329" s="83">
        <v>3</v>
      </c>
      <c r="C329" s="84">
        <v>1628.37064302</v>
      </c>
      <c r="D329" s="84">
        <v>1606.30863662</v>
      </c>
      <c r="E329" s="84">
        <v>157.82426351999999</v>
      </c>
      <c r="F329" s="84">
        <v>157.82426351999999</v>
      </c>
    </row>
    <row r="330" spans="1:6" ht="12.75" customHeight="1" x14ac:dyDescent="0.2">
      <c r="A330" s="83" t="s">
        <v>161</v>
      </c>
      <c r="B330" s="83">
        <v>4</v>
      </c>
      <c r="C330" s="84">
        <v>1709.93491475</v>
      </c>
      <c r="D330" s="84">
        <v>1687.6009789499999</v>
      </c>
      <c r="E330" s="84">
        <v>165.81146085</v>
      </c>
      <c r="F330" s="84">
        <v>165.81146085</v>
      </c>
    </row>
    <row r="331" spans="1:6" ht="12.75" customHeight="1" x14ac:dyDescent="0.2">
      <c r="A331" s="83" t="s">
        <v>161</v>
      </c>
      <c r="B331" s="83">
        <v>5</v>
      </c>
      <c r="C331" s="84">
        <v>1719.1185418499999</v>
      </c>
      <c r="D331" s="84">
        <v>1696.2582439099999</v>
      </c>
      <c r="E331" s="84">
        <v>166.66206106000001</v>
      </c>
      <c r="F331" s="84">
        <v>166.66206106000001</v>
      </c>
    </row>
    <row r="332" spans="1:6" ht="12.75" customHeight="1" x14ac:dyDescent="0.2">
      <c r="A332" s="83" t="s">
        <v>161</v>
      </c>
      <c r="B332" s="83">
        <v>6</v>
      </c>
      <c r="C332" s="84">
        <v>1694.3734634899999</v>
      </c>
      <c r="D332" s="84">
        <v>1676.5444158800001</v>
      </c>
      <c r="E332" s="84">
        <v>164.72512297</v>
      </c>
      <c r="F332" s="84">
        <v>164.72512297</v>
      </c>
    </row>
    <row r="333" spans="1:6" ht="12.75" customHeight="1" x14ac:dyDescent="0.2">
      <c r="A333" s="83" t="s">
        <v>161</v>
      </c>
      <c r="B333" s="83">
        <v>7</v>
      </c>
      <c r="C333" s="84">
        <v>1686.3815062199999</v>
      </c>
      <c r="D333" s="84">
        <v>1668.1130705</v>
      </c>
      <c r="E333" s="84">
        <v>163.89671998</v>
      </c>
      <c r="F333" s="84">
        <v>163.89671998</v>
      </c>
    </row>
    <row r="334" spans="1:6" ht="12.75" customHeight="1" x14ac:dyDescent="0.2">
      <c r="A334" s="83" t="s">
        <v>161</v>
      </c>
      <c r="B334" s="83">
        <v>8</v>
      </c>
      <c r="C334" s="84">
        <v>1622.4677762900001</v>
      </c>
      <c r="D334" s="84">
        <v>1604.8343525299999</v>
      </c>
      <c r="E334" s="84">
        <v>157.67941103000001</v>
      </c>
      <c r="F334" s="84">
        <v>157.67941103000001</v>
      </c>
    </row>
    <row r="335" spans="1:6" ht="12.75" customHeight="1" x14ac:dyDescent="0.2">
      <c r="A335" s="83" t="s">
        <v>161</v>
      </c>
      <c r="B335" s="83">
        <v>9</v>
      </c>
      <c r="C335" s="84">
        <v>1516.1529880099999</v>
      </c>
      <c r="D335" s="84">
        <v>1497.8487566900001</v>
      </c>
      <c r="E335" s="84">
        <v>147.16778052000001</v>
      </c>
      <c r="F335" s="84">
        <v>147.16778052000001</v>
      </c>
    </row>
    <row r="336" spans="1:6" ht="12.75" customHeight="1" x14ac:dyDescent="0.2">
      <c r="A336" s="83" t="s">
        <v>161</v>
      </c>
      <c r="B336" s="83">
        <v>10</v>
      </c>
      <c r="C336" s="84">
        <v>1424.6856032999999</v>
      </c>
      <c r="D336" s="84">
        <v>1408.1372286599999</v>
      </c>
      <c r="E336" s="84">
        <v>138.35337493</v>
      </c>
      <c r="F336" s="84">
        <v>138.35337493</v>
      </c>
    </row>
    <row r="337" spans="1:6" ht="12.75" customHeight="1" x14ac:dyDescent="0.2">
      <c r="A337" s="83" t="s">
        <v>161</v>
      </c>
      <c r="B337" s="83">
        <v>11</v>
      </c>
      <c r="C337" s="84">
        <v>1362.80958289</v>
      </c>
      <c r="D337" s="84">
        <v>1346.8132320899999</v>
      </c>
      <c r="E337" s="84">
        <v>132.32812276000001</v>
      </c>
      <c r="F337" s="84">
        <v>132.32812276000001</v>
      </c>
    </row>
    <row r="338" spans="1:6" ht="12.75" customHeight="1" x14ac:dyDescent="0.2">
      <c r="A338" s="83" t="s">
        <v>161</v>
      </c>
      <c r="B338" s="83">
        <v>12</v>
      </c>
      <c r="C338" s="84">
        <v>1338.19671533</v>
      </c>
      <c r="D338" s="84">
        <v>1322.1719275</v>
      </c>
      <c r="E338" s="84">
        <v>129.90704647000001</v>
      </c>
      <c r="F338" s="84">
        <v>129.90704647000001</v>
      </c>
    </row>
    <row r="339" spans="1:6" ht="12.75" customHeight="1" x14ac:dyDescent="0.2">
      <c r="A339" s="83" t="s">
        <v>161</v>
      </c>
      <c r="B339" s="83">
        <v>13</v>
      </c>
      <c r="C339" s="84">
        <v>1338.6909142</v>
      </c>
      <c r="D339" s="84">
        <v>1316.33258217</v>
      </c>
      <c r="E339" s="84">
        <v>129.33331465000001</v>
      </c>
      <c r="F339" s="84">
        <v>129.33331465000001</v>
      </c>
    </row>
    <row r="340" spans="1:6" ht="12.75" customHeight="1" x14ac:dyDescent="0.2">
      <c r="A340" s="83" t="s">
        <v>161</v>
      </c>
      <c r="B340" s="83">
        <v>14</v>
      </c>
      <c r="C340" s="84">
        <v>1346.1544334600001</v>
      </c>
      <c r="D340" s="84">
        <v>1329.9319805800001</v>
      </c>
      <c r="E340" s="84">
        <v>130.66949313999999</v>
      </c>
      <c r="F340" s="84">
        <v>130.66949313999999</v>
      </c>
    </row>
    <row r="341" spans="1:6" ht="12.75" customHeight="1" x14ac:dyDescent="0.2">
      <c r="A341" s="83" t="s">
        <v>161</v>
      </c>
      <c r="B341" s="83">
        <v>15</v>
      </c>
      <c r="C341" s="84">
        <v>1353.19315863</v>
      </c>
      <c r="D341" s="84">
        <v>1337.48376867</v>
      </c>
      <c r="E341" s="84">
        <v>131.41147719</v>
      </c>
      <c r="F341" s="84">
        <v>131.41147719</v>
      </c>
    </row>
    <row r="342" spans="1:6" ht="12.75" customHeight="1" x14ac:dyDescent="0.2">
      <c r="A342" s="83" t="s">
        <v>161</v>
      </c>
      <c r="B342" s="83">
        <v>16</v>
      </c>
      <c r="C342" s="84">
        <v>1352.17428971</v>
      </c>
      <c r="D342" s="84">
        <v>1335.7745353099999</v>
      </c>
      <c r="E342" s="84">
        <v>131.24354029</v>
      </c>
      <c r="F342" s="84">
        <v>131.24354029</v>
      </c>
    </row>
    <row r="343" spans="1:6" ht="12.75" customHeight="1" x14ac:dyDescent="0.2">
      <c r="A343" s="83" t="s">
        <v>161</v>
      </c>
      <c r="B343" s="83">
        <v>17</v>
      </c>
      <c r="C343" s="84">
        <v>1345.00593615</v>
      </c>
      <c r="D343" s="84">
        <v>1327.8462218899999</v>
      </c>
      <c r="E343" s="84">
        <v>130.46456158000001</v>
      </c>
      <c r="F343" s="84">
        <v>130.46456158000001</v>
      </c>
    </row>
    <row r="344" spans="1:6" ht="12.75" customHeight="1" x14ac:dyDescent="0.2">
      <c r="A344" s="83" t="s">
        <v>161</v>
      </c>
      <c r="B344" s="83">
        <v>18</v>
      </c>
      <c r="C344" s="84">
        <v>1303.5721026900001</v>
      </c>
      <c r="D344" s="84">
        <v>1286.05602219</v>
      </c>
      <c r="E344" s="84">
        <v>126.35855895</v>
      </c>
      <c r="F344" s="84">
        <v>126.35855895</v>
      </c>
    </row>
    <row r="345" spans="1:6" ht="12.75" customHeight="1" x14ac:dyDescent="0.2">
      <c r="A345" s="83" t="s">
        <v>161</v>
      </c>
      <c r="B345" s="83">
        <v>19</v>
      </c>
      <c r="C345" s="84">
        <v>1336.32000655</v>
      </c>
      <c r="D345" s="84">
        <v>1316.04824181</v>
      </c>
      <c r="E345" s="84">
        <v>129.30537742999999</v>
      </c>
      <c r="F345" s="84">
        <v>129.30537742999999</v>
      </c>
    </row>
    <row r="346" spans="1:6" ht="12.75" customHeight="1" x14ac:dyDescent="0.2">
      <c r="A346" s="83" t="s">
        <v>161</v>
      </c>
      <c r="B346" s="83">
        <v>20</v>
      </c>
      <c r="C346" s="84">
        <v>1328.28220631</v>
      </c>
      <c r="D346" s="84">
        <v>1309.39472052</v>
      </c>
      <c r="E346" s="84">
        <v>128.65165056999999</v>
      </c>
      <c r="F346" s="84">
        <v>128.65165056999999</v>
      </c>
    </row>
    <row r="347" spans="1:6" ht="12.75" customHeight="1" x14ac:dyDescent="0.2">
      <c r="A347" s="83" t="s">
        <v>161</v>
      </c>
      <c r="B347" s="83">
        <v>21</v>
      </c>
      <c r="C347" s="84">
        <v>1319.21264774</v>
      </c>
      <c r="D347" s="84">
        <v>1302.7406509699999</v>
      </c>
      <c r="E347" s="84">
        <v>127.99786984000001</v>
      </c>
      <c r="F347" s="84">
        <v>127.99786984000001</v>
      </c>
    </row>
    <row r="348" spans="1:6" ht="12.75" customHeight="1" x14ac:dyDescent="0.2">
      <c r="A348" s="83" t="s">
        <v>161</v>
      </c>
      <c r="B348" s="83">
        <v>22</v>
      </c>
      <c r="C348" s="84">
        <v>1327.3498686</v>
      </c>
      <c r="D348" s="84">
        <v>1308.5396892700001</v>
      </c>
      <c r="E348" s="84">
        <v>128.56764138</v>
      </c>
      <c r="F348" s="84">
        <v>128.56764138</v>
      </c>
    </row>
    <row r="349" spans="1:6" ht="12.75" customHeight="1" x14ac:dyDescent="0.2">
      <c r="A349" s="83" t="s">
        <v>161</v>
      </c>
      <c r="B349" s="83">
        <v>23</v>
      </c>
      <c r="C349" s="84">
        <v>1392.3129991799999</v>
      </c>
      <c r="D349" s="84">
        <v>1373.6798613799999</v>
      </c>
      <c r="E349" s="84">
        <v>134.96784335000001</v>
      </c>
      <c r="F349" s="84">
        <v>134.96784335000001</v>
      </c>
    </row>
    <row r="350" spans="1:6" ht="12.75" customHeight="1" x14ac:dyDescent="0.2">
      <c r="A350" s="83" t="s">
        <v>161</v>
      </c>
      <c r="B350" s="83">
        <v>24</v>
      </c>
      <c r="C350" s="84">
        <v>1482.3144638700001</v>
      </c>
      <c r="D350" s="84">
        <v>1457.0625091899999</v>
      </c>
      <c r="E350" s="84">
        <v>143.16041896999999</v>
      </c>
      <c r="F350" s="84">
        <v>143.16041896999999</v>
      </c>
    </row>
    <row r="351" spans="1:6" ht="12.75" customHeight="1" x14ac:dyDescent="0.2">
      <c r="A351" s="83" t="s">
        <v>162</v>
      </c>
      <c r="B351" s="83">
        <v>1</v>
      </c>
      <c r="C351" s="84">
        <v>1647.9535960200001</v>
      </c>
      <c r="D351" s="84">
        <v>1628.0330867800001</v>
      </c>
      <c r="E351" s="84">
        <v>159.95875079999999</v>
      </c>
      <c r="F351" s="84">
        <v>159.95875079999999</v>
      </c>
    </row>
    <row r="352" spans="1:6" ht="12.75" customHeight="1" x14ac:dyDescent="0.2">
      <c r="A352" s="83" t="s">
        <v>162</v>
      </c>
      <c r="B352" s="83">
        <v>2</v>
      </c>
      <c r="C352" s="84">
        <v>1754.4486249199999</v>
      </c>
      <c r="D352" s="84">
        <v>1726.4948003500001</v>
      </c>
      <c r="E352" s="84">
        <v>169.63288631</v>
      </c>
      <c r="F352" s="84">
        <v>169.63288631</v>
      </c>
    </row>
    <row r="353" spans="1:6" ht="12.75" customHeight="1" x14ac:dyDescent="0.2">
      <c r="A353" s="83" t="s">
        <v>162</v>
      </c>
      <c r="B353" s="83">
        <v>3</v>
      </c>
      <c r="C353" s="84">
        <v>1766.3561996599999</v>
      </c>
      <c r="D353" s="84">
        <v>1734.22990106</v>
      </c>
      <c r="E353" s="84">
        <v>170.39288134</v>
      </c>
      <c r="F353" s="84">
        <v>170.39288134</v>
      </c>
    </row>
    <row r="354" spans="1:6" ht="12.75" customHeight="1" x14ac:dyDescent="0.2">
      <c r="A354" s="83" t="s">
        <v>162</v>
      </c>
      <c r="B354" s="83">
        <v>4</v>
      </c>
      <c r="C354" s="84">
        <v>1836.2870429699999</v>
      </c>
      <c r="D354" s="84">
        <v>1806.25698614</v>
      </c>
      <c r="E354" s="84">
        <v>177.46974152999999</v>
      </c>
      <c r="F354" s="84">
        <v>177.46974152999999</v>
      </c>
    </row>
    <row r="355" spans="1:6" ht="12.75" customHeight="1" x14ac:dyDescent="0.2">
      <c r="A355" s="83" t="s">
        <v>162</v>
      </c>
      <c r="B355" s="83">
        <v>5</v>
      </c>
      <c r="C355" s="84">
        <v>1843.00763553</v>
      </c>
      <c r="D355" s="84">
        <v>1815.19593968</v>
      </c>
      <c r="E355" s="84">
        <v>178.34801843</v>
      </c>
      <c r="F355" s="84">
        <v>178.34801843</v>
      </c>
    </row>
    <row r="356" spans="1:6" ht="12.75" customHeight="1" x14ac:dyDescent="0.2">
      <c r="A356" s="83" t="s">
        <v>162</v>
      </c>
      <c r="B356" s="83">
        <v>6</v>
      </c>
      <c r="C356" s="84">
        <v>1823.0897802300001</v>
      </c>
      <c r="D356" s="84">
        <v>1804.18321418</v>
      </c>
      <c r="E356" s="84">
        <v>177.26598770999999</v>
      </c>
      <c r="F356" s="84">
        <v>177.26598770999999</v>
      </c>
    </row>
    <row r="357" spans="1:6" ht="12.75" customHeight="1" x14ac:dyDescent="0.2">
      <c r="A357" s="83" t="s">
        <v>162</v>
      </c>
      <c r="B357" s="83">
        <v>7</v>
      </c>
      <c r="C357" s="84">
        <v>1788.11390611</v>
      </c>
      <c r="D357" s="84">
        <v>1770.4591301</v>
      </c>
      <c r="E357" s="84">
        <v>173.95250322999999</v>
      </c>
      <c r="F357" s="84">
        <v>173.95250322999999</v>
      </c>
    </row>
    <row r="358" spans="1:6" ht="12.75" customHeight="1" x14ac:dyDescent="0.2">
      <c r="A358" s="83" t="s">
        <v>162</v>
      </c>
      <c r="B358" s="83">
        <v>8</v>
      </c>
      <c r="C358" s="84">
        <v>1646.5376741699999</v>
      </c>
      <c r="D358" s="84">
        <v>1627.76317696</v>
      </c>
      <c r="E358" s="84">
        <v>159.93223141000001</v>
      </c>
      <c r="F358" s="84">
        <v>159.93223141000001</v>
      </c>
    </row>
    <row r="359" spans="1:6" ht="12.75" customHeight="1" x14ac:dyDescent="0.2">
      <c r="A359" s="83" t="s">
        <v>162</v>
      </c>
      <c r="B359" s="83">
        <v>9</v>
      </c>
      <c r="C359" s="84">
        <v>1510.4811061</v>
      </c>
      <c r="D359" s="84">
        <v>1487.9686478199999</v>
      </c>
      <c r="E359" s="84">
        <v>146.19703251999999</v>
      </c>
      <c r="F359" s="84">
        <v>146.19703251999999</v>
      </c>
    </row>
    <row r="360" spans="1:6" ht="12.75" customHeight="1" x14ac:dyDescent="0.2">
      <c r="A360" s="83" t="s">
        <v>162</v>
      </c>
      <c r="B360" s="83">
        <v>10</v>
      </c>
      <c r="C360" s="84">
        <v>1440.9958916600001</v>
      </c>
      <c r="D360" s="84">
        <v>1418.22241852</v>
      </c>
      <c r="E360" s="84">
        <v>139.34427271000001</v>
      </c>
      <c r="F360" s="84">
        <v>139.34427271000001</v>
      </c>
    </row>
    <row r="361" spans="1:6" ht="12.75" customHeight="1" x14ac:dyDescent="0.2">
      <c r="A361" s="83" t="s">
        <v>162</v>
      </c>
      <c r="B361" s="83">
        <v>11</v>
      </c>
      <c r="C361" s="84">
        <v>1408.2525626500001</v>
      </c>
      <c r="D361" s="84">
        <v>1383.9157816100001</v>
      </c>
      <c r="E361" s="84">
        <v>135.9735508</v>
      </c>
      <c r="F361" s="84">
        <v>135.9735508</v>
      </c>
    </row>
    <row r="362" spans="1:6" ht="12.75" customHeight="1" x14ac:dyDescent="0.2">
      <c r="A362" s="83" t="s">
        <v>162</v>
      </c>
      <c r="B362" s="83">
        <v>12</v>
      </c>
      <c r="C362" s="84">
        <v>1403.8666404999999</v>
      </c>
      <c r="D362" s="84">
        <v>1381.41830676</v>
      </c>
      <c r="E362" s="84">
        <v>135.72816700000001</v>
      </c>
      <c r="F362" s="84">
        <v>135.72816700000001</v>
      </c>
    </row>
    <row r="363" spans="1:6" ht="12.75" customHeight="1" x14ac:dyDescent="0.2">
      <c r="A363" s="83" t="s">
        <v>162</v>
      </c>
      <c r="B363" s="83">
        <v>13</v>
      </c>
      <c r="C363" s="84">
        <v>1461.9085757800001</v>
      </c>
      <c r="D363" s="84">
        <v>1439.0436561399999</v>
      </c>
      <c r="E363" s="84">
        <v>141.39001684999999</v>
      </c>
      <c r="F363" s="84">
        <v>141.39001684999999</v>
      </c>
    </row>
    <row r="364" spans="1:6" ht="12.75" customHeight="1" x14ac:dyDescent="0.2">
      <c r="A364" s="83" t="s">
        <v>162</v>
      </c>
      <c r="B364" s="83">
        <v>14</v>
      </c>
      <c r="C364" s="84">
        <v>1501.3485662000001</v>
      </c>
      <c r="D364" s="84">
        <v>1477.5485628599999</v>
      </c>
      <c r="E364" s="84">
        <v>145.17323037</v>
      </c>
      <c r="F364" s="84">
        <v>145.17323037</v>
      </c>
    </row>
    <row r="365" spans="1:6" ht="12.75" customHeight="1" x14ac:dyDescent="0.2">
      <c r="A365" s="83" t="s">
        <v>162</v>
      </c>
      <c r="B365" s="83">
        <v>15</v>
      </c>
      <c r="C365" s="84">
        <v>1500.19022139</v>
      </c>
      <c r="D365" s="84">
        <v>1478.43076739</v>
      </c>
      <c r="E365" s="84">
        <v>145.2599094</v>
      </c>
      <c r="F365" s="84">
        <v>145.2599094</v>
      </c>
    </row>
    <row r="366" spans="1:6" ht="12.75" customHeight="1" x14ac:dyDescent="0.2">
      <c r="A366" s="83" t="s">
        <v>162</v>
      </c>
      <c r="B366" s="83">
        <v>16</v>
      </c>
      <c r="C366" s="84">
        <v>1508.70554874</v>
      </c>
      <c r="D366" s="84">
        <v>1492.3131208699999</v>
      </c>
      <c r="E366" s="84">
        <v>146.62388899999999</v>
      </c>
      <c r="F366" s="84">
        <v>146.62388899999999</v>
      </c>
    </row>
    <row r="367" spans="1:6" ht="12.75" customHeight="1" x14ac:dyDescent="0.2">
      <c r="A367" s="83" t="s">
        <v>162</v>
      </c>
      <c r="B367" s="83">
        <v>17</v>
      </c>
      <c r="C367" s="84">
        <v>1510.72978947</v>
      </c>
      <c r="D367" s="84">
        <v>1490.7566631100001</v>
      </c>
      <c r="E367" s="84">
        <v>146.47096273</v>
      </c>
      <c r="F367" s="84">
        <v>146.47096273</v>
      </c>
    </row>
    <row r="368" spans="1:6" ht="12.75" customHeight="1" x14ac:dyDescent="0.2">
      <c r="A368" s="83" t="s">
        <v>162</v>
      </c>
      <c r="B368" s="83">
        <v>18</v>
      </c>
      <c r="C368" s="84">
        <v>1473.7525929000001</v>
      </c>
      <c r="D368" s="84">
        <v>1454.61377085</v>
      </c>
      <c r="E368" s="84">
        <v>142.91982365999999</v>
      </c>
      <c r="F368" s="84">
        <v>142.91982365999999</v>
      </c>
    </row>
    <row r="369" spans="1:6" ht="12.75" customHeight="1" x14ac:dyDescent="0.2">
      <c r="A369" s="83" t="s">
        <v>162</v>
      </c>
      <c r="B369" s="83">
        <v>19</v>
      </c>
      <c r="C369" s="84">
        <v>1500.29998271</v>
      </c>
      <c r="D369" s="84">
        <v>1479.3049274499999</v>
      </c>
      <c r="E369" s="84">
        <v>145.34579805000001</v>
      </c>
      <c r="F369" s="84">
        <v>145.34579805000001</v>
      </c>
    </row>
    <row r="370" spans="1:6" ht="12.75" customHeight="1" x14ac:dyDescent="0.2">
      <c r="A370" s="83" t="s">
        <v>162</v>
      </c>
      <c r="B370" s="83">
        <v>20</v>
      </c>
      <c r="C370" s="84">
        <v>1518.03444672</v>
      </c>
      <c r="D370" s="84">
        <v>1483.79630281</v>
      </c>
      <c r="E370" s="84">
        <v>145.78708809</v>
      </c>
      <c r="F370" s="84">
        <v>145.78708809</v>
      </c>
    </row>
    <row r="371" spans="1:6" ht="12.75" customHeight="1" x14ac:dyDescent="0.2">
      <c r="A371" s="83" t="s">
        <v>162</v>
      </c>
      <c r="B371" s="83">
        <v>21</v>
      </c>
      <c r="C371" s="84">
        <v>1511.1392374699999</v>
      </c>
      <c r="D371" s="84">
        <v>1481.13866927</v>
      </c>
      <c r="E371" s="84">
        <v>145.52596825000001</v>
      </c>
      <c r="F371" s="84">
        <v>145.52596825000001</v>
      </c>
    </row>
    <row r="372" spans="1:6" ht="12.75" customHeight="1" x14ac:dyDescent="0.2">
      <c r="A372" s="83" t="s">
        <v>162</v>
      </c>
      <c r="B372" s="83">
        <v>22</v>
      </c>
      <c r="C372" s="84">
        <v>1506.8354504900001</v>
      </c>
      <c r="D372" s="84">
        <v>1474.8930099199999</v>
      </c>
      <c r="E372" s="84">
        <v>144.91231495</v>
      </c>
      <c r="F372" s="84">
        <v>144.91231495</v>
      </c>
    </row>
    <row r="373" spans="1:6" ht="12.75" customHeight="1" x14ac:dyDescent="0.2">
      <c r="A373" s="83" t="s">
        <v>162</v>
      </c>
      <c r="B373" s="83">
        <v>23</v>
      </c>
      <c r="C373" s="84">
        <v>1586.84997189</v>
      </c>
      <c r="D373" s="84">
        <v>1549.1735071600001</v>
      </c>
      <c r="E373" s="84">
        <v>152.21057912000001</v>
      </c>
      <c r="F373" s="84">
        <v>152.21057912000001</v>
      </c>
    </row>
    <row r="374" spans="1:6" ht="12.75" customHeight="1" x14ac:dyDescent="0.2">
      <c r="A374" s="83" t="s">
        <v>162</v>
      </c>
      <c r="B374" s="83">
        <v>24</v>
      </c>
      <c r="C374" s="84">
        <v>1692.0149291299999</v>
      </c>
      <c r="D374" s="84">
        <v>1648.6567243500001</v>
      </c>
      <c r="E374" s="84">
        <v>161.98508018999999</v>
      </c>
      <c r="F374" s="84">
        <v>161.98508018999999</v>
      </c>
    </row>
    <row r="375" spans="1:6" ht="12.75" customHeight="1" x14ac:dyDescent="0.2">
      <c r="A375" s="83" t="s">
        <v>163</v>
      </c>
      <c r="B375" s="83">
        <v>1</v>
      </c>
      <c r="C375" s="84">
        <v>1701.5527105799999</v>
      </c>
      <c r="D375" s="84">
        <v>1677.5361070500001</v>
      </c>
      <c r="E375" s="84">
        <v>164.82255936999999</v>
      </c>
      <c r="F375" s="84">
        <v>164.82255936999999</v>
      </c>
    </row>
    <row r="376" spans="1:6" ht="12.75" customHeight="1" x14ac:dyDescent="0.2">
      <c r="A376" s="83" t="s">
        <v>163</v>
      </c>
      <c r="B376" s="83">
        <v>2</v>
      </c>
      <c r="C376" s="84">
        <v>1798.64339675</v>
      </c>
      <c r="D376" s="84">
        <v>1774.33250746</v>
      </c>
      <c r="E376" s="84">
        <v>174.33307325999999</v>
      </c>
      <c r="F376" s="84">
        <v>174.33307325999999</v>
      </c>
    </row>
    <row r="377" spans="1:6" ht="12.75" customHeight="1" x14ac:dyDescent="0.2">
      <c r="A377" s="83" t="s">
        <v>163</v>
      </c>
      <c r="B377" s="83">
        <v>3</v>
      </c>
      <c r="C377" s="84">
        <v>1893.7135702099999</v>
      </c>
      <c r="D377" s="84">
        <v>1870.9782779499999</v>
      </c>
      <c r="E377" s="84">
        <v>183.82878735</v>
      </c>
      <c r="F377" s="84">
        <v>183.82878735</v>
      </c>
    </row>
    <row r="378" spans="1:6" ht="12.75" customHeight="1" x14ac:dyDescent="0.2">
      <c r="A378" s="83" t="s">
        <v>163</v>
      </c>
      <c r="B378" s="83">
        <v>4</v>
      </c>
      <c r="C378" s="84">
        <v>1957.66471247</v>
      </c>
      <c r="D378" s="84">
        <v>1933.63819027</v>
      </c>
      <c r="E378" s="84">
        <v>189.98529693</v>
      </c>
      <c r="F378" s="84">
        <v>189.98529693</v>
      </c>
    </row>
    <row r="379" spans="1:6" ht="12.75" customHeight="1" x14ac:dyDescent="0.2">
      <c r="A379" s="83" t="s">
        <v>163</v>
      </c>
      <c r="B379" s="83">
        <v>5</v>
      </c>
      <c r="C379" s="84">
        <v>1985.57556153</v>
      </c>
      <c r="D379" s="84">
        <v>1954.2235215000001</v>
      </c>
      <c r="E379" s="84">
        <v>192.00786263000001</v>
      </c>
      <c r="F379" s="84">
        <v>192.00786263000001</v>
      </c>
    </row>
    <row r="380" spans="1:6" ht="12.75" customHeight="1" x14ac:dyDescent="0.2">
      <c r="A380" s="83" t="s">
        <v>163</v>
      </c>
      <c r="B380" s="83">
        <v>6</v>
      </c>
      <c r="C380" s="84">
        <v>1974.3373294099999</v>
      </c>
      <c r="D380" s="84">
        <v>1947.52755832</v>
      </c>
      <c r="E380" s="84">
        <v>191.34996573999999</v>
      </c>
      <c r="F380" s="84">
        <v>191.34996573999999</v>
      </c>
    </row>
    <row r="381" spans="1:6" ht="12.75" customHeight="1" x14ac:dyDescent="0.2">
      <c r="A381" s="83" t="s">
        <v>163</v>
      </c>
      <c r="B381" s="83">
        <v>7</v>
      </c>
      <c r="C381" s="84">
        <v>1877.01196095</v>
      </c>
      <c r="D381" s="84">
        <v>1851.62437942</v>
      </c>
      <c r="E381" s="84">
        <v>181.92721331999999</v>
      </c>
      <c r="F381" s="84">
        <v>181.92721331999999</v>
      </c>
    </row>
    <row r="382" spans="1:6" ht="12.75" customHeight="1" x14ac:dyDescent="0.2">
      <c r="A382" s="83" t="s">
        <v>163</v>
      </c>
      <c r="B382" s="83">
        <v>8</v>
      </c>
      <c r="C382" s="84">
        <v>1763.53536626</v>
      </c>
      <c r="D382" s="84">
        <v>1736.6802155600001</v>
      </c>
      <c r="E382" s="84">
        <v>170.63363150999999</v>
      </c>
      <c r="F382" s="84">
        <v>170.63363150999999</v>
      </c>
    </row>
    <row r="383" spans="1:6" ht="12.75" customHeight="1" x14ac:dyDescent="0.2">
      <c r="A383" s="83" t="s">
        <v>163</v>
      </c>
      <c r="B383" s="83">
        <v>9</v>
      </c>
      <c r="C383" s="84">
        <v>1654.67951365</v>
      </c>
      <c r="D383" s="84">
        <v>1630.9758911500001</v>
      </c>
      <c r="E383" s="84">
        <v>160.24788946000001</v>
      </c>
      <c r="F383" s="84">
        <v>160.24788946000001</v>
      </c>
    </row>
    <row r="384" spans="1:6" ht="12.75" customHeight="1" x14ac:dyDescent="0.2">
      <c r="A384" s="83" t="s">
        <v>163</v>
      </c>
      <c r="B384" s="83">
        <v>10</v>
      </c>
      <c r="C384" s="84">
        <v>1559.9781077099999</v>
      </c>
      <c r="D384" s="84">
        <v>1536.7334090700001</v>
      </c>
      <c r="E384" s="84">
        <v>150.98830509999999</v>
      </c>
      <c r="F384" s="84">
        <v>150.98830509999999</v>
      </c>
    </row>
    <row r="385" spans="1:6" ht="12.75" customHeight="1" x14ac:dyDescent="0.2">
      <c r="A385" s="83" t="s">
        <v>163</v>
      </c>
      <c r="B385" s="83">
        <v>11</v>
      </c>
      <c r="C385" s="84">
        <v>1546.3356046900001</v>
      </c>
      <c r="D385" s="84">
        <v>1521.93727197</v>
      </c>
      <c r="E385" s="84">
        <v>149.53454373</v>
      </c>
      <c r="F385" s="84">
        <v>149.53454373</v>
      </c>
    </row>
    <row r="386" spans="1:6" ht="12.75" customHeight="1" x14ac:dyDescent="0.2">
      <c r="A386" s="83" t="s">
        <v>163</v>
      </c>
      <c r="B386" s="83">
        <v>12</v>
      </c>
      <c r="C386" s="84">
        <v>1535.4290855700001</v>
      </c>
      <c r="D386" s="84">
        <v>1511.7295793599999</v>
      </c>
      <c r="E386" s="84">
        <v>148.53160972000001</v>
      </c>
      <c r="F386" s="84">
        <v>148.53160972000001</v>
      </c>
    </row>
    <row r="387" spans="1:6" ht="12.75" customHeight="1" x14ac:dyDescent="0.2">
      <c r="A387" s="83" t="s">
        <v>163</v>
      </c>
      <c r="B387" s="83">
        <v>13</v>
      </c>
      <c r="C387" s="84">
        <v>1530.1597571699999</v>
      </c>
      <c r="D387" s="84">
        <v>1505.19893858</v>
      </c>
      <c r="E387" s="84">
        <v>147.88995621000001</v>
      </c>
      <c r="F387" s="84">
        <v>147.88995621000001</v>
      </c>
    </row>
    <row r="388" spans="1:6" ht="12.75" customHeight="1" x14ac:dyDescent="0.2">
      <c r="A388" s="83" t="s">
        <v>163</v>
      </c>
      <c r="B388" s="83">
        <v>14</v>
      </c>
      <c r="C388" s="84">
        <v>1515.8194766500001</v>
      </c>
      <c r="D388" s="84">
        <v>1491.7782029699999</v>
      </c>
      <c r="E388" s="84">
        <v>146.57133184</v>
      </c>
      <c r="F388" s="84">
        <v>146.57133184</v>
      </c>
    </row>
    <row r="389" spans="1:6" ht="12.75" customHeight="1" x14ac:dyDescent="0.2">
      <c r="A389" s="83" t="s">
        <v>163</v>
      </c>
      <c r="B389" s="83">
        <v>15</v>
      </c>
      <c r="C389" s="84">
        <v>1514.8442060499999</v>
      </c>
      <c r="D389" s="84">
        <v>1492.06738752</v>
      </c>
      <c r="E389" s="84">
        <v>146.59974502</v>
      </c>
      <c r="F389" s="84">
        <v>146.59974502</v>
      </c>
    </row>
    <row r="390" spans="1:6" ht="12.75" customHeight="1" x14ac:dyDescent="0.2">
      <c r="A390" s="83" t="s">
        <v>163</v>
      </c>
      <c r="B390" s="83">
        <v>16</v>
      </c>
      <c r="C390" s="84">
        <v>1517.09591527</v>
      </c>
      <c r="D390" s="84">
        <v>1493.06821487</v>
      </c>
      <c r="E390" s="84">
        <v>146.69807908000001</v>
      </c>
      <c r="F390" s="84">
        <v>146.69807908000001</v>
      </c>
    </row>
    <row r="391" spans="1:6" ht="12.75" customHeight="1" x14ac:dyDescent="0.2">
      <c r="A391" s="83" t="s">
        <v>163</v>
      </c>
      <c r="B391" s="83">
        <v>17</v>
      </c>
      <c r="C391" s="84">
        <v>1472.1737718300001</v>
      </c>
      <c r="D391" s="84">
        <v>1447.63961556</v>
      </c>
      <c r="E391" s="84">
        <v>142.23459363000001</v>
      </c>
      <c r="F391" s="84">
        <v>142.23459363000001</v>
      </c>
    </row>
    <row r="392" spans="1:6" ht="12.75" customHeight="1" x14ac:dyDescent="0.2">
      <c r="A392" s="83" t="s">
        <v>163</v>
      </c>
      <c r="B392" s="83">
        <v>18</v>
      </c>
      <c r="C392" s="84">
        <v>1458.0954853400001</v>
      </c>
      <c r="D392" s="84">
        <v>1444.4920107800001</v>
      </c>
      <c r="E392" s="84">
        <v>141.92533276</v>
      </c>
      <c r="F392" s="84">
        <v>141.92533276</v>
      </c>
    </row>
    <row r="393" spans="1:6" ht="12.75" customHeight="1" x14ac:dyDescent="0.2">
      <c r="A393" s="83" t="s">
        <v>163</v>
      </c>
      <c r="B393" s="83">
        <v>19</v>
      </c>
      <c r="C393" s="84">
        <v>1506.87275731</v>
      </c>
      <c r="D393" s="84">
        <v>1489.5783481999999</v>
      </c>
      <c r="E393" s="84">
        <v>146.35519002999999</v>
      </c>
      <c r="F393" s="84">
        <v>146.35519002999999</v>
      </c>
    </row>
    <row r="394" spans="1:6" ht="12.75" customHeight="1" x14ac:dyDescent="0.2">
      <c r="A394" s="83" t="s">
        <v>163</v>
      </c>
      <c r="B394" s="83">
        <v>20</v>
      </c>
      <c r="C394" s="84">
        <v>1498.8444874899999</v>
      </c>
      <c r="D394" s="84">
        <v>1481.0705589700001</v>
      </c>
      <c r="E394" s="84">
        <v>145.51927621999999</v>
      </c>
      <c r="F394" s="84">
        <v>145.51927621999999</v>
      </c>
    </row>
    <row r="395" spans="1:6" ht="12.75" customHeight="1" x14ac:dyDescent="0.2">
      <c r="A395" s="83" t="s">
        <v>163</v>
      </c>
      <c r="B395" s="83">
        <v>21</v>
      </c>
      <c r="C395" s="84">
        <v>1497.27420452</v>
      </c>
      <c r="D395" s="84">
        <v>1479.7991586600001</v>
      </c>
      <c r="E395" s="84">
        <v>145.39435763</v>
      </c>
      <c r="F395" s="84">
        <v>145.39435763</v>
      </c>
    </row>
    <row r="396" spans="1:6" ht="12.75" customHeight="1" x14ac:dyDescent="0.2">
      <c r="A396" s="83" t="s">
        <v>163</v>
      </c>
      <c r="B396" s="83">
        <v>22</v>
      </c>
      <c r="C396" s="84">
        <v>1492.5793680700001</v>
      </c>
      <c r="D396" s="84">
        <v>1479.29298309</v>
      </c>
      <c r="E396" s="84">
        <v>145.34462447999999</v>
      </c>
      <c r="F396" s="84">
        <v>145.34462447999999</v>
      </c>
    </row>
    <row r="397" spans="1:6" ht="12.75" customHeight="1" x14ac:dyDescent="0.2">
      <c r="A397" s="83" t="s">
        <v>163</v>
      </c>
      <c r="B397" s="83">
        <v>23</v>
      </c>
      <c r="C397" s="84">
        <v>1590.7313844099999</v>
      </c>
      <c r="D397" s="84">
        <v>1570.6478380599999</v>
      </c>
      <c r="E397" s="84">
        <v>154.32049148999999</v>
      </c>
      <c r="F397" s="84">
        <v>154.32049148999999</v>
      </c>
    </row>
    <row r="398" spans="1:6" ht="12.75" customHeight="1" x14ac:dyDescent="0.2">
      <c r="A398" s="83" t="s">
        <v>163</v>
      </c>
      <c r="B398" s="83">
        <v>24</v>
      </c>
      <c r="C398" s="84">
        <v>1675.7875105200001</v>
      </c>
      <c r="D398" s="84">
        <v>1652.1100188200001</v>
      </c>
      <c r="E398" s="84">
        <v>162.32437591999999</v>
      </c>
      <c r="F398" s="84">
        <v>162.32437591999999</v>
      </c>
    </row>
    <row r="399" spans="1:6" ht="12.75" customHeight="1" x14ac:dyDescent="0.2">
      <c r="A399" s="83" t="s">
        <v>164</v>
      </c>
      <c r="B399" s="83">
        <v>1</v>
      </c>
      <c r="C399" s="84">
        <v>1805.1094550400001</v>
      </c>
      <c r="D399" s="84">
        <v>1776.51674654</v>
      </c>
      <c r="E399" s="84">
        <v>174.54768078999999</v>
      </c>
      <c r="F399" s="84">
        <v>174.54768078999999</v>
      </c>
    </row>
    <row r="400" spans="1:6" ht="12.75" customHeight="1" x14ac:dyDescent="0.2">
      <c r="A400" s="83" t="s">
        <v>164</v>
      </c>
      <c r="B400" s="83">
        <v>2</v>
      </c>
      <c r="C400" s="84">
        <v>1822.91680215</v>
      </c>
      <c r="D400" s="84">
        <v>1822.91680215</v>
      </c>
      <c r="E400" s="84">
        <v>179.10661451000001</v>
      </c>
      <c r="F400" s="84">
        <v>179.10661451000001</v>
      </c>
    </row>
    <row r="401" spans="1:6" ht="12.75" customHeight="1" x14ac:dyDescent="0.2">
      <c r="A401" s="83" t="s">
        <v>164</v>
      </c>
      <c r="B401" s="83">
        <v>3</v>
      </c>
      <c r="C401" s="84">
        <v>1911.7992564199999</v>
      </c>
      <c r="D401" s="84">
        <v>1858.8639725</v>
      </c>
      <c r="E401" s="84">
        <v>182.63852335000001</v>
      </c>
      <c r="F401" s="84">
        <v>182.63852335000001</v>
      </c>
    </row>
    <row r="402" spans="1:6" ht="12.75" customHeight="1" x14ac:dyDescent="0.2">
      <c r="A402" s="83" t="s">
        <v>164</v>
      </c>
      <c r="B402" s="83">
        <v>4</v>
      </c>
      <c r="C402" s="84">
        <v>1901.63860561</v>
      </c>
      <c r="D402" s="84">
        <v>1877.3351547499999</v>
      </c>
      <c r="E402" s="84">
        <v>184.45336807000001</v>
      </c>
      <c r="F402" s="84">
        <v>184.45336807000001</v>
      </c>
    </row>
    <row r="403" spans="1:6" ht="12.75" customHeight="1" x14ac:dyDescent="0.2">
      <c r="A403" s="83" t="s">
        <v>164</v>
      </c>
      <c r="B403" s="83">
        <v>5</v>
      </c>
      <c r="C403" s="84">
        <v>1927.0424054</v>
      </c>
      <c r="D403" s="84">
        <v>1908.7406251499999</v>
      </c>
      <c r="E403" s="84">
        <v>187.53904234000001</v>
      </c>
      <c r="F403" s="84">
        <v>187.53904234000001</v>
      </c>
    </row>
    <row r="404" spans="1:6" ht="12.75" customHeight="1" x14ac:dyDescent="0.2">
      <c r="A404" s="83" t="s">
        <v>164</v>
      </c>
      <c r="B404" s="83">
        <v>6</v>
      </c>
      <c r="C404" s="84">
        <v>1897.38633123</v>
      </c>
      <c r="D404" s="84">
        <v>1879.1429879699999</v>
      </c>
      <c r="E404" s="84">
        <v>184.63099267999999</v>
      </c>
      <c r="F404" s="84">
        <v>184.63099267999999</v>
      </c>
    </row>
    <row r="405" spans="1:6" ht="12.75" customHeight="1" x14ac:dyDescent="0.2">
      <c r="A405" s="83" t="s">
        <v>164</v>
      </c>
      <c r="B405" s="83">
        <v>7</v>
      </c>
      <c r="C405" s="84">
        <v>1878.833975</v>
      </c>
      <c r="D405" s="84">
        <v>1854.65143547</v>
      </c>
      <c r="E405" s="84">
        <v>182.22462995000001</v>
      </c>
      <c r="F405" s="84">
        <v>182.22462995000001</v>
      </c>
    </row>
    <row r="406" spans="1:6" ht="12.75" customHeight="1" x14ac:dyDescent="0.2">
      <c r="A406" s="83" t="s">
        <v>164</v>
      </c>
      <c r="B406" s="83">
        <v>8</v>
      </c>
      <c r="C406" s="84">
        <v>1766.77760027</v>
      </c>
      <c r="D406" s="84">
        <v>1738.4792368400001</v>
      </c>
      <c r="E406" s="84">
        <v>170.81039032000001</v>
      </c>
      <c r="F406" s="84">
        <v>170.81039032000001</v>
      </c>
    </row>
    <row r="407" spans="1:6" ht="12.75" customHeight="1" x14ac:dyDescent="0.2">
      <c r="A407" s="83" t="s">
        <v>164</v>
      </c>
      <c r="B407" s="83">
        <v>9</v>
      </c>
      <c r="C407" s="84">
        <v>1686.92501558</v>
      </c>
      <c r="D407" s="84">
        <v>1666.72792443</v>
      </c>
      <c r="E407" s="84">
        <v>163.76062554999999</v>
      </c>
      <c r="F407" s="84">
        <v>163.76062554999999</v>
      </c>
    </row>
    <row r="408" spans="1:6" ht="12.75" customHeight="1" x14ac:dyDescent="0.2">
      <c r="A408" s="83" t="s">
        <v>164</v>
      </c>
      <c r="B408" s="83">
        <v>10</v>
      </c>
      <c r="C408" s="84">
        <v>1611.2592067</v>
      </c>
      <c r="D408" s="84">
        <v>1593.67815885</v>
      </c>
      <c r="E408" s="84">
        <v>156.58328417000001</v>
      </c>
      <c r="F408" s="84">
        <v>156.58328417000001</v>
      </c>
    </row>
    <row r="409" spans="1:6" ht="12.75" customHeight="1" x14ac:dyDescent="0.2">
      <c r="A409" s="83" t="s">
        <v>164</v>
      </c>
      <c r="B409" s="83">
        <v>11</v>
      </c>
      <c r="C409" s="84">
        <v>1575.5958953500001</v>
      </c>
      <c r="D409" s="84">
        <v>1556.9659472999999</v>
      </c>
      <c r="E409" s="84">
        <v>152.97620791</v>
      </c>
      <c r="F409" s="84">
        <v>152.97620791</v>
      </c>
    </row>
    <row r="410" spans="1:6" ht="12.75" customHeight="1" x14ac:dyDescent="0.2">
      <c r="A410" s="83" t="s">
        <v>164</v>
      </c>
      <c r="B410" s="83">
        <v>12</v>
      </c>
      <c r="C410" s="84">
        <v>1550.9797577300001</v>
      </c>
      <c r="D410" s="84">
        <v>1533.26007175</v>
      </c>
      <c r="E410" s="84">
        <v>150.64704011000001</v>
      </c>
      <c r="F410" s="84">
        <v>150.64704011000001</v>
      </c>
    </row>
    <row r="411" spans="1:6" ht="12.75" customHeight="1" x14ac:dyDescent="0.2">
      <c r="A411" s="83" t="s">
        <v>164</v>
      </c>
      <c r="B411" s="83">
        <v>13</v>
      </c>
      <c r="C411" s="84">
        <v>1562.5396352600001</v>
      </c>
      <c r="D411" s="84">
        <v>1543.3029968000001</v>
      </c>
      <c r="E411" s="84">
        <v>151.63378526</v>
      </c>
      <c r="F411" s="84">
        <v>151.63378526</v>
      </c>
    </row>
    <row r="412" spans="1:6" ht="12.75" customHeight="1" x14ac:dyDescent="0.2">
      <c r="A412" s="83" t="s">
        <v>164</v>
      </c>
      <c r="B412" s="83">
        <v>14</v>
      </c>
      <c r="C412" s="84">
        <v>1566.76661066</v>
      </c>
      <c r="D412" s="84">
        <v>1549.3404396200001</v>
      </c>
      <c r="E412" s="84">
        <v>152.22698070000001</v>
      </c>
      <c r="F412" s="84">
        <v>152.22698070000001</v>
      </c>
    </row>
    <row r="413" spans="1:6" ht="12.75" customHeight="1" x14ac:dyDescent="0.2">
      <c r="A413" s="83" t="s">
        <v>164</v>
      </c>
      <c r="B413" s="83">
        <v>15</v>
      </c>
      <c r="C413" s="84">
        <v>1547.4075223699999</v>
      </c>
      <c r="D413" s="84">
        <v>1528.93509862</v>
      </c>
      <c r="E413" s="84">
        <v>150.22209953999999</v>
      </c>
      <c r="F413" s="84">
        <v>150.22209953999999</v>
      </c>
    </row>
    <row r="414" spans="1:6" ht="12.75" customHeight="1" x14ac:dyDescent="0.2">
      <c r="A414" s="83" t="s">
        <v>164</v>
      </c>
      <c r="B414" s="83">
        <v>16</v>
      </c>
      <c r="C414" s="84">
        <v>1560.0150056099999</v>
      </c>
      <c r="D414" s="84">
        <v>1540.58534805</v>
      </c>
      <c r="E414" s="84">
        <v>151.36676875000001</v>
      </c>
      <c r="F414" s="84">
        <v>151.36676875000001</v>
      </c>
    </row>
    <row r="415" spans="1:6" ht="12.75" customHeight="1" x14ac:dyDescent="0.2">
      <c r="A415" s="83" t="s">
        <v>164</v>
      </c>
      <c r="B415" s="83">
        <v>17</v>
      </c>
      <c r="C415" s="84">
        <v>1510.9452163000001</v>
      </c>
      <c r="D415" s="84">
        <v>1492.35543523</v>
      </c>
      <c r="E415" s="84">
        <v>146.62804650999999</v>
      </c>
      <c r="F415" s="84">
        <v>146.62804650999999</v>
      </c>
    </row>
    <row r="416" spans="1:6" ht="12.75" customHeight="1" x14ac:dyDescent="0.2">
      <c r="A416" s="83" t="s">
        <v>164</v>
      </c>
      <c r="B416" s="83">
        <v>18</v>
      </c>
      <c r="C416" s="84">
        <v>1500.6793305000001</v>
      </c>
      <c r="D416" s="84">
        <v>1480.65324295</v>
      </c>
      <c r="E416" s="84">
        <v>145.47827376999999</v>
      </c>
      <c r="F416" s="84">
        <v>145.47827376999999</v>
      </c>
    </row>
    <row r="417" spans="1:6" ht="12.75" customHeight="1" x14ac:dyDescent="0.2">
      <c r="A417" s="83" t="s">
        <v>164</v>
      </c>
      <c r="B417" s="83">
        <v>19</v>
      </c>
      <c r="C417" s="84">
        <v>1540.36322453</v>
      </c>
      <c r="D417" s="84">
        <v>1517.62298988</v>
      </c>
      <c r="E417" s="84">
        <v>149.11065359</v>
      </c>
      <c r="F417" s="84">
        <v>149.11065359</v>
      </c>
    </row>
    <row r="418" spans="1:6" ht="12.75" customHeight="1" x14ac:dyDescent="0.2">
      <c r="A418" s="83" t="s">
        <v>164</v>
      </c>
      <c r="B418" s="83">
        <v>20</v>
      </c>
      <c r="C418" s="84">
        <v>1536.7328206499999</v>
      </c>
      <c r="D418" s="84">
        <v>1517.1059452</v>
      </c>
      <c r="E418" s="84">
        <v>149.05985251999999</v>
      </c>
      <c r="F418" s="84">
        <v>149.05985251999999</v>
      </c>
    </row>
    <row r="419" spans="1:6" ht="12.75" customHeight="1" x14ac:dyDescent="0.2">
      <c r="A419" s="83" t="s">
        <v>164</v>
      </c>
      <c r="B419" s="83">
        <v>21</v>
      </c>
      <c r="C419" s="84">
        <v>1540.1137548300001</v>
      </c>
      <c r="D419" s="84">
        <v>1518.4832327300001</v>
      </c>
      <c r="E419" s="84">
        <v>149.19517483000001</v>
      </c>
      <c r="F419" s="84">
        <v>149.19517483000001</v>
      </c>
    </row>
    <row r="420" spans="1:6" ht="12.75" customHeight="1" x14ac:dyDescent="0.2">
      <c r="A420" s="83" t="s">
        <v>164</v>
      </c>
      <c r="B420" s="83">
        <v>22</v>
      </c>
      <c r="C420" s="84">
        <v>1534.0932728</v>
      </c>
      <c r="D420" s="84">
        <v>1515.02116965</v>
      </c>
      <c r="E420" s="84">
        <v>148.85501755999999</v>
      </c>
      <c r="F420" s="84">
        <v>148.85501755999999</v>
      </c>
    </row>
    <row r="421" spans="1:6" ht="12.75" customHeight="1" x14ac:dyDescent="0.2">
      <c r="A421" s="83" t="s">
        <v>164</v>
      </c>
      <c r="B421" s="83">
        <v>23</v>
      </c>
      <c r="C421" s="84">
        <v>1600.1990845299999</v>
      </c>
      <c r="D421" s="84">
        <v>1580.5555501900001</v>
      </c>
      <c r="E421" s="84">
        <v>155.29395159000001</v>
      </c>
      <c r="F421" s="84">
        <v>155.29395159000001</v>
      </c>
    </row>
    <row r="422" spans="1:6" ht="12.75" customHeight="1" x14ac:dyDescent="0.2">
      <c r="A422" s="83" t="s">
        <v>164</v>
      </c>
      <c r="B422" s="83">
        <v>24</v>
      </c>
      <c r="C422" s="84">
        <v>1702.96225542</v>
      </c>
      <c r="D422" s="84">
        <v>1684.5660119500001</v>
      </c>
      <c r="E422" s="84">
        <v>165.51326696000001</v>
      </c>
      <c r="F422" s="84">
        <v>165.51326696000001</v>
      </c>
    </row>
    <row r="423" spans="1:6" ht="12.75" customHeight="1" x14ac:dyDescent="0.2">
      <c r="A423" s="83" t="s">
        <v>165</v>
      </c>
      <c r="B423" s="83">
        <v>1</v>
      </c>
      <c r="C423" s="84">
        <v>1655.20183879</v>
      </c>
      <c r="D423" s="84">
        <v>1632.12150305</v>
      </c>
      <c r="E423" s="84">
        <v>160.36044899999999</v>
      </c>
      <c r="F423" s="84">
        <v>160.36044899999999</v>
      </c>
    </row>
    <row r="424" spans="1:6" ht="12.75" customHeight="1" x14ac:dyDescent="0.2">
      <c r="A424" s="83" t="s">
        <v>165</v>
      </c>
      <c r="B424" s="83">
        <v>2</v>
      </c>
      <c r="C424" s="84">
        <v>1724.60272872</v>
      </c>
      <c r="D424" s="84">
        <v>1705.94991562</v>
      </c>
      <c r="E424" s="84">
        <v>167.61429459999999</v>
      </c>
      <c r="F424" s="84">
        <v>167.61429459999999</v>
      </c>
    </row>
    <row r="425" spans="1:6" ht="12.75" customHeight="1" x14ac:dyDescent="0.2">
      <c r="A425" s="83" t="s">
        <v>165</v>
      </c>
      <c r="B425" s="83">
        <v>3</v>
      </c>
      <c r="C425" s="84">
        <v>1744.8052330400001</v>
      </c>
      <c r="D425" s="84">
        <v>1726.00240697</v>
      </c>
      <c r="E425" s="84">
        <v>169.58450730000001</v>
      </c>
      <c r="F425" s="84">
        <v>169.58450730000001</v>
      </c>
    </row>
    <row r="426" spans="1:6" ht="12.75" customHeight="1" x14ac:dyDescent="0.2">
      <c r="A426" s="83" t="s">
        <v>165</v>
      </c>
      <c r="B426" s="83">
        <v>4</v>
      </c>
      <c r="C426" s="84">
        <v>1747.6562225</v>
      </c>
      <c r="D426" s="84">
        <v>1728.8334696300001</v>
      </c>
      <c r="E426" s="84">
        <v>169.86266703000001</v>
      </c>
      <c r="F426" s="84">
        <v>169.86266703000001</v>
      </c>
    </row>
    <row r="427" spans="1:6" ht="12.75" customHeight="1" x14ac:dyDescent="0.2">
      <c r="A427" s="83" t="s">
        <v>165</v>
      </c>
      <c r="B427" s="83">
        <v>5</v>
      </c>
      <c r="C427" s="84">
        <v>1768.6210238799999</v>
      </c>
      <c r="D427" s="84">
        <v>1749.90514398</v>
      </c>
      <c r="E427" s="84">
        <v>171.93301728</v>
      </c>
      <c r="F427" s="84">
        <v>171.93301728</v>
      </c>
    </row>
    <row r="428" spans="1:6" ht="12.75" customHeight="1" x14ac:dyDescent="0.2">
      <c r="A428" s="83" t="s">
        <v>165</v>
      </c>
      <c r="B428" s="83">
        <v>6</v>
      </c>
      <c r="C428" s="84">
        <v>1757.66704914</v>
      </c>
      <c r="D428" s="84">
        <v>1738.8051919699999</v>
      </c>
      <c r="E428" s="84">
        <v>170.84241632000001</v>
      </c>
      <c r="F428" s="84">
        <v>170.84241632000001</v>
      </c>
    </row>
    <row r="429" spans="1:6" ht="12.75" customHeight="1" x14ac:dyDescent="0.2">
      <c r="A429" s="83" t="s">
        <v>165</v>
      </c>
      <c r="B429" s="83">
        <v>7</v>
      </c>
      <c r="C429" s="84">
        <v>1679.40574965</v>
      </c>
      <c r="D429" s="84">
        <v>1660.0542204599999</v>
      </c>
      <c r="E429" s="84">
        <v>163.10491569000001</v>
      </c>
      <c r="F429" s="84">
        <v>163.10491569000001</v>
      </c>
    </row>
    <row r="430" spans="1:6" ht="12.75" customHeight="1" x14ac:dyDescent="0.2">
      <c r="A430" s="83" t="s">
        <v>165</v>
      </c>
      <c r="B430" s="83">
        <v>8</v>
      </c>
      <c r="C430" s="84">
        <v>1595.1351746099999</v>
      </c>
      <c r="D430" s="84">
        <v>1577.62324229</v>
      </c>
      <c r="E430" s="84">
        <v>155.00584423999999</v>
      </c>
      <c r="F430" s="84">
        <v>155.00584423999999</v>
      </c>
    </row>
    <row r="431" spans="1:6" ht="12.75" customHeight="1" x14ac:dyDescent="0.2">
      <c r="A431" s="83" t="s">
        <v>165</v>
      </c>
      <c r="B431" s="83">
        <v>9</v>
      </c>
      <c r="C431" s="84">
        <v>1490.70586568</v>
      </c>
      <c r="D431" s="84">
        <v>1472.9418869599999</v>
      </c>
      <c r="E431" s="84">
        <v>144.72061173</v>
      </c>
      <c r="F431" s="84">
        <v>144.72061173</v>
      </c>
    </row>
    <row r="432" spans="1:6" ht="12.75" customHeight="1" x14ac:dyDescent="0.2">
      <c r="A432" s="83" t="s">
        <v>165</v>
      </c>
      <c r="B432" s="83">
        <v>10</v>
      </c>
      <c r="C432" s="84">
        <v>1434.99962744</v>
      </c>
      <c r="D432" s="84">
        <v>1417.1414049099999</v>
      </c>
      <c r="E432" s="84">
        <v>139.23806013000001</v>
      </c>
      <c r="F432" s="84">
        <v>139.23806013000001</v>
      </c>
    </row>
    <row r="433" spans="1:6" ht="12.75" customHeight="1" x14ac:dyDescent="0.2">
      <c r="A433" s="83" t="s">
        <v>165</v>
      </c>
      <c r="B433" s="83">
        <v>11</v>
      </c>
      <c r="C433" s="84">
        <v>1398.14196111</v>
      </c>
      <c r="D433" s="84">
        <v>1379.79696676</v>
      </c>
      <c r="E433" s="84">
        <v>135.56886585999999</v>
      </c>
      <c r="F433" s="84">
        <v>135.56886585999999</v>
      </c>
    </row>
    <row r="434" spans="1:6" ht="12.75" customHeight="1" x14ac:dyDescent="0.2">
      <c r="A434" s="83" t="s">
        <v>165</v>
      </c>
      <c r="B434" s="83">
        <v>12</v>
      </c>
      <c r="C434" s="84">
        <v>1366.77118073</v>
      </c>
      <c r="D434" s="84">
        <v>1350.4718690100001</v>
      </c>
      <c r="E434" s="84">
        <v>132.68759395000001</v>
      </c>
      <c r="F434" s="84">
        <v>132.68759395000001</v>
      </c>
    </row>
    <row r="435" spans="1:6" ht="12.75" customHeight="1" x14ac:dyDescent="0.2">
      <c r="A435" s="83" t="s">
        <v>165</v>
      </c>
      <c r="B435" s="83">
        <v>13</v>
      </c>
      <c r="C435" s="84">
        <v>1394.7976350700001</v>
      </c>
      <c r="D435" s="84">
        <v>1376.8539329099999</v>
      </c>
      <c r="E435" s="84">
        <v>135.27970465000001</v>
      </c>
      <c r="F435" s="84">
        <v>135.27970465000001</v>
      </c>
    </row>
    <row r="436" spans="1:6" ht="12.75" customHeight="1" x14ac:dyDescent="0.2">
      <c r="A436" s="83" t="s">
        <v>165</v>
      </c>
      <c r="B436" s="83">
        <v>14</v>
      </c>
      <c r="C436" s="84">
        <v>1391.10301267</v>
      </c>
      <c r="D436" s="84">
        <v>1374.9139425999999</v>
      </c>
      <c r="E436" s="84">
        <v>135.08909524000001</v>
      </c>
      <c r="F436" s="84">
        <v>135.08909524000001</v>
      </c>
    </row>
    <row r="437" spans="1:6" ht="12.75" customHeight="1" x14ac:dyDescent="0.2">
      <c r="A437" s="83" t="s">
        <v>165</v>
      </c>
      <c r="B437" s="83">
        <v>15</v>
      </c>
      <c r="C437" s="84">
        <v>1391.69061192</v>
      </c>
      <c r="D437" s="84">
        <v>1373.39374415</v>
      </c>
      <c r="E437" s="84">
        <v>134.93973154</v>
      </c>
      <c r="F437" s="84">
        <v>134.93973154</v>
      </c>
    </row>
    <row r="438" spans="1:6" ht="12.75" customHeight="1" x14ac:dyDescent="0.2">
      <c r="A438" s="83" t="s">
        <v>165</v>
      </c>
      <c r="B438" s="83">
        <v>16</v>
      </c>
      <c r="C438" s="84">
        <v>1413.8225333400001</v>
      </c>
      <c r="D438" s="84">
        <v>1391.79752551</v>
      </c>
      <c r="E438" s="84">
        <v>136.74795392999999</v>
      </c>
      <c r="F438" s="84">
        <v>136.74795392999999</v>
      </c>
    </row>
    <row r="439" spans="1:6" ht="12.75" customHeight="1" x14ac:dyDescent="0.2">
      <c r="A439" s="83" t="s">
        <v>165</v>
      </c>
      <c r="B439" s="83">
        <v>17</v>
      </c>
      <c r="C439" s="84">
        <v>1370.7723224700001</v>
      </c>
      <c r="D439" s="84">
        <v>1352.2062522199999</v>
      </c>
      <c r="E439" s="84">
        <v>132.85800189</v>
      </c>
      <c r="F439" s="84">
        <v>132.85800189</v>
      </c>
    </row>
    <row r="440" spans="1:6" ht="12.75" customHeight="1" x14ac:dyDescent="0.2">
      <c r="A440" s="83" t="s">
        <v>165</v>
      </c>
      <c r="B440" s="83">
        <v>18</v>
      </c>
      <c r="C440" s="84">
        <v>1371.3793191699999</v>
      </c>
      <c r="D440" s="84">
        <v>1350.2066661700001</v>
      </c>
      <c r="E440" s="84">
        <v>132.66153704000001</v>
      </c>
      <c r="F440" s="84">
        <v>132.66153704000001</v>
      </c>
    </row>
    <row r="441" spans="1:6" ht="12.75" customHeight="1" x14ac:dyDescent="0.2">
      <c r="A441" s="83" t="s">
        <v>165</v>
      </c>
      <c r="B441" s="83">
        <v>19</v>
      </c>
      <c r="C441" s="84">
        <v>1401.8797753900001</v>
      </c>
      <c r="D441" s="84">
        <v>1382.8589252100001</v>
      </c>
      <c r="E441" s="84">
        <v>135.86971174000001</v>
      </c>
      <c r="F441" s="84">
        <v>135.86971174000001</v>
      </c>
    </row>
    <row r="442" spans="1:6" ht="12.75" customHeight="1" x14ac:dyDescent="0.2">
      <c r="A442" s="83" t="s">
        <v>165</v>
      </c>
      <c r="B442" s="83">
        <v>20</v>
      </c>
      <c r="C442" s="84">
        <v>1407.17917298</v>
      </c>
      <c r="D442" s="84">
        <v>1391.97965062</v>
      </c>
      <c r="E442" s="84">
        <v>136.76584822000001</v>
      </c>
      <c r="F442" s="84">
        <v>136.76584822000001</v>
      </c>
    </row>
    <row r="443" spans="1:6" ht="12.75" customHeight="1" x14ac:dyDescent="0.2">
      <c r="A443" s="83" t="s">
        <v>165</v>
      </c>
      <c r="B443" s="83">
        <v>21</v>
      </c>
      <c r="C443" s="84">
        <v>1414.8599610399999</v>
      </c>
      <c r="D443" s="84">
        <v>1397.1169075600001</v>
      </c>
      <c r="E443" s="84">
        <v>137.27059792</v>
      </c>
      <c r="F443" s="84">
        <v>137.27059792</v>
      </c>
    </row>
    <row r="444" spans="1:6" ht="12.75" customHeight="1" x14ac:dyDescent="0.2">
      <c r="A444" s="83" t="s">
        <v>165</v>
      </c>
      <c r="B444" s="83">
        <v>22</v>
      </c>
      <c r="C444" s="84">
        <v>1404.7940608900001</v>
      </c>
      <c r="D444" s="84">
        <v>1388.40820532</v>
      </c>
      <c r="E444" s="84">
        <v>136.41494384999999</v>
      </c>
      <c r="F444" s="84">
        <v>136.41494384999999</v>
      </c>
    </row>
    <row r="445" spans="1:6" ht="12.75" customHeight="1" x14ac:dyDescent="0.2">
      <c r="A445" s="83" t="s">
        <v>165</v>
      </c>
      <c r="B445" s="83">
        <v>23</v>
      </c>
      <c r="C445" s="84">
        <v>1463.8497971700001</v>
      </c>
      <c r="D445" s="84">
        <v>1446.3825977399999</v>
      </c>
      <c r="E445" s="84">
        <v>142.11108815</v>
      </c>
      <c r="F445" s="84">
        <v>142.11108815</v>
      </c>
    </row>
    <row r="446" spans="1:6" ht="12.75" customHeight="1" x14ac:dyDescent="0.2">
      <c r="A446" s="83" t="s">
        <v>165</v>
      </c>
      <c r="B446" s="83">
        <v>24</v>
      </c>
      <c r="C446" s="84">
        <v>1563.3806993999999</v>
      </c>
      <c r="D446" s="84">
        <v>1545.4589787</v>
      </c>
      <c r="E446" s="84">
        <v>151.84561643999999</v>
      </c>
      <c r="F446" s="84">
        <v>151.84561643999999</v>
      </c>
    </row>
    <row r="447" spans="1:6" ht="12.75" customHeight="1" x14ac:dyDescent="0.2">
      <c r="A447" s="83" t="s">
        <v>166</v>
      </c>
      <c r="B447" s="83">
        <v>1</v>
      </c>
      <c r="C447" s="84">
        <v>1676.4466313099999</v>
      </c>
      <c r="D447" s="84">
        <v>1663.15943408</v>
      </c>
      <c r="E447" s="84">
        <v>163.41001151</v>
      </c>
      <c r="F447" s="84">
        <v>163.41001151</v>
      </c>
    </row>
    <row r="448" spans="1:6" ht="12.75" customHeight="1" x14ac:dyDescent="0.2">
      <c r="A448" s="83" t="s">
        <v>166</v>
      </c>
      <c r="B448" s="83">
        <v>2</v>
      </c>
      <c r="C448" s="84">
        <v>1774.94946755</v>
      </c>
      <c r="D448" s="84">
        <v>1756.05554155</v>
      </c>
      <c r="E448" s="84">
        <v>172.53731084</v>
      </c>
      <c r="F448" s="84">
        <v>172.53731084</v>
      </c>
    </row>
    <row r="449" spans="1:6" ht="12.75" customHeight="1" x14ac:dyDescent="0.2">
      <c r="A449" s="83" t="s">
        <v>166</v>
      </c>
      <c r="B449" s="83">
        <v>3</v>
      </c>
      <c r="C449" s="84">
        <v>1798.3958211700001</v>
      </c>
      <c r="D449" s="84">
        <v>1778.2125963000001</v>
      </c>
      <c r="E449" s="84">
        <v>174.71430272000001</v>
      </c>
      <c r="F449" s="84">
        <v>174.71430272000001</v>
      </c>
    </row>
    <row r="450" spans="1:6" ht="12.75" customHeight="1" x14ac:dyDescent="0.2">
      <c r="A450" s="83" t="s">
        <v>166</v>
      </c>
      <c r="B450" s="83">
        <v>4</v>
      </c>
      <c r="C450" s="84">
        <v>1829.12915666</v>
      </c>
      <c r="D450" s="84">
        <v>1800.87639534</v>
      </c>
      <c r="E450" s="84">
        <v>176.94108362</v>
      </c>
      <c r="F450" s="84">
        <v>176.94108362</v>
      </c>
    </row>
    <row r="451" spans="1:6" ht="12.75" customHeight="1" x14ac:dyDescent="0.2">
      <c r="A451" s="83" t="s">
        <v>166</v>
      </c>
      <c r="B451" s="83">
        <v>5</v>
      </c>
      <c r="C451" s="84">
        <v>1866.2916753899999</v>
      </c>
      <c r="D451" s="84">
        <v>1848.7293459499999</v>
      </c>
      <c r="E451" s="84">
        <v>181.64276828000001</v>
      </c>
      <c r="F451" s="84">
        <v>181.64276828000001</v>
      </c>
    </row>
    <row r="452" spans="1:6" ht="12.75" customHeight="1" x14ac:dyDescent="0.2">
      <c r="A452" s="83" t="s">
        <v>166</v>
      </c>
      <c r="B452" s="83">
        <v>6</v>
      </c>
      <c r="C452" s="84">
        <v>1858.4934851600001</v>
      </c>
      <c r="D452" s="84">
        <v>1828.5553894899999</v>
      </c>
      <c r="E452" s="84">
        <v>179.6606213</v>
      </c>
      <c r="F452" s="84">
        <v>179.6606213</v>
      </c>
    </row>
    <row r="453" spans="1:6" ht="12.75" customHeight="1" x14ac:dyDescent="0.2">
      <c r="A453" s="83" t="s">
        <v>166</v>
      </c>
      <c r="B453" s="83">
        <v>7</v>
      </c>
      <c r="C453" s="84">
        <v>1794.8035862199999</v>
      </c>
      <c r="D453" s="84">
        <v>1764.19694086</v>
      </c>
      <c r="E453" s="84">
        <v>173.33722582999999</v>
      </c>
      <c r="F453" s="84">
        <v>173.33722582999999</v>
      </c>
    </row>
    <row r="454" spans="1:6" ht="12.75" customHeight="1" x14ac:dyDescent="0.2">
      <c r="A454" s="83" t="s">
        <v>166</v>
      </c>
      <c r="B454" s="83">
        <v>8</v>
      </c>
      <c r="C454" s="84">
        <v>1676.4618802499999</v>
      </c>
      <c r="D454" s="84">
        <v>1649.9011939899999</v>
      </c>
      <c r="E454" s="84">
        <v>162.10735278000001</v>
      </c>
      <c r="F454" s="84">
        <v>162.10735278000001</v>
      </c>
    </row>
    <row r="455" spans="1:6" ht="12.75" customHeight="1" x14ac:dyDescent="0.2">
      <c r="A455" s="83" t="s">
        <v>166</v>
      </c>
      <c r="B455" s="83">
        <v>9</v>
      </c>
      <c r="C455" s="84">
        <v>1557.6852067499999</v>
      </c>
      <c r="D455" s="84">
        <v>1535.1753178900001</v>
      </c>
      <c r="E455" s="84">
        <v>150.83521834000001</v>
      </c>
      <c r="F455" s="84">
        <v>150.83521834000001</v>
      </c>
    </row>
    <row r="456" spans="1:6" ht="12.75" customHeight="1" x14ac:dyDescent="0.2">
      <c r="A456" s="83" t="s">
        <v>166</v>
      </c>
      <c r="B456" s="83">
        <v>10</v>
      </c>
      <c r="C456" s="84">
        <v>1483.9606408699999</v>
      </c>
      <c r="D456" s="84">
        <v>1465.2660833699999</v>
      </c>
      <c r="E456" s="84">
        <v>143.96644280999999</v>
      </c>
      <c r="F456" s="84">
        <v>143.96644280999999</v>
      </c>
    </row>
    <row r="457" spans="1:6" ht="12.75" customHeight="1" x14ac:dyDescent="0.2">
      <c r="A457" s="83" t="s">
        <v>166</v>
      </c>
      <c r="B457" s="83">
        <v>11</v>
      </c>
      <c r="C457" s="84">
        <v>1438.11081853</v>
      </c>
      <c r="D457" s="84">
        <v>1421.28419611</v>
      </c>
      <c r="E457" s="84">
        <v>139.64510082000001</v>
      </c>
      <c r="F457" s="84">
        <v>139.64510082000001</v>
      </c>
    </row>
    <row r="458" spans="1:6" ht="12.75" customHeight="1" x14ac:dyDescent="0.2">
      <c r="A458" s="83" t="s">
        <v>166</v>
      </c>
      <c r="B458" s="83">
        <v>12</v>
      </c>
      <c r="C458" s="84">
        <v>1406.85284204</v>
      </c>
      <c r="D458" s="84">
        <v>1390.5075474400001</v>
      </c>
      <c r="E458" s="84">
        <v>136.62121002000001</v>
      </c>
      <c r="F458" s="84">
        <v>136.62121002000001</v>
      </c>
    </row>
    <row r="459" spans="1:6" ht="12.75" customHeight="1" x14ac:dyDescent="0.2">
      <c r="A459" s="83" t="s">
        <v>166</v>
      </c>
      <c r="B459" s="83">
        <v>13</v>
      </c>
      <c r="C459" s="84">
        <v>1510.7487568900001</v>
      </c>
      <c r="D459" s="84">
        <v>1396.3483757399999</v>
      </c>
      <c r="E459" s="84">
        <v>137.19508754</v>
      </c>
      <c r="F459" s="84">
        <v>137.19508754</v>
      </c>
    </row>
    <row r="460" spans="1:6" ht="12.75" customHeight="1" x14ac:dyDescent="0.2">
      <c r="A460" s="83" t="s">
        <v>166</v>
      </c>
      <c r="B460" s="83">
        <v>14</v>
      </c>
      <c r="C460" s="84">
        <v>1410.14398828</v>
      </c>
      <c r="D460" s="84">
        <v>1392.43701895</v>
      </c>
      <c r="E460" s="84">
        <v>136.81078592</v>
      </c>
      <c r="F460" s="84">
        <v>136.81078592</v>
      </c>
    </row>
    <row r="461" spans="1:6" ht="12.75" customHeight="1" x14ac:dyDescent="0.2">
      <c r="A461" s="83" t="s">
        <v>166</v>
      </c>
      <c r="B461" s="83">
        <v>15</v>
      </c>
      <c r="C461" s="84">
        <v>1413.7005288400001</v>
      </c>
      <c r="D461" s="84">
        <v>1388.4620993000001</v>
      </c>
      <c r="E461" s="84">
        <v>136.42023907999999</v>
      </c>
      <c r="F461" s="84">
        <v>136.42023907999999</v>
      </c>
    </row>
    <row r="462" spans="1:6" ht="12.75" customHeight="1" x14ac:dyDescent="0.2">
      <c r="A462" s="83" t="s">
        <v>166</v>
      </c>
      <c r="B462" s="83">
        <v>16</v>
      </c>
      <c r="C462" s="84">
        <v>1421.07495623</v>
      </c>
      <c r="D462" s="84">
        <v>1392.20211047</v>
      </c>
      <c r="E462" s="84">
        <v>136.78770552</v>
      </c>
      <c r="F462" s="84">
        <v>136.78770552</v>
      </c>
    </row>
    <row r="463" spans="1:6" ht="12.75" customHeight="1" x14ac:dyDescent="0.2">
      <c r="A463" s="83" t="s">
        <v>166</v>
      </c>
      <c r="B463" s="83">
        <v>17</v>
      </c>
      <c r="C463" s="84">
        <v>1407.2951739499999</v>
      </c>
      <c r="D463" s="84">
        <v>1380.42380211</v>
      </c>
      <c r="E463" s="84">
        <v>135.63045416</v>
      </c>
      <c r="F463" s="84">
        <v>135.63045416</v>
      </c>
    </row>
    <row r="464" spans="1:6" ht="12.75" customHeight="1" x14ac:dyDescent="0.2">
      <c r="A464" s="83" t="s">
        <v>166</v>
      </c>
      <c r="B464" s="83">
        <v>18</v>
      </c>
      <c r="C464" s="84">
        <v>1399.02373311</v>
      </c>
      <c r="D464" s="84">
        <v>1368.5298312699999</v>
      </c>
      <c r="E464" s="84">
        <v>134.46183865</v>
      </c>
      <c r="F464" s="84">
        <v>134.46183865</v>
      </c>
    </row>
    <row r="465" spans="1:6" ht="12.75" customHeight="1" x14ac:dyDescent="0.2">
      <c r="A465" s="83" t="s">
        <v>166</v>
      </c>
      <c r="B465" s="83">
        <v>19</v>
      </c>
      <c r="C465" s="84">
        <v>1434.2717531200001</v>
      </c>
      <c r="D465" s="84">
        <v>1411.3419814599999</v>
      </c>
      <c r="E465" s="84">
        <v>138.66825075</v>
      </c>
      <c r="F465" s="84">
        <v>138.66825075</v>
      </c>
    </row>
    <row r="466" spans="1:6" ht="12.75" customHeight="1" x14ac:dyDescent="0.2">
      <c r="A466" s="83" t="s">
        <v>166</v>
      </c>
      <c r="B466" s="83">
        <v>20</v>
      </c>
      <c r="C466" s="84">
        <v>1433.29828922</v>
      </c>
      <c r="D466" s="84">
        <v>1414.56587438</v>
      </c>
      <c r="E466" s="84">
        <v>138.98500713999999</v>
      </c>
      <c r="F466" s="84">
        <v>138.98500713999999</v>
      </c>
    </row>
    <row r="467" spans="1:6" ht="12.75" customHeight="1" x14ac:dyDescent="0.2">
      <c r="A467" s="83" t="s">
        <v>166</v>
      </c>
      <c r="B467" s="83">
        <v>21</v>
      </c>
      <c r="C467" s="84">
        <v>1415.5203722700001</v>
      </c>
      <c r="D467" s="84">
        <v>1397.3539417300001</v>
      </c>
      <c r="E467" s="84">
        <v>137.29388718000001</v>
      </c>
      <c r="F467" s="84">
        <v>137.29388718000001</v>
      </c>
    </row>
    <row r="468" spans="1:6" ht="12.75" customHeight="1" x14ac:dyDescent="0.2">
      <c r="A468" s="83" t="s">
        <v>166</v>
      </c>
      <c r="B468" s="83">
        <v>22</v>
      </c>
      <c r="C468" s="84">
        <v>1402.08088778</v>
      </c>
      <c r="D468" s="84">
        <v>1385.3991735699999</v>
      </c>
      <c r="E468" s="84">
        <v>136.11929816</v>
      </c>
      <c r="F468" s="84">
        <v>136.11929816</v>
      </c>
    </row>
    <row r="469" spans="1:6" ht="12.75" customHeight="1" x14ac:dyDescent="0.2">
      <c r="A469" s="83" t="s">
        <v>166</v>
      </c>
      <c r="B469" s="83">
        <v>23</v>
      </c>
      <c r="C469" s="84">
        <v>1469.5014873800001</v>
      </c>
      <c r="D469" s="84">
        <v>1450.50851141</v>
      </c>
      <c r="E469" s="84">
        <v>142.51647057</v>
      </c>
      <c r="F469" s="84">
        <v>142.51647057</v>
      </c>
    </row>
    <row r="470" spans="1:6" ht="12.75" customHeight="1" x14ac:dyDescent="0.2">
      <c r="A470" s="83" t="s">
        <v>166</v>
      </c>
      <c r="B470" s="83">
        <v>24</v>
      </c>
      <c r="C470" s="84">
        <v>1568.23050113</v>
      </c>
      <c r="D470" s="84">
        <v>1549.76586262</v>
      </c>
      <c r="E470" s="84">
        <v>152.26877969</v>
      </c>
      <c r="F470" s="84">
        <v>152.26877969</v>
      </c>
    </row>
    <row r="471" spans="1:6" ht="12.75" customHeight="1" x14ac:dyDescent="0.2">
      <c r="A471" s="83" t="s">
        <v>167</v>
      </c>
      <c r="B471" s="83">
        <v>1</v>
      </c>
      <c r="C471" s="84">
        <v>1618.33211798</v>
      </c>
      <c r="D471" s="84">
        <v>1597.71910312</v>
      </c>
      <c r="E471" s="84">
        <v>156.98031811000001</v>
      </c>
      <c r="F471" s="84">
        <v>156.98031811000001</v>
      </c>
    </row>
    <row r="472" spans="1:6" ht="12.75" customHeight="1" x14ac:dyDescent="0.2">
      <c r="A472" s="83" t="s">
        <v>167</v>
      </c>
      <c r="B472" s="83">
        <v>2</v>
      </c>
      <c r="C472" s="84">
        <v>1693.61365389</v>
      </c>
      <c r="D472" s="84">
        <v>1676.84222325</v>
      </c>
      <c r="E472" s="84">
        <v>164.75438337</v>
      </c>
      <c r="F472" s="84">
        <v>164.75438337</v>
      </c>
    </row>
    <row r="473" spans="1:6" ht="12.75" customHeight="1" x14ac:dyDescent="0.2">
      <c r="A473" s="83" t="s">
        <v>167</v>
      </c>
      <c r="B473" s="83">
        <v>3</v>
      </c>
      <c r="C473" s="84">
        <v>1690.8751540000001</v>
      </c>
      <c r="D473" s="84">
        <v>1672.11180459</v>
      </c>
      <c r="E473" s="84">
        <v>164.28960666</v>
      </c>
      <c r="F473" s="84">
        <v>164.28960666</v>
      </c>
    </row>
    <row r="474" spans="1:6" ht="12.75" customHeight="1" x14ac:dyDescent="0.2">
      <c r="A474" s="83" t="s">
        <v>167</v>
      </c>
      <c r="B474" s="83">
        <v>4</v>
      </c>
      <c r="C474" s="84">
        <v>1652.00321381</v>
      </c>
      <c r="D474" s="84">
        <v>1632.2608852999999</v>
      </c>
      <c r="E474" s="84">
        <v>160.37414369000001</v>
      </c>
      <c r="F474" s="84">
        <v>160.37414369000001</v>
      </c>
    </row>
    <row r="475" spans="1:6" ht="12.75" customHeight="1" x14ac:dyDescent="0.2">
      <c r="A475" s="83" t="s">
        <v>167</v>
      </c>
      <c r="B475" s="83">
        <v>5</v>
      </c>
      <c r="C475" s="84">
        <v>1726.8130554899999</v>
      </c>
      <c r="D475" s="84">
        <v>1695.04677902</v>
      </c>
      <c r="E475" s="84">
        <v>166.54303128999999</v>
      </c>
      <c r="F475" s="84">
        <v>166.54303128999999</v>
      </c>
    </row>
    <row r="476" spans="1:6" ht="12.75" customHeight="1" x14ac:dyDescent="0.2">
      <c r="A476" s="83" t="s">
        <v>167</v>
      </c>
      <c r="B476" s="83">
        <v>6</v>
      </c>
      <c r="C476" s="84">
        <v>1737.5370226800001</v>
      </c>
      <c r="D476" s="84">
        <v>1703.47838273</v>
      </c>
      <c r="E476" s="84">
        <v>167.37145966</v>
      </c>
      <c r="F476" s="84">
        <v>167.37145966</v>
      </c>
    </row>
    <row r="477" spans="1:6" ht="12.75" customHeight="1" x14ac:dyDescent="0.2">
      <c r="A477" s="83" t="s">
        <v>167</v>
      </c>
      <c r="B477" s="83">
        <v>7</v>
      </c>
      <c r="C477" s="84">
        <v>1751.12399854</v>
      </c>
      <c r="D477" s="84">
        <v>1720.2263527699999</v>
      </c>
      <c r="E477" s="84">
        <v>169.01699400999999</v>
      </c>
      <c r="F477" s="84">
        <v>169.01699400999999</v>
      </c>
    </row>
    <row r="478" spans="1:6" ht="12.75" customHeight="1" x14ac:dyDescent="0.2">
      <c r="A478" s="83" t="s">
        <v>167</v>
      </c>
      <c r="B478" s="83">
        <v>8</v>
      </c>
      <c r="C478" s="84">
        <v>1715.22422235</v>
      </c>
      <c r="D478" s="84">
        <v>1690.0313914999999</v>
      </c>
      <c r="E478" s="84">
        <v>166.05025560000001</v>
      </c>
      <c r="F478" s="84">
        <v>166.05025560000001</v>
      </c>
    </row>
    <row r="479" spans="1:6" ht="12.75" customHeight="1" x14ac:dyDescent="0.2">
      <c r="A479" s="83" t="s">
        <v>167</v>
      </c>
      <c r="B479" s="83">
        <v>9</v>
      </c>
      <c r="C479" s="84">
        <v>1628.9388961</v>
      </c>
      <c r="D479" s="84">
        <v>1604.58640769</v>
      </c>
      <c r="E479" s="84">
        <v>157.65504977000001</v>
      </c>
      <c r="F479" s="84">
        <v>157.65504977000001</v>
      </c>
    </row>
    <row r="480" spans="1:6" ht="12.75" customHeight="1" x14ac:dyDescent="0.2">
      <c r="A480" s="83" t="s">
        <v>167</v>
      </c>
      <c r="B480" s="83">
        <v>10</v>
      </c>
      <c r="C480" s="84">
        <v>1521.30433066</v>
      </c>
      <c r="D480" s="84">
        <v>1493.84808866</v>
      </c>
      <c r="E480" s="84">
        <v>146.77470382999999</v>
      </c>
      <c r="F480" s="84">
        <v>146.77470382999999</v>
      </c>
    </row>
    <row r="481" spans="1:6" ht="12.75" customHeight="1" x14ac:dyDescent="0.2">
      <c r="A481" s="83" t="s">
        <v>167</v>
      </c>
      <c r="B481" s="83">
        <v>11</v>
      </c>
      <c r="C481" s="84">
        <v>1452.36218684</v>
      </c>
      <c r="D481" s="84">
        <v>1423.9653571599999</v>
      </c>
      <c r="E481" s="84">
        <v>139.90853229999999</v>
      </c>
      <c r="F481" s="84">
        <v>139.90853229999999</v>
      </c>
    </row>
    <row r="482" spans="1:6" ht="12.75" customHeight="1" x14ac:dyDescent="0.2">
      <c r="A482" s="83" t="s">
        <v>167</v>
      </c>
      <c r="B482" s="83">
        <v>12</v>
      </c>
      <c r="C482" s="84">
        <v>1414.9311302399999</v>
      </c>
      <c r="D482" s="84">
        <v>1391.7697993199999</v>
      </c>
      <c r="E482" s="84">
        <v>136.74522974999999</v>
      </c>
      <c r="F482" s="84">
        <v>136.74522974999999</v>
      </c>
    </row>
    <row r="483" spans="1:6" ht="12.75" customHeight="1" x14ac:dyDescent="0.2">
      <c r="A483" s="83" t="s">
        <v>167</v>
      </c>
      <c r="B483" s="83">
        <v>13</v>
      </c>
      <c r="C483" s="84">
        <v>1409.6928367</v>
      </c>
      <c r="D483" s="84">
        <v>1386.98107738</v>
      </c>
      <c r="E483" s="84">
        <v>136.27472459000001</v>
      </c>
      <c r="F483" s="84">
        <v>136.27472459000001</v>
      </c>
    </row>
    <row r="484" spans="1:6" ht="12.75" customHeight="1" x14ac:dyDescent="0.2">
      <c r="A484" s="83" t="s">
        <v>167</v>
      </c>
      <c r="B484" s="83">
        <v>14</v>
      </c>
      <c r="C484" s="84">
        <v>1423.21870461</v>
      </c>
      <c r="D484" s="84">
        <v>1399.0602731500001</v>
      </c>
      <c r="E484" s="84">
        <v>137.46153896000001</v>
      </c>
      <c r="F484" s="84">
        <v>137.46153896000001</v>
      </c>
    </row>
    <row r="485" spans="1:6" ht="12.75" customHeight="1" x14ac:dyDescent="0.2">
      <c r="A485" s="83" t="s">
        <v>167</v>
      </c>
      <c r="B485" s="83">
        <v>15</v>
      </c>
      <c r="C485" s="84">
        <v>1396.7623790600001</v>
      </c>
      <c r="D485" s="84">
        <v>1372.1194812700001</v>
      </c>
      <c r="E485" s="84">
        <v>134.81453169</v>
      </c>
      <c r="F485" s="84">
        <v>134.81453169</v>
      </c>
    </row>
    <row r="486" spans="1:6" ht="12.75" customHeight="1" x14ac:dyDescent="0.2">
      <c r="A486" s="83" t="s">
        <v>167</v>
      </c>
      <c r="B486" s="83">
        <v>16</v>
      </c>
      <c r="C486" s="84">
        <v>1399.2848646800001</v>
      </c>
      <c r="D486" s="84">
        <v>1369.7179594199999</v>
      </c>
      <c r="E486" s="84">
        <v>134.57857552999999</v>
      </c>
      <c r="F486" s="84">
        <v>134.57857552999999</v>
      </c>
    </row>
    <row r="487" spans="1:6" ht="12.75" customHeight="1" x14ac:dyDescent="0.2">
      <c r="A487" s="83" t="s">
        <v>167</v>
      </c>
      <c r="B487" s="83">
        <v>17</v>
      </c>
      <c r="C487" s="84">
        <v>1432.6704830599999</v>
      </c>
      <c r="D487" s="84">
        <v>1403.10004667</v>
      </c>
      <c r="E487" s="84">
        <v>137.85845787</v>
      </c>
      <c r="F487" s="84">
        <v>137.85845787</v>
      </c>
    </row>
    <row r="488" spans="1:6" ht="12.75" customHeight="1" x14ac:dyDescent="0.2">
      <c r="A488" s="83" t="s">
        <v>167</v>
      </c>
      <c r="B488" s="83">
        <v>18</v>
      </c>
      <c r="C488" s="84">
        <v>1438.1178049</v>
      </c>
      <c r="D488" s="84">
        <v>1401.99991993</v>
      </c>
      <c r="E488" s="84">
        <v>137.75036738</v>
      </c>
      <c r="F488" s="84">
        <v>137.75036738</v>
      </c>
    </row>
    <row r="489" spans="1:6" ht="12.75" customHeight="1" x14ac:dyDescent="0.2">
      <c r="A489" s="83" t="s">
        <v>167</v>
      </c>
      <c r="B489" s="83">
        <v>19</v>
      </c>
      <c r="C489" s="84">
        <v>1444.54503015</v>
      </c>
      <c r="D489" s="84">
        <v>1407.2413354600001</v>
      </c>
      <c r="E489" s="84">
        <v>138.26535093999999</v>
      </c>
      <c r="F489" s="84">
        <v>138.26535093999999</v>
      </c>
    </row>
    <row r="490" spans="1:6" ht="12.75" customHeight="1" x14ac:dyDescent="0.2">
      <c r="A490" s="83" t="s">
        <v>167</v>
      </c>
      <c r="B490" s="83">
        <v>20</v>
      </c>
      <c r="C490" s="84">
        <v>1460.3800427599999</v>
      </c>
      <c r="D490" s="84">
        <v>1428.7635179399999</v>
      </c>
      <c r="E490" s="84">
        <v>140.37996486</v>
      </c>
      <c r="F490" s="84">
        <v>140.37996486</v>
      </c>
    </row>
    <row r="491" spans="1:6" ht="12.75" customHeight="1" x14ac:dyDescent="0.2">
      <c r="A491" s="83" t="s">
        <v>167</v>
      </c>
      <c r="B491" s="83">
        <v>21</v>
      </c>
      <c r="C491" s="84">
        <v>1460.8354954700001</v>
      </c>
      <c r="D491" s="84">
        <v>1432.7837743299999</v>
      </c>
      <c r="E491" s="84">
        <v>140.77496615999999</v>
      </c>
      <c r="F491" s="84">
        <v>140.77496615999999</v>
      </c>
    </row>
    <row r="492" spans="1:6" ht="12.75" customHeight="1" x14ac:dyDescent="0.2">
      <c r="A492" s="83" t="s">
        <v>167</v>
      </c>
      <c r="B492" s="83">
        <v>22</v>
      </c>
      <c r="C492" s="84">
        <v>1448.70275808</v>
      </c>
      <c r="D492" s="84">
        <v>1421.2678479199999</v>
      </c>
      <c r="E492" s="84">
        <v>139.64349455999999</v>
      </c>
      <c r="F492" s="84">
        <v>139.64349455999999</v>
      </c>
    </row>
    <row r="493" spans="1:6" ht="12.75" customHeight="1" x14ac:dyDescent="0.2">
      <c r="A493" s="83" t="s">
        <v>167</v>
      </c>
      <c r="B493" s="83">
        <v>23</v>
      </c>
      <c r="C493" s="84">
        <v>1516.3785702600001</v>
      </c>
      <c r="D493" s="84">
        <v>1486.0154268799999</v>
      </c>
      <c r="E493" s="84">
        <v>146.00512316000001</v>
      </c>
      <c r="F493" s="84">
        <v>146.00512316000001</v>
      </c>
    </row>
    <row r="494" spans="1:6" ht="12.75" customHeight="1" x14ac:dyDescent="0.2">
      <c r="A494" s="83" t="s">
        <v>167</v>
      </c>
      <c r="B494" s="83">
        <v>24</v>
      </c>
      <c r="C494" s="84">
        <v>1594.4236928400001</v>
      </c>
      <c r="D494" s="84">
        <v>1574.7697513999999</v>
      </c>
      <c r="E494" s="84">
        <v>154.72548087000001</v>
      </c>
      <c r="F494" s="84">
        <v>154.72548087000001</v>
      </c>
    </row>
    <row r="495" spans="1:6" ht="12.75" customHeight="1" x14ac:dyDescent="0.2">
      <c r="A495" s="83" t="s">
        <v>168</v>
      </c>
      <c r="B495" s="83">
        <v>1</v>
      </c>
      <c r="C495" s="84">
        <v>1640.0805032599999</v>
      </c>
      <c r="D495" s="84">
        <v>1621.47332542</v>
      </c>
      <c r="E495" s="84">
        <v>159.31423611</v>
      </c>
      <c r="F495" s="84">
        <v>159.31423611</v>
      </c>
    </row>
    <row r="496" spans="1:6" ht="12.75" customHeight="1" x14ac:dyDescent="0.2">
      <c r="A496" s="83" t="s">
        <v>168</v>
      </c>
      <c r="B496" s="83">
        <v>2</v>
      </c>
      <c r="C496" s="84">
        <v>1707.01273644</v>
      </c>
      <c r="D496" s="84">
        <v>1690.1740089800001</v>
      </c>
      <c r="E496" s="84">
        <v>166.06426816999999</v>
      </c>
      <c r="F496" s="84">
        <v>166.06426816999999</v>
      </c>
    </row>
    <row r="497" spans="1:6" ht="12.75" customHeight="1" x14ac:dyDescent="0.2">
      <c r="A497" s="83" t="s">
        <v>168</v>
      </c>
      <c r="B497" s="83">
        <v>3</v>
      </c>
      <c r="C497" s="84">
        <v>1721.0619052899999</v>
      </c>
      <c r="D497" s="84">
        <v>1702.0513976300001</v>
      </c>
      <c r="E497" s="84">
        <v>167.23125443000001</v>
      </c>
      <c r="F497" s="84">
        <v>167.23125443000001</v>
      </c>
    </row>
    <row r="498" spans="1:6" ht="12.75" customHeight="1" x14ac:dyDescent="0.2">
      <c r="A498" s="83" t="s">
        <v>168</v>
      </c>
      <c r="B498" s="83">
        <v>4</v>
      </c>
      <c r="C498" s="84">
        <v>1766.7331279</v>
      </c>
      <c r="D498" s="84">
        <v>1752.6282433199999</v>
      </c>
      <c r="E498" s="84">
        <v>172.20056932</v>
      </c>
      <c r="F498" s="84">
        <v>172.20056932</v>
      </c>
    </row>
    <row r="499" spans="1:6" ht="12.75" customHeight="1" x14ac:dyDescent="0.2">
      <c r="A499" s="83" t="s">
        <v>168</v>
      </c>
      <c r="B499" s="83">
        <v>5</v>
      </c>
      <c r="C499" s="84">
        <v>1806.1070792400001</v>
      </c>
      <c r="D499" s="84">
        <v>1780.79834183</v>
      </c>
      <c r="E499" s="84">
        <v>174.96835935999999</v>
      </c>
      <c r="F499" s="84">
        <v>174.96835935999999</v>
      </c>
    </row>
    <row r="500" spans="1:6" ht="12.75" customHeight="1" x14ac:dyDescent="0.2">
      <c r="A500" s="83" t="s">
        <v>168</v>
      </c>
      <c r="B500" s="83">
        <v>6</v>
      </c>
      <c r="C500" s="84">
        <v>1797.39851593</v>
      </c>
      <c r="D500" s="84">
        <v>1770.5114069700001</v>
      </c>
      <c r="E500" s="84">
        <v>173.95763958000001</v>
      </c>
      <c r="F500" s="84">
        <v>173.95763958000001</v>
      </c>
    </row>
    <row r="501" spans="1:6" ht="12.75" customHeight="1" x14ac:dyDescent="0.2">
      <c r="A501" s="83" t="s">
        <v>168</v>
      </c>
      <c r="B501" s="83">
        <v>7</v>
      </c>
      <c r="C501" s="84">
        <v>1794.06119984</v>
      </c>
      <c r="D501" s="84">
        <v>1768.7422873099999</v>
      </c>
      <c r="E501" s="84">
        <v>173.78381868</v>
      </c>
      <c r="F501" s="84">
        <v>173.78381868</v>
      </c>
    </row>
    <row r="502" spans="1:6" ht="12.75" customHeight="1" x14ac:dyDescent="0.2">
      <c r="A502" s="83" t="s">
        <v>168</v>
      </c>
      <c r="B502" s="83">
        <v>8</v>
      </c>
      <c r="C502" s="84">
        <v>1646.9988235200001</v>
      </c>
      <c r="D502" s="84">
        <v>1623.5126515699999</v>
      </c>
      <c r="E502" s="84">
        <v>159.51460553999999</v>
      </c>
      <c r="F502" s="84">
        <v>159.51460553999999</v>
      </c>
    </row>
    <row r="503" spans="1:6" ht="12.75" customHeight="1" x14ac:dyDescent="0.2">
      <c r="A503" s="83" t="s">
        <v>168</v>
      </c>
      <c r="B503" s="83">
        <v>9</v>
      </c>
      <c r="C503" s="84">
        <v>1620.0010791300001</v>
      </c>
      <c r="D503" s="84">
        <v>1595.9982782699999</v>
      </c>
      <c r="E503" s="84">
        <v>156.81124231000001</v>
      </c>
      <c r="F503" s="84">
        <v>156.81124231000001</v>
      </c>
    </row>
    <row r="504" spans="1:6" ht="12.75" customHeight="1" x14ac:dyDescent="0.2">
      <c r="A504" s="83" t="s">
        <v>168</v>
      </c>
      <c r="B504" s="83">
        <v>10</v>
      </c>
      <c r="C504" s="84">
        <v>1506.5700458700001</v>
      </c>
      <c r="D504" s="84">
        <v>1479.7719130600001</v>
      </c>
      <c r="E504" s="84">
        <v>145.39168067</v>
      </c>
      <c r="F504" s="84">
        <v>145.39168067</v>
      </c>
    </row>
    <row r="505" spans="1:6" ht="12.75" customHeight="1" x14ac:dyDescent="0.2">
      <c r="A505" s="83" t="s">
        <v>168</v>
      </c>
      <c r="B505" s="83">
        <v>11</v>
      </c>
      <c r="C505" s="84">
        <v>1442.9094868100001</v>
      </c>
      <c r="D505" s="84">
        <v>1419.40837534</v>
      </c>
      <c r="E505" s="84">
        <v>139.46079624000001</v>
      </c>
      <c r="F505" s="84">
        <v>139.46079624000001</v>
      </c>
    </row>
    <row r="506" spans="1:6" ht="12.75" customHeight="1" x14ac:dyDescent="0.2">
      <c r="A506" s="83" t="s">
        <v>168</v>
      </c>
      <c r="B506" s="83">
        <v>12</v>
      </c>
      <c r="C506" s="84">
        <v>1422.51859891</v>
      </c>
      <c r="D506" s="84">
        <v>1396.4398973100001</v>
      </c>
      <c r="E506" s="84">
        <v>137.20407979000001</v>
      </c>
      <c r="F506" s="84">
        <v>137.20407979000001</v>
      </c>
    </row>
    <row r="507" spans="1:6" ht="12.75" customHeight="1" x14ac:dyDescent="0.2">
      <c r="A507" s="83" t="s">
        <v>168</v>
      </c>
      <c r="B507" s="83">
        <v>13</v>
      </c>
      <c r="C507" s="84">
        <v>1421.37526615</v>
      </c>
      <c r="D507" s="84">
        <v>1400.3012998900001</v>
      </c>
      <c r="E507" s="84">
        <v>137.58347326000001</v>
      </c>
      <c r="F507" s="84">
        <v>137.58347326000001</v>
      </c>
    </row>
    <row r="508" spans="1:6" ht="12.75" customHeight="1" x14ac:dyDescent="0.2">
      <c r="A508" s="83" t="s">
        <v>168</v>
      </c>
      <c r="B508" s="83">
        <v>14</v>
      </c>
      <c r="C508" s="84">
        <v>1436.7976262100001</v>
      </c>
      <c r="D508" s="84">
        <v>1410.9321980100001</v>
      </c>
      <c r="E508" s="84">
        <v>138.62798839000001</v>
      </c>
      <c r="F508" s="84">
        <v>138.62798839000001</v>
      </c>
    </row>
    <row r="509" spans="1:6" ht="12.75" customHeight="1" x14ac:dyDescent="0.2">
      <c r="A509" s="83" t="s">
        <v>168</v>
      </c>
      <c r="B509" s="83">
        <v>15</v>
      </c>
      <c r="C509" s="84">
        <v>1432.4877605199999</v>
      </c>
      <c r="D509" s="84">
        <v>1407.88325362</v>
      </c>
      <c r="E509" s="84">
        <v>138.32842117999999</v>
      </c>
      <c r="F509" s="84">
        <v>138.32842117999999</v>
      </c>
    </row>
    <row r="510" spans="1:6" ht="12.75" customHeight="1" x14ac:dyDescent="0.2">
      <c r="A510" s="83" t="s">
        <v>168</v>
      </c>
      <c r="B510" s="83">
        <v>16</v>
      </c>
      <c r="C510" s="84">
        <v>1430.36697121</v>
      </c>
      <c r="D510" s="84">
        <v>1406.66640048</v>
      </c>
      <c r="E510" s="84">
        <v>138.20886199</v>
      </c>
      <c r="F510" s="84">
        <v>138.20886199</v>
      </c>
    </row>
    <row r="511" spans="1:6" ht="12.75" customHeight="1" x14ac:dyDescent="0.2">
      <c r="A511" s="83" t="s">
        <v>168</v>
      </c>
      <c r="B511" s="83">
        <v>17</v>
      </c>
      <c r="C511" s="84">
        <v>1456.6159594600001</v>
      </c>
      <c r="D511" s="84">
        <v>1429.8052116900001</v>
      </c>
      <c r="E511" s="84">
        <v>140.48231415000001</v>
      </c>
      <c r="F511" s="84">
        <v>140.48231415000001</v>
      </c>
    </row>
    <row r="512" spans="1:6" ht="12.75" customHeight="1" x14ac:dyDescent="0.2">
      <c r="A512" s="83" t="s">
        <v>168</v>
      </c>
      <c r="B512" s="83">
        <v>18</v>
      </c>
      <c r="C512" s="84">
        <v>1457.9001691399999</v>
      </c>
      <c r="D512" s="84">
        <v>1428.7178821</v>
      </c>
      <c r="E512" s="84">
        <v>140.37548100999999</v>
      </c>
      <c r="F512" s="84">
        <v>140.37548100999999</v>
      </c>
    </row>
    <row r="513" spans="1:6" ht="12.75" customHeight="1" x14ac:dyDescent="0.2">
      <c r="A513" s="83" t="s">
        <v>168</v>
      </c>
      <c r="B513" s="83">
        <v>19</v>
      </c>
      <c r="C513" s="84">
        <v>1444.2224021500001</v>
      </c>
      <c r="D513" s="84">
        <v>1415.7398397899999</v>
      </c>
      <c r="E513" s="84">
        <v>139.10035248</v>
      </c>
      <c r="F513" s="84">
        <v>139.10035248</v>
      </c>
    </row>
    <row r="514" spans="1:6" ht="12.75" customHeight="1" x14ac:dyDescent="0.2">
      <c r="A514" s="83" t="s">
        <v>168</v>
      </c>
      <c r="B514" s="83">
        <v>20</v>
      </c>
      <c r="C514" s="84">
        <v>1437.73086799</v>
      </c>
      <c r="D514" s="84">
        <v>1409.16522528</v>
      </c>
      <c r="E514" s="84">
        <v>138.45437844</v>
      </c>
      <c r="F514" s="84">
        <v>138.45437844</v>
      </c>
    </row>
    <row r="515" spans="1:6" ht="12.75" customHeight="1" x14ac:dyDescent="0.2">
      <c r="A515" s="83" t="s">
        <v>168</v>
      </c>
      <c r="B515" s="83">
        <v>21</v>
      </c>
      <c r="C515" s="84">
        <v>1445.3936572499999</v>
      </c>
      <c r="D515" s="84">
        <v>1419.50771719</v>
      </c>
      <c r="E515" s="84">
        <v>139.47055685000001</v>
      </c>
      <c r="F515" s="84">
        <v>139.47055685000001</v>
      </c>
    </row>
    <row r="516" spans="1:6" ht="12.75" customHeight="1" x14ac:dyDescent="0.2">
      <c r="A516" s="83" t="s">
        <v>168</v>
      </c>
      <c r="B516" s="83">
        <v>22</v>
      </c>
      <c r="C516" s="84">
        <v>1440.1758185199999</v>
      </c>
      <c r="D516" s="84">
        <v>1413.7910838499999</v>
      </c>
      <c r="E516" s="84">
        <v>138.90888183000001</v>
      </c>
      <c r="F516" s="84">
        <v>138.90888183000001</v>
      </c>
    </row>
    <row r="517" spans="1:6" ht="12.75" customHeight="1" x14ac:dyDescent="0.2">
      <c r="A517" s="83" t="s">
        <v>168</v>
      </c>
      <c r="B517" s="83">
        <v>23</v>
      </c>
      <c r="C517" s="84">
        <v>1487.66661555</v>
      </c>
      <c r="D517" s="84">
        <v>1468.93251147</v>
      </c>
      <c r="E517" s="84">
        <v>144.32667950999999</v>
      </c>
      <c r="F517" s="84">
        <v>144.32667950999999</v>
      </c>
    </row>
    <row r="518" spans="1:6" ht="12.75" customHeight="1" x14ac:dyDescent="0.2">
      <c r="A518" s="83" t="s">
        <v>168</v>
      </c>
      <c r="B518" s="83">
        <v>24</v>
      </c>
      <c r="C518" s="84">
        <v>1582.6832072699999</v>
      </c>
      <c r="D518" s="84">
        <v>1562.9508450200001</v>
      </c>
      <c r="E518" s="84">
        <v>153.56424064999999</v>
      </c>
      <c r="F518" s="84">
        <v>153.56424064999999</v>
      </c>
    </row>
    <row r="519" spans="1:6" ht="12.75" customHeight="1" x14ac:dyDescent="0.2">
      <c r="A519" s="83" t="s">
        <v>169</v>
      </c>
      <c r="B519" s="83">
        <v>1</v>
      </c>
      <c r="C519" s="84">
        <v>1850.45001531</v>
      </c>
      <c r="D519" s="84">
        <v>1830.48499698</v>
      </c>
      <c r="E519" s="84">
        <v>179.85021057</v>
      </c>
      <c r="F519" s="84">
        <v>179.85021057</v>
      </c>
    </row>
    <row r="520" spans="1:6" ht="12.75" customHeight="1" x14ac:dyDescent="0.2">
      <c r="A520" s="83" t="s">
        <v>169</v>
      </c>
      <c r="B520" s="83">
        <v>2</v>
      </c>
      <c r="C520" s="84">
        <v>1878.0092284899999</v>
      </c>
      <c r="D520" s="84">
        <v>1861.7120088199999</v>
      </c>
      <c r="E520" s="84">
        <v>182.91835080000001</v>
      </c>
      <c r="F520" s="84">
        <v>182.91835080000001</v>
      </c>
    </row>
    <row r="521" spans="1:6" ht="12.75" customHeight="1" x14ac:dyDescent="0.2">
      <c r="A521" s="83" t="s">
        <v>169</v>
      </c>
      <c r="B521" s="83">
        <v>3</v>
      </c>
      <c r="C521" s="84">
        <v>1923.8914859199999</v>
      </c>
      <c r="D521" s="84">
        <v>1901.94568428</v>
      </c>
      <c r="E521" s="84">
        <v>186.87142062000001</v>
      </c>
      <c r="F521" s="84">
        <v>186.87142062000001</v>
      </c>
    </row>
    <row r="522" spans="1:6" ht="12.75" customHeight="1" x14ac:dyDescent="0.2">
      <c r="A522" s="83" t="s">
        <v>169</v>
      </c>
      <c r="B522" s="83">
        <v>4</v>
      </c>
      <c r="C522" s="84">
        <v>1933.9632009699999</v>
      </c>
      <c r="D522" s="84">
        <v>1914.7151573199999</v>
      </c>
      <c r="E522" s="84">
        <v>188.12605664</v>
      </c>
      <c r="F522" s="84">
        <v>188.12605664</v>
      </c>
    </row>
    <row r="523" spans="1:6" ht="12.75" customHeight="1" x14ac:dyDescent="0.2">
      <c r="A523" s="83" t="s">
        <v>169</v>
      </c>
      <c r="B523" s="83">
        <v>5</v>
      </c>
      <c r="C523" s="84">
        <v>1999.6975770199999</v>
      </c>
      <c r="D523" s="84">
        <v>1978.8813465200001</v>
      </c>
      <c r="E523" s="84">
        <v>194.43056209</v>
      </c>
      <c r="F523" s="84">
        <v>194.43056209</v>
      </c>
    </row>
    <row r="524" spans="1:6" ht="12.75" customHeight="1" x14ac:dyDescent="0.2">
      <c r="A524" s="83" t="s">
        <v>169</v>
      </c>
      <c r="B524" s="83">
        <v>6</v>
      </c>
      <c r="C524" s="84">
        <v>2012.92216188</v>
      </c>
      <c r="D524" s="84">
        <v>1981.0961028199999</v>
      </c>
      <c r="E524" s="84">
        <v>194.64816802000001</v>
      </c>
      <c r="F524" s="84">
        <v>194.64816802000001</v>
      </c>
    </row>
    <row r="525" spans="1:6" ht="12.75" customHeight="1" x14ac:dyDescent="0.2">
      <c r="A525" s="83" t="s">
        <v>169</v>
      </c>
      <c r="B525" s="83">
        <v>7</v>
      </c>
      <c r="C525" s="84">
        <v>2036.14956654</v>
      </c>
      <c r="D525" s="84">
        <v>2007.33192334</v>
      </c>
      <c r="E525" s="84">
        <v>197.2259099</v>
      </c>
      <c r="F525" s="84">
        <v>197.2259099</v>
      </c>
    </row>
    <row r="526" spans="1:6" ht="12.75" customHeight="1" x14ac:dyDescent="0.2">
      <c r="A526" s="83" t="s">
        <v>169</v>
      </c>
      <c r="B526" s="83">
        <v>8</v>
      </c>
      <c r="C526" s="84">
        <v>1901.1740527699999</v>
      </c>
      <c r="D526" s="84">
        <v>1873.8166222</v>
      </c>
      <c r="E526" s="84">
        <v>184.10766251999999</v>
      </c>
      <c r="F526" s="84">
        <v>184.10766251999999</v>
      </c>
    </row>
    <row r="527" spans="1:6" ht="12.75" customHeight="1" x14ac:dyDescent="0.2">
      <c r="A527" s="83" t="s">
        <v>169</v>
      </c>
      <c r="B527" s="83">
        <v>9</v>
      </c>
      <c r="C527" s="84">
        <v>1782.2016047499999</v>
      </c>
      <c r="D527" s="84">
        <v>1761.4086655900001</v>
      </c>
      <c r="E527" s="84">
        <v>173.06327008</v>
      </c>
      <c r="F527" s="84">
        <v>173.06327008</v>
      </c>
    </row>
    <row r="528" spans="1:6" ht="12.75" customHeight="1" x14ac:dyDescent="0.2">
      <c r="A528" s="83" t="s">
        <v>169</v>
      </c>
      <c r="B528" s="83">
        <v>10</v>
      </c>
      <c r="C528" s="84">
        <v>1702.4467207099999</v>
      </c>
      <c r="D528" s="84">
        <v>1683.1572352200001</v>
      </c>
      <c r="E528" s="84">
        <v>165.37485075000001</v>
      </c>
      <c r="F528" s="84">
        <v>165.37485075000001</v>
      </c>
    </row>
    <row r="529" spans="1:6" ht="12.75" customHeight="1" x14ac:dyDescent="0.2">
      <c r="A529" s="83" t="s">
        <v>169</v>
      </c>
      <c r="B529" s="83">
        <v>11</v>
      </c>
      <c r="C529" s="84">
        <v>1650.2980706400001</v>
      </c>
      <c r="D529" s="84">
        <v>1629.9129448599999</v>
      </c>
      <c r="E529" s="84">
        <v>160.14345205000001</v>
      </c>
      <c r="F529" s="84">
        <v>160.14345205000001</v>
      </c>
    </row>
    <row r="530" spans="1:6" ht="12.75" customHeight="1" x14ac:dyDescent="0.2">
      <c r="A530" s="83" t="s">
        <v>169</v>
      </c>
      <c r="B530" s="83">
        <v>12</v>
      </c>
      <c r="C530" s="84">
        <v>1639.4630831699999</v>
      </c>
      <c r="D530" s="84">
        <v>1618.8751168599999</v>
      </c>
      <c r="E530" s="84">
        <v>159.05895494000001</v>
      </c>
      <c r="F530" s="84">
        <v>159.05895494000001</v>
      </c>
    </row>
    <row r="531" spans="1:6" ht="12.75" customHeight="1" x14ac:dyDescent="0.2">
      <c r="A531" s="83" t="s">
        <v>169</v>
      </c>
      <c r="B531" s="83">
        <v>13</v>
      </c>
      <c r="C531" s="84">
        <v>1638.70362516</v>
      </c>
      <c r="D531" s="84">
        <v>1616.8497208399999</v>
      </c>
      <c r="E531" s="84">
        <v>158.85995417999999</v>
      </c>
      <c r="F531" s="84">
        <v>158.85995417999999</v>
      </c>
    </row>
    <row r="532" spans="1:6" ht="12.75" customHeight="1" x14ac:dyDescent="0.2">
      <c r="A532" s="83" t="s">
        <v>169</v>
      </c>
      <c r="B532" s="83">
        <v>14</v>
      </c>
      <c r="C532" s="84">
        <v>1646.89523775</v>
      </c>
      <c r="D532" s="84">
        <v>1626.1570078300001</v>
      </c>
      <c r="E532" s="84">
        <v>159.77442085000001</v>
      </c>
      <c r="F532" s="84">
        <v>159.77442085000001</v>
      </c>
    </row>
    <row r="533" spans="1:6" ht="12.75" customHeight="1" x14ac:dyDescent="0.2">
      <c r="A533" s="83" t="s">
        <v>169</v>
      </c>
      <c r="B533" s="83">
        <v>15</v>
      </c>
      <c r="C533" s="84">
        <v>1605.2188089900001</v>
      </c>
      <c r="D533" s="84">
        <v>1586.0543879300001</v>
      </c>
      <c r="E533" s="84">
        <v>155.83422759999999</v>
      </c>
      <c r="F533" s="84">
        <v>155.83422759999999</v>
      </c>
    </row>
    <row r="534" spans="1:6" ht="12.75" customHeight="1" x14ac:dyDescent="0.2">
      <c r="A534" s="83" t="s">
        <v>169</v>
      </c>
      <c r="B534" s="83">
        <v>16</v>
      </c>
      <c r="C534" s="84">
        <v>1618.12224857</v>
      </c>
      <c r="D534" s="84">
        <v>1599.4996613999999</v>
      </c>
      <c r="E534" s="84">
        <v>157.15526288000001</v>
      </c>
      <c r="F534" s="84">
        <v>157.15526288000001</v>
      </c>
    </row>
    <row r="535" spans="1:6" ht="12.75" customHeight="1" x14ac:dyDescent="0.2">
      <c r="A535" s="83" t="s">
        <v>169</v>
      </c>
      <c r="B535" s="83">
        <v>17</v>
      </c>
      <c r="C535" s="84">
        <v>1654.4697338999999</v>
      </c>
      <c r="D535" s="84">
        <v>1635.36423694</v>
      </c>
      <c r="E535" s="84">
        <v>160.67905655999999</v>
      </c>
      <c r="F535" s="84">
        <v>160.67905655999999</v>
      </c>
    </row>
    <row r="536" spans="1:6" ht="12.75" customHeight="1" x14ac:dyDescent="0.2">
      <c r="A536" s="83" t="s">
        <v>169</v>
      </c>
      <c r="B536" s="83">
        <v>18</v>
      </c>
      <c r="C536" s="84">
        <v>1641.2245644499999</v>
      </c>
      <c r="D536" s="84">
        <v>1622.4194699300001</v>
      </c>
      <c r="E536" s="84">
        <v>159.40719741999999</v>
      </c>
      <c r="F536" s="84">
        <v>159.40719741999999</v>
      </c>
    </row>
    <row r="537" spans="1:6" ht="12.75" customHeight="1" x14ac:dyDescent="0.2">
      <c r="A537" s="83" t="s">
        <v>169</v>
      </c>
      <c r="B537" s="83">
        <v>19</v>
      </c>
      <c r="C537" s="84">
        <v>1644.71053155</v>
      </c>
      <c r="D537" s="84">
        <v>1622.6251350099999</v>
      </c>
      <c r="E537" s="84">
        <v>159.42740459000001</v>
      </c>
      <c r="F537" s="84">
        <v>159.42740459000001</v>
      </c>
    </row>
    <row r="538" spans="1:6" ht="12.75" customHeight="1" x14ac:dyDescent="0.2">
      <c r="A538" s="83" t="s">
        <v>169</v>
      </c>
      <c r="B538" s="83">
        <v>20</v>
      </c>
      <c r="C538" s="84">
        <v>1649.8832280900001</v>
      </c>
      <c r="D538" s="84">
        <v>1630.00825106</v>
      </c>
      <c r="E538" s="84">
        <v>160.15281615000001</v>
      </c>
      <c r="F538" s="84">
        <v>160.15281615000001</v>
      </c>
    </row>
    <row r="539" spans="1:6" ht="12.75" customHeight="1" x14ac:dyDescent="0.2">
      <c r="A539" s="83" t="s">
        <v>169</v>
      </c>
      <c r="B539" s="83">
        <v>21</v>
      </c>
      <c r="C539" s="84">
        <v>1643.76452578</v>
      </c>
      <c r="D539" s="84">
        <v>1625.4714821499999</v>
      </c>
      <c r="E539" s="84">
        <v>159.70706605999999</v>
      </c>
      <c r="F539" s="84">
        <v>159.70706605999999</v>
      </c>
    </row>
    <row r="540" spans="1:6" ht="12.75" customHeight="1" x14ac:dyDescent="0.2">
      <c r="A540" s="83" t="s">
        <v>169</v>
      </c>
      <c r="B540" s="83">
        <v>22</v>
      </c>
      <c r="C540" s="84">
        <v>1623.60127478</v>
      </c>
      <c r="D540" s="84">
        <v>1605.13514584</v>
      </c>
      <c r="E540" s="84">
        <v>157.70896481</v>
      </c>
      <c r="F540" s="84">
        <v>157.70896481</v>
      </c>
    </row>
    <row r="541" spans="1:6" ht="12.75" customHeight="1" x14ac:dyDescent="0.2">
      <c r="A541" s="83" t="s">
        <v>169</v>
      </c>
      <c r="B541" s="83">
        <v>23</v>
      </c>
      <c r="C541" s="84">
        <v>1723.9546547299999</v>
      </c>
      <c r="D541" s="84">
        <v>1694.80002466</v>
      </c>
      <c r="E541" s="84">
        <v>166.51878699</v>
      </c>
      <c r="F541" s="84">
        <v>166.51878699</v>
      </c>
    </row>
    <row r="542" spans="1:6" ht="12.75" customHeight="1" x14ac:dyDescent="0.2">
      <c r="A542" s="83" t="s">
        <v>169</v>
      </c>
      <c r="B542" s="83">
        <v>24</v>
      </c>
      <c r="C542" s="84">
        <v>1829.0639384000001</v>
      </c>
      <c r="D542" s="84">
        <v>1798.12203856</v>
      </c>
      <c r="E542" s="84">
        <v>176.67046045000001</v>
      </c>
      <c r="F542" s="84">
        <v>176.67046045000001</v>
      </c>
    </row>
    <row r="543" spans="1:6" ht="12.75" customHeight="1" x14ac:dyDescent="0.2">
      <c r="A543" s="83" t="s">
        <v>170</v>
      </c>
      <c r="B543" s="83">
        <v>1</v>
      </c>
      <c r="C543" s="84">
        <v>1750.41356449</v>
      </c>
      <c r="D543" s="84">
        <v>1729.4171932300001</v>
      </c>
      <c r="E543" s="84">
        <v>169.92001948999999</v>
      </c>
      <c r="F543" s="84">
        <v>169.92001948999999</v>
      </c>
    </row>
    <row r="544" spans="1:6" ht="12.75" customHeight="1" x14ac:dyDescent="0.2">
      <c r="A544" s="83" t="s">
        <v>170</v>
      </c>
      <c r="B544" s="83">
        <v>2</v>
      </c>
      <c r="C544" s="84">
        <v>1860.3530591599999</v>
      </c>
      <c r="D544" s="84">
        <v>1840.5225268900001</v>
      </c>
      <c r="E544" s="84">
        <v>180.83642563000001</v>
      </c>
      <c r="F544" s="84">
        <v>180.83642563000001</v>
      </c>
    </row>
    <row r="545" spans="1:6" ht="12.75" customHeight="1" x14ac:dyDescent="0.2">
      <c r="A545" s="83" t="s">
        <v>170</v>
      </c>
      <c r="B545" s="83">
        <v>3</v>
      </c>
      <c r="C545" s="84">
        <v>1904.79174339</v>
      </c>
      <c r="D545" s="84">
        <v>1876.6803143300001</v>
      </c>
      <c r="E545" s="84">
        <v>184.38902819</v>
      </c>
      <c r="F545" s="84">
        <v>184.38902819</v>
      </c>
    </row>
    <row r="546" spans="1:6" ht="12.75" customHeight="1" x14ac:dyDescent="0.2">
      <c r="A546" s="83" t="s">
        <v>170</v>
      </c>
      <c r="B546" s="83">
        <v>4</v>
      </c>
      <c r="C546" s="84">
        <v>1882.4772054800001</v>
      </c>
      <c r="D546" s="84">
        <v>1861.5957621299999</v>
      </c>
      <c r="E546" s="84">
        <v>182.90692924000001</v>
      </c>
      <c r="F546" s="84">
        <v>182.90692924000001</v>
      </c>
    </row>
    <row r="547" spans="1:6" ht="12.75" customHeight="1" x14ac:dyDescent="0.2">
      <c r="A547" s="83" t="s">
        <v>170</v>
      </c>
      <c r="B547" s="83">
        <v>5</v>
      </c>
      <c r="C547" s="84">
        <v>1910.74297108</v>
      </c>
      <c r="D547" s="84">
        <v>1889.50568084</v>
      </c>
      <c r="E547" s="84">
        <v>185.64915590000001</v>
      </c>
      <c r="F547" s="84">
        <v>185.64915590000001</v>
      </c>
    </row>
    <row r="548" spans="1:6" ht="12.75" customHeight="1" x14ac:dyDescent="0.2">
      <c r="A548" s="83" t="s">
        <v>170</v>
      </c>
      <c r="B548" s="83">
        <v>6</v>
      </c>
      <c r="C548" s="84">
        <v>1909.6677114300001</v>
      </c>
      <c r="D548" s="84">
        <v>1877.2029442800001</v>
      </c>
      <c r="E548" s="84">
        <v>184.44037802</v>
      </c>
      <c r="F548" s="84">
        <v>184.44037802</v>
      </c>
    </row>
    <row r="549" spans="1:6" ht="12.75" customHeight="1" x14ac:dyDescent="0.2">
      <c r="A549" s="83" t="s">
        <v>170</v>
      </c>
      <c r="B549" s="83">
        <v>7</v>
      </c>
      <c r="C549" s="84">
        <v>1824.4399261000001</v>
      </c>
      <c r="D549" s="84">
        <v>1801.1668059199999</v>
      </c>
      <c r="E549" s="84">
        <v>176.96961726000001</v>
      </c>
      <c r="F549" s="84">
        <v>176.96961726000001</v>
      </c>
    </row>
    <row r="550" spans="1:6" ht="12.75" customHeight="1" x14ac:dyDescent="0.2">
      <c r="A550" s="83" t="s">
        <v>170</v>
      </c>
      <c r="B550" s="83">
        <v>8</v>
      </c>
      <c r="C550" s="84">
        <v>1727.49344875</v>
      </c>
      <c r="D550" s="84">
        <v>1704.9744742400001</v>
      </c>
      <c r="E550" s="84">
        <v>167.51845478999999</v>
      </c>
      <c r="F550" s="84">
        <v>167.51845478999999</v>
      </c>
    </row>
    <row r="551" spans="1:6" ht="12.75" customHeight="1" x14ac:dyDescent="0.2">
      <c r="A551" s="83" t="s">
        <v>170</v>
      </c>
      <c r="B551" s="83">
        <v>9</v>
      </c>
      <c r="C551" s="84">
        <v>1679.52991722</v>
      </c>
      <c r="D551" s="84">
        <v>1653.7403844600001</v>
      </c>
      <c r="E551" s="84">
        <v>162.48456385</v>
      </c>
      <c r="F551" s="84">
        <v>162.48456385</v>
      </c>
    </row>
    <row r="552" spans="1:6" ht="12.75" customHeight="1" x14ac:dyDescent="0.2">
      <c r="A552" s="83" t="s">
        <v>170</v>
      </c>
      <c r="B552" s="83">
        <v>10</v>
      </c>
      <c r="C552" s="84">
        <v>1578.5944365800001</v>
      </c>
      <c r="D552" s="84">
        <v>1559.90135035</v>
      </c>
      <c r="E552" s="84">
        <v>153.26461936999999</v>
      </c>
      <c r="F552" s="84">
        <v>153.26461936999999</v>
      </c>
    </row>
    <row r="553" spans="1:6" ht="12.75" customHeight="1" x14ac:dyDescent="0.2">
      <c r="A553" s="83" t="s">
        <v>170</v>
      </c>
      <c r="B553" s="83">
        <v>11</v>
      </c>
      <c r="C553" s="84">
        <v>1550.23351443</v>
      </c>
      <c r="D553" s="84">
        <v>1531.8041835700001</v>
      </c>
      <c r="E553" s="84">
        <v>150.50399507</v>
      </c>
      <c r="F553" s="84">
        <v>150.50399507</v>
      </c>
    </row>
    <row r="554" spans="1:6" ht="12.75" customHeight="1" x14ac:dyDescent="0.2">
      <c r="A554" s="83" t="s">
        <v>170</v>
      </c>
      <c r="B554" s="83">
        <v>12</v>
      </c>
      <c r="C554" s="84">
        <v>1536.2708345000001</v>
      </c>
      <c r="D554" s="84">
        <v>1516.26243823</v>
      </c>
      <c r="E554" s="84">
        <v>148.97697563</v>
      </c>
      <c r="F554" s="84">
        <v>148.97697563</v>
      </c>
    </row>
    <row r="555" spans="1:6" ht="12.75" customHeight="1" x14ac:dyDescent="0.2">
      <c r="A555" s="83" t="s">
        <v>170</v>
      </c>
      <c r="B555" s="83">
        <v>13</v>
      </c>
      <c r="C555" s="84">
        <v>1527.6969286999999</v>
      </c>
      <c r="D555" s="84">
        <v>1511.3752730000001</v>
      </c>
      <c r="E555" s="84">
        <v>148.49679814000001</v>
      </c>
      <c r="F555" s="84">
        <v>148.49679814000001</v>
      </c>
    </row>
    <row r="556" spans="1:6" ht="12.75" customHeight="1" x14ac:dyDescent="0.2">
      <c r="A556" s="83" t="s">
        <v>170</v>
      </c>
      <c r="B556" s="83">
        <v>14</v>
      </c>
      <c r="C556" s="84">
        <v>1520.99703436</v>
      </c>
      <c r="D556" s="84">
        <v>1501.89411595</v>
      </c>
      <c r="E556" s="84">
        <v>147.56524825</v>
      </c>
      <c r="F556" s="84">
        <v>147.56524825</v>
      </c>
    </row>
    <row r="557" spans="1:6" ht="12.75" customHeight="1" x14ac:dyDescent="0.2">
      <c r="A557" s="83" t="s">
        <v>170</v>
      </c>
      <c r="B557" s="83">
        <v>15</v>
      </c>
      <c r="C557" s="84">
        <v>1485.42361338</v>
      </c>
      <c r="D557" s="84">
        <v>1468.44489383</v>
      </c>
      <c r="E557" s="84">
        <v>144.27876972000001</v>
      </c>
      <c r="F557" s="84">
        <v>144.27876972000001</v>
      </c>
    </row>
    <row r="558" spans="1:6" ht="12.75" customHeight="1" x14ac:dyDescent="0.2">
      <c r="A558" s="83" t="s">
        <v>170</v>
      </c>
      <c r="B558" s="83">
        <v>16</v>
      </c>
      <c r="C558" s="84">
        <v>1470.8958505400001</v>
      </c>
      <c r="D558" s="84">
        <v>1453.1393573099999</v>
      </c>
      <c r="E558" s="84">
        <v>142.77495845999999</v>
      </c>
      <c r="F558" s="84">
        <v>142.77495845999999</v>
      </c>
    </row>
    <row r="559" spans="1:6" ht="12.75" customHeight="1" x14ac:dyDescent="0.2">
      <c r="A559" s="83" t="s">
        <v>170</v>
      </c>
      <c r="B559" s="83">
        <v>17</v>
      </c>
      <c r="C559" s="84">
        <v>1490.59275241</v>
      </c>
      <c r="D559" s="84">
        <v>1471.24313321</v>
      </c>
      <c r="E559" s="84">
        <v>144.55370447999999</v>
      </c>
      <c r="F559" s="84">
        <v>144.55370447999999</v>
      </c>
    </row>
    <row r="560" spans="1:6" ht="12.75" customHeight="1" x14ac:dyDescent="0.2">
      <c r="A560" s="83" t="s">
        <v>170</v>
      </c>
      <c r="B560" s="83">
        <v>18</v>
      </c>
      <c r="C560" s="84">
        <v>1506.2341453500001</v>
      </c>
      <c r="D560" s="84">
        <v>1486.51075573</v>
      </c>
      <c r="E560" s="84">
        <v>146.05379059000001</v>
      </c>
      <c r="F560" s="84">
        <v>146.05379059000001</v>
      </c>
    </row>
    <row r="561" spans="1:6" ht="12.75" customHeight="1" x14ac:dyDescent="0.2">
      <c r="A561" s="83" t="s">
        <v>170</v>
      </c>
      <c r="B561" s="83">
        <v>19</v>
      </c>
      <c r="C561" s="84">
        <v>1515.7382472199999</v>
      </c>
      <c r="D561" s="84">
        <v>1496.65764158</v>
      </c>
      <c r="E561" s="84">
        <v>147.05075016999999</v>
      </c>
      <c r="F561" s="84">
        <v>147.05075016999999</v>
      </c>
    </row>
    <row r="562" spans="1:6" ht="12.75" customHeight="1" x14ac:dyDescent="0.2">
      <c r="A562" s="83" t="s">
        <v>170</v>
      </c>
      <c r="B562" s="83">
        <v>20</v>
      </c>
      <c r="C562" s="84">
        <v>1508.71902798</v>
      </c>
      <c r="D562" s="84">
        <v>1491.57962101</v>
      </c>
      <c r="E562" s="84">
        <v>146.55182062</v>
      </c>
      <c r="F562" s="84">
        <v>146.55182062</v>
      </c>
    </row>
    <row r="563" spans="1:6" ht="12.75" customHeight="1" x14ac:dyDescent="0.2">
      <c r="A563" s="83" t="s">
        <v>170</v>
      </c>
      <c r="B563" s="83">
        <v>21</v>
      </c>
      <c r="C563" s="84">
        <v>1517.17655446</v>
      </c>
      <c r="D563" s="84">
        <v>1498.3429192399999</v>
      </c>
      <c r="E563" s="84">
        <v>147.21633335999999</v>
      </c>
      <c r="F563" s="84">
        <v>147.21633335999999</v>
      </c>
    </row>
    <row r="564" spans="1:6" ht="12.75" customHeight="1" x14ac:dyDescent="0.2">
      <c r="A564" s="83" t="s">
        <v>170</v>
      </c>
      <c r="B564" s="83">
        <v>22</v>
      </c>
      <c r="C564" s="84">
        <v>1510.0075468299999</v>
      </c>
      <c r="D564" s="84">
        <v>1490.7562622999999</v>
      </c>
      <c r="E564" s="84">
        <v>146.47092334999999</v>
      </c>
      <c r="F564" s="84">
        <v>146.47092334999999</v>
      </c>
    </row>
    <row r="565" spans="1:6" ht="12.75" customHeight="1" x14ac:dyDescent="0.2">
      <c r="A565" s="83" t="s">
        <v>170</v>
      </c>
      <c r="B565" s="83">
        <v>23</v>
      </c>
      <c r="C565" s="84">
        <v>1590.04311108</v>
      </c>
      <c r="D565" s="84">
        <v>1568.5490828699999</v>
      </c>
      <c r="E565" s="84">
        <v>154.11428298999999</v>
      </c>
      <c r="F565" s="84">
        <v>154.11428298999999</v>
      </c>
    </row>
    <row r="566" spans="1:6" ht="12.75" customHeight="1" x14ac:dyDescent="0.2">
      <c r="A566" s="83" t="s">
        <v>170</v>
      </c>
      <c r="B566" s="83">
        <v>24</v>
      </c>
      <c r="C566" s="84">
        <v>1688.5010788500001</v>
      </c>
      <c r="D566" s="84">
        <v>1667.6372133499999</v>
      </c>
      <c r="E566" s="84">
        <v>163.84996570000001</v>
      </c>
      <c r="F566" s="84">
        <v>163.84996570000001</v>
      </c>
    </row>
    <row r="567" spans="1:6" ht="12.75" customHeight="1" x14ac:dyDescent="0.2">
      <c r="A567" s="83" t="s">
        <v>171</v>
      </c>
      <c r="B567" s="83">
        <v>1</v>
      </c>
      <c r="C567" s="84">
        <v>1787.2318626700001</v>
      </c>
      <c r="D567" s="84">
        <v>1758.29448299</v>
      </c>
      <c r="E567" s="84">
        <v>172.75729303</v>
      </c>
      <c r="F567" s="84">
        <v>172.75729303</v>
      </c>
    </row>
    <row r="568" spans="1:6" ht="12.75" customHeight="1" x14ac:dyDescent="0.2">
      <c r="A568" s="83" t="s">
        <v>171</v>
      </c>
      <c r="B568" s="83">
        <v>2</v>
      </c>
      <c r="C568" s="84">
        <v>1857.18483145</v>
      </c>
      <c r="D568" s="84">
        <v>1832.7119158800001</v>
      </c>
      <c r="E568" s="84">
        <v>180.06901151</v>
      </c>
      <c r="F568" s="84">
        <v>180.06901151</v>
      </c>
    </row>
    <row r="569" spans="1:6" ht="12.75" customHeight="1" x14ac:dyDescent="0.2">
      <c r="A569" s="83" t="s">
        <v>171</v>
      </c>
      <c r="B569" s="83">
        <v>3</v>
      </c>
      <c r="C569" s="84">
        <v>1891.12231064</v>
      </c>
      <c r="D569" s="84">
        <v>1866.4699350400001</v>
      </c>
      <c r="E569" s="84">
        <v>183.38583019999999</v>
      </c>
      <c r="F569" s="84">
        <v>183.38583019999999</v>
      </c>
    </row>
    <row r="570" spans="1:6" ht="12.75" customHeight="1" x14ac:dyDescent="0.2">
      <c r="A570" s="83" t="s">
        <v>171</v>
      </c>
      <c r="B570" s="83">
        <v>4</v>
      </c>
      <c r="C570" s="84">
        <v>1897.00762439</v>
      </c>
      <c r="D570" s="84">
        <v>1883.20726289</v>
      </c>
      <c r="E570" s="84">
        <v>185.03031892000001</v>
      </c>
      <c r="F570" s="84">
        <v>185.03031892000001</v>
      </c>
    </row>
    <row r="571" spans="1:6" ht="12.75" customHeight="1" x14ac:dyDescent="0.2">
      <c r="A571" s="83" t="s">
        <v>171</v>
      </c>
      <c r="B571" s="83">
        <v>5</v>
      </c>
      <c r="C571" s="84">
        <v>1946.7060865599999</v>
      </c>
      <c r="D571" s="84">
        <v>1928.19399137</v>
      </c>
      <c r="E571" s="84">
        <v>189.45038933999999</v>
      </c>
      <c r="F571" s="84">
        <v>189.45038933999999</v>
      </c>
    </row>
    <row r="572" spans="1:6" ht="12.75" customHeight="1" x14ac:dyDescent="0.2">
      <c r="A572" s="83" t="s">
        <v>171</v>
      </c>
      <c r="B572" s="83">
        <v>6</v>
      </c>
      <c r="C572" s="84">
        <v>1913.1570095100001</v>
      </c>
      <c r="D572" s="84">
        <v>1893.9597541400001</v>
      </c>
      <c r="E572" s="84">
        <v>186.08678090999999</v>
      </c>
      <c r="F572" s="84">
        <v>186.08678090999999</v>
      </c>
    </row>
    <row r="573" spans="1:6" ht="12.75" customHeight="1" x14ac:dyDescent="0.2">
      <c r="A573" s="83" t="s">
        <v>171</v>
      </c>
      <c r="B573" s="83">
        <v>7</v>
      </c>
      <c r="C573" s="84">
        <v>1864.4301491399999</v>
      </c>
      <c r="D573" s="84">
        <v>1847.53968422</v>
      </c>
      <c r="E573" s="84">
        <v>181.52588073000001</v>
      </c>
      <c r="F573" s="84">
        <v>181.52588073000001</v>
      </c>
    </row>
    <row r="574" spans="1:6" ht="12.75" customHeight="1" x14ac:dyDescent="0.2">
      <c r="A574" s="83" t="s">
        <v>171</v>
      </c>
      <c r="B574" s="83">
        <v>8</v>
      </c>
      <c r="C574" s="84">
        <v>1742.6326076800001</v>
      </c>
      <c r="D574" s="84">
        <v>1725.16248838</v>
      </c>
      <c r="E574" s="84">
        <v>169.50198298000001</v>
      </c>
      <c r="F574" s="84">
        <v>169.50198298000001</v>
      </c>
    </row>
    <row r="575" spans="1:6" ht="12.75" customHeight="1" x14ac:dyDescent="0.2">
      <c r="A575" s="83" t="s">
        <v>171</v>
      </c>
      <c r="B575" s="83">
        <v>9</v>
      </c>
      <c r="C575" s="84">
        <v>1602.92621702</v>
      </c>
      <c r="D575" s="84">
        <v>1583.63199156</v>
      </c>
      <c r="E575" s="84">
        <v>155.59622046000001</v>
      </c>
      <c r="F575" s="84">
        <v>155.59622046000001</v>
      </c>
    </row>
    <row r="576" spans="1:6" ht="12.75" customHeight="1" x14ac:dyDescent="0.2">
      <c r="A576" s="83" t="s">
        <v>171</v>
      </c>
      <c r="B576" s="83">
        <v>10</v>
      </c>
      <c r="C576" s="84">
        <v>1550.9392653800001</v>
      </c>
      <c r="D576" s="84">
        <v>1534.20379136</v>
      </c>
      <c r="E576" s="84">
        <v>150.73976317</v>
      </c>
      <c r="F576" s="84">
        <v>150.73976317</v>
      </c>
    </row>
    <row r="577" spans="1:6" ht="12.75" customHeight="1" x14ac:dyDescent="0.2">
      <c r="A577" s="83" t="s">
        <v>171</v>
      </c>
      <c r="B577" s="83">
        <v>11</v>
      </c>
      <c r="C577" s="84">
        <v>1526.6122989099999</v>
      </c>
      <c r="D577" s="84">
        <v>1508.7256419400001</v>
      </c>
      <c r="E577" s="84">
        <v>148.23646457000001</v>
      </c>
      <c r="F577" s="84">
        <v>148.23646457000001</v>
      </c>
    </row>
    <row r="578" spans="1:6" ht="12.75" customHeight="1" x14ac:dyDescent="0.2">
      <c r="A578" s="83" t="s">
        <v>171</v>
      </c>
      <c r="B578" s="83">
        <v>12</v>
      </c>
      <c r="C578" s="84">
        <v>1514.3786904900001</v>
      </c>
      <c r="D578" s="84">
        <v>1496.1865560900001</v>
      </c>
      <c r="E578" s="84">
        <v>147.00446471999999</v>
      </c>
      <c r="F578" s="84">
        <v>147.00446471999999</v>
      </c>
    </row>
    <row r="579" spans="1:6" ht="12.75" customHeight="1" x14ac:dyDescent="0.2">
      <c r="A579" s="83" t="s">
        <v>171</v>
      </c>
      <c r="B579" s="83">
        <v>13</v>
      </c>
      <c r="C579" s="84">
        <v>1500.2473735799999</v>
      </c>
      <c r="D579" s="84">
        <v>1482.18061253</v>
      </c>
      <c r="E579" s="84">
        <v>145.62834204999999</v>
      </c>
      <c r="F579" s="84">
        <v>145.62834204999999</v>
      </c>
    </row>
    <row r="580" spans="1:6" ht="12.75" customHeight="1" x14ac:dyDescent="0.2">
      <c r="A580" s="83" t="s">
        <v>171</v>
      </c>
      <c r="B580" s="83">
        <v>14</v>
      </c>
      <c r="C580" s="84">
        <v>1501.6829444800001</v>
      </c>
      <c r="D580" s="84">
        <v>1484.19263688</v>
      </c>
      <c r="E580" s="84">
        <v>145.82602901000001</v>
      </c>
      <c r="F580" s="84">
        <v>145.82602901000001</v>
      </c>
    </row>
    <row r="581" spans="1:6" ht="12.75" customHeight="1" x14ac:dyDescent="0.2">
      <c r="A581" s="83" t="s">
        <v>171</v>
      </c>
      <c r="B581" s="83">
        <v>15</v>
      </c>
      <c r="C581" s="84">
        <v>1469.09057527</v>
      </c>
      <c r="D581" s="84">
        <v>1453.11200209</v>
      </c>
      <c r="E581" s="84">
        <v>142.77227073</v>
      </c>
      <c r="F581" s="84">
        <v>142.77227073</v>
      </c>
    </row>
    <row r="582" spans="1:6" ht="12.75" customHeight="1" x14ac:dyDescent="0.2">
      <c r="A582" s="83" t="s">
        <v>171</v>
      </c>
      <c r="B582" s="83">
        <v>16</v>
      </c>
      <c r="C582" s="84">
        <v>1470.9148716899999</v>
      </c>
      <c r="D582" s="84">
        <v>1454.7991737699999</v>
      </c>
      <c r="E582" s="84">
        <v>142.93804001000001</v>
      </c>
      <c r="F582" s="84">
        <v>142.93804001000001</v>
      </c>
    </row>
    <row r="583" spans="1:6" ht="12.75" customHeight="1" x14ac:dyDescent="0.2">
      <c r="A583" s="83" t="s">
        <v>171</v>
      </c>
      <c r="B583" s="83">
        <v>17</v>
      </c>
      <c r="C583" s="84">
        <v>1509.8872864099999</v>
      </c>
      <c r="D583" s="84">
        <v>1493.2402545899999</v>
      </c>
      <c r="E583" s="84">
        <v>146.71498245999999</v>
      </c>
      <c r="F583" s="84">
        <v>146.71498245999999</v>
      </c>
    </row>
    <row r="584" spans="1:6" ht="12.75" customHeight="1" x14ac:dyDescent="0.2">
      <c r="A584" s="83" t="s">
        <v>171</v>
      </c>
      <c r="B584" s="83">
        <v>18</v>
      </c>
      <c r="C584" s="84">
        <v>1515.1682458</v>
      </c>
      <c r="D584" s="84">
        <v>1498.73587563</v>
      </c>
      <c r="E584" s="84">
        <v>147.25494241000001</v>
      </c>
      <c r="F584" s="84">
        <v>147.25494241000001</v>
      </c>
    </row>
    <row r="585" spans="1:6" ht="12.75" customHeight="1" x14ac:dyDescent="0.2">
      <c r="A585" s="83" t="s">
        <v>171</v>
      </c>
      <c r="B585" s="83">
        <v>19</v>
      </c>
      <c r="C585" s="84">
        <v>1508.76750148</v>
      </c>
      <c r="D585" s="84">
        <v>1491.93722181</v>
      </c>
      <c r="E585" s="84">
        <v>146.58695588</v>
      </c>
      <c r="F585" s="84">
        <v>146.58695588</v>
      </c>
    </row>
    <row r="586" spans="1:6" ht="12.75" customHeight="1" x14ac:dyDescent="0.2">
      <c r="A586" s="83" t="s">
        <v>171</v>
      </c>
      <c r="B586" s="83">
        <v>20</v>
      </c>
      <c r="C586" s="84">
        <v>1525.3967247099999</v>
      </c>
      <c r="D586" s="84">
        <v>1505.3194827299999</v>
      </c>
      <c r="E586" s="84">
        <v>147.90180000999999</v>
      </c>
      <c r="F586" s="84">
        <v>147.90180000999999</v>
      </c>
    </row>
    <row r="587" spans="1:6" ht="12.75" customHeight="1" x14ac:dyDescent="0.2">
      <c r="A587" s="83" t="s">
        <v>171</v>
      </c>
      <c r="B587" s="83">
        <v>21</v>
      </c>
      <c r="C587" s="84">
        <v>1522.0926063100001</v>
      </c>
      <c r="D587" s="84">
        <v>1502.04217696</v>
      </c>
      <c r="E587" s="84">
        <v>147.57979566</v>
      </c>
      <c r="F587" s="84">
        <v>147.57979566</v>
      </c>
    </row>
    <row r="588" spans="1:6" ht="12.75" customHeight="1" x14ac:dyDescent="0.2">
      <c r="A588" s="83" t="s">
        <v>171</v>
      </c>
      <c r="B588" s="83">
        <v>22</v>
      </c>
      <c r="C588" s="84">
        <v>1511.9736622</v>
      </c>
      <c r="D588" s="84">
        <v>1494.3339222300001</v>
      </c>
      <c r="E588" s="84">
        <v>146.82243832</v>
      </c>
      <c r="F588" s="84">
        <v>146.82243832</v>
      </c>
    </row>
    <row r="589" spans="1:6" ht="12.75" customHeight="1" x14ac:dyDescent="0.2">
      <c r="A589" s="83" t="s">
        <v>171</v>
      </c>
      <c r="B589" s="83">
        <v>23</v>
      </c>
      <c r="C589" s="84">
        <v>1554.22229522</v>
      </c>
      <c r="D589" s="84">
        <v>1534.43795854</v>
      </c>
      <c r="E589" s="84">
        <v>150.76277074000001</v>
      </c>
      <c r="F589" s="84">
        <v>150.76277074000001</v>
      </c>
    </row>
    <row r="590" spans="1:6" ht="12.75" customHeight="1" x14ac:dyDescent="0.2">
      <c r="A590" s="83" t="s">
        <v>171</v>
      </c>
      <c r="B590" s="83">
        <v>24</v>
      </c>
      <c r="C590" s="84">
        <v>1643.72459061</v>
      </c>
      <c r="D590" s="84">
        <v>1620.7315521999999</v>
      </c>
      <c r="E590" s="84">
        <v>159.24135484000001</v>
      </c>
      <c r="F590" s="84">
        <v>159.24135484000001</v>
      </c>
    </row>
    <row r="591" spans="1:6" ht="12.75" customHeight="1" x14ac:dyDescent="0.2">
      <c r="A591" s="83" t="s">
        <v>172</v>
      </c>
      <c r="B591" s="83">
        <v>1</v>
      </c>
      <c r="C591" s="84">
        <v>1678.7883348400001</v>
      </c>
      <c r="D591" s="84">
        <v>1655.48921896</v>
      </c>
      <c r="E591" s="84">
        <v>162.65639167</v>
      </c>
      <c r="F591" s="84">
        <v>162.65639167</v>
      </c>
    </row>
    <row r="592" spans="1:6" ht="12.75" customHeight="1" x14ac:dyDescent="0.2">
      <c r="A592" s="83" t="s">
        <v>172</v>
      </c>
      <c r="B592" s="83">
        <v>2</v>
      </c>
      <c r="C592" s="84">
        <v>1752.7624395800001</v>
      </c>
      <c r="D592" s="84">
        <v>1728.7352888600001</v>
      </c>
      <c r="E592" s="84">
        <v>169.85302050000001</v>
      </c>
      <c r="F592" s="84">
        <v>169.85302050000001</v>
      </c>
    </row>
    <row r="593" spans="1:6" ht="12.75" customHeight="1" x14ac:dyDescent="0.2">
      <c r="A593" s="83" t="s">
        <v>172</v>
      </c>
      <c r="B593" s="83">
        <v>3</v>
      </c>
      <c r="C593" s="84">
        <v>1771.3174498000001</v>
      </c>
      <c r="D593" s="84">
        <v>1748.86399738</v>
      </c>
      <c r="E593" s="84">
        <v>171.83072175000001</v>
      </c>
      <c r="F593" s="84">
        <v>171.83072175000001</v>
      </c>
    </row>
    <row r="594" spans="1:6" ht="12.75" customHeight="1" x14ac:dyDescent="0.2">
      <c r="A594" s="83" t="s">
        <v>172</v>
      </c>
      <c r="B594" s="83">
        <v>4</v>
      </c>
      <c r="C594" s="84">
        <v>1782.22878442</v>
      </c>
      <c r="D594" s="84">
        <v>1760.8467424400001</v>
      </c>
      <c r="E594" s="84">
        <v>173.00805957</v>
      </c>
      <c r="F594" s="84">
        <v>173.00805957</v>
      </c>
    </row>
    <row r="595" spans="1:6" ht="12.75" customHeight="1" x14ac:dyDescent="0.2">
      <c r="A595" s="83" t="s">
        <v>172</v>
      </c>
      <c r="B595" s="83">
        <v>5</v>
      </c>
      <c r="C595" s="84">
        <v>1818.6181892300001</v>
      </c>
      <c r="D595" s="84">
        <v>1799.51957724</v>
      </c>
      <c r="E595" s="84">
        <v>176.80777248999999</v>
      </c>
      <c r="F595" s="84">
        <v>176.80777248999999</v>
      </c>
    </row>
    <row r="596" spans="1:6" ht="12.75" customHeight="1" x14ac:dyDescent="0.2">
      <c r="A596" s="83" t="s">
        <v>172</v>
      </c>
      <c r="B596" s="83">
        <v>6</v>
      </c>
      <c r="C596" s="84">
        <v>1794.38872365</v>
      </c>
      <c r="D596" s="84">
        <v>1776.7207411300001</v>
      </c>
      <c r="E596" s="84">
        <v>174.56772382</v>
      </c>
      <c r="F596" s="84">
        <v>174.56772382</v>
      </c>
    </row>
    <row r="597" spans="1:6" ht="12.75" customHeight="1" x14ac:dyDescent="0.2">
      <c r="A597" s="83" t="s">
        <v>172</v>
      </c>
      <c r="B597" s="83">
        <v>7</v>
      </c>
      <c r="C597" s="84">
        <v>1715.2440003700001</v>
      </c>
      <c r="D597" s="84">
        <v>1698.01853476</v>
      </c>
      <c r="E597" s="84">
        <v>166.83501451000001</v>
      </c>
      <c r="F597" s="84">
        <v>166.83501451000001</v>
      </c>
    </row>
    <row r="598" spans="1:6" ht="12.75" customHeight="1" x14ac:dyDescent="0.2">
      <c r="A598" s="83" t="s">
        <v>172</v>
      </c>
      <c r="B598" s="83">
        <v>8</v>
      </c>
      <c r="C598" s="84">
        <v>1659.2257208599999</v>
      </c>
      <c r="D598" s="84">
        <v>1641.23945458</v>
      </c>
      <c r="E598" s="84">
        <v>161.25631293999999</v>
      </c>
      <c r="F598" s="84">
        <v>161.25631293999999</v>
      </c>
    </row>
    <row r="599" spans="1:6" ht="12.75" customHeight="1" x14ac:dyDescent="0.2">
      <c r="A599" s="83" t="s">
        <v>172</v>
      </c>
      <c r="B599" s="83">
        <v>9</v>
      </c>
      <c r="C599" s="84">
        <v>1564.4547398100001</v>
      </c>
      <c r="D599" s="84">
        <v>1539.9859865599999</v>
      </c>
      <c r="E599" s="84">
        <v>151.30787982999999</v>
      </c>
      <c r="F599" s="84">
        <v>151.30787982999999</v>
      </c>
    </row>
    <row r="600" spans="1:6" ht="12.75" customHeight="1" x14ac:dyDescent="0.2">
      <c r="A600" s="83" t="s">
        <v>172</v>
      </c>
      <c r="B600" s="83">
        <v>10</v>
      </c>
      <c r="C600" s="84">
        <v>1537.0391625499999</v>
      </c>
      <c r="D600" s="84">
        <v>1509.9452565300001</v>
      </c>
      <c r="E600" s="84">
        <v>148.35629506999999</v>
      </c>
      <c r="F600" s="84">
        <v>148.35629506999999</v>
      </c>
    </row>
    <row r="601" spans="1:6" ht="12.75" customHeight="1" x14ac:dyDescent="0.2">
      <c r="A601" s="83" t="s">
        <v>172</v>
      </c>
      <c r="B601" s="83">
        <v>11</v>
      </c>
      <c r="C601" s="84">
        <v>1540.9201307599999</v>
      </c>
      <c r="D601" s="84">
        <v>1514.9256255099999</v>
      </c>
      <c r="E601" s="84">
        <v>148.84563008999999</v>
      </c>
      <c r="F601" s="84">
        <v>148.84563008999999</v>
      </c>
    </row>
    <row r="602" spans="1:6" ht="12.75" customHeight="1" x14ac:dyDescent="0.2">
      <c r="A602" s="83" t="s">
        <v>172</v>
      </c>
      <c r="B602" s="83">
        <v>12</v>
      </c>
      <c r="C602" s="84">
        <v>1534.73403532</v>
      </c>
      <c r="D602" s="84">
        <v>1508.5092748</v>
      </c>
      <c r="E602" s="84">
        <v>148.2152059</v>
      </c>
      <c r="F602" s="84">
        <v>148.2152059</v>
      </c>
    </row>
    <row r="603" spans="1:6" ht="12.75" customHeight="1" x14ac:dyDescent="0.2">
      <c r="A603" s="83" t="s">
        <v>172</v>
      </c>
      <c r="B603" s="83">
        <v>13</v>
      </c>
      <c r="C603" s="84">
        <v>1527.2689480399999</v>
      </c>
      <c r="D603" s="84">
        <v>1504.8131358000001</v>
      </c>
      <c r="E603" s="84">
        <v>147.85205002000001</v>
      </c>
      <c r="F603" s="84">
        <v>147.85205002000001</v>
      </c>
    </row>
    <row r="604" spans="1:6" ht="12.75" customHeight="1" x14ac:dyDescent="0.2">
      <c r="A604" s="83" t="s">
        <v>172</v>
      </c>
      <c r="B604" s="83">
        <v>14</v>
      </c>
      <c r="C604" s="84">
        <v>1529.71070502</v>
      </c>
      <c r="D604" s="84">
        <v>1502.7888410600001</v>
      </c>
      <c r="E604" s="84">
        <v>147.65315747</v>
      </c>
      <c r="F604" s="84">
        <v>147.65315747</v>
      </c>
    </row>
    <row r="605" spans="1:6" ht="12.75" customHeight="1" x14ac:dyDescent="0.2">
      <c r="A605" s="83" t="s">
        <v>172</v>
      </c>
      <c r="B605" s="83">
        <v>15</v>
      </c>
      <c r="C605" s="84">
        <v>1491.9113207099999</v>
      </c>
      <c r="D605" s="84">
        <v>1467.6840045500001</v>
      </c>
      <c r="E605" s="84">
        <v>144.20401025000001</v>
      </c>
      <c r="F605" s="84">
        <v>144.20401025000001</v>
      </c>
    </row>
    <row r="606" spans="1:6" ht="12.75" customHeight="1" x14ac:dyDescent="0.2">
      <c r="A606" s="83" t="s">
        <v>172</v>
      </c>
      <c r="B606" s="83">
        <v>16</v>
      </c>
      <c r="C606" s="84">
        <v>1508.61446933</v>
      </c>
      <c r="D606" s="84">
        <v>1483.92045226</v>
      </c>
      <c r="E606" s="84">
        <v>145.79928612</v>
      </c>
      <c r="F606" s="84">
        <v>145.79928612</v>
      </c>
    </row>
    <row r="607" spans="1:6" ht="12.75" customHeight="1" x14ac:dyDescent="0.2">
      <c r="A607" s="83" t="s">
        <v>172</v>
      </c>
      <c r="B607" s="83">
        <v>17</v>
      </c>
      <c r="C607" s="84">
        <v>1534.7028230000001</v>
      </c>
      <c r="D607" s="84">
        <v>1511.0175806</v>
      </c>
      <c r="E607" s="84">
        <v>148.46165386999999</v>
      </c>
      <c r="F607" s="84">
        <v>148.46165386999999</v>
      </c>
    </row>
    <row r="608" spans="1:6" ht="12.75" customHeight="1" x14ac:dyDescent="0.2">
      <c r="A608" s="83" t="s">
        <v>172</v>
      </c>
      <c r="B608" s="83">
        <v>18</v>
      </c>
      <c r="C608" s="84">
        <v>1527.1710788800001</v>
      </c>
      <c r="D608" s="84">
        <v>1502.7727798799999</v>
      </c>
      <c r="E608" s="84">
        <v>147.65157941000001</v>
      </c>
      <c r="F608" s="84">
        <v>147.65157941000001</v>
      </c>
    </row>
    <row r="609" spans="1:6" ht="12.75" customHeight="1" x14ac:dyDescent="0.2">
      <c r="A609" s="83" t="s">
        <v>172</v>
      </c>
      <c r="B609" s="83">
        <v>19</v>
      </c>
      <c r="C609" s="84">
        <v>1532.28059031</v>
      </c>
      <c r="D609" s="84">
        <v>1510.51048296</v>
      </c>
      <c r="E609" s="84">
        <v>148.41183013</v>
      </c>
      <c r="F609" s="84">
        <v>148.41183013</v>
      </c>
    </row>
    <row r="610" spans="1:6" ht="12.75" customHeight="1" x14ac:dyDescent="0.2">
      <c r="A610" s="83" t="s">
        <v>172</v>
      </c>
      <c r="B610" s="83">
        <v>20</v>
      </c>
      <c r="C610" s="84">
        <v>1539.5997754499999</v>
      </c>
      <c r="D610" s="84">
        <v>1518.0022854199999</v>
      </c>
      <c r="E610" s="84">
        <v>149.14792043</v>
      </c>
      <c r="F610" s="84">
        <v>149.14792043</v>
      </c>
    </row>
    <row r="611" spans="1:6" ht="12.75" customHeight="1" x14ac:dyDescent="0.2">
      <c r="A611" s="83" t="s">
        <v>172</v>
      </c>
      <c r="B611" s="83">
        <v>21</v>
      </c>
      <c r="C611" s="84">
        <v>1522.3984562799999</v>
      </c>
      <c r="D611" s="84">
        <v>1504.27065728</v>
      </c>
      <c r="E611" s="84">
        <v>147.79875000999999</v>
      </c>
      <c r="F611" s="84">
        <v>147.79875000999999</v>
      </c>
    </row>
    <row r="612" spans="1:6" ht="12.75" customHeight="1" x14ac:dyDescent="0.2">
      <c r="A612" s="83" t="s">
        <v>172</v>
      </c>
      <c r="B612" s="83">
        <v>22</v>
      </c>
      <c r="C612" s="84">
        <v>1490.8831432899999</v>
      </c>
      <c r="D612" s="84">
        <v>1472.99685084</v>
      </c>
      <c r="E612" s="84">
        <v>144.72601208</v>
      </c>
      <c r="F612" s="84">
        <v>144.72601208</v>
      </c>
    </row>
    <row r="613" spans="1:6" ht="12.75" customHeight="1" x14ac:dyDescent="0.2">
      <c r="A613" s="83" t="s">
        <v>172</v>
      </c>
      <c r="B613" s="83">
        <v>23</v>
      </c>
      <c r="C613" s="84">
        <v>1539.6897767600001</v>
      </c>
      <c r="D613" s="84">
        <v>1521.4853612700001</v>
      </c>
      <c r="E613" s="84">
        <v>149.49014226</v>
      </c>
      <c r="F613" s="84">
        <v>149.49014226</v>
      </c>
    </row>
    <row r="614" spans="1:6" ht="12.75" customHeight="1" x14ac:dyDescent="0.2">
      <c r="A614" s="83" t="s">
        <v>172</v>
      </c>
      <c r="B614" s="83">
        <v>24</v>
      </c>
      <c r="C614" s="84">
        <v>1630.3734530900001</v>
      </c>
      <c r="D614" s="84">
        <v>1602.95048305</v>
      </c>
      <c r="E614" s="84">
        <v>157.49431565</v>
      </c>
      <c r="F614" s="84">
        <v>157.49431565</v>
      </c>
    </row>
    <row r="615" spans="1:6" ht="12.75" customHeight="1" x14ac:dyDescent="0.2">
      <c r="A615" s="83" t="s">
        <v>173</v>
      </c>
      <c r="B615" s="83">
        <v>1</v>
      </c>
      <c r="C615" s="84">
        <v>1813.6751766</v>
      </c>
      <c r="D615" s="84">
        <v>1796.13947495</v>
      </c>
      <c r="E615" s="84">
        <v>176.47566809</v>
      </c>
      <c r="F615" s="84">
        <v>176.47566809</v>
      </c>
    </row>
    <row r="616" spans="1:6" ht="12.75" customHeight="1" x14ac:dyDescent="0.2">
      <c r="A616" s="83" t="s">
        <v>173</v>
      </c>
      <c r="B616" s="83">
        <v>2</v>
      </c>
      <c r="C616" s="84">
        <v>1897.61778456</v>
      </c>
      <c r="D616" s="84">
        <v>1874.2958621600001</v>
      </c>
      <c r="E616" s="84">
        <v>184.15474917</v>
      </c>
      <c r="F616" s="84">
        <v>184.15474917</v>
      </c>
    </row>
    <row r="617" spans="1:6" ht="12.75" customHeight="1" x14ac:dyDescent="0.2">
      <c r="A617" s="83" t="s">
        <v>173</v>
      </c>
      <c r="B617" s="83">
        <v>3</v>
      </c>
      <c r="C617" s="84">
        <v>1924.5743522600001</v>
      </c>
      <c r="D617" s="84">
        <v>1898.64446856</v>
      </c>
      <c r="E617" s="84">
        <v>186.54706705000001</v>
      </c>
      <c r="F617" s="84">
        <v>186.54706705000001</v>
      </c>
    </row>
    <row r="618" spans="1:6" ht="12.75" customHeight="1" x14ac:dyDescent="0.2">
      <c r="A618" s="83" t="s">
        <v>173</v>
      </c>
      <c r="B618" s="83">
        <v>4</v>
      </c>
      <c r="C618" s="84">
        <v>1956.26451944</v>
      </c>
      <c r="D618" s="84">
        <v>1934.4366831299999</v>
      </c>
      <c r="E618" s="84">
        <v>190.06375105999999</v>
      </c>
      <c r="F618" s="84">
        <v>190.06375105999999</v>
      </c>
    </row>
    <row r="619" spans="1:6" ht="12.75" customHeight="1" x14ac:dyDescent="0.2">
      <c r="A619" s="83" t="s">
        <v>173</v>
      </c>
      <c r="B619" s="83">
        <v>5</v>
      </c>
      <c r="C619" s="84">
        <v>1978.7775050800001</v>
      </c>
      <c r="D619" s="84">
        <v>1958.40549915</v>
      </c>
      <c r="E619" s="84">
        <v>192.41875349</v>
      </c>
      <c r="F619" s="84">
        <v>192.41875349</v>
      </c>
    </row>
    <row r="620" spans="1:6" ht="12.75" customHeight="1" x14ac:dyDescent="0.2">
      <c r="A620" s="83" t="s">
        <v>173</v>
      </c>
      <c r="B620" s="83">
        <v>6</v>
      </c>
      <c r="C620" s="84">
        <v>1955.5744709400001</v>
      </c>
      <c r="D620" s="84">
        <v>1938.56976396</v>
      </c>
      <c r="E620" s="84">
        <v>190.46983768000001</v>
      </c>
      <c r="F620" s="84">
        <v>190.46983768000001</v>
      </c>
    </row>
    <row r="621" spans="1:6" ht="12.75" customHeight="1" x14ac:dyDescent="0.2">
      <c r="A621" s="83" t="s">
        <v>173</v>
      </c>
      <c r="B621" s="83">
        <v>7</v>
      </c>
      <c r="C621" s="84">
        <v>1877.6648158099999</v>
      </c>
      <c r="D621" s="84">
        <v>1859.8834879599999</v>
      </c>
      <c r="E621" s="84">
        <v>182.73869357000001</v>
      </c>
      <c r="F621" s="84">
        <v>182.73869357000001</v>
      </c>
    </row>
    <row r="622" spans="1:6" ht="12.75" customHeight="1" x14ac:dyDescent="0.2">
      <c r="A622" s="83" t="s">
        <v>173</v>
      </c>
      <c r="B622" s="83">
        <v>8</v>
      </c>
      <c r="C622" s="84">
        <v>1769.5321788799999</v>
      </c>
      <c r="D622" s="84">
        <v>1751.3766132000001</v>
      </c>
      <c r="E622" s="84">
        <v>172.0775932</v>
      </c>
      <c r="F622" s="84">
        <v>172.0775932</v>
      </c>
    </row>
    <row r="623" spans="1:6" ht="12.75" customHeight="1" x14ac:dyDescent="0.2">
      <c r="A623" s="83" t="s">
        <v>173</v>
      </c>
      <c r="B623" s="83">
        <v>9</v>
      </c>
      <c r="C623" s="84">
        <v>1652.9287686800001</v>
      </c>
      <c r="D623" s="84">
        <v>1635.87417895</v>
      </c>
      <c r="E623" s="84">
        <v>160.72915978</v>
      </c>
      <c r="F623" s="84">
        <v>160.72915978</v>
      </c>
    </row>
    <row r="624" spans="1:6" ht="12.75" customHeight="1" x14ac:dyDescent="0.2">
      <c r="A624" s="83" t="s">
        <v>173</v>
      </c>
      <c r="B624" s="83">
        <v>10</v>
      </c>
      <c r="C624" s="84">
        <v>1605.87150935</v>
      </c>
      <c r="D624" s="84">
        <v>1586.7430015800001</v>
      </c>
      <c r="E624" s="84">
        <v>155.9018858</v>
      </c>
      <c r="F624" s="84">
        <v>155.9018858</v>
      </c>
    </row>
    <row r="625" spans="1:6" ht="12.75" customHeight="1" x14ac:dyDescent="0.2">
      <c r="A625" s="83" t="s">
        <v>173</v>
      </c>
      <c r="B625" s="83">
        <v>11</v>
      </c>
      <c r="C625" s="84">
        <v>1598.25803731</v>
      </c>
      <c r="D625" s="84">
        <v>1578.8251622400001</v>
      </c>
      <c r="E625" s="84">
        <v>155.1239362</v>
      </c>
      <c r="F625" s="84">
        <v>155.1239362</v>
      </c>
    </row>
    <row r="626" spans="1:6" ht="12.75" customHeight="1" x14ac:dyDescent="0.2">
      <c r="A626" s="83" t="s">
        <v>173</v>
      </c>
      <c r="B626" s="83">
        <v>12</v>
      </c>
      <c r="C626" s="84">
        <v>1577.4086751299999</v>
      </c>
      <c r="D626" s="84">
        <v>1558.1315859700001</v>
      </c>
      <c r="E626" s="84">
        <v>153.09073513000001</v>
      </c>
      <c r="F626" s="84">
        <v>153.09073513000001</v>
      </c>
    </row>
    <row r="627" spans="1:6" ht="12.75" customHeight="1" x14ac:dyDescent="0.2">
      <c r="A627" s="83" t="s">
        <v>173</v>
      </c>
      <c r="B627" s="83">
        <v>13</v>
      </c>
      <c r="C627" s="84">
        <v>1592.62843004</v>
      </c>
      <c r="D627" s="84">
        <v>1572.1460920100001</v>
      </c>
      <c r="E627" s="84">
        <v>154.46769907999999</v>
      </c>
      <c r="F627" s="84">
        <v>154.46769907999999</v>
      </c>
    </row>
    <row r="628" spans="1:6" ht="12.75" customHeight="1" x14ac:dyDescent="0.2">
      <c r="A628" s="83" t="s">
        <v>173</v>
      </c>
      <c r="B628" s="83">
        <v>14</v>
      </c>
      <c r="C628" s="84">
        <v>1575.03825521</v>
      </c>
      <c r="D628" s="84">
        <v>1555.9492209699999</v>
      </c>
      <c r="E628" s="84">
        <v>152.87631173</v>
      </c>
      <c r="F628" s="84">
        <v>152.87631173</v>
      </c>
    </row>
    <row r="629" spans="1:6" ht="12.75" customHeight="1" x14ac:dyDescent="0.2">
      <c r="A629" s="83" t="s">
        <v>173</v>
      </c>
      <c r="B629" s="83">
        <v>15</v>
      </c>
      <c r="C629" s="84">
        <v>1547.43731084</v>
      </c>
      <c r="D629" s="84">
        <v>1527.89961006</v>
      </c>
      <c r="E629" s="84">
        <v>150.12035993000001</v>
      </c>
      <c r="F629" s="84">
        <v>150.12035993000001</v>
      </c>
    </row>
    <row r="630" spans="1:6" ht="12.75" customHeight="1" x14ac:dyDescent="0.2">
      <c r="A630" s="83" t="s">
        <v>173</v>
      </c>
      <c r="B630" s="83">
        <v>16</v>
      </c>
      <c r="C630" s="84">
        <v>1518.35217788</v>
      </c>
      <c r="D630" s="84">
        <v>1494.8795008899999</v>
      </c>
      <c r="E630" s="84">
        <v>146.87604293999999</v>
      </c>
      <c r="F630" s="84">
        <v>146.87604293999999</v>
      </c>
    </row>
    <row r="631" spans="1:6" ht="12.75" customHeight="1" x14ac:dyDescent="0.2">
      <c r="A631" s="83" t="s">
        <v>173</v>
      </c>
      <c r="B631" s="83">
        <v>17</v>
      </c>
      <c r="C631" s="84">
        <v>1533.3281337000001</v>
      </c>
      <c r="D631" s="84">
        <v>1511.6713619</v>
      </c>
      <c r="E631" s="84">
        <v>148.52588969000001</v>
      </c>
      <c r="F631" s="84">
        <v>148.52588969000001</v>
      </c>
    </row>
    <row r="632" spans="1:6" ht="12.75" customHeight="1" x14ac:dyDescent="0.2">
      <c r="A632" s="83" t="s">
        <v>173</v>
      </c>
      <c r="B632" s="83">
        <v>18</v>
      </c>
      <c r="C632" s="84">
        <v>1535.58213884</v>
      </c>
      <c r="D632" s="84">
        <v>1514.1139962899999</v>
      </c>
      <c r="E632" s="84">
        <v>148.76588527000001</v>
      </c>
      <c r="F632" s="84">
        <v>148.76588527000001</v>
      </c>
    </row>
    <row r="633" spans="1:6" ht="12.75" customHeight="1" x14ac:dyDescent="0.2">
      <c r="A633" s="83" t="s">
        <v>173</v>
      </c>
      <c r="B633" s="83">
        <v>19</v>
      </c>
      <c r="C633" s="84">
        <v>1542.7703599900001</v>
      </c>
      <c r="D633" s="84">
        <v>1524.40155802</v>
      </c>
      <c r="E633" s="84">
        <v>149.77666665000001</v>
      </c>
      <c r="F633" s="84">
        <v>149.77666665000001</v>
      </c>
    </row>
    <row r="634" spans="1:6" ht="12.75" customHeight="1" x14ac:dyDescent="0.2">
      <c r="A634" s="83" t="s">
        <v>173</v>
      </c>
      <c r="B634" s="83">
        <v>20</v>
      </c>
      <c r="C634" s="84">
        <v>1552.7666444500001</v>
      </c>
      <c r="D634" s="84">
        <v>1532.57990705</v>
      </c>
      <c r="E634" s="84">
        <v>150.58021205</v>
      </c>
      <c r="F634" s="84">
        <v>150.58021205</v>
      </c>
    </row>
    <row r="635" spans="1:6" ht="12.75" customHeight="1" x14ac:dyDescent="0.2">
      <c r="A635" s="83" t="s">
        <v>173</v>
      </c>
      <c r="B635" s="83">
        <v>21</v>
      </c>
      <c r="C635" s="84">
        <v>1550.3511448199999</v>
      </c>
      <c r="D635" s="84">
        <v>1524.4621061299999</v>
      </c>
      <c r="E635" s="84">
        <v>149.78261567000001</v>
      </c>
      <c r="F635" s="84">
        <v>149.78261567000001</v>
      </c>
    </row>
    <row r="636" spans="1:6" ht="12.75" customHeight="1" x14ac:dyDescent="0.2">
      <c r="A636" s="83" t="s">
        <v>173</v>
      </c>
      <c r="B636" s="83">
        <v>22</v>
      </c>
      <c r="C636" s="84">
        <v>1544.93574984</v>
      </c>
      <c r="D636" s="84">
        <v>1523.21351478</v>
      </c>
      <c r="E636" s="84">
        <v>149.65993811999999</v>
      </c>
      <c r="F636" s="84">
        <v>149.65993811999999</v>
      </c>
    </row>
    <row r="637" spans="1:6" ht="12.75" customHeight="1" x14ac:dyDescent="0.2">
      <c r="A637" s="83" t="s">
        <v>173</v>
      </c>
      <c r="B637" s="83">
        <v>23</v>
      </c>
      <c r="C637" s="84">
        <v>1655.7563743999999</v>
      </c>
      <c r="D637" s="84">
        <v>1617.8000533500001</v>
      </c>
      <c r="E637" s="84">
        <v>158.95332698000001</v>
      </c>
      <c r="F637" s="84">
        <v>158.95332698000001</v>
      </c>
    </row>
    <row r="638" spans="1:6" ht="12.75" customHeight="1" x14ac:dyDescent="0.2">
      <c r="A638" s="83" t="s">
        <v>173</v>
      </c>
      <c r="B638" s="83">
        <v>24</v>
      </c>
      <c r="C638" s="84">
        <v>1772.42904578</v>
      </c>
      <c r="D638" s="84">
        <v>1751.7279454100001</v>
      </c>
      <c r="E638" s="84">
        <v>172.11211256000001</v>
      </c>
      <c r="F638" s="84">
        <v>172.11211256000001</v>
      </c>
    </row>
    <row r="639" spans="1:6" ht="12.75" customHeight="1" x14ac:dyDescent="0.2">
      <c r="A639" s="83" t="s">
        <v>174</v>
      </c>
      <c r="B639" s="83">
        <v>1</v>
      </c>
      <c r="C639" s="84">
        <v>1658.19057449</v>
      </c>
      <c r="D639" s="84">
        <v>1638.1320415</v>
      </c>
      <c r="E639" s="84">
        <v>160.95100101</v>
      </c>
      <c r="F639" s="84">
        <v>160.95100101</v>
      </c>
    </row>
    <row r="640" spans="1:6" ht="12.75" customHeight="1" x14ac:dyDescent="0.2">
      <c r="A640" s="83" t="s">
        <v>174</v>
      </c>
      <c r="B640" s="83">
        <v>2</v>
      </c>
      <c r="C640" s="84">
        <v>1740.6893548200001</v>
      </c>
      <c r="D640" s="84">
        <v>1724.7628818400001</v>
      </c>
      <c r="E640" s="84">
        <v>169.46272053000001</v>
      </c>
      <c r="F640" s="84">
        <v>169.46272053000001</v>
      </c>
    </row>
    <row r="641" spans="1:6" ht="12.75" customHeight="1" x14ac:dyDescent="0.2">
      <c r="A641" s="83" t="s">
        <v>174</v>
      </c>
      <c r="B641" s="83">
        <v>3</v>
      </c>
      <c r="C641" s="84">
        <v>1814.74129584</v>
      </c>
      <c r="D641" s="84">
        <v>1796.09255792</v>
      </c>
      <c r="E641" s="84">
        <v>176.47105837000001</v>
      </c>
      <c r="F641" s="84">
        <v>176.47105837000001</v>
      </c>
    </row>
    <row r="642" spans="1:6" ht="12.75" customHeight="1" x14ac:dyDescent="0.2">
      <c r="A642" s="83" t="s">
        <v>174</v>
      </c>
      <c r="B642" s="83">
        <v>4</v>
      </c>
      <c r="C642" s="84">
        <v>1839.58398375</v>
      </c>
      <c r="D642" s="84">
        <v>1819.34421266</v>
      </c>
      <c r="E642" s="84">
        <v>178.75559770999999</v>
      </c>
      <c r="F642" s="84">
        <v>178.75559770999999</v>
      </c>
    </row>
    <row r="643" spans="1:6" ht="12.75" customHeight="1" x14ac:dyDescent="0.2">
      <c r="A643" s="83" t="s">
        <v>174</v>
      </c>
      <c r="B643" s="83">
        <v>5</v>
      </c>
      <c r="C643" s="84">
        <v>1888.2765696199999</v>
      </c>
      <c r="D643" s="84">
        <v>1867.57387915</v>
      </c>
      <c r="E643" s="84">
        <v>183.49429576</v>
      </c>
      <c r="F643" s="84">
        <v>183.49429576</v>
      </c>
    </row>
    <row r="644" spans="1:6" ht="12.75" customHeight="1" x14ac:dyDescent="0.2">
      <c r="A644" s="83" t="s">
        <v>174</v>
      </c>
      <c r="B644" s="83">
        <v>6</v>
      </c>
      <c r="C644" s="84">
        <v>1870.6595603400001</v>
      </c>
      <c r="D644" s="84">
        <v>1853.5913572500001</v>
      </c>
      <c r="E644" s="84">
        <v>182.12047433000001</v>
      </c>
      <c r="F644" s="84">
        <v>182.12047433000001</v>
      </c>
    </row>
    <row r="645" spans="1:6" ht="12.75" customHeight="1" x14ac:dyDescent="0.2">
      <c r="A645" s="83" t="s">
        <v>174</v>
      </c>
      <c r="B645" s="83">
        <v>7</v>
      </c>
      <c r="C645" s="84">
        <v>1831.2307064700001</v>
      </c>
      <c r="D645" s="84">
        <v>1813.0999733199999</v>
      </c>
      <c r="E645" s="84">
        <v>178.14208393999999</v>
      </c>
      <c r="F645" s="84">
        <v>178.14208393999999</v>
      </c>
    </row>
    <row r="646" spans="1:6" ht="12.75" customHeight="1" x14ac:dyDescent="0.2">
      <c r="A646" s="83" t="s">
        <v>174</v>
      </c>
      <c r="B646" s="83">
        <v>8</v>
      </c>
      <c r="C646" s="84">
        <v>1754.0618868199999</v>
      </c>
      <c r="D646" s="84">
        <v>1733.5100461899999</v>
      </c>
      <c r="E646" s="84">
        <v>170.32215360999999</v>
      </c>
      <c r="F646" s="84">
        <v>170.32215360999999</v>
      </c>
    </row>
    <row r="647" spans="1:6" ht="12.75" customHeight="1" x14ac:dyDescent="0.2">
      <c r="A647" s="83" t="s">
        <v>174</v>
      </c>
      <c r="B647" s="83">
        <v>9</v>
      </c>
      <c r="C647" s="84">
        <v>1648.64577128</v>
      </c>
      <c r="D647" s="84">
        <v>1625.7744325599999</v>
      </c>
      <c r="E647" s="84">
        <v>159.73683177999999</v>
      </c>
      <c r="F647" s="84">
        <v>159.73683177999999</v>
      </c>
    </row>
    <row r="648" spans="1:6" ht="12.75" customHeight="1" x14ac:dyDescent="0.2">
      <c r="A648" s="83" t="s">
        <v>174</v>
      </c>
      <c r="B648" s="83">
        <v>10</v>
      </c>
      <c r="C648" s="84">
        <v>1538.8257954799999</v>
      </c>
      <c r="D648" s="84">
        <v>1516.087389</v>
      </c>
      <c r="E648" s="84">
        <v>148.95977655999999</v>
      </c>
      <c r="F648" s="84">
        <v>148.95977655999999</v>
      </c>
    </row>
    <row r="649" spans="1:6" ht="12.75" customHeight="1" x14ac:dyDescent="0.2">
      <c r="A649" s="83" t="s">
        <v>174</v>
      </c>
      <c r="B649" s="83">
        <v>11</v>
      </c>
      <c r="C649" s="84">
        <v>1475.9991712000001</v>
      </c>
      <c r="D649" s="84">
        <v>1462.26894631</v>
      </c>
      <c r="E649" s="84">
        <v>143.67196580999999</v>
      </c>
      <c r="F649" s="84">
        <v>143.67196580999999</v>
      </c>
    </row>
    <row r="650" spans="1:6" ht="12.75" customHeight="1" x14ac:dyDescent="0.2">
      <c r="A650" s="83" t="s">
        <v>174</v>
      </c>
      <c r="B650" s="83">
        <v>12</v>
      </c>
      <c r="C650" s="84">
        <v>1505.67327649</v>
      </c>
      <c r="D650" s="84">
        <v>1484.6655816</v>
      </c>
      <c r="E650" s="84">
        <v>145.87249713</v>
      </c>
      <c r="F650" s="84">
        <v>145.87249713</v>
      </c>
    </row>
    <row r="651" spans="1:6" ht="12.75" customHeight="1" x14ac:dyDescent="0.2">
      <c r="A651" s="83" t="s">
        <v>174</v>
      </c>
      <c r="B651" s="83">
        <v>13</v>
      </c>
      <c r="C651" s="84">
        <v>1486.8612982100001</v>
      </c>
      <c r="D651" s="84">
        <v>1466.73818456</v>
      </c>
      <c r="E651" s="84">
        <v>144.11108082000001</v>
      </c>
      <c r="F651" s="84">
        <v>144.11108082000001</v>
      </c>
    </row>
    <row r="652" spans="1:6" ht="12.75" customHeight="1" x14ac:dyDescent="0.2">
      <c r="A652" s="83" t="s">
        <v>174</v>
      </c>
      <c r="B652" s="83">
        <v>14</v>
      </c>
      <c r="C652" s="84">
        <v>1497.6571678299999</v>
      </c>
      <c r="D652" s="84">
        <v>1475.2700278499999</v>
      </c>
      <c r="E652" s="84">
        <v>144.94935801</v>
      </c>
      <c r="F652" s="84">
        <v>144.94935801</v>
      </c>
    </row>
    <row r="653" spans="1:6" ht="12.75" customHeight="1" x14ac:dyDescent="0.2">
      <c r="A653" s="83" t="s">
        <v>174</v>
      </c>
      <c r="B653" s="83">
        <v>15</v>
      </c>
      <c r="C653" s="84">
        <v>1477.2954205599999</v>
      </c>
      <c r="D653" s="84">
        <v>1455.35240886</v>
      </c>
      <c r="E653" s="84">
        <v>142.99239689000001</v>
      </c>
      <c r="F653" s="84">
        <v>142.99239689000001</v>
      </c>
    </row>
    <row r="654" spans="1:6" ht="12.75" customHeight="1" x14ac:dyDescent="0.2">
      <c r="A654" s="83" t="s">
        <v>174</v>
      </c>
      <c r="B654" s="83">
        <v>16</v>
      </c>
      <c r="C654" s="84">
        <v>1480.6907712300001</v>
      </c>
      <c r="D654" s="84">
        <v>1459.1084078700001</v>
      </c>
      <c r="E654" s="84">
        <v>143.36143417</v>
      </c>
      <c r="F654" s="84">
        <v>143.36143417</v>
      </c>
    </row>
    <row r="655" spans="1:6" ht="12.75" customHeight="1" x14ac:dyDescent="0.2">
      <c r="A655" s="83" t="s">
        <v>174</v>
      </c>
      <c r="B655" s="83">
        <v>17</v>
      </c>
      <c r="C655" s="84">
        <v>1496.90210443</v>
      </c>
      <c r="D655" s="84">
        <v>1473.78063939</v>
      </c>
      <c r="E655" s="84">
        <v>144.80302147</v>
      </c>
      <c r="F655" s="84">
        <v>144.80302147</v>
      </c>
    </row>
    <row r="656" spans="1:6" ht="12.75" customHeight="1" x14ac:dyDescent="0.2">
      <c r="A656" s="83" t="s">
        <v>174</v>
      </c>
      <c r="B656" s="83">
        <v>18</v>
      </c>
      <c r="C656" s="84">
        <v>1499.7512514099999</v>
      </c>
      <c r="D656" s="84">
        <v>1474.1787788500001</v>
      </c>
      <c r="E656" s="84">
        <v>144.84213978</v>
      </c>
      <c r="F656" s="84">
        <v>144.84213978</v>
      </c>
    </row>
    <row r="657" spans="1:6" ht="12.75" customHeight="1" x14ac:dyDescent="0.2">
      <c r="A657" s="83" t="s">
        <v>174</v>
      </c>
      <c r="B657" s="83">
        <v>19</v>
      </c>
      <c r="C657" s="84">
        <v>1500.8617970299999</v>
      </c>
      <c r="D657" s="84">
        <v>1480.97230655</v>
      </c>
      <c r="E657" s="84">
        <v>145.50962265000001</v>
      </c>
      <c r="F657" s="84">
        <v>145.50962265000001</v>
      </c>
    </row>
    <row r="658" spans="1:6" ht="12.75" customHeight="1" x14ac:dyDescent="0.2">
      <c r="A658" s="83" t="s">
        <v>174</v>
      </c>
      <c r="B658" s="83">
        <v>20</v>
      </c>
      <c r="C658" s="84">
        <v>1506.1169571800001</v>
      </c>
      <c r="D658" s="84">
        <v>1482.3359001599999</v>
      </c>
      <c r="E658" s="84">
        <v>145.64359949000001</v>
      </c>
      <c r="F658" s="84">
        <v>145.64359949000001</v>
      </c>
    </row>
    <row r="659" spans="1:6" ht="12.75" customHeight="1" x14ac:dyDescent="0.2">
      <c r="A659" s="83" t="s">
        <v>174</v>
      </c>
      <c r="B659" s="83">
        <v>21</v>
      </c>
      <c r="C659" s="84">
        <v>1514.2448646600001</v>
      </c>
      <c r="D659" s="84">
        <v>1491.45777505</v>
      </c>
      <c r="E659" s="84">
        <v>146.53984890999999</v>
      </c>
      <c r="F659" s="84">
        <v>146.53984890999999</v>
      </c>
    </row>
    <row r="660" spans="1:6" ht="12.75" customHeight="1" x14ac:dyDescent="0.2">
      <c r="A660" s="83" t="s">
        <v>174</v>
      </c>
      <c r="B660" s="83">
        <v>22</v>
      </c>
      <c r="C660" s="84">
        <v>1500.74627573</v>
      </c>
      <c r="D660" s="84">
        <v>1482.26230209</v>
      </c>
      <c r="E660" s="84">
        <v>145.63636828</v>
      </c>
      <c r="F660" s="84">
        <v>145.63636828</v>
      </c>
    </row>
    <row r="661" spans="1:6" ht="12.75" customHeight="1" x14ac:dyDescent="0.2">
      <c r="A661" s="83" t="s">
        <v>174</v>
      </c>
      <c r="B661" s="83">
        <v>23</v>
      </c>
      <c r="C661" s="84">
        <v>1578.1870124100001</v>
      </c>
      <c r="D661" s="84">
        <v>1560.1681358400001</v>
      </c>
      <c r="E661" s="84">
        <v>153.29083177999999</v>
      </c>
      <c r="F661" s="84">
        <v>153.29083177999999</v>
      </c>
    </row>
    <row r="662" spans="1:6" ht="12.75" customHeight="1" x14ac:dyDescent="0.2">
      <c r="A662" s="83" t="s">
        <v>174</v>
      </c>
      <c r="B662" s="83">
        <v>24</v>
      </c>
      <c r="C662" s="84">
        <v>1724.0681928500001</v>
      </c>
      <c r="D662" s="84">
        <v>1703.34325504</v>
      </c>
      <c r="E662" s="84">
        <v>167.35818298999999</v>
      </c>
      <c r="F662" s="84">
        <v>167.35818298999999</v>
      </c>
    </row>
    <row r="663" spans="1:6" ht="12.75" customHeight="1" x14ac:dyDescent="0.2">
      <c r="A663" s="83" t="s">
        <v>175</v>
      </c>
      <c r="B663" s="83">
        <v>1</v>
      </c>
      <c r="C663" s="84">
        <v>1872.4650805000001</v>
      </c>
      <c r="D663" s="84">
        <v>1852.91305431</v>
      </c>
      <c r="E663" s="84">
        <v>182.05382918999999</v>
      </c>
      <c r="F663" s="84">
        <v>182.05382918999999</v>
      </c>
    </row>
    <row r="664" spans="1:6" ht="12.75" customHeight="1" x14ac:dyDescent="0.2">
      <c r="A664" s="83" t="s">
        <v>175</v>
      </c>
      <c r="B664" s="83">
        <v>2</v>
      </c>
      <c r="C664" s="84">
        <v>1954.4286165000001</v>
      </c>
      <c r="D664" s="84">
        <v>1933.13533781</v>
      </c>
      <c r="E664" s="84">
        <v>189.93589029</v>
      </c>
      <c r="F664" s="84">
        <v>189.93589029</v>
      </c>
    </row>
    <row r="665" spans="1:6" ht="12.75" customHeight="1" x14ac:dyDescent="0.2">
      <c r="A665" s="83" t="s">
        <v>175</v>
      </c>
      <c r="B665" s="83">
        <v>3</v>
      </c>
      <c r="C665" s="84">
        <v>2000.87645507</v>
      </c>
      <c r="D665" s="84">
        <v>1978.3429465900001</v>
      </c>
      <c r="E665" s="84">
        <v>194.37766281</v>
      </c>
      <c r="F665" s="84">
        <v>194.37766281</v>
      </c>
    </row>
    <row r="666" spans="1:6" ht="12.75" customHeight="1" x14ac:dyDescent="0.2">
      <c r="A666" s="83" t="s">
        <v>175</v>
      </c>
      <c r="B666" s="83">
        <v>4</v>
      </c>
      <c r="C666" s="84">
        <v>2035.67691504</v>
      </c>
      <c r="D666" s="84">
        <v>2013.3643444500001</v>
      </c>
      <c r="E666" s="84">
        <v>197.81861194999999</v>
      </c>
      <c r="F666" s="84">
        <v>197.81861194999999</v>
      </c>
    </row>
    <row r="667" spans="1:6" ht="12.75" customHeight="1" x14ac:dyDescent="0.2">
      <c r="A667" s="83" t="s">
        <v>175</v>
      </c>
      <c r="B667" s="83">
        <v>5</v>
      </c>
      <c r="C667" s="84">
        <v>2069.7462318299999</v>
      </c>
      <c r="D667" s="84">
        <v>2047.9738230600001</v>
      </c>
      <c r="E667" s="84">
        <v>201.21908888999999</v>
      </c>
      <c r="F667" s="84">
        <v>201.21908888999999</v>
      </c>
    </row>
    <row r="668" spans="1:6" ht="12.75" customHeight="1" x14ac:dyDescent="0.2">
      <c r="A668" s="83" t="s">
        <v>175</v>
      </c>
      <c r="B668" s="83">
        <v>6</v>
      </c>
      <c r="C668" s="84">
        <v>2060.4765821400001</v>
      </c>
      <c r="D668" s="84">
        <v>2039.52771846</v>
      </c>
      <c r="E668" s="84">
        <v>200.38923577</v>
      </c>
      <c r="F668" s="84">
        <v>200.38923577</v>
      </c>
    </row>
    <row r="669" spans="1:6" ht="12.75" customHeight="1" x14ac:dyDescent="0.2">
      <c r="A669" s="83" t="s">
        <v>175</v>
      </c>
      <c r="B669" s="83">
        <v>7</v>
      </c>
      <c r="C669" s="84">
        <v>2004.1542553700001</v>
      </c>
      <c r="D669" s="84">
        <v>1983.9064239899999</v>
      </c>
      <c r="E669" s="84">
        <v>194.92428984</v>
      </c>
      <c r="F669" s="84">
        <v>194.92428984</v>
      </c>
    </row>
    <row r="670" spans="1:6" ht="12.75" customHeight="1" x14ac:dyDescent="0.2">
      <c r="A670" s="83" t="s">
        <v>175</v>
      </c>
      <c r="B670" s="83">
        <v>8</v>
      </c>
      <c r="C670" s="84">
        <v>1962.61304623</v>
      </c>
      <c r="D670" s="84">
        <v>1948.0763173400001</v>
      </c>
      <c r="E670" s="84">
        <v>191.40388282999999</v>
      </c>
      <c r="F670" s="84">
        <v>191.40388282999999</v>
      </c>
    </row>
    <row r="671" spans="1:6" ht="12.75" customHeight="1" x14ac:dyDescent="0.2">
      <c r="A671" s="83" t="s">
        <v>175</v>
      </c>
      <c r="B671" s="83">
        <v>9</v>
      </c>
      <c r="C671" s="84">
        <v>1840.26571128</v>
      </c>
      <c r="D671" s="84">
        <v>1820.0744337900001</v>
      </c>
      <c r="E671" s="84">
        <v>178.82734396000001</v>
      </c>
      <c r="F671" s="84">
        <v>178.82734396000001</v>
      </c>
    </row>
    <row r="672" spans="1:6" ht="12.75" customHeight="1" x14ac:dyDescent="0.2">
      <c r="A672" s="83" t="s">
        <v>175</v>
      </c>
      <c r="B672" s="83">
        <v>10</v>
      </c>
      <c r="C672" s="84">
        <v>1718.5229125799999</v>
      </c>
      <c r="D672" s="84">
        <v>1700.22069723</v>
      </c>
      <c r="E672" s="84">
        <v>167.05138306000001</v>
      </c>
      <c r="F672" s="84">
        <v>167.05138306000001</v>
      </c>
    </row>
    <row r="673" spans="1:6" ht="12.75" customHeight="1" x14ac:dyDescent="0.2">
      <c r="A673" s="83" t="s">
        <v>175</v>
      </c>
      <c r="B673" s="83">
        <v>11</v>
      </c>
      <c r="C673" s="84">
        <v>1656.3117382600001</v>
      </c>
      <c r="D673" s="84">
        <v>1642.3705035600001</v>
      </c>
      <c r="E673" s="84">
        <v>161.36744163</v>
      </c>
      <c r="F673" s="84">
        <v>161.36744163</v>
      </c>
    </row>
    <row r="674" spans="1:6" ht="12.75" customHeight="1" x14ac:dyDescent="0.2">
      <c r="A674" s="83" t="s">
        <v>175</v>
      </c>
      <c r="B674" s="83">
        <v>12</v>
      </c>
      <c r="C674" s="84">
        <v>1629.95719626</v>
      </c>
      <c r="D674" s="84">
        <v>1610.54349785</v>
      </c>
      <c r="E674" s="84">
        <v>158.24035033999999</v>
      </c>
      <c r="F674" s="84">
        <v>158.24035033999999</v>
      </c>
    </row>
    <row r="675" spans="1:6" ht="12.75" customHeight="1" x14ac:dyDescent="0.2">
      <c r="A675" s="83" t="s">
        <v>175</v>
      </c>
      <c r="B675" s="83">
        <v>13</v>
      </c>
      <c r="C675" s="84">
        <v>1617.59304434</v>
      </c>
      <c r="D675" s="84">
        <v>1595.8799757899999</v>
      </c>
      <c r="E675" s="84">
        <v>156.79961877</v>
      </c>
      <c r="F675" s="84">
        <v>156.79961877</v>
      </c>
    </row>
    <row r="676" spans="1:6" ht="12.75" customHeight="1" x14ac:dyDescent="0.2">
      <c r="A676" s="83" t="s">
        <v>175</v>
      </c>
      <c r="B676" s="83">
        <v>14</v>
      </c>
      <c r="C676" s="84">
        <v>1622.9335887499999</v>
      </c>
      <c r="D676" s="84">
        <v>1602.2768894799999</v>
      </c>
      <c r="E676" s="84">
        <v>157.42813322000001</v>
      </c>
      <c r="F676" s="84">
        <v>157.42813322000001</v>
      </c>
    </row>
    <row r="677" spans="1:6" ht="12.75" customHeight="1" x14ac:dyDescent="0.2">
      <c r="A677" s="83" t="s">
        <v>175</v>
      </c>
      <c r="B677" s="83">
        <v>15</v>
      </c>
      <c r="C677" s="84">
        <v>1590.3055948199999</v>
      </c>
      <c r="D677" s="84">
        <v>1570.55842792</v>
      </c>
      <c r="E677" s="84">
        <v>154.3117067</v>
      </c>
      <c r="F677" s="84">
        <v>154.3117067</v>
      </c>
    </row>
    <row r="678" spans="1:6" ht="12.75" customHeight="1" x14ac:dyDescent="0.2">
      <c r="A678" s="83" t="s">
        <v>175</v>
      </c>
      <c r="B678" s="83">
        <v>16</v>
      </c>
      <c r="C678" s="84">
        <v>1600.8384730800001</v>
      </c>
      <c r="D678" s="84">
        <v>1573.10962025</v>
      </c>
      <c r="E678" s="84">
        <v>154.5623684</v>
      </c>
      <c r="F678" s="84">
        <v>154.5623684</v>
      </c>
    </row>
    <row r="679" spans="1:6" ht="12.75" customHeight="1" x14ac:dyDescent="0.2">
      <c r="A679" s="83" t="s">
        <v>175</v>
      </c>
      <c r="B679" s="83">
        <v>17</v>
      </c>
      <c r="C679" s="84">
        <v>1638.9550824</v>
      </c>
      <c r="D679" s="84">
        <v>1609.44633675</v>
      </c>
      <c r="E679" s="84">
        <v>158.13255122999999</v>
      </c>
      <c r="F679" s="84">
        <v>158.13255122999999</v>
      </c>
    </row>
    <row r="680" spans="1:6" ht="12.75" customHeight="1" x14ac:dyDescent="0.2">
      <c r="A680" s="83" t="s">
        <v>175</v>
      </c>
      <c r="B680" s="83">
        <v>18</v>
      </c>
      <c r="C680" s="84">
        <v>1635.3096958900001</v>
      </c>
      <c r="D680" s="84">
        <v>1612.2776225099999</v>
      </c>
      <c r="E680" s="84">
        <v>158.41073288000001</v>
      </c>
      <c r="F680" s="84">
        <v>158.41073288000001</v>
      </c>
    </row>
    <row r="681" spans="1:6" ht="12.75" customHeight="1" x14ac:dyDescent="0.2">
      <c r="A681" s="83" t="s">
        <v>175</v>
      </c>
      <c r="B681" s="83">
        <v>19</v>
      </c>
      <c r="C681" s="84">
        <v>1638.0314069999999</v>
      </c>
      <c r="D681" s="84">
        <v>1617.6951704400001</v>
      </c>
      <c r="E681" s="84">
        <v>158.94302193999999</v>
      </c>
      <c r="F681" s="84">
        <v>158.94302193999999</v>
      </c>
    </row>
    <row r="682" spans="1:6" ht="12.75" customHeight="1" x14ac:dyDescent="0.2">
      <c r="A682" s="83" t="s">
        <v>175</v>
      </c>
      <c r="B682" s="83">
        <v>20</v>
      </c>
      <c r="C682" s="84">
        <v>1642.6377583999999</v>
      </c>
      <c r="D682" s="84">
        <v>1622.40240518</v>
      </c>
      <c r="E682" s="84">
        <v>159.40552077000001</v>
      </c>
      <c r="F682" s="84">
        <v>159.40552077000001</v>
      </c>
    </row>
    <row r="683" spans="1:6" ht="12.75" customHeight="1" x14ac:dyDescent="0.2">
      <c r="A683" s="83" t="s">
        <v>175</v>
      </c>
      <c r="B683" s="83">
        <v>21</v>
      </c>
      <c r="C683" s="84">
        <v>1627.16780933</v>
      </c>
      <c r="D683" s="84">
        <v>1608.12204744</v>
      </c>
      <c r="E683" s="84">
        <v>158.00243614999999</v>
      </c>
      <c r="F683" s="84">
        <v>158.00243614999999</v>
      </c>
    </row>
    <row r="684" spans="1:6" ht="12.75" customHeight="1" x14ac:dyDescent="0.2">
      <c r="A684" s="83" t="s">
        <v>175</v>
      </c>
      <c r="B684" s="83">
        <v>22</v>
      </c>
      <c r="C684" s="84">
        <v>1628.6132606000001</v>
      </c>
      <c r="D684" s="84">
        <v>1608.5263868100001</v>
      </c>
      <c r="E684" s="84">
        <v>158.04216360999999</v>
      </c>
      <c r="F684" s="84">
        <v>158.04216360999999</v>
      </c>
    </row>
    <row r="685" spans="1:6" ht="12.75" customHeight="1" x14ac:dyDescent="0.2">
      <c r="A685" s="83" t="s">
        <v>175</v>
      </c>
      <c r="B685" s="83">
        <v>23</v>
      </c>
      <c r="C685" s="84">
        <v>1709.10299437</v>
      </c>
      <c r="D685" s="84">
        <v>1688.1605193600001</v>
      </c>
      <c r="E685" s="84">
        <v>165.86643724000001</v>
      </c>
      <c r="F685" s="84">
        <v>165.86643724000001</v>
      </c>
    </row>
    <row r="686" spans="1:6" ht="12.75" customHeight="1" x14ac:dyDescent="0.2">
      <c r="A686" s="83" t="s">
        <v>175</v>
      </c>
      <c r="B686" s="83">
        <v>24</v>
      </c>
      <c r="C686" s="84">
        <v>1780.63973203</v>
      </c>
      <c r="D686" s="84">
        <v>1760.8525483000001</v>
      </c>
      <c r="E686" s="84">
        <v>173.00863002</v>
      </c>
      <c r="F686" s="84">
        <v>173.00863002</v>
      </c>
    </row>
    <row r="687" spans="1:6" ht="12.75" customHeight="1" x14ac:dyDescent="0.2">
      <c r="A687" s="83" t="s">
        <v>176</v>
      </c>
      <c r="B687" s="83">
        <v>1</v>
      </c>
      <c r="C687" s="84">
        <v>1735.9252551300001</v>
      </c>
      <c r="D687" s="84">
        <v>1712.8698997900001</v>
      </c>
      <c r="E687" s="84">
        <v>168.29420217000001</v>
      </c>
      <c r="F687" s="84">
        <v>168.29420217000001</v>
      </c>
    </row>
    <row r="688" spans="1:6" ht="12.75" customHeight="1" x14ac:dyDescent="0.2">
      <c r="A688" s="83" t="s">
        <v>176</v>
      </c>
      <c r="B688" s="83">
        <v>2</v>
      </c>
      <c r="C688" s="84">
        <v>1821.34031929</v>
      </c>
      <c r="D688" s="84">
        <v>1797.8970157900001</v>
      </c>
      <c r="E688" s="84">
        <v>176.64835134</v>
      </c>
      <c r="F688" s="84">
        <v>176.64835134</v>
      </c>
    </row>
    <row r="689" spans="1:6" ht="12.75" customHeight="1" x14ac:dyDescent="0.2">
      <c r="A689" s="83" t="s">
        <v>176</v>
      </c>
      <c r="B689" s="83">
        <v>3</v>
      </c>
      <c r="C689" s="84">
        <v>1854.69916717</v>
      </c>
      <c r="D689" s="84">
        <v>1836.78014239</v>
      </c>
      <c r="E689" s="84">
        <v>180.468726</v>
      </c>
      <c r="F689" s="84">
        <v>180.468726</v>
      </c>
    </row>
    <row r="690" spans="1:6" ht="12.75" customHeight="1" x14ac:dyDescent="0.2">
      <c r="A690" s="83" t="s">
        <v>176</v>
      </c>
      <c r="B690" s="83">
        <v>4</v>
      </c>
      <c r="C690" s="84">
        <v>1887.78335191</v>
      </c>
      <c r="D690" s="84">
        <v>1873.3300449400001</v>
      </c>
      <c r="E690" s="84">
        <v>184.05985496</v>
      </c>
      <c r="F690" s="84">
        <v>184.05985496</v>
      </c>
    </row>
    <row r="691" spans="1:6" ht="12.75" customHeight="1" x14ac:dyDescent="0.2">
      <c r="A691" s="83" t="s">
        <v>176</v>
      </c>
      <c r="B691" s="83">
        <v>5</v>
      </c>
      <c r="C691" s="84">
        <v>1942.40029048</v>
      </c>
      <c r="D691" s="84">
        <v>1920.95895068</v>
      </c>
      <c r="E691" s="84">
        <v>188.7395266</v>
      </c>
      <c r="F691" s="84">
        <v>188.7395266</v>
      </c>
    </row>
    <row r="692" spans="1:6" ht="12.75" customHeight="1" x14ac:dyDescent="0.2">
      <c r="A692" s="83" t="s">
        <v>176</v>
      </c>
      <c r="B692" s="83">
        <v>6</v>
      </c>
      <c r="C692" s="84">
        <v>1950.52017789</v>
      </c>
      <c r="D692" s="84">
        <v>1929.46556622</v>
      </c>
      <c r="E692" s="84">
        <v>189.57532509000001</v>
      </c>
      <c r="F692" s="84">
        <v>189.57532509000001</v>
      </c>
    </row>
    <row r="693" spans="1:6" ht="12.75" customHeight="1" x14ac:dyDescent="0.2">
      <c r="A693" s="83" t="s">
        <v>176</v>
      </c>
      <c r="B693" s="83">
        <v>7</v>
      </c>
      <c r="C693" s="84">
        <v>1964.8686158800001</v>
      </c>
      <c r="D693" s="84">
        <v>1938.19793525</v>
      </c>
      <c r="E693" s="84">
        <v>190.43330448</v>
      </c>
      <c r="F693" s="84">
        <v>190.43330448</v>
      </c>
    </row>
    <row r="694" spans="1:6" ht="12.75" customHeight="1" x14ac:dyDescent="0.2">
      <c r="A694" s="83" t="s">
        <v>176</v>
      </c>
      <c r="B694" s="83">
        <v>8</v>
      </c>
      <c r="C694" s="84">
        <v>1743.4297189900001</v>
      </c>
      <c r="D694" s="84">
        <v>1719.791606</v>
      </c>
      <c r="E694" s="84">
        <v>168.97427894</v>
      </c>
      <c r="F694" s="84">
        <v>168.97427894</v>
      </c>
    </row>
    <row r="695" spans="1:6" ht="12.75" customHeight="1" x14ac:dyDescent="0.2">
      <c r="A695" s="83" t="s">
        <v>176</v>
      </c>
      <c r="B695" s="83">
        <v>9</v>
      </c>
      <c r="C695" s="84">
        <v>1612.5030216099999</v>
      </c>
      <c r="D695" s="84">
        <v>1594.5118177500001</v>
      </c>
      <c r="E695" s="84">
        <v>156.66519346000001</v>
      </c>
      <c r="F695" s="84">
        <v>156.66519346000001</v>
      </c>
    </row>
    <row r="696" spans="1:6" ht="12.75" customHeight="1" x14ac:dyDescent="0.2">
      <c r="A696" s="83" t="s">
        <v>176</v>
      </c>
      <c r="B696" s="83">
        <v>10</v>
      </c>
      <c r="C696" s="84">
        <v>1546.1393488399999</v>
      </c>
      <c r="D696" s="84">
        <v>1527.5004457499999</v>
      </c>
      <c r="E696" s="84">
        <v>150.08114093</v>
      </c>
      <c r="F696" s="84">
        <v>150.08114093</v>
      </c>
    </row>
    <row r="697" spans="1:6" ht="12.75" customHeight="1" x14ac:dyDescent="0.2">
      <c r="A697" s="83" t="s">
        <v>176</v>
      </c>
      <c r="B697" s="83">
        <v>11</v>
      </c>
      <c r="C697" s="84">
        <v>1476.75429009</v>
      </c>
      <c r="D697" s="84">
        <v>1457.6868157900001</v>
      </c>
      <c r="E697" s="84">
        <v>143.22175881999999</v>
      </c>
      <c r="F697" s="84">
        <v>143.22175881999999</v>
      </c>
    </row>
    <row r="698" spans="1:6" ht="12.75" customHeight="1" x14ac:dyDescent="0.2">
      <c r="A698" s="83" t="s">
        <v>176</v>
      </c>
      <c r="B698" s="83">
        <v>12</v>
      </c>
      <c r="C698" s="84">
        <v>1468.7473284</v>
      </c>
      <c r="D698" s="84">
        <v>1446.3807523600001</v>
      </c>
      <c r="E698" s="84">
        <v>142.11090684000001</v>
      </c>
      <c r="F698" s="84">
        <v>142.11090684000001</v>
      </c>
    </row>
    <row r="699" spans="1:6" ht="12.75" customHeight="1" x14ac:dyDescent="0.2">
      <c r="A699" s="83" t="s">
        <v>176</v>
      </c>
      <c r="B699" s="83">
        <v>13</v>
      </c>
      <c r="C699" s="84">
        <v>1452.8403653600001</v>
      </c>
      <c r="D699" s="84">
        <v>1435.6682444400001</v>
      </c>
      <c r="E699" s="84">
        <v>141.05837331999999</v>
      </c>
      <c r="F699" s="84">
        <v>141.05837331999999</v>
      </c>
    </row>
    <row r="700" spans="1:6" ht="12.75" customHeight="1" x14ac:dyDescent="0.2">
      <c r="A700" s="83" t="s">
        <v>176</v>
      </c>
      <c r="B700" s="83">
        <v>14</v>
      </c>
      <c r="C700" s="84">
        <v>1453.99152385</v>
      </c>
      <c r="D700" s="84">
        <v>1431.17469239</v>
      </c>
      <c r="E700" s="84">
        <v>140.61686940999999</v>
      </c>
      <c r="F700" s="84">
        <v>140.61686940999999</v>
      </c>
    </row>
    <row r="701" spans="1:6" ht="12.75" customHeight="1" x14ac:dyDescent="0.2">
      <c r="A701" s="83" t="s">
        <v>176</v>
      </c>
      <c r="B701" s="83">
        <v>15</v>
      </c>
      <c r="C701" s="84">
        <v>1423.5346825500001</v>
      </c>
      <c r="D701" s="84">
        <v>1399.7573224</v>
      </c>
      <c r="E701" s="84">
        <v>137.53002597</v>
      </c>
      <c r="F701" s="84">
        <v>137.53002597</v>
      </c>
    </row>
    <row r="702" spans="1:6" ht="12.75" customHeight="1" x14ac:dyDescent="0.2">
      <c r="A702" s="83" t="s">
        <v>176</v>
      </c>
      <c r="B702" s="83">
        <v>16</v>
      </c>
      <c r="C702" s="84">
        <v>1447.2446800800001</v>
      </c>
      <c r="D702" s="84">
        <v>1424.54189561</v>
      </c>
      <c r="E702" s="84">
        <v>139.96517879999999</v>
      </c>
      <c r="F702" s="84">
        <v>139.96517879999999</v>
      </c>
    </row>
    <row r="703" spans="1:6" ht="12.75" customHeight="1" x14ac:dyDescent="0.2">
      <c r="A703" s="83" t="s">
        <v>176</v>
      </c>
      <c r="B703" s="83">
        <v>17</v>
      </c>
      <c r="C703" s="84">
        <v>1479.8318929500001</v>
      </c>
      <c r="D703" s="84">
        <v>1462.25083531</v>
      </c>
      <c r="E703" s="84">
        <v>143.67018634999999</v>
      </c>
      <c r="F703" s="84">
        <v>143.67018634999999</v>
      </c>
    </row>
    <row r="704" spans="1:6" ht="12.75" customHeight="1" x14ac:dyDescent="0.2">
      <c r="A704" s="83" t="s">
        <v>176</v>
      </c>
      <c r="B704" s="83">
        <v>18</v>
      </c>
      <c r="C704" s="84">
        <v>1478.2826031500001</v>
      </c>
      <c r="D704" s="84">
        <v>1460.7802820300001</v>
      </c>
      <c r="E704" s="84">
        <v>143.52570043</v>
      </c>
      <c r="F704" s="84">
        <v>143.52570043</v>
      </c>
    </row>
    <row r="705" spans="1:6" ht="12.75" customHeight="1" x14ac:dyDescent="0.2">
      <c r="A705" s="83" t="s">
        <v>176</v>
      </c>
      <c r="B705" s="83">
        <v>19</v>
      </c>
      <c r="C705" s="84">
        <v>1489.5599991700001</v>
      </c>
      <c r="D705" s="84">
        <v>1471.55515395</v>
      </c>
      <c r="E705" s="84">
        <v>144.58436137999999</v>
      </c>
      <c r="F705" s="84">
        <v>144.58436137999999</v>
      </c>
    </row>
    <row r="706" spans="1:6" ht="12.75" customHeight="1" x14ac:dyDescent="0.2">
      <c r="A706" s="83" t="s">
        <v>176</v>
      </c>
      <c r="B706" s="83">
        <v>20</v>
      </c>
      <c r="C706" s="84">
        <v>1512.5688676899999</v>
      </c>
      <c r="D706" s="84">
        <v>1494.56448389</v>
      </c>
      <c r="E706" s="84">
        <v>146.84509163999999</v>
      </c>
      <c r="F706" s="84">
        <v>146.84509163999999</v>
      </c>
    </row>
    <row r="707" spans="1:6" ht="12.75" customHeight="1" x14ac:dyDescent="0.2">
      <c r="A707" s="83" t="s">
        <v>176</v>
      </c>
      <c r="B707" s="83">
        <v>21</v>
      </c>
      <c r="C707" s="84">
        <v>1498.0251235200001</v>
      </c>
      <c r="D707" s="84">
        <v>1474.4773763999999</v>
      </c>
      <c r="E707" s="84">
        <v>144.87147780999999</v>
      </c>
      <c r="F707" s="84">
        <v>144.87147780999999</v>
      </c>
    </row>
    <row r="708" spans="1:6" ht="12.75" customHeight="1" x14ac:dyDescent="0.2">
      <c r="A708" s="83" t="s">
        <v>176</v>
      </c>
      <c r="B708" s="83">
        <v>22</v>
      </c>
      <c r="C708" s="84">
        <v>1494.74194726</v>
      </c>
      <c r="D708" s="84">
        <v>1475.2462123800001</v>
      </c>
      <c r="E708" s="84">
        <v>144.94701807000001</v>
      </c>
      <c r="F708" s="84">
        <v>144.94701807000001</v>
      </c>
    </row>
    <row r="709" spans="1:6" ht="12.75" customHeight="1" x14ac:dyDescent="0.2">
      <c r="A709" s="83" t="s">
        <v>176</v>
      </c>
      <c r="B709" s="83">
        <v>23</v>
      </c>
      <c r="C709" s="84">
        <v>1579.5252782099999</v>
      </c>
      <c r="D709" s="84">
        <v>1559.44128464</v>
      </c>
      <c r="E709" s="84">
        <v>153.21941663999999</v>
      </c>
      <c r="F709" s="84">
        <v>153.21941663999999</v>
      </c>
    </row>
    <row r="710" spans="1:6" ht="12.75" customHeight="1" x14ac:dyDescent="0.2">
      <c r="A710" s="83" t="s">
        <v>176</v>
      </c>
      <c r="B710" s="83">
        <v>24</v>
      </c>
      <c r="C710" s="84">
        <v>1659.81223836</v>
      </c>
      <c r="D710" s="84">
        <v>1640.49143959</v>
      </c>
      <c r="E710" s="84">
        <v>161.1828184</v>
      </c>
      <c r="F710" s="84">
        <v>161.1828184</v>
      </c>
    </row>
    <row r="711" spans="1:6" ht="12.75" customHeight="1" x14ac:dyDescent="0.2">
      <c r="A711" s="83" t="s">
        <v>177</v>
      </c>
      <c r="B711" s="83">
        <v>1</v>
      </c>
      <c r="C711" s="84">
        <v>1664.61764055</v>
      </c>
      <c r="D711" s="84">
        <v>1640.54682402</v>
      </c>
      <c r="E711" s="84">
        <v>161.18826007000001</v>
      </c>
      <c r="F711" s="84">
        <v>161.18826007000001</v>
      </c>
    </row>
    <row r="712" spans="1:6" ht="12.75" customHeight="1" x14ac:dyDescent="0.2">
      <c r="A712" s="83" t="s">
        <v>177</v>
      </c>
      <c r="B712" s="83">
        <v>2</v>
      </c>
      <c r="C712" s="84">
        <v>1755.92765736</v>
      </c>
      <c r="D712" s="84">
        <v>1721.0995355299999</v>
      </c>
      <c r="E712" s="84">
        <v>169.10278663</v>
      </c>
      <c r="F712" s="84">
        <v>169.10278663</v>
      </c>
    </row>
    <row r="713" spans="1:6" ht="12.75" customHeight="1" x14ac:dyDescent="0.2">
      <c r="A713" s="83" t="s">
        <v>177</v>
      </c>
      <c r="B713" s="83">
        <v>3</v>
      </c>
      <c r="C713" s="84">
        <v>1783.47447741</v>
      </c>
      <c r="D713" s="84">
        <v>1762.54376258</v>
      </c>
      <c r="E713" s="84">
        <v>173.17479649000001</v>
      </c>
      <c r="F713" s="84">
        <v>173.17479649000001</v>
      </c>
    </row>
    <row r="714" spans="1:6" ht="12.75" customHeight="1" x14ac:dyDescent="0.2">
      <c r="A714" s="83" t="s">
        <v>177</v>
      </c>
      <c r="B714" s="83">
        <v>4</v>
      </c>
      <c r="C714" s="84">
        <v>1806.6531539800001</v>
      </c>
      <c r="D714" s="84">
        <v>1781.8762311099999</v>
      </c>
      <c r="E714" s="84">
        <v>175.07426495999999</v>
      </c>
      <c r="F714" s="84">
        <v>175.07426495999999</v>
      </c>
    </row>
    <row r="715" spans="1:6" ht="12.75" customHeight="1" x14ac:dyDescent="0.2">
      <c r="A715" s="83" t="s">
        <v>177</v>
      </c>
      <c r="B715" s="83">
        <v>5</v>
      </c>
      <c r="C715" s="84">
        <v>1812.9888910499999</v>
      </c>
      <c r="D715" s="84">
        <v>1787.43186885</v>
      </c>
      <c r="E715" s="84">
        <v>175.62012172999999</v>
      </c>
      <c r="F715" s="84">
        <v>175.62012172999999</v>
      </c>
    </row>
    <row r="716" spans="1:6" ht="12.75" customHeight="1" x14ac:dyDescent="0.2">
      <c r="A716" s="83" t="s">
        <v>177</v>
      </c>
      <c r="B716" s="83">
        <v>6</v>
      </c>
      <c r="C716" s="84">
        <v>1824.3094123000001</v>
      </c>
      <c r="D716" s="84">
        <v>1802.7317201200001</v>
      </c>
      <c r="E716" s="84">
        <v>177.12337439999999</v>
      </c>
      <c r="F716" s="84">
        <v>177.12337439999999</v>
      </c>
    </row>
    <row r="717" spans="1:6" ht="12.75" customHeight="1" x14ac:dyDescent="0.2">
      <c r="A717" s="83" t="s">
        <v>177</v>
      </c>
      <c r="B717" s="83">
        <v>7</v>
      </c>
      <c r="C717" s="84">
        <v>1765.82863002</v>
      </c>
      <c r="D717" s="84">
        <v>1741.97429919</v>
      </c>
      <c r="E717" s="84">
        <v>171.15378985999999</v>
      </c>
      <c r="F717" s="84">
        <v>171.15378985999999</v>
      </c>
    </row>
    <row r="718" spans="1:6" ht="12.75" customHeight="1" x14ac:dyDescent="0.2">
      <c r="A718" s="83" t="s">
        <v>177</v>
      </c>
      <c r="B718" s="83">
        <v>8</v>
      </c>
      <c r="C718" s="84">
        <v>1678.6789244399999</v>
      </c>
      <c r="D718" s="84">
        <v>1657.8094331899999</v>
      </c>
      <c r="E718" s="84">
        <v>162.88435913999999</v>
      </c>
      <c r="F718" s="84">
        <v>162.88435913999999</v>
      </c>
    </row>
    <row r="719" spans="1:6" ht="12.75" customHeight="1" x14ac:dyDescent="0.2">
      <c r="A719" s="83" t="s">
        <v>177</v>
      </c>
      <c r="B719" s="83">
        <v>9</v>
      </c>
      <c r="C719" s="84">
        <v>1535.83539458</v>
      </c>
      <c r="D719" s="84">
        <v>1520.8794103</v>
      </c>
      <c r="E719" s="84">
        <v>149.43060589999999</v>
      </c>
      <c r="F719" s="84">
        <v>149.43060589999999</v>
      </c>
    </row>
    <row r="720" spans="1:6" ht="12.75" customHeight="1" x14ac:dyDescent="0.2">
      <c r="A720" s="83" t="s">
        <v>177</v>
      </c>
      <c r="B720" s="83">
        <v>10</v>
      </c>
      <c r="C720" s="84">
        <v>1452.36113531</v>
      </c>
      <c r="D720" s="84">
        <v>1433.4311591200001</v>
      </c>
      <c r="E720" s="84">
        <v>140.83857351</v>
      </c>
      <c r="F720" s="84">
        <v>140.83857351</v>
      </c>
    </row>
    <row r="721" spans="1:6" ht="12.75" customHeight="1" x14ac:dyDescent="0.2">
      <c r="A721" s="83" t="s">
        <v>177</v>
      </c>
      <c r="B721" s="83">
        <v>11</v>
      </c>
      <c r="C721" s="84">
        <v>1406.6529087399999</v>
      </c>
      <c r="D721" s="84">
        <v>1386.1570398700001</v>
      </c>
      <c r="E721" s="84">
        <v>136.19376062000001</v>
      </c>
      <c r="F721" s="84">
        <v>136.19376062000001</v>
      </c>
    </row>
    <row r="722" spans="1:6" ht="12.75" customHeight="1" x14ac:dyDescent="0.2">
      <c r="A722" s="83" t="s">
        <v>177</v>
      </c>
      <c r="B722" s="83">
        <v>12</v>
      </c>
      <c r="C722" s="84">
        <v>1389.9472825400001</v>
      </c>
      <c r="D722" s="84">
        <v>1367.9967962200001</v>
      </c>
      <c r="E722" s="84">
        <v>134.40946649</v>
      </c>
      <c r="F722" s="84">
        <v>134.40946649</v>
      </c>
    </row>
    <row r="723" spans="1:6" ht="12.75" customHeight="1" x14ac:dyDescent="0.2">
      <c r="A723" s="83" t="s">
        <v>177</v>
      </c>
      <c r="B723" s="83">
        <v>13</v>
      </c>
      <c r="C723" s="84">
        <v>1388.77573876</v>
      </c>
      <c r="D723" s="84">
        <v>1367.54011891</v>
      </c>
      <c r="E723" s="84">
        <v>134.36459668000001</v>
      </c>
      <c r="F723" s="84">
        <v>134.36459668000001</v>
      </c>
    </row>
    <row r="724" spans="1:6" ht="12.75" customHeight="1" x14ac:dyDescent="0.2">
      <c r="A724" s="83" t="s">
        <v>177</v>
      </c>
      <c r="B724" s="83">
        <v>14</v>
      </c>
      <c r="C724" s="84">
        <v>1370.6355722599999</v>
      </c>
      <c r="D724" s="84">
        <v>1349.8797132300001</v>
      </c>
      <c r="E724" s="84">
        <v>132.62941301000001</v>
      </c>
      <c r="F724" s="84">
        <v>132.62941301000001</v>
      </c>
    </row>
    <row r="725" spans="1:6" ht="12.75" customHeight="1" x14ac:dyDescent="0.2">
      <c r="A725" s="83" t="s">
        <v>177</v>
      </c>
      <c r="B725" s="83">
        <v>15</v>
      </c>
      <c r="C725" s="84">
        <v>1362.57932482</v>
      </c>
      <c r="D725" s="84">
        <v>1336.41132636</v>
      </c>
      <c r="E725" s="84">
        <v>131.30610677000001</v>
      </c>
      <c r="F725" s="84">
        <v>131.30610677000001</v>
      </c>
    </row>
    <row r="726" spans="1:6" ht="12.75" customHeight="1" x14ac:dyDescent="0.2">
      <c r="A726" s="83" t="s">
        <v>177</v>
      </c>
      <c r="B726" s="83">
        <v>16</v>
      </c>
      <c r="C726" s="84">
        <v>1366.2675940300001</v>
      </c>
      <c r="D726" s="84">
        <v>1341.0943163500001</v>
      </c>
      <c r="E726" s="84">
        <v>131.76622348000001</v>
      </c>
      <c r="F726" s="84">
        <v>131.76622348000001</v>
      </c>
    </row>
    <row r="727" spans="1:6" ht="12.75" customHeight="1" x14ac:dyDescent="0.2">
      <c r="A727" s="83" t="s">
        <v>177</v>
      </c>
      <c r="B727" s="83">
        <v>17</v>
      </c>
      <c r="C727" s="84">
        <v>1389.7184539499999</v>
      </c>
      <c r="D727" s="84">
        <v>1368.5733225700001</v>
      </c>
      <c r="E727" s="84">
        <v>134.46611179000001</v>
      </c>
      <c r="F727" s="84">
        <v>134.46611179000001</v>
      </c>
    </row>
    <row r="728" spans="1:6" ht="12.75" customHeight="1" x14ac:dyDescent="0.2">
      <c r="A728" s="83" t="s">
        <v>177</v>
      </c>
      <c r="B728" s="83">
        <v>18</v>
      </c>
      <c r="C728" s="84">
        <v>1393.28385854</v>
      </c>
      <c r="D728" s="84">
        <v>1376.7580743000001</v>
      </c>
      <c r="E728" s="84">
        <v>135.27028627999999</v>
      </c>
      <c r="F728" s="84">
        <v>135.27028627999999</v>
      </c>
    </row>
    <row r="729" spans="1:6" ht="12.75" customHeight="1" x14ac:dyDescent="0.2">
      <c r="A729" s="83" t="s">
        <v>177</v>
      </c>
      <c r="B729" s="83">
        <v>19</v>
      </c>
      <c r="C729" s="84">
        <v>1399.39884594</v>
      </c>
      <c r="D729" s="84">
        <v>1381.9699069200001</v>
      </c>
      <c r="E729" s="84">
        <v>135.78236324</v>
      </c>
      <c r="F729" s="84">
        <v>135.78236324</v>
      </c>
    </row>
    <row r="730" spans="1:6" ht="12.75" customHeight="1" x14ac:dyDescent="0.2">
      <c r="A730" s="83" t="s">
        <v>177</v>
      </c>
      <c r="B730" s="83">
        <v>20</v>
      </c>
      <c r="C730" s="84">
        <v>1395.73018837</v>
      </c>
      <c r="D730" s="84">
        <v>1377.4979398200001</v>
      </c>
      <c r="E730" s="84">
        <v>135.34298011000001</v>
      </c>
      <c r="F730" s="84">
        <v>135.34298011000001</v>
      </c>
    </row>
    <row r="731" spans="1:6" ht="12.75" customHeight="1" x14ac:dyDescent="0.2">
      <c r="A731" s="83" t="s">
        <v>177</v>
      </c>
      <c r="B731" s="83">
        <v>21</v>
      </c>
      <c r="C731" s="84">
        <v>1401.9830933600001</v>
      </c>
      <c r="D731" s="84">
        <v>1378.06920229</v>
      </c>
      <c r="E731" s="84">
        <v>135.39910821999999</v>
      </c>
      <c r="F731" s="84">
        <v>135.39910821999999</v>
      </c>
    </row>
    <row r="732" spans="1:6" ht="12.75" customHeight="1" x14ac:dyDescent="0.2">
      <c r="A732" s="83" t="s">
        <v>177</v>
      </c>
      <c r="B732" s="83">
        <v>22</v>
      </c>
      <c r="C732" s="84">
        <v>1397.69019432</v>
      </c>
      <c r="D732" s="84">
        <v>1374.0479340700001</v>
      </c>
      <c r="E732" s="84">
        <v>135.00400751000001</v>
      </c>
      <c r="F732" s="84">
        <v>135.00400751000001</v>
      </c>
    </row>
    <row r="733" spans="1:6" ht="12.75" customHeight="1" x14ac:dyDescent="0.2">
      <c r="A733" s="83" t="s">
        <v>177</v>
      </c>
      <c r="B733" s="83">
        <v>23</v>
      </c>
      <c r="C733" s="84">
        <v>1472.83860723</v>
      </c>
      <c r="D733" s="84">
        <v>1446.92727188</v>
      </c>
      <c r="E733" s="84">
        <v>142.16460389</v>
      </c>
      <c r="F733" s="84">
        <v>142.16460389</v>
      </c>
    </row>
    <row r="734" spans="1:6" ht="12.75" customHeight="1" x14ac:dyDescent="0.2">
      <c r="A734" s="83" t="s">
        <v>177</v>
      </c>
      <c r="B734" s="83">
        <v>24</v>
      </c>
      <c r="C734" s="84">
        <v>1560.4907787300001</v>
      </c>
      <c r="D734" s="84">
        <v>1541.6564370399999</v>
      </c>
      <c r="E734" s="84">
        <v>151.47200620999999</v>
      </c>
      <c r="F734" s="84">
        <v>151.47200620999999</v>
      </c>
    </row>
    <row r="735" spans="1:6" ht="12.75" customHeight="1" x14ac:dyDescent="0.2">
      <c r="A735" s="83" t="s">
        <v>178</v>
      </c>
      <c r="B735" s="83">
        <v>1</v>
      </c>
      <c r="C735" s="84">
        <v>1692.5495437300001</v>
      </c>
      <c r="D735" s="84">
        <v>1672.0323480899999</v>
      </c>
      <c r="E735" s="84">
        <v>164.28179983999999</v>
      </c>
      <c r="F735" s="84">
        <v>164.28179983999999</v>
      </c>
    </row>
    <row r="736" spans="1:6" ht="12.75" customHeight="1" x14ac:dyDescent="0.2">
      <c r="A736" s="83" t="s">
        <v>178</v>
      </c>
      <c r="B736" s="83">
        <v>2</v>
      </c>
      <c r="C736" s="84">
        <v>1766.45714694</v>
      </c>
      <c r="D736" s="84">
        <v>1742.4594837100001</v>
      </c>
      <c r="E736" s="84">
        <v>171.20146058</v>
      </c>
      <c r="F736" s="84">
        <v>171.20146058</v>
      </c>
    </row>
    <row r="737" spans="1:6" ht="12.75" customHeight="1" x14ac:dyDescent="0.2">
      <c r="A737" s="83" t="s">
        <v>178</v>
      </c>
      <c r="B737" s="83">
        <v>3</v>
      </c>
      <c r="C737" s="84">
        <v>1811.70662451</v>
      </c>
      <c r="D737" s="84">
        <v>1788.7697077400001</v>
      </c>
      <c r="E737" s="84">
        <v>175.75156809999999</v>
      </c>
      <c r="F737" s="84">
        <v>175.75156809999999</v>
      </c>
    </row>
    <row r="738" spans="1:6" ht="12.75" customHeight="1" x14ac:dyDescent="0.2">
      <c r="A738" s="83" t="s">
        <v>178</v>
      </c>
      <c r="B738" s="83">
        <v>4</v>
      </c>
      <c r="C738" s="84">
        <v>1839.45927177</v>
      </c>
      <c r="D738" s="84">
        <v>1816.5386565599999</v>
      </c>
      <c r="E738" s="84">
        <v>178.47994406999999</v>
      </c>
      <c r="F738" s="84">
        <v>178.47994406999999</v>
      </c>
    </row>
    <row r="739" spans="1:6" ht="12.75" customHeight="1" x14ac:dyDescent="0.2">
      <c r="A739" s="83" t="s">
        <v>178</v>
      </c>
      <c r="B739" s="83">
        <v>5</v>
      </c>
      <c r="C739" s="84">
        <v>1891.9713307300001</v>
      </c>
      <c r="D739" s="84">
        <v>1868.7926515500001</v>
      </c>
      <c r="E739" s="84">
        <v>183.61404352</v>
      </c>
      <c r="F739" s="84">
        <v>183.61404352</v>
      </c>
    </row>
    <row r="740" spans="1:6" ht="12.75" customHeight="1" x14ac:dyDescent="0.2">
      <c r="A740" s="83" t="s">
        <v>178</v>
      </c>
      <c r="B740" s="83">
        <v>6</v>
      </c>
      <c r="C740" s="84">
        <v>1872.81353846</v>
      </c>
      <c r="D740" s="84">
        <v>1840.16560938</v>
      </c>
      <c r="E740" s="84">
        <v>180.80135748999999</v>
      </c>
      <c r="F740" s="84">
        <v>180.80135748999999</v>
      </c>
    </row>
    <row r="741" spans="1:6" ht="12.75" customHeight="1" x14ac:dyDescent="0.2">
      <c r="A741" s="83" t="s">
        <v>178</v>
      </c>
      <c r="B741" s="83">
        <v>7</v>
      </c>
      <c r="C741" s="84">
        <v>1788.563404</v>
      </c>
      <c r="D741" s="84">
        <v>1764.70727263</v>
      </c>
      <c r="E741" s="84">
        <v>173.38736734</v>
      </c>
      <c r="F741" s="84">
        <v>173.38736734</v>
      </c>
    </row>
    <row r="742" spans="1:6" ht="12.75" customHeight="1" x14ac:dyDescent="0.2">
      <c r="A742" s="83" t="s">
        <v>178</v>
      </c>
      <c r="B742" s="83">
        <v>8</v>
      </c>
      <c r="C742" s="84">
        <v>1678.54622462</v>
      </c>
      <c r="D742" s="84">
        <v>1654.9546088300001</v>
      </c>
      <c r="E742" s="84">
        <v>162.60386475000001</v>
      </c>
      <c r="F742" s="84">
        <v>162.60386475000001</v>
      </c>
    </row>
    <row r="743" spans="1:6" ht="12.75" customHeight="1" x14ac:dyDescent="0.2">
      <c r="A743" s="83" t="s">
        <v>178</v>
      </c>
      <c r="B743" s="83">
        <v>9</v>
      </c>
      <c r="C743" s="84">
        <v>1588.53927957</v>
      </c>
      <c r="D743" s="84">
        <v>1561.6492877200001</v>
      </c>
      <c r="E743" s="84">
        <v>153.43635904999999</v>
      </c>
      <c r="F743" s="84">
        <v>153.43635904999999</v>
      </c>
    </row>
    <row r="744" spans="1:6" ht="12.75" customHeight="1" x14ac:dyDescent="0.2">
      <c r="A744" s="83" t="s">
        <v>178</v>
      </c>
      <c r="B744" s="83">
        <v>10</v>
      </c>
      <c r="C744" s="84">
        <v>1517.56927348</v>
      </c>
      <c r="D744" s="84">
        <v>1488.5723448399999</v>
      </c>
      <c r="E744" s="84">
        <v>146.25634742</v>
      </c>
      <c r="F744" s="84">
        <v>146.25634742</v>
      </c>
    </row>
    <row r="745" spans="1:6" ht="12.75" customHeight="1" x14ac:dyDescent="0.2">
      <c r="A745" s="83" t="s">
        <v>178</v>
      </c>
      <c r="B745" s="83">
        <v>11</v>
      </c>
      <c r="C745" s="84">
        <v>1468.7584341199999</v>
      </c>
      <c r="D745" s="84">
        <v>1450.5847377</v>
      </c>
      <c r="E745" s="84">
        <v>142.52396002</v>
      </c>
      <c r="F745" s="84">
        <v>142.52396002</v>
      </c>
    </row>
    <row r="746" spans="1:6" ht="12.75" customHeight="1" x14ac:dyDescent="0.2">
      <c r="A746" s="83" t="s">
        <v>178</v>
      </c>
      <c r="B746" s="83">
        <v>12</v>
      </c>
      <c r="C746" s="84">
        <v>1459.4332249399999</v>
      </c>
      <c r="D746" s="84">
        <v>1430.0486728000001</v>
      </c>
      <c r="E746" s="84">
        <v>140.50623487999999</v>
      </c>
      <c r="F746" s="84">
        <v>140.50623487999999</v>
      </c>
    </row>
    <row r="747" spans="1:6" ht="12.75" customHeight="1" x14ac:dyDescent="0.2">
      <c r="A747" s="83" t="s">
        <v>178</v>
      </c>
      <c r="B747" s="83">
        <v>13</v>
      </c>
      <c r="C747" s="84">
        <v>1454.4784952499999</v>
      </c>
      <c r="D747" s="84">
        <v>1433.4422281499999</v>
      </c>
      <c r="E747" s="84">
        <v>140.83966107000001</v>
      </c>
      <c r="F747" s="84">
        <v>140.83966107000001</v>
      </c>
    </row>
    <row r="748" spans="1:6" ht="12.75" customHeight="1" x14ac:dyDescent="0.2">
      <c r="A748" s="83" t="s">
        <v>178</v>
      </c>
      <c r="B748" s="83">
        <v>14</v>
      </c>
      <c r="C748" s="84">
        <v>1484.5573404899999</v>
      </c>
      <c r="D748" s="84">
        <v>1450.5347475599999</v>
      </c>
      <c r="E748" s="84">
        <v>142.51904834999999</v>
      </c>
      <c r="F748" s="84">
        <v>142.51904834999999</v>
      </c>
    </row>
    <row r="749" spans="1:6" ht="12.75" customHeight="1" x14ac:dyDescent="0.2">
      <c r="A749" s="83" t="s">
        <v>178</v>
      </c>
      <c r="B749" s="83">
        <v>15</v>
      </c>
      <c r="C749" s="84">
        <v>1446.83009515</v>
      </c>
      <c r="D749" s="84">
        <v>1417.5999130499999</v>
      </c>
      <c r="E749" s="84">
        <v>139.28310981999999</v>
      </c>
      <c r="F749" s="84">
        <v>139.28310981999999</v>
      </c>
    </row>
    <row r="750" spans="1:6" ht="12.75" customHeight="1" x14ac:dyDescent="0.2">
      <c r="A750" s="83" t="s">
        <v>178</v>
      </c>
      <c r="B750" s="83">
        <v>16</v>
      </c>
      <c r="C750" s="84">
        <v>1453.27218593</v>
      </c>
      <c r="D750" s="84">
        <v>1425.7486639599999</v>
      </c>
      <c r="E750" s="84">
        <v>140.08374712</v>
      </c>
      <c r="F750" s="84">
        <v>140.08374712</v>
      </c>
    </row>
    <row r="751" spans="1:6" ht="12.75" customHeight="1" x14ac:dyDescent="0.2">
      <c r="A751" s="83" t="s">
        <v>178</v>
      </c>
      <c r="B751" s="83">
        <v>17</v>
      </c>
      <c r="C751" s="84">
        <v>1483.36414513</v>
      </c>
      <c r="D751" s="84">
        <v>1457.2347037699999</v>
      </c>
      <c r="E751" s="84">
        <v>143.17733756000001</v>
      </c>
      <c r="F751" s="84">
        <v>143.17733756000001</v>
      </c>
    </row>
    <row r="752" spans="1:6" ht="12.75" customHeight="1" x14ac:dyDescent="0.2">
      <c r="A752" s="83" t="s">
        <v>178</v>
      </c>
      <c r="B752" s="83">
        <v>18</v>
      </c>
      <c r="C752" s="84">
        <v>1459.0425017</v>
      </c>
      <c r="D752" s="84">
        <v>1439.9820818999999</v>
      </c>
      <c r="E752" s="84">
        <v>141.48221978000001</v>
      </c>
      <c r="F752" s="84">
        <v>141.48221978000001</v>
      </c>
    </row>
    <row r="753" spans="1:6" ht="12.75" customHeight="1" x14ac:dyDescent="0.2">
      <c r="A753" s="83" t="s">
        <v>178</v>
      </c>
      <c r="B753" s="83">
        <v>19</v>
      </c>
      <c r="C753" s="84">
        <v>1455.4604049500001</v>
      </c>
      <c r="D753" s="84">
        <v>1436.01149734</v>
      </c>
      <c r="E753" s="84">
        <v>141.09209887</v>
      </c>
      <c r="F753" s="84">
        <v>141.09209887</v>
      </c>
    </row>
    <row r="754" spans="1:6" ht="12.75" customHeight="1" x14ac:dyDescent="0.2">
      <c r="A754" s="83" t="s">
        <v>178</v>
      </c>
      <c r="B754" s="83">
        <v>20</v>
      </c>
      <c r="C754" s="84">
        <v>1459.83956201</v>
      </c>
      <c r="D754" s="84">
        <v>1441.9133429999999</v>
      </c>
      <c r="E754" s="84">
        <v>141.67197152</v>
      </c>
      <c r="F754" s="84">
        <v>141.67197152</v>
      </c>
    </row>
    <row r="755" spans="1:6" ht="12.75" customHeight="1" x14ac:dyDescent="0.2">
      <c r="A755" s="83" t="s">
        <v>178</v>
      </c>
      <c r="B755" s="83">
        <v>21</v>
      </c>
      <c r="C755" s="84">
        <v>1435.80138726</v>
      </c>
      <c r="D755" s="84">
        <v>1417.37026797</v>
      </c>
      <c r="E755" s="84">
        <v>139.26054655999999</v>
      </c>
      <c r="F755" s="84">
        <v>139.26054655999999</v>
      </c>
    </row>
    <row r="756" spans="1:6" ht="12.75" customHeight="1" x14ac:dyDescent="0.2">
      <c r="A756" s="83" t="s">
        <v>178</v>
      </c>
      <c r="B756" s="83">
        <v>22</v>
      </c>
      <c r="C756" s="84">
        <v>1445.2597370799999</v>
      </c>
      <c r="D756" s="84">
        <v>1423.55511477</v>
      </c>
      <c r="E756" s="84">
        <v>139.86822484999999</v>
      </c>
      <c r="F756" s="84">
        <v>139.86822484999999</v>
      </c>
    </row>
    <row r="757" spans="1:6" ht="12.75" customHeight="1" x14ac:dyDescent="0.2">
      <c r="A757" s="83" t="s">
        <v>178</v>
      </c>
      <c r="B757" s="83">
        <v>23</v>
      </c>
      <c r="C757" s="84">
        <v>1494.8591076099999</v>
      </c>
      <c r="D757" s="84">
        <v>1472.4924644800001</v>
      </c>
      <c r="E757" s="84">
        <v>144.67645472999999</v>
      </c>
      <c r="F757" s="84">
        <v>144.67645472999999</v>
      </c>
    </row>
    <row r="758" spans="1:6" ht="12.75" customHeight="1" x14ac:dyDescent="0.2">
      <c r="A758" s="83" t="s">
        <v>178</v>
      </c>
      <c r="B758" s="83">
        <v>24</v>
      </c>
      <c r="C758" s="84">
        <v>1603.3595712399999</v>
      </c>
      <c r="D758" s="84">
        <v>1578.62012114</v>
      </c>
      <c r="E758" s="84">
        <v>155.10379033999999</v>
      </c>
      <c r="F758" s="84">
        <v>155.10379033999999</v>
      </c>
    </row>
    <row r="759" spans="1:6" ht="12.75" customHeight="1" x14ac:dyDescent="0.2">
      <c r="A759" s="83" t="s">
        <v>179</v>
      </c>
      <c r="B759" s="83">
        <v>1</v>
      </c>
      <c r="C759" s="84">
        <v>1695.3294524800001</v>
      </c>
      <c r="D759" s="84">
        <v>1675.1943111800001</v>
      </c>
      <c r="E759" s="84">
        <v>164.59247145000001</v>
      </c>
      <c r="F759" s="84">
        <v>164.59247145000001</v>
      </c>
    </row>
    <row r="760" spans="1:6" ht="12.75" customHeight="1" x14ac:dyDescent="0.2">
      <c r="A760" s="83" t="s">
        <v>179</v>
      </c>
      <c r="B760" s="83">
        <v>2</v>
      </c>
      <c r="C760" s="84">
        <v>1766.5401082999999</v>
      </c>
      <c r="D760" s="84">
        <v>1742.67935539</v>
      </c>
      <c r="E760" s="84">
        <v>171.22306358</v>
      </c>
      <c r="F760" s="84">
        <v>171.22306358</v>
      </c>
    </row>
    <row r="761" spans="1:6" ht="12.75" customHeight="1" x14ac:dyDescent="0.2">
      <c r="A761" s="83" t="s">
        <v>179</v>
      </c>
      <c r="B761" s="83">
        <v>3</v>
      </c>
      <c r="C761" s="84">
        <v>1814.1538735300001</v>
      </c>
      <c r="D761" s="84">
        <v>1791.23161605</v>
      </c>
      <c r="E761" s="84">
        <v>175.99345739</v>
      </c>
      <c r="F761" s="84">
        <v>175.99345739</v>
      </c>
    </row>
    <row r="762" spans="1:6" ht="12.75" customHeight="1" x14ac:dyDescent="0.2">
      <c r="A762" s="83" t="s">
        <v>179</v>
      </c>
      <c r="B762" s="83">
        <v>4</v>
      </c>
      <c r="C762" s="84">
        <v>1838.75757572</v>
      </c>
      <c r="D762" s="84">
        <v>1824.3307204400001</v>
      </c>
      <c r="E762" s="84">
        <v>179.24553589000001</v>
      </c>
      <c r="F762" s="84">
        <v>179.24553589000001</v>
      </c>
    </row>
    <row r="763" spans="1:6" ht="12.75" customHeight="1" x14ac:dyDescent="0.2">
      <c r="A763" s="83" t="s">
        <v>179</v>
      </c>
      <c r="B763" s="83">
        <v>5</v>
      </c>
      <c r="C763" s="84">
        <v>1814.58359453</v>
      </c>
      <c r="D763" s="84">
        <v>1790.37315048</v>
      </c>
      <c r="E763" s="84">
        <v>175.90911077999999</v>
      </c>
      <c r="F763" s="84">
        <v>175.90911077999999</v>
      </c>
    </row>
    <row r="764" spans="1:6" ht="12.75" customHeight="1" x14ac:dyDescent="0.2">
      <c r="A764" s="83" t="s">
        <v>179</v>
      </c>
      <c r="B764" s="83">
        <v>6</v>
      </c>
      <c r="C764" s="84">
        <v>1833.42903179</v>
      </c>
      <c r="D764" s="84">
        <v>1803.7388140099999</v>
      </c>
      <c r="E764" s="84">
        <v>177.22232416</v>
      </c>
      <c r="F764" s="84">
        <v>177.22232416</v>
      </c>
    </row>
    <row r="765" spans="1:6" ht="12.75" customHeight="1" x14ac:dyDescent="0.2">
      <c r="A765" s="83" t="s">
        <v>179</v>
      </c>
      <c r="B765" s="83">
        <v>7</v>
      </c>
      <c r="C765" s="84">
        <v>1724.1734369599999</v>
      </c>
      <c r="D765" s="84">
        <v>1703.69133706</v>
      </c>
      <c r="E765" s="84">
        <v>167.39238301</v>
      </c>
      <c r="F765" s="84">
        <v>167.39238301</v>
      </c>
    </row>
    <row r="766" spans="1:6" ht="12.75" customHeight="1" x14ac:dyDescent="0.2">
      <c r="A766" s="83" t="s">
        <v>179</v>
      </c>
      <c r="B766" s="83">
        <v>8</v>
      </c>
      <c r="C766" s="84">
        <v>1676.1197835</v>
      </c>
      <c r="D766" s="84">
        <v>1648.31192044</v>
      </c>
      <c r="E766" s="84">
        <v>161.95120226</v>
      </c>
      <c r="F766" s="84">
        <v>161.95120226</v>
      </c>
    </row>
    <row r="767" spans="1:6" ht="12.75" customHeight="1" x14ac:dyDescent="0.2">
      <c r="A767" s="83" t="s">
        <v>179</v>
      </c>
      <c r="B767" s="83">
        <v>9</v>
      </c>
      <c r="C767" s="84">
        <v>1570.86320329</v>
      </c>
      <c r="D767" s="84">
        <v>1545.9281535600001</v>
      </c>
      <c r="E767" s="84">
        <v>151.89171415999999</v>
      </c>
      <c r="F767" s="84">
        <v>151.89171415999999</v>
      </c>
    </row>
    <row r="768" spans="1:6" ht="12.75" customHeight="1" x14ac:dyDescent="0.2">
      <c r="A768" s="83" t="s">
        <v>179</v>
      </c>
      <c r="B768" s="83">
        <v>10</v>
      </c>
      <c r="C768" s="84">
        <v>1485.1769311999999</v>
      </c>
      <c r="D768" s="84">
        <v>1465.81929681</v>
      </c>
      <c r="E768" s="84">
        <v>144.02079756000001</v>
      </c>
      <c r="F768" s="84">
        <v>144.02079756000001</v>
      </c>
    </row>
    <row r="769" spans="1:6" ht="12.75" customHeight="1" x14ac:dyDescent="0.2">
      <c r="A769" s="83" t="s">
        <v>179</v>
      </c>
      <c r="B769" s="83">
        <v>11</v>
      </c>
      <c r="C769" s="84">
        <v>1456.6780952300001</v>
      </c>
      <c r="D769" s="84">
        <v>1439.36819934</v>
      </c>
      <c r="E769" s="84">
        <v>141.42190411999999</v>
      </c>
      <c r="F769" s="84">
        <v>141.42190411999999</v>
      </c>
    </row>
    <row r="770" spans="1:6" ht="12.75" customHeight="1" x14ac:dyDescent="0.2">
      <c r="A770" s="83" t="s">
        <v>179</v>
      </c>
      <c r="B770" s="83">
        <v>12</v>
      </c>
      <c r="C770" s="84">
        <v>1442.32797667</v>
      </c>
      <c r="D770" s="84">
        <v>1424.7273893199999</v>
      </c>
      <c r="E770" s="84">
        <v>139.98340407000001</v>
      </c>
      <c r="F770" s="84">
        <v>139.98340407000001</v>
      </c>
    </row>
    <row r="771" spans="1:6" ht="12.75" customHeight="1" x14ac:dyDescent="0.2">
      <c r="A771" s="83" t="s">
        <v>179</v>
      </c>
      <c r="B771" s="83">
        <v>13</v>
      </c>
      <c r="C771" s="84">
        <v>1446.66071663</v>
      </c>
      <c r="D771" s="84">
        <v>1426.9408463</v>
      </c>
      <c r="E771" s="84">
        <v>140.20088233000001</v>
      </c>
      <c r="F771" s="84">
        <v>140.20088233000001</v>
      </c>
    </row>
    <row r="772" spans="1:6" ht="12.75" customHeight="1" x14ac:dyDescent="0.2">
      <c r="A772" s="83" t="s">
        <v>179</v>
      </c>
      <c r="B772" s="83">
        <v>14</v>
      </c>
      <c r="C772" s="84">
        <v>1448.1023037</v>
      </c>
      <c r="D772" s="84">
        <v>1430.7577891599999</v>
      </c>
      <c r="E772" s="84">
        <v>140.57590751999999</v>
      </c>
      <c r="F772" s="84">
        <v>140.57590751999999</v>
      </c>
    </row>
    <row r="773" spans="1:6" ht="12.75" customHeight="1" x14ac:dyDescent="0.2">
      <c r="A773" s="83" t="s">
        <v>179</v>
      </c>
      <c r="B773" s="83">
        <v>15</v>
      </c>
      <c r="C773" s="84">
        <v>1429.74943925</v>
      </c>
      <c r="D773" s="84">
        <v>1409.1653644999999</v>
      </c>
      <c r="E773" s="84">
        <v>138.45439210999999</v>
      </c>
      <c r="F773" s="84">
        <v>138.45439210999999</v>
      </c>
    </row>
    <row r="774" spans="1:6" ht="12.75" customHeight="1" x14ac:dyDescent="0.2">
      <c r="A774" s="83" t="s">
        <v>179</v>
      </c>
      <c r="B774" s="83">
        <v>16</v>
      </c>
      <c r="C774" s="84">
        <v>1444.97903516</v>
      </c>
      <c r="D774" s="84">
        <v>1423.66025453</v>
      </c>
      <c r="E774" s="84">
        <v>139.87855511999999</v>
      </c>
      <c r="F774" s="84">
        <v>139.87855511999999</v>
      </c>
    </row>
    <row r="775" spans="1:6" ht="12.75" customHeight="1" x14ac:dyDescent="0.2">
      <c r="A775" s="83" t="s">
        <v>179</v>
      </c>
      <c r="B775" s="83">
        <v>17</v>
      </c>
      <c r="C775" s="84">
        <v>1474.37825421</v>
      </c>
      <c r="D775" s="84">
        <v>1451.9697453900001</v>
      </c>
      <c r="E775" s="84">
        <v>142.66004085</v>
      </c>
      <c r="F775" s="84">
        <v>142.66004085</v>
      </c>
    </row>
    <row r="776" spans="1:6" ht="12.75" customHeight="1" x14ac:dyDescent="0.2">
      <c r="A776" s="83" t="s">
        <v>179</v>
      </c>
      <c r="B776" s="83">
        <v>18</v>
      </c>
      <c r="C776" s="84">
        <v>1473.9745620799999</v>
      </c>
      <c r="D776" s="84">
        <v>1447.6222196799999</v>
      </c>
      <c r="E776" s="84">
        <v>142.23288443000001</v>
      </c>
      <c r="F776" s="84">
        <v>142.23288443000001</v>
      </c>
    </row>
    <row r="777" spans="1:6" ht="12.75" customHeight="1" x14ac:dyDescent="0.2">
      <c r="A777" s="83" t="s">
        <v>179</v>
      </c>
      <c r="B777" s="83">
        <v>19</v>
      </c>
      <c r="C777" s="84">
        <v>1475.5117286300001</v>
      </c>
      <c r="D777" s="84">
        <v>1448.6365501299999</v>
      </c>
      <c r="E777" s="84">
        <v>142.3325452</v>
      </c>
      <c r="F777" s="84">
        <v>142.3325452</v>
      </c>
    </row>
    <row r="778" spans="1:6" ht="12.75" customHeight="1" x14ac:dyDescent="0.2">
      <c r="A778" s="83" t="s">
        <v>179</v>
      </c>
      <c r="B778" s="83">
        <v>20</v>
      </c>
      <c r="C778" s="84">
        <v>1480.71613933</v>
      </c>
      <c r="D778" s="84">
        <v>1452.62552102</v>
      </c>
      <c r="E778" s="84">
        <v>142.72447262</v>
      </c>
      <c r="F778" s="84">
        <v>142.72447262</v>
      </c>
    </row>
    <row r="779" spans="1:6" ht="12.75" customHeight="1" x14ac:dyDescent="0.2">
      <c r="A779" s="83" t="s">
        <v>179</v>
      </c>
      <c r="B779" s="83">
        <v>21</v>
      </c>
      <c r="C779" s="84">
        <v>1460.5297375099999</v>
      </c>
      <c r="D779" s="84">
        <v>1435.06310121</v>
      </c>
      <c r="E779" s="84">
        <v>140.99891632999999</v>
      </c>
      <c r="F779" s="84">
        <v>140.99891632999999</v>
      </c>
    </row>
    <row r="780" spans="1:6" ht="12.75" customHeight="1" x14ac:dyDescent="0.2">
      <c r="A780" s="83" t="s">
        <v>179</v>
      </c>
      <c r="B780" s="83">
        <v>22</v>
      </c>
      <c r="C780" s="84">
        <v>1474.7096096499999</v>
      </c>
      <c r="D780" s="84">
        <v>1440.9592990599999</v>
      </c>
      <c r="E780" s="84">
        <v>141.57823407000001</v>
      </c>
      <c r="F780" s="84">
        <v>141.57823407000001</v>
      </c>
    </row>
    <row r="781" spans="1:6" ht="12.75" customHeight="1" x14ac:dyDescent="0.2">
      <c r="A781" s="83" t="s">
        <v>179</v>
      </c>
      <c r="B781" s="83">
        <v>23</v>
      </c>
      <c r="C781" s="84">
        <v>1545.4890996500001</v>
      </c>
      <c r="D781" s="84">
        <v>1513.20043753</v>
      </c>
      <c r="E781" s="84">
        <v>148.67612560000001</v>
      </c>
      <c r="F781" s="84">
        <v>148.67612560000001</v>
      </c>
    </row>
    <row r="782" spans="1:6" ht="12.75" customHeight="1" x14ac:dyDescent="0.2">
      <c r="A782" s="83" t="s">
        <v>179</v>
      </c>
      <c r="B782" s="83">
        <v>24</v>
      </c>
      <c r="C782" s="84">
        <v>1642.3506609799999</v>
      </c>
      <c r="D782" s="84">
        <v>1614.9453612</v>
      </c>
      <c r="E782" s="84">
        <v>158.67284558</v>
      </c>
      <c r="F782" s="84">
        <v>158.67284558</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2023-09-18T03:56:49Z</dcterms:modified>
</cp:coreProperties>
</file>