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4.Апрель 2023\"/>
    </mc:Choice>
  </mc:AlternateContent>
  <bookViews>
    <workbookView xWindow="0" yWindow="0" windowWidth="28800" windowHeight="120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17" i="1" l="1"/>
  <c r="F25"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26" i="1"/>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O13" i="25" l="1"/>
  <c r="B13" i="25"/>
  <c r="I13" i="25"/>
  <c r="P13" i="25"/>
  <c r="N13" i="25"/>
  <c r="K13" i="25"/>
  <c r="X13" i="25"/>
  <c r="M13" i="25"/>
  <c r="R13" i="25"/>
  <c r="T13" i="25"/>
  <c r="C13" i="25"/>
  <c r="Y13" i="25"/>
  <c r="A14" i="25"/>
  <c r="J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N14" i="25"/>
  <c r="Y14" i="25"/>
  <c r="M14" i="25"/>
  <c r="I14" i="25"/>
  <c r="C14" i="25"/>
  <c r="L14" i="25"/>
  <c r="X14" i="25"/>
  <c r="T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O14" i="25" l="1"/>
  <c r="K14" i="25"/>
  <c r="B14" i="25"/>
  <c r="A15" i="25"/>
  <c r="H14" i="25"/>
  <c r="G14" i="25"/>
  <c r="S14" i="25"/>
  <c r="Q14" i="25"/>
  <c r="F14" i="25"/>
  <c r="V14" i="25"/>
  <c r="D14" i="25"/>
  <c r="P14" i="25"/>
  <c r="W14" i="25"/>
  <c r="E14" i="25"/>
  <c r="U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V15" i="25"/>
  <c r="R15" i="25"/>
  <c r="N15" i="25"/>
  <c r="J15" i="25"/>
  <c r="F15" i="25"/>
  <c r="B15" i="25"/>
  <c r="Y15" i="25"/>
  <c r="U15" i="25"/>
  <c r="Q15" i="25"/>
  <c r="M15" i="25"/>
  <c r="I15" i="25"/>
  <c r="E15" i="25"/>
  <c r="S15" i="25"/>
  <c r="K15" i="25"/>
  <c r="C15" i="25"/>
  <c r="O15" i="25"/>
  <c r="L15" i="25"/>
  <c r="X15" i="25"/>
  <c r="P15" i="25"/>
  <c r="H15" i="25"/>
  <c r="W15" i="25"/>
  <c r="G15" i="25"/>
  <c r="T15" i="25"/>
  <c r="D15" i="25"/>
  <c r="A16"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R15" i="28" l="1"/>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X77" i="28" l="1"/>
  <c r="T77" i="28"/>
  <c r="P77" i="28"/>
  <c r="L77" i="28"/>
  <c r="H77" i="28"/>
  <c r="D77" i="28"/>
  <c r="W77" i="28"/>
  <c r="S77" i="28"/>
  <c r="O77" i="28"/>
  <c r="K77" i="28"/>
  <c r="G77" i="28"/>
  <c r="C77" i="28"/>
  <c r="Y77" i="28"/>
  <c r="Q77" i="28"/>
  <c r="I77" i="28"/>
  <c r="V77" i="28"/>
  <c r="N77" i="28"/>
  <c r="F77" i="28"/>
  <c r="R77" i="28"/>
  <c r="B77"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X77" i="21"/>
  <c r="T77" i="21"/>
  <c r="P77" i="21"/>
  <c r="L77" i="21"/>
  <c r="H77" i="21"/>
  <c r="D77" i="21"/>
  <c r="W77" i="21"/>
  <c r="S77" i="21"/>
  <c r="O77" i="21"/>
  <c r="K77" i="21"/>
  <c r="G77" i="21"/>
  <c r="C77" i="21"/>
  <c r="U77" i="21"/>
  <c r="M77" i="21"/>
  <c r="E77" i="21"/>
  <c r="Q77" i="21"/>
  <c r="F77"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A252" i="28" l="1"/>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R113" i="28"/>
  <c r="J113" i="28"/>
  <c r="B113" i="28"/>
  <c r="W113" i="28"/>
  <c r="O113" i="28"/>
  <c r="G113" i="28"/>
  <c r="K113" i="28"/>
  <c r="S113" i="28"/>
  <c r="V113" i="28"/>
  <c r="F113" i="28"/>
  <c r="C113" i="28"/>
  <c r="N113" i="28"/>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R149" i="21"/>
  <c r="J149" i="21"/>
  <c r="B149" i="21"/>
  <c r="N149" i="21"/>
  <c r="W149" i="21"/>
  <c r="O149" i="21"/>
  <c r="G149" i="21"/>
  <c r="V149" i="21"/>
  <c r="F149" i="21"/>
  <c r="K149" i="21"/>
  <c r="C149" i="21"/>
  <c r="S149" i="21"/>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V185" i="21" l="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V220" i="21"/>
  <c r="R220" i="21"/>
  <c r="N220" i="21"/>
  <c r="J220" i="21"/>
  <c r="F220" i="21"/>
  <c r="B220" i="21"/>
  <c r="T220" i="21"/>
  <c r="L220" i="21"/>
  <c r="D220" i="21"/>
  <c r="X220" i="21"/>
  <c r="H220" i="21"/>
  <c r="Y220" i="21"/>
  <c r="Q220" i="21"/>
  <c r="I220" i="21"/>
  <c r="P220" i="21"/>
  <c r="M220" i="21"/>
  <c r="E220" i="21"/>
  <c r="U220" i="21"/>
  <c r="A325" i="28" l="1"/>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<sst xmlns="http://schemas.openxmlformats.org/spreadsheetml/2006/main" count="1034" uniqueCount="179">
  <si>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</si>
  <si>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</si>
  <si>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</si>
  <si>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</si>
  <si>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</si>
  <si>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</si>
  <si>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</si>
  <si>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</si>
  <si>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</si>
  <si>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</si>
  <si>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</si>
  <si>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</si>
  <si>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</si>
  <si>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</si>
  <si>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</si>
  <si>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</si>
  <si>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</si>
  <si>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</si>
  <si>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</si>
  <si>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</si>
  <si>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</si>
  <si>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</si>
  <si>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</si>
  <si>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</si>
  <si>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</si>
  <si>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</si>
  <si>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</si>
  <si>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</si>
  <si>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</si>
  <si>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</si>
  <si>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</si>
  <si>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</si>
  <si>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</si>
  <si>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</si>
  <si>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</si>
  <si>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</si>
  <si>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</si>
  <si>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</si>
  <si>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</si>
  <si>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</si>
  <si>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</si>
  <si>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</si>
  <si>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</si>
  <si>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</si>
  <si>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</si>
  <si>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</si>
  <si>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</si>
  <si>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</si>
  <si>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</si>
  <si>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</si>
  <si>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</si>
  <si>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</si>
  <si>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</si>
  <si>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</si>
  <si>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</si>
  <si>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</si>
  <si>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</si>
  <si>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</si>
  <si>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</si>
  <si>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</si>
  <si>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</si>
  <si>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</si>
  <si>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</si>
  <si>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</si>
  <si>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</si>
  <si>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</si>
  <si>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</si>
  <si>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</si>
  <si>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</si>
  <si>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</si>
  <si>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</si>
  <si>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</si>
  <si>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</si>
  <si>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</si>
  <si>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</si>
  <si>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</si>
  <si>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</si>
  <si>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</si>
  <si>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</si>
  <si>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</si>
  <si>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</si>
  <si>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</si>
  <si>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</si>
  <si>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</si>
  <si>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</si>
  <si>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</si>
  <si>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</si>
  <si>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</si>
  <si>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</si>
  <si>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</si>
  <si>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</si>
  <si>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</si>
  <si>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</si>
  <si>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</si>
  <si>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</si>
  <si>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</si>
  <si>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</si>
  <si>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</si>
  <si>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</si>
  <si>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</si>
  <si>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</si>
  <si>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</si>
  <si>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</si>
  <si>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</si>
  <si>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</si>
  <si>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</si>
  <si>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</si>
  <si>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</si>
  <si>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</si>
  <si>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</si>
  <si>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</si>
  <si>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</si>
  <si>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</si>
  <si>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</si>
  <si>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</si>
  <si>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</si>
  <si>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</si>
  <si>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</si>
  <si>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</si>
  <si>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</si>
  <si>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</si>
  <si>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</si>
  <si>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</si>
  <si>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</si>
  <si>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</si>
  <si>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</si>
  <si>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</si>
  <si>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</si>
  <si>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</si>
  <si>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</si>
  <si>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</si>
  <si>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</si>
  <si>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</si>
  <si>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</si>
  <si>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</si>
  <si>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</si>
  <si>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</si>
  <si>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</si>
  <si>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</si>
  <si>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</si>
  <si>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</si>
  <si>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</si>
  <si>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</si>
  <si>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</si>
  <si>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</si>
  <si>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</si>
  <si>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Агенство по тарифам Приморского края. Постановление № 60/14 от 24.12.2021г.</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</si>
  <si>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t>
  </si>
  <si>
    <t>апрель 2023 года</t>
  </si>
  <si>
    <t>01.04.2023</t>
  </si>
  <si>
    <t>02.04.2023</t>
  </si>
  <si>
    <t>03.04.2023</t>
  </si>
  <si>
    <t>04.04.2023</t>
  </si>
  <si>
    <t>05.04.2023</t>
  </si>
  <si>
    <t>06.04.2023</t>
  </si>
  <si>
    <t>07.04.2023</t>
  </si>
  <si>
    <t>08.04.2023</t>
  </si>
  <si>
    <t>09.04.2023</t>
  </si>
  <si>
    <t>10.04.2023</t>
  </si>
  <si>
    <t>11.04.2023</t>
  </si>
  <si>
    <t>12.04.2023</t>
  </si>
  <si>
    <t>13.04.2023</t>
  </si>
  <si>
    <t>14.04.2023</t>
  </si>
  <si>
    <t>15.04.2023</t>
  </si>
  <si>
    <t>16.04.2023</t>
  </si>
  <si>
    <t>17.04.2023</t>
  </si>
  <si>
    <t>18.04.2023</t>
  </si>
  <si>
    <t>19.04.2023</t>
  </si>
  <si>
    <t>20.04.2023</t>
  </si>
  <si>
    <t>21.04.2023</t>
  </si>
  <si>
    <t>22.04.2023</t>
  </si>
  <si>
    <t>23.04.2023</t>
  </si>
  <si>
    <t>24.04.2023</t>
  </si>
  <si>
    <t>25.04.2023</t>
  </si>
  <si>
    <t>26.04.2023</t>
  </si>
  <si>
    <t>27.04.2023</t>
  </si>
  <si>
    <t>28.04.2023</t>
  </si>
  <si>
    <t>29.04.2023</t>
  </si>
  <si>
    <t>30.04.2023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</si>
</sst>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7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174" fontId="0" fillId="0" borderId="11" xfId="0" applyNumberFormat="1" applyFont="1" applyFill="1" applyBorder="1" applyAlignment="1">
      <alignment horizontal="right"/>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219075</xdr:rowOff>
        </xdr:from>
        <xdr:to>
          <xdr:col>2</xdr:col>
          <xdr:colOff>1047750</xdr:colOff>
          <xdr:row>20</xdr:row>
          <xdr:rowOff>447675</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228600</xdr:rowOff>
        </xdr:from>
        <xdr:to>
          <xdr:col>2</xdr:col>
          <xdr:colOff>1066800</xdr:colOff>
          <xdr:row>21</xdr:row>
          <xdr:rowOff>457200</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200025</xdr:rowOff>
        </xdr:from>
        <xdr:to>
          <xdr:col>2</xdr:col>
          <xdr:colOff>904875</xdr:colOff>
          <xdr:row>22</xdr:row>
          <xdr:rowOff>447675</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209550</xdr:rowOff>
        </xdr:from>
        <xdr:to>
          <xdr:col>2</xdr:col>
          <xdr:colOff>876300</xdr:colOff>
          <xdr:row>23</xdr:row>
          <xdr:rowOff>466725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zoomScale="70" zoomScaleNormal="70" zoomScaleSheetLayoutView="80" workbookViewId="0">
      <selection activeCell="L15" sqref="L15"/>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100" t="s">
        <v>147</v>
      </c>
      <c r="B1" s="100"/>
      <c r="C1" s="100"/>
      <c r="D1" s="100"/>
      <c r="E1" s="100"/>
      <c r="F1" s="100"/>
    </row>
    <row r="2" spans="1:8" s="1" customFormat="1" ht="21.75" customHeight="1" x14ac:dyDescent="0.25">
      <c r="A2" s="101" t="s">
        <v>30</v>
      </c>
      <c r="B2" s="101"/>
      <c r="C2" s="101"/>
      <c r="D2" s="101"/>
      <c r="E2" s="101"/>
      <c r="F2" s="101"/>
      <c r="G2" s="1" t="s">
        <v>41</v>
      </c>
    </row>
    <row r="3" spans="1:8" ht="18" customHeight="1" x14ac:dyDescent="0.25">
      <c r="A3" s="102" t="s">
        <v>31</v>
      </c>
      <c r="B3" s="102"/>
      <c r="C3" s="102"/>
      <c r="D3" s="102"/>
      <c r="E3" s="102"/>
      <c r="F3" s="102"/>
    </row>
    <row r="4" spans="1:8" ht="34.5" customHeight="1" x14ac:dyDescent="0.25">
      <c r="A4" s="107" t="s">
        <v>45</v>
      </c>
      <c r="B4" s="107"/>
      <c r="C4" s="107"/>
      <c r="D4" s="107"/>
      <c r="E4" s="107"/>
      <c r="F4" s="107"/>
    </row>
    <row r="5" spans="1:8" x14ac:dyDescent="0.25">
      <c r="A5" s="111"/>
      <c r="B5" s="111"/>
      <c r="C5" s="112" t="s">
        <v>29</v>
      </c>
      <c r="D5" s="113"/>
      <c r="E5" s="113"/>
      <c r="F5" s="114"/>
    </row>
    <row r="6" spans="1:8" x14ac:dyDescent="0.25">
      <c r="A6" s="111"/>
      <c r="B6" s="111"/>
      <c r="C6" s="3" t="s">
        <v>0</v>
      </c>
      <c r="D6" s="3" t="s">
        <v>1</v>
      </c>
      <c r="E6" s="3" t="s">
        <v>2</v>
      </c>
      <c r="F6" s="3" t="s">
        <v>3</v>
      </c>
    </row>
    <row r="7" spans="1:8" s="6" customFormat="1" x14ac:dyDescent="0.25">
      <c r="A7" s="108" t="s">
        <v>44</v>
      </c>
      <c r="B7" s="109"/>
      <c r="C7" s="4">
        <f>$F$12+'СЕТ СН'!F5+СВЦЭМ!$D$10+'СЕТ СН'!F8-'СЕТ СН'!F$15</f>
        <v>4531.6546761500003</v>
      </c>
      <c r="D7" s="4">
        <f>$F$12+'СЕТ СН'!G5+СВЦЭМ!$D$10+'СЕТ СН'!G8-'СЕТ СН'!G$15</f>
        <v>5539.3446761499999</v>
      </c>
      <c r="E7" s="4">
        <f>$F$12+'СЕТ СН'!H5+СВЦЭМ!$D$10+'СЕТ СН'!H8-'СЕТ СН'!H$15</f>
        <v>5827.8346761499997</v>
      </c>
      <c r="F7" s="4">
        <f>$F$12+'СЕТ СН'!I5+СВЦЭМ!$D$10+'СЕТ СН'!I8-'СЕТ СН'!I$15</f>
        <v>6485.7546761499998</v>
      </c>
      <c r="G7" s="5"/>
    </row>
    <row r="8" spans="1:8" x14ac:dyDescent="0.25">
      <c r="F8" s="8"/>
    </row>
    <row r="9" spans="1:8" ht="45.75" customHeight="1" x14ac:dyDescent="0.25">
      <c r="A9" s="115" t="s">
        <v>46</v>
      </c>
      <c r="B9" s="115"/>
      <c r="C9" s="115"/>
      <c r="D9" s="115"/>
      <c r="E9" s="115"/>
      <c r="F9" s="115"/>
    </row>
    <row r="10" spans="1:8" x14ac:dyDescent="0.25">
      <c r="B10" s="2"/>
      <c r="H10" s="2" t="s">
        <v>41</v>
      </c>
    </row>
    <row r="11" spans="1:8" ht="31.5" x14ac:dyDescent="0.25">
      <c r="A11" s="9"/>
      <c r="B11" s="110" t="s">
        <v>5</v>
      </c>
      <c r="C11" s="110"/>
      <c r="D11" s="110"/>
      <c r="E11" s="10" t="s">
        <v>4</v>
      </c>
      <c r="F11" s="11" t="s">
        <v>12</v>
      </c>
      <c r="G11" s="2" t="s">
        <v>41</v>
      </c>
    </row>
    <row r="12" spans="1:8" ht="31.5" x14ac:dyDescent="0.25">
      <c r="A12" s="12">
        <v>1</v>
      </c>
      <c r="B12" s="103" t="s">
        <v>47</v>
      </c>
      <c r="C12" s="103"/>
      <c r="D12" s="103"/>
      <c r="E12" s="13" t="s">
        <v>22</v>
      </c>
      <c r="F12" s="11">
        <f>ROUND(F13+F14*F15,8)+F34</f>
        <v>2719.8720228799998</v>
      </c>
      <c r="H12" s="2" t="s">
        <v>41</v>
      </c>
    </row>
    <row r="13" spans="1:8" ht="31.5" x14ac:dyDescent="0.25">
      <c r="A13" s="12">
        <v>2</v>
      </c>
      <c r="B13" s="103" t="s">
        <v>48</v>
      </c>
      <c r="C13" s="103"/>
      <c r="D13" s="103"/>
      <c r="E13" s="13" t="s">
        <v>22</v>
      </c>
      <c r="F13" s="11">
        <f>СВЦЭМ!$D$11</f>
        <v>1809.25322646</v>
      </c>
    </row>
    <row r="14" spans="1:8" ht="36" customHeight="1" x14ac:dyDescent="0.25">
      <c r="A14" s="12">
        <v>3</v>
      </c>
      <c r="B14" s="103" t="s">
        <v>49</v>
      </c>
      <c r="C14" s="103"/>
      <c r="D14" s="103"/>
      <c r="E14" s="13" t="s">
        <v>23</v>
      </c>
      <c r="F14" s="11">
        <f>СВЦЭМ!$D$12</f>
        <v>658832.69774011301</v>
      </c>
    </row>
    <row r="15" spans="1:8" ht="30.75" customHeight="1" x14ac:dyDescent="0.25">
      <c r="A15" s="12">
        <v>4</v>
      </c>
      <c r="B15" s="103" t="s">
        <v>50</v>
      </c>
      <c r="C15" s="103" t="s">
        <v>24</v>
      </c>
      <c r="D15" s="103" t="s">
        <v>24</v>
      </c>
      <c r="E15" s="14" t="s">
        <v>51</v>
      </c>
      <c r="F15" s="15">
        <f>ROUND(IF(F25-(F26+F33)&lt;=0,0,MAX(0,(F16-(F17+F24))/(F25-(F26+F33)))),11)</f>
        <v>1.38217001E-3</v>
      </c>
    </row>
    <row r="16" spans="1:8" ht="36" customHeight="1" x14ac:dyDescent="0.25">
      <c r="A16" s="12">
        <v>5</v>
      </c>
      <c r="B16" s="103" t="s">
        <v>52</v>
      </c>
      <c r="C16" s="103" t="s">
        <v>25</v>
      </c>
      <c r="D16" s="103" t="s">
        <v>6</v>
      </c>
      <c r="E16" s="13" t="s">
        <v>6</v>
      </c>
      <c r="F16" s="16">
        <f>СВЦЭМ!$D$27</f>
        <v>0.70799999999999996</v>
      </c>
    </row>
    <row r="17" spans="1:6" ht="33" customHeight="1" x14ac:dyDescent="0.25">
      <c r="A17" s="12">
        <v>6</v>
      </c>
      <c r="B17" s="103" t="s">
        <v>53</v>
      </c>
      <c r="C17" s="103" t="s">
        <v>25</v>
      </c>
      <c r="D17" s="103" t="s">
        <v>6</v>
      </c>
      <c r="E17" s="13" t="s">
        <v>6</v>
      </c>
      <c r="F17" s="16">
        <f>SUM(F19:F23)</f>
        <v>0.67400000000000004</v>
      </c>
    </row>
    <row r="18" spans="1:6" ht="13.5" customHeight="1" x14ac:dyDescent="0.25">
      <c r="A18" s="12"/>
      <c r="B18" s="104" t="s">
        <v>54</v>
      </c>
      <c r="C18" s="105"/>
      <c r="D18" s="105"/>
      <c r="E18" s="105"/>
      <c r="F18" s="106"/>
    </row>
    <row r="19" spans="1:6" x14ac:dyDescent="0.25">
      <c r="A19" s="12">
        <v>6.1</v>
      </c>
      <c r="B19" s="103" t="s">
        <v>55</v>
      </c>
      <c r="C19" s="103"/>
      <c r="D19" s="103"/>
      <c r="E19" s="13" t="s">
        <v>6</v>
      </c>
      <c r="F19" s="16">
        <v>0</v>
      </c>
    </row>
    <row r="20" spans="1:6" x14ac:dyDescent="0.25">
      <c r="A20" s="12">
        <v>6.2</v>
      </c>
      <c r="B20" s="103" t="s">
        <v>56</v>
      </c>
      <c r="C20" s="103"/>
      <c r="D20" s="103"/>
      <c r="E20" s="13" t="s">
        <v>6</v>
      </c>
      <c r="F20" s="16">
        <v>0</v>
      </c>
    </row>
    <row r="21" spans="1:6" x14ac:dyDescent="0.25">
      <c r="A21" s="12">
        <v>6.3</v>
      </c>
      <c r="B21" s="103" t="s">
        <v>57</v>
      </c>
      <c r="C21" s="103"/>
      <c r="D21" s="103"/>
      <c r="E21" s="13" t="s">
        <v>6</v>
      </c>
      <c r="F21" s="16">
        <v>0</v>
      </c>
    </row>
    <row r="22" spans="1:6" x14ac:dyDescent="0.25">
      <c r="A22" s="12">
        <v>6.4</v>
      </c>
      <c r="B22" s="103" t="s">
        <v>58</v>
      </c>
      <c r="C22" s="103"/>
      <c r="D22" s="103"/>
      <c r="E22" s="13" t="s">
        <v>6</v>
      </c>
      <c r="F22" s="16">
        <v>0</v>
      </c>
    </row>
    <row r="23" spans="1:6" x14ac:dyDescent="0.25">
      <c r="A23" s="12">
        <v>6.5</v>
      </c>
      <c r="B23" s="103" t="s">
        <v>59</v>
      </c>
      <c r="C23" s="103"/>
      <c r="D23" s="103"/>
      <c r="E23" s="13" t="s">
        <v>6</v>
      </c>
      <c r="F23" s="86">
        <v>0.67400000000000004</v>
      </c>
    </row>
    <row r="24" spans="1:6" ht="31.5" customHeight="1" x14ac:dyDescent="0.25">
      <c r="A24" s="12">
        <v>7</v>
      </c>
      <c r="B24" s="103" t="s">
        <v>26</v>
      </c>
      <c r="C24" s="103" t="s">
        <v>25</v>
      </c>
      <c r="D24" s="103" t="s">
        <v>6</v>
      </c>
      <c r="E24" s="13" t="s">
        <v>6</v>
      </c>
      <c r="F24" s="16">
        <v>0</v>
      </c>
    </row>
    <row r="25" spans="1:6" ht="30" customHeight="1" x14ac:dyDescent="0.25">
      <c r="A25" s="12">
        <v>8</v>
      </c>
      <c r="B25" s="103" t="s">
        <v>60</v>
      </c>
      <c r="C25" s="103" t="s">
        <v>27</v>
      </c>
      <c r="D25" s="103" t="s">
        <v>28</v>
      </c>
      <c r="E25" s="13" t="s">
        <v>61</v>
      </c>
      <c r="F25" s="16">
        <f>СВЦЭМ!D26</f>
        <v>504.00299999999999</v>
      </c>
    </row>
    <row r="26" spans="1:6" ht="30.75" customHeight="1" x14ac:dyDescent="0.25">
      <c r="A26" s="12">
        <v>9</v>
      </c>
      <c r="B26" s="103" t="s">
        <v>62</v>
      </c>
      <c r="C26" s="103" t="s">
        <v>27</v>
      </c>
      <c r="D26" s="103" t="s">
        <v>28</v>
      </c>
      <c r="E26" s="13" t="s">
        <v>61</v>
      </c>
      <c r="F26" s="16">
        <f>SUM(F28:F32)</f>
        <v>479.40399999999988</v>
      </c>
    </row>
    <row r="27" spans="1:6" x14ac:dyDescent="0.25">
      <c r="A27" s="12"/>
      <c r="B27" s="104" t="s">
        <v>54</v>
      </c>
      <c r="C27" s="105"/>
      <c r="D27" s="105"/>
      <c r="E27" s="105"/>
      <c r="F27" s="106"/>
    </row>
    <row r="28" spans="1:6" x14ac:dyDescent="0.25">
      <c r="A28" s="12">
        <v>9.1</v>
      </c>
      <c r="B28" s="103" t="s">
        <v>55</v>
      </c>
      <c r="C28" s="103"/>
      <c r="D28" s="103"/>
      <c r="E28" s="13" t="s">
        <v>61</v>
      </c>
      <c r="F28" s="16">
        <v>0</v>
      </c>
    </row>
    <row r="29" spans="1:6" x14ac:dyDescent="0.25">
      <c r="A29" s="12">
        <v>9.1999999999999993</v>
      </c>
      <c r="B29" s="103" t="s">
        <v>56</v>
      </c>
      <c r="C29" s="103"/>
      <c r="D29" s="103"/>
      <c r="E29" s="13" t="s">
        <v>61</v>
      </c>
      <c r="F29" s="86">
        <v>0</v>
      </c>
    </row>
    <row r="30" spans="1:6" x14ac:dyDescent="0.25">
      <c r="A30" s="12">
        <v>9.3000000000000007</v>
      </c>
      <c r="B30" s="103" t="s">
        <v>57</v>
      </c>
      <c r="C30" s="103"/>
      <c r="D30" s="103"/>
      <c r="E30" s="13" t="s">
        <v>61</v>
      </c>
      <c r="F30" s="16">
        <v>0</v>
      </c>
    </row>
    <row r="31" spans="1:6" x14ac:dyDescent="0.25">
      <c r="A31" s="12">
        <v>9.4</v>
      </c>
      <c r="B31" s="103" t="s">
        <v>58</v>
      </c>
      <c r="C31" s="103"/>
      <c r="D31" s="103"/>
      <c r="E31" s="13" t="s">
        <v>61</v>
      </c>
      <c r="F31" s="16">
        <v>0</v>
      </c>
    </row>
    <row r="32" spans="1:6" x14ac:dyDescent="0.25">
      <c r="A32" s="12">
        <v>9.5</v>
      </c>
      <c r="B32" s="103" t="s">
        <v>59</v>
      </c>
      <c r="C32" s="103"/>
      <c r="D32" s="103"/>
      <c r="E32" s="13" t="s">
        <v>61</v>
      </c>
      <c r="F32" s="86">
        <v>479.40399999999988</v>
      </c>
    </row>
    <row r="33" spans="1:6" ht="34.5" customHeight="1" x14ac:dyDescent="0.25">
      <c r="A33" s="12">
        <v>10</v>
      </c>
      <c r="B33" s="103" t="s">
        <v>63</v>
      </c>
      <c r="C33" s="103" t="s">
        <v>27</v>
      </c>
      <c r="D33" s="103" t="s">
        <v>28</v>
      </c>
      <c r="E33" s="13" t="s">
        <v>61</v>
      </c>
      <c r="F33" s="16">
        <v>0</v>
      </c>
    </row>
    <row r="34" spans="1:6" ht="42" customHeight="1" x14ac:dyDescent="0.25">
      <c r="A34" s="12">
        <v>11</v>
      </c>
      <c r="B34" s="103" t="s">
        <v>64</v>
      </c>
      <c r="C34" s="103"/>
      <c r="D34" s="103" t="s">
        <v>22</v>
      </c>
      <c r="E34" s="17" t="s">
        <v>22</v>
      </c>
      <c r="F34" s="11">
        <v>0</v>
      </c>
    </row>
    <row r="36" spans="1:6" ht="15.75" customHeight="1" x14ac:dyDescent="0.25">
      <c r="A36" s="116" t="s">
        <v>65</v>
      </c>
      <c r="B36" s="116"/>
      <c r="C36" s="116"/>
      <c r="D36" s="116"/>
      <c r="E36" s="116"/>
      <c r="F36" s="116"/>
    </row>
    <row r="37" spans="1:6" x14ac:dyDescent="0.25">
      <c r="A37" s="116"/>
      <c r="B37" s="116"/>
      <c r="C37" s="116"/>
      <c r="D37" s="116"/>
      <c r="E37" s="116"/>
      <c r="F37" s="116"/>
    </row>
    <row r="38" spans="1:6" x14ac:dyDescent="0.25">
      <c r="A38" s="116"/>
      <c r="B38" s="116"/>
      <c r="C38" s="116"/>
      <c r="D38" s="116"/>
      <c r="E38" s="116"/>
      <c r="F38" s="116"/>
    </row>
    <row r="39" spans="1:6" x14ac:dyDescent="0.25">
      <c r="A39" s="116"/>
      <c r="B39" s="116"/>
      <c r="C39" s="116"/>
      <c r="D39" s="116"/>
      <c r="E39" s="116"/>
      <c r="F39" s="116"/>
    </row>
    <row r="40" spans="1:6" x14ac:dyDescent="0.25">
      <c r="A40" s="116"/>
      <c r="B40" s="116"/>
      <c r="C40" s="116"/>
      <c r="D40" s="116"/>
      <c r="E40" s="116"/>
      <c r="F40" s="116"/>
    </row>
    <row r="41" spans="1:6" x14ac:dyDescent="0.25">
      <c r="A41" s="116"/>
      <c r="B41" s="116"/>
      <c r="C41" s="116"/>
      <c r="D41" s="116"/>
      <c r="E41" s="116"/>
      <c r="F41" s="116"/>
    </row>
  </sheetData>
  <sheetProtection password="CF36"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v>
      </c>
      <c r="B1" s="117"/>
      <c r="C1" s="117"/>
      <c r="D1" s="117"/>
      <c r="E1" s="117"/>
      <c r="F1" s="18"/>
    </row>
    <row r="2" spans="1:6" x14ac:dyDescent="0.25">
      <c r="A2" s="19"/>
      <c r="B2" s="19"/>
      <c r="C2" s="19"/>
      <c r="D2" s="19"/>
      <c r="E2" s="19"/>
      <c r="F2" s="19"/>
    </row>
    <row r="3" spans="1:6" x14ac:dyDescent="0.25">
      <c r="A3" s="101" t="s">
        <v>13</v>
      </c>
      <c r="B3" s="101"/>
      <c r="C3" s="101"/>
      <c r="D3" s="101"/>
      <c r="E3" s="101"/>
      <c r="F3" s="20"/>
    </row>
    <row r="4" spans="1:6" x14ac:dyDescent="0.25">
      <c r="A4" s="102" t="s">
        <v>14</v>
      </c>
      <c r="B4" s="102"/>
      <c r="C4" s="102"/>
      <c r="D4" s="102"/>
      <c r="E4" s="102"/>
      <c r="F4" s="21"/>
    </row>
    <row r="5" spans="1:6" x14ac:dyDescent="0.25">
      <c r="A5" s="19"/>
      <c r="B5" s="19"/>
      <c r="C5" s="19"/>
      <c r="D5" s="19"/>
      <c r="E5" s="19"/>
      <c r="F5" s="19"/>
    </row>
    <row r="6" spans="1:6" x14ac:dyDescent="0.25">
      <c r="A6" s="22" t="s">
        <v>66</v>
      </c>
      <c r="B6" s="23"/>
    </row>
    <row r="7" spans="1:6" x14ac:dyDescent="0.25">
      <c r="A7" s="120" t="s">
        <v>67</v>
      </c>
      <c r="B7" s="118" t="s">
        <v>29</v>
      </c>
      <c r="C7" s="118"/>
      <c r="D7" s="118"/>
      <c r="E7" s="118"/>
      <c r="F7" s="24"/>
    </row>
    <row r="8" spans="1:6" x14ac:dyDescent="0.25">
      <c r="A8" s="121"/>
      <c r="B8" s="25" t="s">
        <v>0</v>
      </c>
      <c r="C8" s="25" t="s">
        <v>32</v>
      </c>
      <c r="D8" s="25" t="s">
        <v>33</v>
      </c>
      <c r="E8" s="25" t="s">
        <v>3</v>
      </c>
    </row>
    <row r="9" spans="1:6" x14ac:dyDescent="0.25">
      <c r="A9" s="26" t="s">
        <v>34</v>
      </c>
      <c r="B9" s="4">
        <f>СВЦЭМ!$D$14+'СЕТ СН'!F5+СВЦЭМ!$D$10+'СЕТ СН'!F8-'СЕТ СН'!F$16</f>
        <v>3704.4834325400002</v>
      </c>
      <c r="C9" s="4">
        <f>СВЦЭМ!$D$14+'СЕТ СН'!G5+СВЦЭМ!$D$10+'СЕТ СН'!G8-'СЕТ СН'!G$16</f>
        <v>4712.1734325400002</v>
      </c>
      <c r="D9" s="4">
        <f>СВЦЭМ!$D$14+'СЕТ СН'!H5+СВЦЭМ!$D$10+'СЕТ СН'!H8-'СЕТ СН'!H$16</f>
        <v>5000.6634325400009</v>
      </c>
      <c r="E9" s="4">
        <f>СВЦЭМ!$D$14+'СЕТ СН'!I5+СВЦЭМ!$D$10+'СЕТ СН'!I8-'СЕТ СН'!I$16</f>
        <v>5658.583432540001</v>
      </c>
    </row>
    <row r="10" spans="1:6" x14ac:dyDescent="0.25">
      <c r="A10" s="26" t="s">
        <v>35</v>
      </c>
      <c r="B10" s="4">
        <f>СВЦЭМ!$D$15+'СЕТ СН'!F5+СВЦЭМ!$D$10+'СЕТ СН'!F8-'СЕТ СН'!F$16</f>
        <v>4511.21501188</v>
      </c>
      <c r="C10" s="4">
        <f>СВЦЭМ!$D$15+'СЕТ СН'!G5+СВЦЭМ!$D$10+'СЕТ СН'!G8-'СЕТ СН'!G$16</f>
        <v>5518.9050118800005</v>
      </c>
      <c r="D10" s="4">
        <f>СВЦЭМ!$D$15+'СЕТ СН'!H5+СВЦЭМ!$D$10+'СЕТ СН'!H8-'СЕТ СН'!H$16</f>
        <v>5807.3950118800003</v>
      </c>
      <c r="E10" s="4">
        <f>СВЦЭМ!$D$15+'СЕТ СН'!I5+СВЦЭМ!$D$10+'СЕТ СН'!I8-'СЕТ СН'!I$16</f>
        <v>6465.3150118800004</v>
      </c>
    </row>
    <row r="11" spans="1:6" x14ac:dyDescent="0.25">
      <c r="A11" s="26" t="s">
        <v>36</v>
      </c>
      <c r="B11" s="4">
        <f>СВЦЭМ!$D$16+'СЕТ СН'!F5+СВЦЭМ!$D$10+'СЕТ СН'!F8-'СЕТ СН'!F$16</f>
        <v>5997.2122198699999</v>
      </c>
      <c r="C11" s="4">
        <f>СВЦЭМ!$D$16+'СЕТ СН'!G5+СВЦЭМ!$D$10+'СЕТ СН'!G8-'СЕТ СН'!G$16</f>
        <v>7004.9022198700004</v>
      </c>
      <c r="D11" s="4">
        <f>СВЦЭМ!$D$16+'СЕТ СН'!H5+СВЦЭМ!$D$10+'СЕТ СН'!H8-'СЕТ СН'!H$16</f>
        <v>7293.3922198700002</v>
      </c>
      <c r="E11" s="4">
        <f>СВЦЭМ!$D$16+'СЕТ СН'!I5+СВЦЭМ!$D$10+'СЕТ СН'!I8-'СЕТ СН'!I$16</f>
        <v>7951.3122198700003</v>
      </c>
    </row>
    <row r="12" spans="1:6" x14ac:dyDescent="0.25">
      <c r="A12" s="119"/>
      <c r="B12" s="119"/>
      <c r="C12" s="119"/>
      <c r="D12" s="119"/>
      <c r="E12" s="119"/>
    </row>
    <row r="13" spans="1:6" x14ac:dyDescent="0.25">
      <c r="A13" s="27" t="s">
        <v>68</v>
      </c>
      <c r="B13" s="23"/>
    </row>
    <row r="14" spans="1:6" x14ac:dyDescent="0.25">
      <c r="A14" s="120" t="s">
        <v>67</v>
      </c>
      <c r="B14" s="118" t="s">
        <v>29</v>
      </c>
      <c r="C14" s="118"/>
      <c r="D14" s="118"/>
      <c r="E14" s="118"/>
    </row>
    <row r="15" spans="1:6" x14ac:dyDescent="0.25">
      <c r="A15" s="121"/>
      <c r="B15" s="25" t="s">
        <v>0</v>
      </c>
      <c r="C15" s="25" t="s">
        <v>32</v>
      </c>
      <c r="D15" s="25" t="s">
        <v>33</v>
      </c>
      <c r="E15" s="25" t="s">
        <v>3</v>
      </c>
    </row>
    <row r="16" spans="1:6" x14ac:dyDescent="0.25">
      <c r="A16" s="26" t="s">
        <v>34</v>
      </c>
      <c r="B16" s="28">
        <f>СВЦЭМ!$D$14+'СЕТ СН'!F5+СВЦЭМ!$D$10+'СЕТ СН'!F8-'СЕТ СН'!F$16</f>
        <v>3704.4834325400002</v>
      </c>
      <c r="C16" s="28">
        <f>СВЦЭМ!$D$14+'СЕТ СН'!G5+СВЦЭМ!$D$10+'СЕТ СН'!G8-'СЕТ СН'!G$16</f>
        <v>4712.1734325400002</v>
      </c>
      <c r="D16" s="28">
        <f>СВЦЭМ!$D$14+'СЕТ СН'!H5+СВЦЭМ!$D$10+'СЕТ СН'!H8-'СЕТ СН'!H$16</f>
        <v>5000.6634325400009</v>
      </c>
      <c r="E16" s="28">
        <f>СВЦЭМ!$D$14+'СЕТ СН'!I5+СВЦЭМ!$D$10+'СЕТ СН'!I8-'СЕТ СН'!I$16</f>
        <v>5658.583432540001</v>
      </c>
    </row>
    <row r="17" spans="1:5" x14ac:dyDescent="0.25">
      <c r="A17" s="26" t="s">
        <v>37</v>
      </c>
      <c r="B17" s="28">
        <f>СВЦЭМ!$D$17+'СЕТ СН'!F5+СВЦЭМ!$D$10+'СЕТ СН'!F8-'СЕТ СН'!F$16</f>
        <v>5011.21463425</v>
      </c>
      <c r="C17" s="28">
        <f>СВЦЭМ!$D$17+'СЕТ СН'!G5+СВЦЭМ!$D$10+'СЕТ СН'!G8-'СЕТ СН'!G$16</f>
        <v>6018.9046342500005</v>
      </c>
      <c r="D17" s="28">
        <f>СВЦЭМ!$D$17+'СЕТ СН'!H5+СВЦЭМ!$D$10+'СЕТ СН'!H8-'СЕТ СН'!H$16</f>
        <v>6307.3946342500003</v>
      </c>
      <c r="E17" s="28">
        <f>СВЦЭМ!$D$17+'СЕТ СН'!I5+СВЦЭМ!$D$10+'СЕТ СН'!I8-'СЕТ СН'!I$16</f>
        <v>6965.3146342500004</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3" t="s">
        <v>38</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15.75" x14ac:dyDescent="0.2">
      <c r="A4" s="123" t="s">
        <v>8</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SUMIFS(СВЦЭМ!$C$39:$C$782,СВЦЭМ!$A$39:$A$782,$A12,СВЦЭМ!$B$39:$B$782,B$11)+'СЕТ СН'!$F$9+СВЦЭМ!$D$10+'СЕТ СН'!$F$5-'СЕТ СН'!$F$17</f>
        <v>3456.6437640600002</v>
      </c>
      <c r="C12" s="36">
        <f>SUMIFS(СВЦЭМ!$C$39:$C$782,СВЦЭМ!$A$39:$A$782,$A12,СВЦЭМ!$B$39:$B$782,C$11)+'СЕТ СН'!$F$9+СВЦЭМ!$D$10+'СЕТ СН'!$F$5-'СЕТ СН'!$F$17</f>
        <v>3530.4481135699998</v>
      </c>
      <c r="D12" s="36">
        <f>SUMIFS(СВЦЭМ!$C$39:$C$782,СВЦЭМ!$A$39:$A$782,$A12,СВЦЭМ!$B$39:$B$782,D$11)+'СЕТ СН'!$F$9+СВЦЭМ!$D$10+'СЕТ СН'!$F$5-'СЕТ СН'!$F$17</f>
        <v>3606.1238829200001</v>
      </c>
      <c r="E12" s="36">
        <f>SUMIFS(СВЦЭМ!$C$39:$C$782,СВЦЭМ!$A$39:$A$782,$A12,СВЦЭМ!$B$39:$B$782,E$11)+'СЕТ СН'!$F$9+СВЦЭМ!$D$10+'СЕТ СН'!$F$5-'СЕТ СН'!$F$17</f>
        <v>3697.2449841300004</v>
      </c>
      <c r="F12" s="36">
        <f>SUMIFS(СВЦЭМ!$C$39:$C$782,СВЦЭМ!$A$39:$A$782,$A12,СВЦЭМ!$B$39:$B$782,F$11)+'СЕТ СН'!$F$9+СВЦЭМ!$D$10+'СЕТ СН'!$F$5-'СЕТ СН'!$F$17</f>
        <v>3698.2448427099998</v>
      </c>
      <c r="G12" s="36">
        <f>SUMIFS(СВЦЭМ!$C$39:$C$782,СВЦЭМ!$A$39:$A$782,$A12,СВЦЭМ!$B$39:$B$782,G$11)+'СЕТ СН'!$F$9+СВЦЭМ!$D$10+'СЕТ СН'!$F$5-'СЕТ СН'!$F$17</f>
        <v>3682.0822235200003</v>
      </c>
      <c r="H12" s="36">
        <f>SUMIFS(СВЦЭМ!$C$39:$C$782,СВЦЭМ!$A$39:$A$782,$A12,СВЦЭМ!$B$39:$B$782,H$11)+'СЕТ СН'!$F$9+СВЦЭМ!$D$10+'СЕТ СН'!$F$5-'СЕТ СН'!$F$17</f>
        <v>3651.6534177800004</v>
      </c>
      <c r="I12" s="36">
        <f>SUMIFS(СВЦЭМ!$C$39:$C$782,СВЦЭМ!$A$39:$A$782,$A12,СВЦЭМ!$B$39:$B$782,I$11)+'СЕТ СН'!$F$9+СВЦЭМ!$D$10+'СЕТ СН'!$F$5-'СЕТ СН'!$F$17</f>
        <v>3587.3785317900001</v>
      </c>
      <c r="J12" s="36">
        <f>SUMIFS(СВЦЭМ!$C$39:$C$782,СВЦЭМ!$A$39:$A$782,$A12,СВЦЭМ!$B$39:$B$782,J$11)+'СЕТ СН'!$F$9+СВЦЭМ!$D$10+'СЕТ СН'!$F$5-'СЕТ СН'!$F$17</f>
        <v>3523.4108779500002</v>
      </c>
      <c r="K12" s="36">
        <f>SUMIFS(СВЦЭМ!$C$39:$C$782,СВЦЭМ!$A$39:$A$782,$A12,СВЦЭМ!$B$39:$B$782,K$11)+'СЕТ СН'!$F$9+СВЦЭМ!$D$10+'СЕТ СН'!$F$5-'СЕТ СН'!$F$17</f>
        <v>3452.8499420799999</v>
      </c>
      <c r="L12" s="36">
        <f>SUMIFS(СВЦЭМ!$C$39:$C$782,СВЦЭМ!$A$39:$A$782,$A12,СВЦЭМ!$B$39:$B$782,L$11)+'СЕТ СН'!$F$9+СВЦЭМ!$D$10+'СЕТ СН'!$F$5-'СЕТ СН'!$F$17</f>
        <v>3446.4857506799999</v>
      </c>
      <c r="M12" s="36">
        <f>SUMIFS(СВЦЭМ!$C$39:$C$782,СВЦЭМ!$A$39:$A$782,$A12,СВЦЭМ!$B$39:$B$782,M$11)+'СЕТ СН'!$F$9+СВЦЭМ!$D$10+'СЕТ СН'!$F$5-'СЕТ СН'!$F$17</f>
        <v>3447.5755212499998</v>
      </c>
      <c r="N12" s="36">
        <f>SUMIFS(СВЦЭМ!$C$39:$C$782,СВЦЭМ!$A$39:$A$782,$A12,СВЦЭМ!$B$39:$B$782,N$11)+'СЕТ СН'!$F$9+СВЦЭМ!$D$10+'СЕТ СН'!$F$5-'СЕТ СН'!$F$17</f>
        <v>3470.2809556800003</v>
      </c>
      <c r="O12" s="36">
        <f>SUMIFS(СВЦЭМ!$C$39:$C$782,СВЦЭМ!$A$39:$A$782,$A12,СВЦЭМ!$B$39:$B$782,O$11)+'СЕТ СН'!$F$9+СВЦЭМ!$D$10+'СЕТ СН'!$F$5-'СЕТ СН'!$F$17</f>
        <v>3497.6538667700001</v>
      </c>
      <c r="P12" s="36">
        <f>SUMIFS(СВЦЭМ!$C$39:$C$782,СВЦЭМ!$A$39:$A$782,$A12,СВЦЭМ!$B$39:$B$782,P$11)+'СЕТ СН'!$F$9+СВЦЭМ!$D$10+'СЕТ СН'!$F$5-'СЕТ СН'!$F$17</f>
        <v>3507.9350027199998</v>
      </c>
      <c r="Q12" s="36">
        <f>SUMIFS(СВЦЭМ!$C$39:$C$782,СВЦЭМ!$A$39:$A$782,$A12,СВЦЭМ!$B$39:$B$782,Q$11)+'СЕТ СН'!$F$9+СВЦЭМ!$D$10+'СЕТ СН'!$F$5-'СЕТ СН'!$F$17</f>
        <v>3545.21288645</v>
      </c>
      <c r="R12" s="36">
        <f>SUMIFS(СВЦЭМ!$C$39:$C$782,СВЦЭМ!$A$39:$A$782,$A12,СВЦЭМ!$B$39:$B$782,R$11)+'СЕТ СН'!$F$9+СВЦЭМ!$D$10+'СЕТ СН'!$F$5-'СЕТ СН'!$F$17</f>
        <v>3585.89644916</v>
      </c>
      <c r="S12" s="36">
        <f>SUMIFS(СВЦЭМ!$C$39:$C$782,СВЦЭМ!$A$39:$A$782,$A12,СВЦЭМ!$B$39:$B$782,S$11)+'СЕТ СН'!$F$9+СВЦЭМ!$D$10+'СЕТ СН'!$F$5-'СЕТ СН'!$F$17</f>
        <v>3594.2153142400002</v>
      </c>
      <c r="T12" s="36">
        <f>SUMIFS(СВЦЭМ!$C$39:$C$782,СВЦЭМ!$A$39:$A$782,$A12,СВЦЭМ!$B$39:$B$782,T$11)+'СЕТ СН'!$F$9+СВЦЭМ!$D$10+'СЕТ СН'!$F$5-'СЕТ СН'!$F$17</f>
        <v>3569.8360638700001</v>
      </c>
      <c r="U12" s="36">
        <f>SUMIFS(СВЦЭМ!$C$39:$C$782,СВЦЭМ!$A$39:$A$782,$A12,СВЦЭМ!$B$39:$B$782,U$11)+'СЕТ СН'!$F$9+СВЦЭМ!$D$10+'СЕТ СН'!$F$5-'СЕТ СН'!$F$17</f>
        <v>3537.7266049</v>
      </c>
      <c r="V12" s="36">
        <f>SUMIFS(СВЦЭМ!$C$39:$C$782,СВЦЭМ!$A$39:$A$782,$A12,СВЦЭМ!$B$39:$B$782,V$11)+'СЕТ СН'!$F$9+СВЦЭМ!$D$10+'СЕТ СН'!$F$5-'СЕТ СН'!$F$17</f>
        <v>3507.1725194700002</v>
      </c>
      <c r="W12" s="36">
        <f>SUMIFS(СВЦЭМ!$C$39:$C$782,СВЦЭМ!$A$39:$A$782,$A12,СВЦЭМ!$B$39:$B$782,W$11)+'СЕТ СН'!$F$9+СВЦЭМ!$D$10+'СЕТ СН'!$F$5-'СЕТ СН'!$F$17</f>
        <v>3506.5561896500003</v>
      </c>
      <c r="X12" s="36">
        <f>SUMIFS(СВЦЭМ!$C$39:$C$782,СВЦЭМ!$A$39:$A$782,$A12,СВЦЭМ!$B$39:$B$782,X$11)+'СЕТ СН'!$F$9+СВЦЭМ!$D$10+'СЕТ СН'!$F$5-'СЕТ СН'!$F$17</f>
        <v>3564.4463029899998</v>
      </c>
      <c r="Y12" s="36">
        <f>SUMIFS(СВЦЭМ!$C$39:$C$782,СВЦЭМ!$A$39:$A$782,$A12,СВЦЭМ!$B$39:$B$782,Y$11)+'СЕТ СН'!$F$9+СВЦЭМ!$D$10+'СЕТ СН'!$F$5-'СЕТ СН'!$F$17</f>
        <v>3629.2126907100001</v>
      </c>
      <c r="AA12" s="37"/>
    </row>
    <row r="13" spans="1:27" ht="15.75" x14ac:dyDescent="0.2">
      <c r="A13" s="35">
        <f>A12+1</f>
        <v>45018</v>
      </c>
      <c r="B13" s="36">
        <f>SUMIFS(СВЦЭМ!$C$39:$C$782,СВЦЭМ!$A$39:$A$782,$A13,СВЦЭМ!$B$39:$B$782,B$11)+'СЕТ СН'!$F$9+СВЦЭМ!$D$10+'СЕТ СН'!$F$5-'СЕТ СН'!$F$17</f>
        <v>3709.83342098</v>
      </c>
      <c r="C13" s="36">
        <f>SUMIFS(СВЦЭМ!$C$39:$C$782,СВЦЭМ!$A$39:$A$782,$A13,СВЦЭМ!$B$39:$B$782,C$11)+'СЕТ СН'!$F$9+СВЦЭМ!$D$10+'СЕТ СН'!$F$5-'СЕТ СН'!$F$17</f>
        <v>3790.8369382800001</v>
      </c>
      <c r="D13" s="36">
        <f>SUMIFS(СВЦЭМ!$C$39:$C$782,СВЦЭМ!$A$39:$A$782,$A13,СВЦЭМ!$B$39:$B$782,D$11)+'СЕТ СН'!$F$9+СВЦЭМ!$D$10+'СЕТ СН'!$F$5-'СЕТ СН'!$F$17</f>
        <v>3892.0606148199995</v>
      </c>
      <c r="E13" s="36">
        <f>SUMIFS(СВЦЭМ!$C$39:$C$782,СВЦЭМ!$A$39:$A$782,$A13,СВЦЭМ!$B$39:$B$782,E$11)+'СЕТ СН'!$F$9+СВЦЭМ!$D$10+'СЕТ СН'!$F$5-'СЕТ СН'!$F$17</f>
        <v>3886.9418382499998</v>
      </c>
      <c r="F13" s="36">
        <f>SUMIFS(СВЦЭМ!$C$39:$C$782,СВЦЭМ!$A$39:$A$782,$A13,СВЦЭМ!$B$39:$B$782,F$11)+'СЕТ СН'!$F$9+СВЦЭМ!$D$10+'СЕТ СН'!$F$5-'СЕТ СН'!$F$17</f>
        <v>3855.4278671000002</v>
      </c>
      <c r="G13" s="36">
        <f>SUMIFS(СВЦЭМ!$C$39:$C$782,СВЦЭМ!$A$39:$A$782,$A13,СВЦЭМ!$B$39:$B$782,G$11)+'СЕТ СН'!$F$9+СВЦЭМ!$D$10+'СЕТ СН'!$F$5-'СЕТ СН'!$F$17</f>
        <v>3842.7565706699997</v>
      </c>
      <c r="H13" s="36">
        <f>SUMIFS(СВЦЭМ!$C$39:$C$782,СВЦЭМ!$A$39:$A$782,$A13,СВЦЭМ!$B$39:$B$782,H$11)+'СЕТ СН'!$F$9+СВЦЭМ!$D$10+'СЕТ СН'!$F$5-'СЕТ СН'!$F$17</f>
        <v>3845.0125145100001</v>
      </c>
      <c r="I13" s="36">
        <f>SUMIFS(СВЦЭМ!$C$39:$C$782,СВЦЭМ!$A$39:$A$782,$A13,СВЦЭМ!$B$39:$B$782,I$11)+'СЕТ СН'!$F$9+СВЦЭМ!$D$10+'СЕТ СН'!$F$5-'СЕТ СН'!$F$17</f>
        <v>3792.8672821800001</v>
      </c>
      <c r="J13" s="36">
        <f>SUMIFS(СВЦЭМ!$C$39:$C$782,СВЦЭМ!$A$39:$A$782,$A13,СВЦЭМ!$B$39:$B$782,J$11)+'СЕТ СН'!$F$9+СВЦЭМ!$D$10+'СЕТ СН'!$F$5-'СЕТ СН'!$F$17</f>
        <v>3778.9392366100001</v>
      </c>
      <c r="K13" s="36">
        <f>SUMIFS(СВЦЭМ!$C$39:$C$782,СВЦЭМ!$A$39:$A$782,$A13,СВЦЭМ!$B$39:$B$782,K$11)+'СЕТ СН'!$F$9+СВЦЭМ!$D$10+'СЕТ СН'!$F$5-'СЕТ СН'!$F$17</f>
        <v>3702.6475400600002</v>
      </c>
      <c r="L13" s="36">
        <f>SUMIFS(СВЦЭМ!$C$39:$C$782,СВЦЭМ!$A$39:$A$782,$A13,СВЦЭМ!$B$39:$B$782,L$11)+'СЕТ СН'!$F$9+СВЦЭМ!$D$10+'СЕТ СН'!$F$5-'СЕТ СН'!$F$17</f>
        <v>3663.99846058</v>
      </c>
      <c r="M13" s="36">
        <f>SUMIFS(СВЦЭМ!$C$39:$C$782,СВЦЭМ!$A$39:$A$782,$A13,СВЦЭМ!$B$39:$B$782,M$11)+'СЕТ СН'!$F$9+СВЦЭМ!$D$10+'СЕТ СН'!$F$5-'СЕТ СН'!$F$17</f>
        <v>3654.7645902200002</v>
      </c>
      <c r="N13" s="36">
        <f>SUMIFS(СВЦЭМ!$C$39:$C$782,СВЦЭМ!$A$39:$A$782,$A13,СВЦЭМ!$B$39:$B$782,N$11)+'СЕТ СН'!$F$9+СВЦЭМ!$D$10+'СЕТ СН'!$F$5-'СЕТ СН'!$F$17</f>
        <v>3687.4099582700001</v>
      </c>
      <c r="O13" s="36">
        <f>SUMIFS(СВЦЭМ!$C$39:$C$782,СВЦЭМ!$A$39:$A$782,$A13,СВЦЭМ!$B$39:$B$782,O$11)+'СЕТ СН'!$F$9+СВЦЭМ!$D$10+'СЕТ СН'!$F$5-'СЕТ СН'!$F$17</f>
        <v>3724.4505383300002</v>
      </c>
      <c r="P13" s="36">
        <f>SUMIFS(СВЦЭМ!$C$39:$C$782,СВЦЭМ!$A$39:$A$782,$A13,СВЦЭМ!$B$39:$B$782,P$11)+'СЕТ СН'!$F$9+СВЦЭМ!$D$10+'СЕТ СН'!$F$5-'СЕТ СН'!$F$17</f>
        <v>3733.5221332400001</v>
      </c>
      <c r="Q13" s="36">
        <f>SUMIFS(СВЦЭМ!$C$39:$C$782,СВЦЭМ!$A$39:$A$782,$A13,СВЦЭМ!$B$39:$B$782,Q$11)+'СЕТ СН'!$F$9+СВЦЭМ!$D$10+'СЕТ СН'!$F$5-'СЕТ СН'!$F$17</f>
        <v>3751.7149024099999</v>
      </c>
      <c r="R13" s="36">
        <f>SUMIFS(СВЦЭМ!$C$39:$C$782,СВЦЭМ!$A$39:$A$782,$A13,СВЦЭМ!$B$39:$B$782,R$11)+'СЕТ СН'!$F$9+СВЦЭМ!$D$10+'СЕТ СН'!$F$5-'СЕТ СН'!$F$17</f>
        <v>3743.7872002000004</v>
      </c>
      <c r="S13" s="36">
        <f>SUMIFS(СВЦЭМ!$C$39:$C$782,СВЦЭМ!$A$39:$A$782,$A13,СВЦЭМ!$B$39:$B$782,S$11)+'СЕТ СН'!$F$9+СВЦЭМ!$D$10+'СЕТ СН'!$F$5-'СЕТ СН'!$F$17</f>
        <v>3721.48613484</v>
      </c>
      <c r="T13" s="36">
        <f>SUMIFS(СВЦЭМ!$C$39:$C$782,СВЦЭМ!$A$39:$A$782,$A13,СВЦЭМ!$B$39:$B$782,T$11)+'СЕТ СН'!$F$9+СВЦЭМ!$D$10+'СЕТ СН'!$F$5-'СЕТ СН'!$F$17</f>
        <v>3693.8224030900001</v>
      </c>
      <c r="U13" s="36">
        <f>SUMIFS(СВЦЭМ!$C$39:$C$782,СВЦЭМ!$A$39:$A$782,$A13,СВЦЭМ!$B$39:$B$782,U$11)+'СЕТ СН'!$F$9+СВЦЭМ!$D$10+'СЕТ СН'!$F$5-'СЕТ СН'!$F$17</f>
        <v>3654.9711500000003</v>
      </c>
      <c r="V13" s="36">
        <f>SUMIFS(СВЦЭМ!$C$39:$C$782,СВЦЭМ!$A$39:$A$782,$A13,СВЦЭМ!$B$39:$B$782,V$11)+'СЕТ СН'!$F$9+СВЦЭМ!$D$10+'СЕТ СН'!$F$5-'СЕТ СН'!$F$17</f>
        <v>3610.3345113699997</v>
      </c>
      <c r="W13" s="36">
        <f>SUMIFS(СВЦЭМ!$C$39:$C$782,СВЦЭМ!$A$39:$A$782,$A13,СВЦЭМ!$B$39:$B$782,W$11)+'СЕТ СН'!$F$9+СВЦЭМ!$D$10+'СЕТ СН'!$F$5-'СЕТ СН'!$F$17</f>
        <v>3614.4096142799999</v>
      </c>
      <c r="X13" s="36">
        <f>SUMIFS(СВЦЭМ!$C$39:$C$782,СВЦЭМ!$A$39:$A$782,$A13,СВЦЭМ!$B$39:$B$782,X$11)+'СЕТ СН'!$F$9+СВЦЭМ!$D$10+'СЕТ СН'!$F$5-'СЕТ СН'!$F$17</f>
        <v>3647.4077469900003</v>
      </c>
      <c r="Y13" s="36">
        <f>SUMIFS(СВЦЭМ!$C$39:$C$782,СВЦЭМ!$A$39:$A$782,$A13,СВЦЭМ!$B$39:$B$782,Y$11)+'СЕТ СН'!$F$9+СВЦЭМ!$D$10+'СЕТ СН'!$F$5-'СЕТ СН'!$F$17</f>
        <v>3720.1299296799998</v>
      </c>
    </row>
    <row r="14" spans="1:27" ht="15.75" x14ac:dyDescent="0.2">
      <c r="A14" s="35">
        <f t="shared" ref="A14:A41" si="0">A13+1</f>
        <v>45019</v>
      </c>
      <c r="B14" s="36">
        <f>SUMIFS(СВЦЭМ!$C$39:$C$782,СВЦЭМ!$A$39:$A$782,$A14,СВЦЭМ!$B$39:$B$782,B$11)+'СЕТ СН'!$F$9+СВЦЭМ!$D$10+'СЕТ СН'!$F$5-'СЕТ СН'!$F$17</f>
        <v>3795.6643383600003</v>
      </c>
      <c r="C14" s="36">
        <f>SUMIFS(СВЦЭМ!$C$39:$C$782,СВЦЭМ!$A$39:$A$782,$A14,СВЦЭМ!$B$39:$B$782,C$11)+'СЕТ СН'!$F$9+СВЦЭМ!$D$10+'СЕТ СН'!$F$5-'СЕТ СН'!$F$17</f>
        <v>3852.8237319099999</v>
      </c>
      <c r="D14" s="36">
        <f>SUMIFS(СВЦЭМ!$C$39:$C$782,СВЦЭМ!$A$39:$A$782,$A14,СВЦЭМ!$B$39:$B$782,D$11)+'СЕТ СН'!$F$9+СВЦЭМ!$D$10+'СЕТ СН'!$F$5-'СЕТ СН'!$F$17</f>
        <v>3868.9944939400002</v>
      </c>
      <c r="E14" s="36">
        <f>SUMIFS(СВЦЭМ!$C$39:$C$782,СВЦЭМ!$A$39:$A$782,$A14,СВЦЭМ!$B$39:$B$782,E$11)+'СЕТ СН'!$F$9+СВЦЭМ!$D$10+'СЕТ СН'!$F$5-'СЕТ СН'!$F$17</f>
        <v>3891.2365262599997</v>
      </c>
      <c r="F14" s="36">
        <f>SUMIFS(СВЦЭМ!$C$39:$C$782,СВЦЭМ!$A$39:$A$782,$A14,СВЦЭМ!$B$39:$B$782,F$11)+'СЕТ СН'!$F$9+СВЦЭМ!$D$10+'СЕТ СН'!$F$5-'СЕТ СН'!$F$17</f>
        <v>3874.3501833299997</v>
      </c>
      <c r="G14" s="36">
        <f>SUMIFS(СВЦЭМ!$C$39:$C$782,СВЦЭМ!$A$39:$A$782,$A14,СВЦЭМ!$B$39:$B$782,G$11)+'СЕТ СН'!$F$9+СВЦЭМ!$D$10+'СЕТ СН'!$F$5-'СЕТ СН'!$F$17</f>
        <v>3871.5843380400001</v>
      </c>
      <c r="H14" s="36">
        <f>SUMIFS(СВЦЭМ!$C$39:$C$782,СВЦЭМ!$A$39:$A$782,$A14,СВЦЭМ!$B$39:$B$782,H$11)+'СЕТ СН'!$F$9+СВЦЭМ!$D$10+'СЕТ СН'!$F$5-'СЕТ СН'!$F$17</f>
        <v>3911.7886279300001</v>
      </c>
      <c r="I14" s="36">
        <f>SUMIFS(СВЦЭМ!$C$39:$C$782,СВЦЭМ!$A$39:$A$782,$A14,СВЦЭМ!$B$39:$B$782,I$11)+'СЕТ СН'!$F$9+СВЦЭМ!$D$10+'СЕТ СН'!$F$5-'СЕТ СН'!$F$17</f>
        <v>3805.2065226699997</v>
      </c>
      <c r="J14" s="36">
        <f>SUMIFS(СВЦЭМ!$C$39:$C$782,СВЦЭМ!$A$39:$A$782,$A14,СВЦЭМ!$B$39:$B$782,J$11)+'СЕТ СН'!$F$9+СВЦЭМ!$D$10+'СЕТ СН'!$F$5-'СЕТ СН'!$F$17</f>
        <v>3837.2726161800001</v>
      </c>
      <c r="K14" s="36">
        <f>SUMIFS(СВЦЭМ!$C$39:$C$782,СВЦЭМ!$A$39:$A$782,$A14,СВЦЭМ!$B$39:$B$782,K$11)+'СЕТ СН'!$F$9+СВЦЭМ!$D$10+'СЕТ СН'!$F$5-'СЕТ СН'!$F$17</f>
        <v>3796.81454317</v>
      </c>
      <c r="L14" s="36">
        <f>SUMIFS(СВЦЭМ!$C$39:$C$782,СВЦЭМ!$A$39:$A$782,$A14,СВЦЭМ!$B$39:$B$782,L$11)+'СЕТ СН'!$F$9+СВЦЭМ!$D$10+'СЕТ СН'!$F$5-'СЕТ СН'!$F$17</f>
        <v>3788.9191523700001</v>
      </c>
      <c r="M14" s="36">
        <f>SUMIFS(СВЦЭМ!$C$39:$C$782,СВЦЭМ!$A$39:$A$782,$A14,СВЦЭМ!$B$39:$B$782,M$11)+'СЕТ СН'!$F$9+СВЦЭМ!$D$10+'СЕТ СН'!$F$5-'СЕТ СН'!$F$17</f>
        <v>3799.32350546</v>
      </c>
      <c r="N14" s="36">
        <f>SUMIFS(СВЦЭМ!$C$39:$C$782,СВЦЭМ!$A$39:$A$782,$A14,СВЦЭМ!$B$39:$B$782,N$11)+'СЕТ СН'!$F$9+СВЦЭМ!$D$10+'СЕТ СН'!$F$5-'СЕТ СН'!$F$17</f>
        <v>3819.5492517700004</v>
      </c>
      <c r="O14" s="36">
        <f>SUMIFS(СВЦЭМ!$C$39:$C$782,СВЦЭМ!$A$39:$A$782,$A14,СВЦЭМ!$B$39:$B$782,O$11)+'СЕТ СН'!$F$9+СВЦЭМ!$D$10+'СЕТ СН'!$F$5-'СЕТ СН'!$F$17</f>
        <v>3851.3441201599999</v>
      </c>
      <c r="P14" s="36">
        <f>SUMIFS(СВЦЭМ!$C$39:$C$782,СВЦЭМ!$A$39:$A$782,$A14,СВЦЭМ!$B$39:$B$782,P$11)+'СЕТ СН'!$F$9+СВЦЭМ!$D$10+'СЕТ СН'!$F$5-'СЕТ СН'!$F$17</f>
        <v>3854.2778545800002</v>
      </c>
      <c r="Q14" s="36">
        <f>SUMIFS(СВЦЭМ!$C$39:$C$782,СВЦЭМ!$A$39:$A$782,$A14,СВЦЭМ!$B$39:$B$782,Q$11)+'СЕТ СН'!$F$9+СВЦЭМ!$D$10+'СЕТ СН'!$F$5-'СЕТ СН'!$F$17</f>
        <v>3873.5213578100002</v>
      </c>
      <c r="R14" s="36">
        <f>SUMIFS(СВЦЭМ!$C$39:$C$782,СВЦЭМ!$A$39:$A$782,$A14,СВЦЭМ!$B$39:$B$782,R$11)+'СЕТ СН'!$F$9+СВЦЭМ!$D$10+'СЕТ СН'!$F$5-'СЕТ СН'!$F$17</f>
        <v>3867.5763810299995</v>
      </c>
      <c r="S14" s="36">
        <f>SUMIFS(СВЦЭМ!$C$39:$C$782,СВЦЭМ!$A$39:$A$782,$A14,СВЦЭМ!$B$39:$B$782,S$11)+'СЕТ СН'!$F$9+СВЦЭМ!$D$10+'СЕТ СН'!$F$5-'СЕТ СН'!$F$17</f>
        <v>3841.7979207400003</v>
      </c>
      <c r="T14" s="36">
        <f>SUMIFS(СВЦЭМ!$C$39:$C$782,СВЦЭМ!$A$39:$A$782,$A14,СВЦЭМ!$B$39:$B$782,T$11)+'СЕТ СН'!$F$9+СВЦЭМ!$D$10+'СЕТ СН'!$F$5-'СЕТ СН'!$F$17</f>
        <v>3809.4677483699998</v>
      </c>
      <c r="U14" s="36">
        <f>SUMIFS(СВЦЭМ!$C$39:$C$782,СВЦЭМ!$A$39:$A$782,$A14,СВЦЭМ!$B$39:$B$782,U$11)+'СЕТ СН'!$F$9+СВЦЭМ!$D$10+'СЕТ СН'!$F$5-'СЕТ СН'!$F$17</f>
        <v>3792.9059404600002</v>
      </c>
      <c r="V14" s="36">
        <f>SUMIFS(СВЦЭМ!$C$39:$C$782,СВЦЭМ!$A$39:$A$782,$A14,СВЦЭМ!$B$39:$B$782,V$11)+'СЕТ СН'!$F$9+СВЦЭМ!$D$10+'СЕТ СН'!$F$5-'СЕТ СН'!$F$17</f>
        <v>3767.0544729499998</v>
      </c>
      <c r="W14" s="36">
        <f>SUMIFS(СВЦЭМ!$C$39:$C$782,СВЦЭМ!$A$39:$A$782,$A14,СВЦЭМ!$B$39:$B$782,W$11)+'СЕТ СН'!$F$9+СВЦЭМ!$D$10+'СЕТ СН'!$F$5-'СЕТ СН'!$F$17</f>
        <v>3745.5468906900001</v>
      </c>
      <c r="X14" s="36">
        <f>SUMIFS(СВЦЭМ!$C$39:$C$782,СВЦЭМ!$A$39:$A$782,$A14,СВЦЭМ!$B$39:$B$782,X$11)+'СЕТ СН'!$F$9+СВЦЭМ!$D$10+'СЕТ СН'!$F$5-'СЕТ СН'!$F$17</f>
        <v>3790.6366237299999</v>
      </c>
      <c r="Y14" s="36">
        <f>SUMIFS(СВЦЭМ!$C$39:$C$782,СВЦЭМ!$A$39:$A$782,$A14,СВЦЭМ!$B$39:$B$782,Y$11)+'СЕТ СН'!$F$9+СВЦЭМ!$D$10+'СЕТ СН'!$F$5-'СЕТ СН'!$F$17</f>
        <v>3824.6874805099997</v>
      </c>
    </row>
    <row r="15" spans="1:27" ht="15.75" x14ac:dyDescent="0.2">
      <c r="A15" s="35">
        <f t="shared" si="0"/>
        <v>45020</v>
      </c>
      <c r="B15" s="36">
        <f>SUMIFS(СВЦЭМ!$C$39:$C$782,СВЦЭМ!$A$39:$A$782,$A15,СВЦЭМ!$B$39:$B$782,B$11)+'СЕТ СН'!$F$9+СВЦЭМ!$D$10+'СЕТ СН'!$F$5-'СЕТ СН'!$F$17</f>
        <v>3883.2972909600003</v>
      </c>
      <c r="C15" s="36">
        <f>SUMIFS(СВЦЭМ!$C$39:$C$782,СВЦЭМ!$A$39:$A$782,$A15,СВЦЭМ!$B$39:$B$782,C$11)+'СЕТ СН'!$F$9+СВЦЭМ!$D$10+'СЕТ СН'!$F$5-'СЕТ СН'!$F$17</f>
        <v>3934.4564560399995</v>
      </c>
      <c r="D15" s="36">
        <f>SUMIFS(СВЦЭМ!$C$39:$C$782,СВЦЭМ!$A$39:$A$782,$A15,СВЦЭМ!$B$39:$B$782,D$11)+'СЕТ СН'!$F$9+СВЦЭМ!$D$10+'СЕТ СН'!$F$5-'СЕТ СН'!$F$17</f>
        <v>3970.3046496400002</v>
      </c>
      <c r="E15" s="36">
        <f>SUMIFS(СВЦЭМ!$C$39:$C$782,СВЦЭМ!$A$39:$A$782,$A15,СВЦЭМ!$B$39:$B$782,E$11)+'СЕТ СН'!$F$9+СВЦЭМ!$D$10+'СЕТ СН'!$F$5-'СЕТ СН'!$F$17</f>
        <v>3985.4426976899995</v>
      </c>
      <c r="F15" s="36">
        <f>SUMIFS(СВЦЭМ!$C$39:$C$782,СВЦЭМ!$A$39:$A$782,$A15,СВЦЭМ!$B$39:$B$782,F$11)+'СЕТ СН'!$F$9+СВЦЭМ!$D$10+'СЕТ СН'!$F$5-'СЕТ СН'!$F$17</f>
        <v>3978.9267298200002</v>
      </c>
      <c r="G15" s="36">
        <f>SUMIFS(СВЦЭМ!$C$39:$C$782,СВЦЭМ!$A$39:$A$782,$A15,СВЦЭМ!$B$39:$B$782,G$11)+'СЕТ СН'!$F$9+СВЦЭМ!$D$10+'СЕТ СН'!$F$5-'СЕТ СН'!$F$17</f>
        <v>3924.5017994700002</v>
      </c>
      <c r="H15" s="36">
        <f>SUMIFS(СВЦЭМ!$C$39:$C$782,СВЦЭМ!$A$39:$A$782,$A15,СВЦЭМ!$B$39:$B$782,H$11)+'СЕТ СН'!$F$9+СВЦЭМ!$D$10+'СЕТ СН'!$F$5-'СЕТ СН'!$F$17</f>
        <v>3871.1718842700002</v>
      </c>
      <c r="I15" s="36">
        <f>SUMIFS(СВЦЭМ!$C$39:$C$782,СВЦЭМ!$A$39:$A$782,$A15,СВЦЭМ!$B$39:$B$782,I$11)+'СЕТ СН'!$F$9+СВЦЭМ!$D$10+'СЕТ СН'!$F$5-'СЕТ СН'!$F$17</f>
        <v>3811.2430234800004</v>
      </c>
      <c r="J15" s="36">
        <f>SUMIFS(СВЦЭМ!$C$39:$C$782,СВЦЭМ!$A$39:$A$782,$A15,СВЦЭМ!$B$39:$B$782,J$11)+'СЕТ СН'!$F$9+СВЦЭМ!$D$10+'СЕТ СН'!$F$5-'СЕТ СН'!$F$17</f>
        <v>3777.1007272500001</v>
      </c>
      <c r="K15" s="36">
        <f>SUMIFS(СВЦЭМ!$C$39:$C$782,СВЦЭМ!$A$39:$A$782,$A15,СВЦЭМ!$B$39:$B$782,K$11)+'СЕТ СН'!$F$9+СВЦЭМ!$D$10+'СЕТ СН'!$F$5-'СЕТ СН'!$F$17</f>
        <v>3764.96356337</v>
      </c>
      <c r="L15" s="36">
        <f>SUMIFS(СВЦЭМ!$C$39:$C$782,СВЦЭМ!$A$39:$A$782,$A15,СВЦЭМ!$B$39:$B$782,L$11)+'СЕТ СН'!$F$9+СВЦЭМ!$D$10+'СЕТ СН'!$F$5-'СЕТ СН'!$F$17</f>
        <v>3775.2982012000002</v>
      </c>
      <c r="M15" s="36">
        <f>SUMIFS(СВЦЭМ!$C$39:$C$782,СВЦЭМ!$A$39:$A$782,$A15,СВЦЭМ!$B$39:$B$782,M$11)+'СЕТ СН'!$F$9+СВЦЭМ!$D$10+'СЕТ СН'!$F$5-'СЕТ СН'!$F$17</f>
        <v>3789.77020748</v>
      </c>
      <c r="N15" s="36">
        <f>SUMIFS(СВЦЭМ!$C$39:$C$782,СВЦЭМ!$A$39:$A$782,$A15,СВЦЭМ!$B$39:$B$782,N$11)+'СЕТ СН'!$F$9+СВЦЭМ!$D$10+'СЕТ СН'!$F$5-'СЕТ СН'!$F$17</f>
        <v>3781.2311448999999</v>
      </c>
      <c r="O15" s="36">
        <f>SUMIFS(СВЦЭМ!$C$39:$C$782,СВЦЭМ!$A$39:$A$782,$A15,СВЦЭМ!$B$39:$B$782,O$11)+'СЕТ СН'!$F$9+СВЦЭМ!$D$10+'СЕТ СН'!$F$5-'СЕТ СН'!$F$17</f>
        <v>3803.3579599700001</v>
      </c>
      <c r="P15" s="36">
        <f>SUMIFS(СВЦЭМ!$C$39:$C$782,СВЦЭМ!$A$39:$A$782,$A15,СВЦЭМ!$B$39:$B$782,P$11)+'СЕТ СН'!$F$9+СВЦЭМ!$D$10+'СЕТ СН'!$F$5-'СЕТ СН'!$F$17</f>
        <v>3830.5727277799997</v>
      </c>
      <c r="Q15" s="36">
        <f>SUMIFS(СВЦЭМ!$C$39:$C$782,СВЦЭМ!$A$39:$A$782,$A15,СВЦЭМ!$B$39:$B$782,Q$11)+'СЕТ СН'!$F$9+СВЦЭМ!$D$10+'СЕТ СН'!$F$5-'СЕТ СН'!$F$17</f>
        <v>3841.4141868899997</v>
      </c>
      <c r="R15" s="36">
        <f>SUMIFS(СВЦЭМ!$C$39:$C$782,СВЦЭМ!$A$39:$A$782,$A15,СВЦЭМ!$B$39:$B$782,R$11)+'СЕТ СН'!$F$9+СВЦЭМ!$D$10+'СЕТ СН'!$F$5-'СЕТ СН'!$F$17</f>
        <v>3846.9573454199999</v>
      </c>
      <c r="S15" s="36">
        <f>SUMIFS(СВЦЭМ!$C$39:$C$782,СВЦЭМ!$A$39:$A$782,$A15,СВЦЭМ!$B$39:$B$782,S$11)+'СЕТ СН'!$F$9+СВЦЭМ!$D$10+'СЕТ СН'!$F$5-'СЕТ СН'!$F$17</f>
        <v>3836.5761004400001</v>
      </c>
      <c r="T15" s="36">
        <f>SUMIFS(СВЦЭМ!$C$39:$C$782,СВЦЭМ!$A$39:$A$782,$A15,СВЦЭМ!$B$39:$B$782,T$11)+'СЕТ СН'!$F$9+СВЦЭМ!$D$10+'СЕТ СН'!$F$5-'СЕТ СН'!$F$17</f>
        <v>3808.0016884200004</v>
      </c>
      <c r="U15" s="36">
        <f>SUMIFS(СВЦЭМ!$C$39:$C$782,СВЦЭМ!$A$39:$A$782,$A15,СВЦЭМ!$B$39:$B$782,U$11)+'СЕТ СН'!$F$9+СВЦЭМ!$D$10+'СЕТ СН'!$F$5-'СЕТ СН'!$F$17</f>
        <v>3755.6654797900001</v>
      </c>
      <c r="V15" s="36">
        <f>SUMIFS(СВЦЭМ!$C$39:$C$782,СВЦЭМ!$A$39:$A$782,$A15,СВЦЭМ!$B$39:$B$782,V$11)+'СЕТ СН'!$F$9+СВЦЭМ!$D$10+'СЕТ СН'!$F$5-'СЕТ СН'!$F$17</f>
        <v>3700.7745010899998</v>
      </c>
      <c r="W15" s="36">
        <f>SUMIFS(СВЦЭМ!$C$39:$C$782,СВЦЭМ!$A$39:$A$782,$A15,СВЦЭМ!$B$39:$B$782,W$11)+'СЕТ СН'!$F$9+СВЦЭМ!$D$10+'СЕТ СН'!$F$5-'СЕТ СН'!$F$17</f>
        <v>3700.8414943500002</v>
      </c>
      <c r="X15" s="36">
        <f>SUMIFS(СВЦЭМ!$C$39:$C$782,СВЦЭМ!$A$39:$A$782,$A15,СВЦЭМ!$B$39:$B$782,X$11)+'СЕТ СН'!$F$9+СВЦЭМ!$D$10+'СЕТ СН'!$F$5-'СЕТ СН'!$F$17</f>
        <v>3746.61144762</v>
      </c>
      <c r="Y15" s="36">
        <f>SUMIFS(СВЦЭМ!$C$39:$C$782,СВЦЭМ!$A$39:$A$782,$A15,СВЦЭМ!$B$39:$B$782,Y$11)+'СЕТ СН'!$F$9+СВЦЭМ!$D$10+'СЕТ СН'!$F$5-'СЕТ СН'!$F$17</f>
        <v>3820.5671378799998</v>
      </c>
    </row>
    <row r="16" spans="1:27" ht="15.75" x14ac:dyDescent="0.2">
      <c r="A16" s="35">
        <f t="shared" si="0"/>
        <v>45021</v>
      </c>
      <c r="B16" s="36">
        <f>SUMIFS(СВЦЭМ!$C$39:$C$782,СВЦЭМ!$A$39:$A$782,$A16,СВЦЭМ!$B$39:$B$782,B$11)+'СЕТ СН'!$F$9+СВЦЭМ!$D$10+'СЕТ СН'!$F$5-'СЕТ СН'!$F$17</f>
        <v>3758.5203877900003</v>
      </c>
      <c r="C16" s="36">
        <f>SUMIFS(СВЦЭМ!$C$39:$C$782,СВЦЭМ!$A$39:$A$782,$A16,СВЦЭМ!$B$39:$B$782,C$11)+'СЕТ СН'!$F$9+СВЦЭМ!$D$10+'СЕТ СН'!$F$5-'СЕТ СН'!$F$17</f>
        <v>3731.43925627</v>
      </c>
      <c r="D16" s="36">
        <f>SUMIFS(СВЦЭМ!$C$39:$C$782,СВЦЭМ!$A$39:$A$782,$A16,СВЦЭМ!$B$39:$B$782,D$11)+'СЕТ СН'!$F$9+СВЦЭМ!$D$10+'СЕТ СН'!$F$5-'СЕТ СН'!$F$17</f>
        <v>3777.3884407200003</v>
      </c>
      <c r="E16" s="36">
        <f>SUMIFS(СВЦЭМ!$C$39:$C$782,СВЦЭМ!$A$39:$A$782,$A16,СВЦЭМ!$B$39:$B$782,E$11)+'СЕТ СН'!$F$9+СВЦЭМ!$D$10+'СЕТ СН'!$F$5-'СЕТ СН'!$F$17</f>
        <v>3785.5644410900004</v>
      </c>
      <c r="F16" s="36">
        <f>SUMIFS(СВЦЭМ!$C$39:$C$782,СВЦЭМ!$A$39:$A$782,$A16,СВЦЭМ!$B$39:$B$782,F$11)+'СЕТ СН'!$F$9+СВЦЭМ!$D$10+'СЕТ СН'!$F$5-'СЕТ СН'!$F$17</f>
        <v>3784.3004141900001</v>
      </c>
      <c r="G16" s="36">
        <f>SUMIFS(СВЦЭМ!$C$39:$C$782,СВЦЭМ!$A$39:$A$782,$A16,СВЦЭМ!$B$39:$B$782,G$11)+'СЕТ СН'!$F$9+СВЦЭМ!$D$10+'СЕТ СН'!$F$5-'СЕТ СН'!$F$17</f>
        <v>3752.5457601100002</v>
      </c>
      <c r="H16" s="36">
        <f>SUMIFS(СВЦЭМ!$C$39:$C$782,СВЦЭМ!$A$39:$A$782,$A16,СВЦЭМ!$B$39:$B$782,H$11)+'СЕТ СН'!$F$9+СВЦЭМ!$D$10+'СЕТ СН'!$F$5-'СЕТ СН'!$F$17</f>
        <v>3699.0359962700004</v>
      </c>
      <c r="I16" s="36">
        <f>SUMIFS(СВЦЭМ!$C$39:$C$782,СВЦЭМ!$A$39:$A$782,$A16,СВЦЭМ!$B$39:$B$782,I$11)+'СЕТ СН'!$F$9+СВЦЭМ!$D$10+'СЕТ СН'!$F$5-'СЕТ СН'!$F$17</f>
        <v>3644.9456611699998</v>
      </c>
      <c r="J16" s="36">
        <f>SUMIFS(СВЦЭМ!$C$39:$C$782,СВЦЭМ!$A$39:$A$782,$A16,СВЦЭМ!$B$39:$B$782,J$11)+'СЕТ СН'!$F$9+СВЦЭМ!$D$10+'СЕТ СН'!$F$5-'СЕТ СН'!$F$17</f>
        <v>3627.5982911700003</v>
      </c>
      <c r="K16" s="36">
        <f>SUMIFS(СВЦЭМ!$C$39:$C$782,СВЦЭМ!$A$39:$A$782,$A16,СВЦЭМ!$B$39:$B$782,K$11)+'СЕТ СН'!$F$9+СВЦЭМ!$D$10+'СЕТ СН'!$F$5-'СЕТ СН'!$F$17</f>
        <v>3599.6366906800004</v>
      </c>
      <c r="L16" s="36">
        <f>SUMIFS(СВЦЭМ!$C$39:$C$782,СВЦЭМ!$A$39:$A$782,$A16,СВЦЭМ!$B$39:$B$782,L$11)+'СЕТ СН'!$F$9+СВЦЭМ!$D$10+'СЕТ СН'!$F$5-'СЕТ СН'!$F$17</f>
        <v>3556.3490944800001</v>
      </c>
      <c r="M16" s="36">
        <f>SUMIFS(СВЦЭМ!$C$39:$C$782,СВЦЭМ!$A$39:$A$782,$A16,СВЦЭМ!$B$39:$B$782,M$11)+'СЕТ СН'!$F$9+СВЦЭМ!$D$10+'СЕТ СН'!$F$5-'СЕТ СН'!$F$17</f>
        <v>3627.2392218200002</v>
      </c>
      <c r="N16" s="36">
        <f>SUMIFS(СВЦЭМ!$C$39:$C$782,СВЦЭМ!$A$39:$A$782,$A16,СВЦЭМ!$B$39:$B$782,N$11)+'СЕТ СН'!$F$9+СВЦЭМ!$D$10+'СЕТ СН'!$F$5-'СЕТ СН'!$F$17</f>
        <v>3640.64646713</v>
      </c>
      <c r="O16" s="36">
        <f>SUMIFS(СВЦЭМ!$C$39:$C$782,СВЦЭМ!$A$39:$A$782,$A16,СВЦЭМ!$B$39:$B$782,O$11)+'СЕТ СН'!$F$9+СВЦЭМ!$D$10+'СЕТ СН'!$F$5-'СЕТ СН'!$F$17</f>
        <v>3658.2223158200004</v>
      </c>
      <c r="P16" s="36">
        <f>SUMIFS(СВЦЭМ!$C$39:$C$782,СВЦЭМ!$A$39:$A$782,$A16,СВЦЭМ!$B$39:$B$782,P$11)+'СЕТ СН'!$F$9+СВЦЭМ!$D$10+'СЕТ СН'!$F$5-'СЕТ СН'!$F$17</f>
        <v>3690.2280899900002</v>
      </c>
      <c r="Q16" s="36">
        <f>SUMIFS(СВЦЭМ!$C$39:$C$782,СВЦЭМ!$A$39:$A$782,$A16,СВЦЭМ!$B$39:$B$782,Q$11)+'СЕТ СН'!$F$9+СВЦЭМ!$D$10+'СЕТ СН'!$F$5-'СЕТ СН'!$F$17</f>
        <v>3697.80100537</v>
      </c>
      <c r="R16" s="36">
        <f>SUMIFS(СВЦЭМ!$C$39:$C$782,СВЦЭМ!$A$39:$A$782,$A16,СВЦЭМ!$B$39:$B$782,R$11)+'СЕТ СН'!$F$9+СВЦЭМ!$D$10+'СЕТ СН'!$F$5-'СЕТ СН'!$F$17</f>
        <v>3690.3385609100001</v>
      </c>
      <c r="S16" s="36">
        <f>SUMIFS(СВЦЭМ!$C$39:$C$782,СВЦЭМ!$A$39:$A$782,$A16,СВЦЭМ!$B$39:$B$782,S$11)+'СЕТ СН'!$F$9+СВЦЭМ!$D$10+'СЕТ СН'!$F$5-'СЕТ СН'!$F$17</f>
        <v>3678.9670225</v>
      </c>
      <c r="T16" s="36">
        <f>SUMIFS(СВЦЭМ!$C$39:$C$782,СВЦЭМ!$A$39:$A$782,$A16,СВЦЭМ!$B$39:$B$782,T$11)+'СЕТ СН'!$F$9+СВЦЭМ!$D$10+'СЕТ СН'!$F$5-'СЕТ СН'!$F$17</f>
        <v>3635.39543925</v>
      </c>
      <c r="U16" s="36">
        <f>SUMIFS(СВЦЭМ!$C$39:$C$782,СВЦЭМ!$A$39:$A$782,$A16,СВЦЭМ!$B$39:$B$782,U$11)+'СЕТ СН'!$F$9+СВЦЭМ!$D$10+'СЕТ СН'!$F$5-'СЕТ СН'!$F$17</f>
        <v>3600.4129872000003</v>
      </c>
      <c r="V16" s="36">
        <f>SUMIFS(СВЦЭМ!$C$39:$C$782,СВЦЭМ!$A$39:$A$782,$A16,СВЦЭМ!$B$39:$B$782,V$11)+'СЕТ СН'!$F$9+СВЦЭМ!$D$10+'СЕТ СН'!$F$5-'СЕТ СН'!$F$17</f>
        <v>3547.6067649300003</v>
      </c>
      <c r="W16" s="36">
        <f>SUMIFS(СВЦЭМ!$C$39:$C$782,СВЦЭМ!$A$39:$A$782,$A16,СВЦЭМ!$B$39:$B$782,W$11)+'СЕТ СН'!$F$9+СВЦЭМ!$D$10+'СЕТ СН'!$F$5-'СЕТ СН'!$F$17</f>
        <v>3553.6955400900001</v>
      </c>
      <c r="X16" s="36">
        <f>SUMIFS(СВЦЭМ!$C$39:$C$782,СВЦЭМ!$A$39:$A$782,$A16,СВЦЭМ!$B$39:$B$782,X$11)+'СЕТ СН'!$F$9+СВЦЭМ!$D$10+'СЕТ СН'!$F$5-'СЕТ СН'!$F$17</f>
        <v>3601.9413640100001</v>
      </c>
      <c r="Y16" s="36">
        <f>SUMIFS(СВЦЭМ!$C$39:$C$782,СВЦЭМ!$A$39:$A$782,$A16,СВЦЭМ!$B$39:$B$782,Y$11)+'СЕТ СН'!$F$9+СВЦЭМ!$D$10+'СЕТ СН'!$F$5-'СЕТ СН'!$F$17</f>
        <v>3631.9447431899998</v>
      </c>
    </row>
    <row r="17" spans="1:25" ht="15.75" x14ac:dyDescent="0.2">
      <c r="A17" s="35">
        <f t="shared" si="0"/>
        <v>45022</v>
      </c>
      <c r="B17" s="36">
        <f>SUMIFS(СВЦЭМ!$C$39:$C$782,СВЦЭМ!$A$39:$A$782,$A17,СВЦЭМ!$B$39:$B$782,B$11)+'СЕТ СН'!$F$9+СВЦЭМ!$D$10+'СЕТ СН'!$F$5-'СЕТ СН'!$F$17</f>
        <v>3695.1257834200001</v>
      </c>
      <c r="C17" s="36">
        <f>SUMIFS(СВЦЭМ!$C$39:$C$782,СВЦЭМ!$A$39:$A$782,$A17,СВЦЭМ!$B$39:$B$782,C$11)+'СЕТ СН'!$F$9+СВЦЭМ!$D$10+'СЕТ СН'!$F$5-'СЕТ СН'!$F$17</f>
        <v>3751.68973994</v>
      </c>
      <c r="D17" s="36">
        <f>SUMIFS(СВЦЭМ!$C$39:$C$782,СВЦЭМ!$A$39:$A$782,$A17,СВЦЭМ!$B$39:$B$782,D$11)+'СЕТ СН'!$F$9+СВЦЭМ!$D$10+'СЕТ СН'!$F$5-'СЕТ СН'!$F$17</f>
        <v>3782.9724935100003</v>
      </c>
      <c r="E17" s="36">
        <f>SUMIFS(СВЦЭМ!$C$39:$C$782,СВЦЭМ!$A$39:$A$782,$A17,СВЦЭМ!$B$39:$B$782,E$11)+'СЕТ СН'!$F$9+СВЦЭМ!$D$10+'СЕТ СН'!$F$5-'СЕТ СН'!$F$17</f>
        <v>3807.8766186399998</v>
      </c>
      <c r="F17" s="36">
        <f>SUMIFS(СВЦЭМ!$C$39:$C$782,СВЦЭМ!$A$39:$A$782,$A17,СВЦЭМ!$B$39:$B$782,F$11)+'СЕТ СН'!$F$9+СВЦЭМ!$D$10+'СЕТ СН'!$F$5-'СЕТ СН'!$F$17</f>
        <v>3790.8792310400004</v>
      </c>
      <c r="G17" s="36">
        <f>SUMIFS(СВЦЭМ!$C$39:$C$782,СВЦЭМ!$A$39:$A$782,$A17,СВЦЭМ!$B$39:$B$782,G$11)+'СЕТ СН'!$F$9+СВЦЭМ!$D$10+'СЕТ СН'!$F$5-'СЕТ СН'!$F$17</f>
        <v>3781.4582346799998</v>
      </c>
      <c r="H17" s="36">
        <f>SUMIFS(СВЦЭМ!$C$39:$C$782,СВЦЭМ!$A$39:$A$782,$A17,СВЦЭМ!$B$39:$B$782,H$11)+'СЕТ СН'!$F$9+СВЦЭМ!$D$10+'СЕТ СН'!$F$5-'СЕТ СН'!$F$17</f>
        <v>3711.3363758800001</v>
      </c>
      <c r="I17" s="36">
        <f>SUMIFS(СВЦЭМ!$C$39:$C$782,СВЦЭМ!$A$39:$A$782,$A17,СВЦЭМ!$B$39:$B$782,I$11)+'СЕТ СН'!$F$9+СВЦЭМ!$D$10+'СЕТ СН'!$F$5-'СЕТ СН'!$F$17</f>
        <v>3640.4518446000002</v>
      </c>
      <c r="J17" s="36">
        <f>SUMIFS(СВЦЭМ!$C$39:$C$782,СВЦЭМ!$A$39:$A$782,$A17,СВЦЭМ!$B$39:$B$782,J$11)+'СЕТ СН'!$F$9+СВЦЭМ!$D$10+'СЕТ СН'!$F$5-'СЕТ СН'!$F$17</f>
        <v>3624.09175357</v>
      </c>
      <c r="K17" s="36">
        <f>SUMIFS(СВЦЭМ!$C$39:$C$782,СВЦЭМ!$A$39:$A$782,$A17,СВЦЭМ!$B$39:$B$782,K$11)+'СЕТ СН'!$F$9+СВЦЭМ!$D$10+'СЕТ СН'!$F$5-'СЕТ СН'!$F$17</f>
        <v>3627.5576443600003</v>
      </c>
      <c r="L17" s="36">
        <f>SUMIFS(СВЦЭМ!$C$39:$C$782,СВЦЭМ!$A$39:$A$782,$A17,СВЦЭМ!$B$39:$B$782,L$11)+'СЕТ СН'!$F$9+СВЦЭМ!$D$10+'СЕТ СН'!$F$5-'СЕТ СН'!$F$17</f>
        <v>3638.9993475400001</v>
      </c>
      <c r="M17" s="36">
        <f>SUMIFS(СВЦЭМ!$C$39:$C$782,СВЦЭМ!$A$39:$A$782,$A17,СВЦЭМ!$B$39:$B$782,M$11)+'СЕТ СН'!$F$9+СВЦЭМ!$D$10+'СЕТ СН'!$F$5-'СЕТ СН'!$F$17</f>
        <v>3670.4711813700001</v>
      </c>
      <c r="N17" s="36">
        <f>SUMIFS(СВЦЭМ!$C$39:$C$782,СВЦЭМ!$A$39:$A$782,$A17,СВЦЭМ!$B$39:$B$782,N$11)+'СЕТ СН'!$F$9+СВЦЭМ!$D$10+'СЕТ СН'!$F$5-'СЕТ СН'!$F$17</f>
        <v>3653.13731383</v>
      </c>
      <c r="O17" s="36">
        <f>SUMIFS(СВЦЭМ!$C$39:$C$782,СВЦЭМ!$A$39:$A$782,$A17,СВЦЭМ!$B$39:$B$782,O$11)+'СЕТ СН'!$F$9+СВЦЭМ!$D$10+'СЕТ СН'!$F$5-'СЕТ СН'!$F$17</f>
        <v>3669.1405737700002</v>
      </c>
      <c r="P17" s="36">
        <f>SUMIFS(СВЦЭМ!$C$39:$C$782,СВЦЭМ!$A$39:$A$782,$A17,СВЦЭМ!$B$39:$B$782,P$11)+'СЕТ СН'!$F$9+СВЦЭМ!$D$10+'СЕТ СН'!$F$5-'СЕТ СН'!$F$17</f>
        <v>3691.3866025400002</v>
      </c>
      <c r="Q17" s="36">
        <f>SUMIFS(СВЦЭМ!$C$39:$C$782,СВЦЭМ!$A$39:$A$782,$A17,СВЦЭМ!$B$39:$B$782,Q$11)+'СЕТ СН'!$F$9+СВЦЭМ!$D$10+'СЕТ СН'!$F$5-'СЕТ СН'!$F$17</f>
        <v>3695.9814449</v>
      </c>
      <c r="R17" s="36">
        <f>SUMIFS(СВЦЭМ!$C$39:$C$782,СВЦЭМ!$A$39:$A$782,$A17,СВЦЭМ!$B$39:$B$782,R$11)+'СЕТ СН'!$F$9+СВЦЭМ!$D$10+'СЕТ СН'!$F$5-'СЕТ СН'!$F$17</f>
        <v>3679.04786543</v>
      </c>
      <c r="S17" s="36">
        <f>SUMIFS(СВЦЭМ!$C$39:$C$782,СВЦЭМ!$A$39:$A$782,$A17,СВЦЭМ!$B$39:$B$782,S$11)+'СЕТ СН'!$F$9+СВЦЭМ!$D$10+'СЕТ СН'!$F$5-'СЕТ СН'!$F$17</f>
        <v>3667.8848819499999</v>
      </c>
      <c r="T17" s="36">
        <f>SUMIFS(СВЦЭМ!$C$39:$C$782,СВЦЭМ!$A$39:$A$782,$A17,СВЦЭМ!$B$39:$B$782,T$11)+'СЕТ СН'!$F$9+СВЦЭМ!$D$10+'СЕТ СН'!$F$5-'СЕТ СН'!$F$17</f>
        <v>3632.41296711</v>
      </c>
      <c r="U17" s="36">
        <f>SUMIFS(СВЦЭМ!$C$39:$C$782,СВЦЭМ!$A$39:$A$782,$A17,СВЦЭМ!$B$39:$B$782,U$11)+'СЕТ СН'!$F$9+СВЦЭМ!$D$10+'СЕТ СН'!$F$5-'СЕТ СН'!$F$17</f>
        <v>3599.8910089800002</v>
      </c>
      <c r="V17" s="36">
        <f>SUMIFS(СВЦЭМ!$C$39:$C$782,СВЦЭМ!$A$39:$A$782,$A17,СВЦЭМ!$B$39:$B$782,V$11)+'СЕТ СН'!$F$9+СВЦЭМ!$D$10+'СЕТ СН'!$F$5-'СЕТ СН'!$F$17</f>
        <v>3568.9887122800001</v>
      </c>
      <c r="W17" s="36">
        <f>SUMIFS(СВЦЭМ!$C$39:$C$782,СВЦЭМ!$A$39:$A$782,$A17,СВЦЭМ!$B$39:$B$782,W$11)+'СЕТ СН'!$F$9+СВЦЭМ!$D$10+'СЕТ СН'!$F$5-'СЕТ СН'!$F$17</f>
        <v>3579.5245175700002</v>
      </c>
      <c r="X17" s="36">
        <f>SUMIFS(СВЦЭМ!$C$39:$C$782,СВЦЭМ!$A$39:$A$782,$A17,СВЦЭМ!$B$39:$B$782,X$11)+'СЕТ СН'!$F$9+СВЦЭМ!$D$10+'СЕТ СН'!$F$5-'СЕТ СН'!$F$17</f>
        <v>3624.7647731699999</v>
      </c>
      <c r="Y17" s="36">
        <f>SUMIFS(СВЦЭМ!$C$39:$C$782,СВЦЭМ!$A$39:$A$782,$A17,СВЦЭМ!$B$39:$B$782,Y$11)+'СЕТ СН'!$F$9+СВЦЭМ!$D$10+'СЕТ СН'!$F$5-'СЕТ СН'!$F$17</f>
        <v>3692.3658680500002</v>
      </c>
    </row>
    <row r="18" spans="1:25" ht="15.75" x14ac:dyDescent="0.2">
      <c r="A18" s="35">
        <f t="shared" si="0"/>
        <v>45023</v>
      </c>
      <c r="B18" s="36">
        <f>SUMIFS(СВЦЭМ!$C$39:$C$782,СВЦЭМ!$A$39:$A$782,$A18,СВЦЭМ!$B$39:$B$782,B$11)+'СЕТ СН'!$F$9+СВЦЭМ!$D$10+'СЕТ СН'!$F$5-'СЕТ СН'!$F$17</f>
        <v>3659.4400547200003</v>
      </c>
      <c r="C18" s="36">
        <f>SUMIFS(СВЦЭМ!$C$39:$C$782,СВЦЭМ!$A$39:$A$782,$A18,СВЦЭМ!$B$39:$B$782,C$11)+'СЕТ СН'!$F$9+СВЦЭМ!$D$10+'СЕТ СН'!$F$5-'СЕТ СН'!$F$17</f>
        <v>3733.9610239800004</v>
      </c>
      <c r="D18" s="36">
        <f>SUMIFS(СВЦЭМ!$C$39:$C$782,СВЦЭМ!$A$39:$A$782,$A18,СВЦЭМ!$B$39:$B$782,D$11)+'СЕТ СН'!$F$9+СВЦЭМ!$D$10+'СЕТ СН'!$F$5-'СЕТ СН'!$F$17</f>
        <v>3734.1153267600002</v>
      </c>
      <c r="E18" s="36">
        <f>SUMIFS(СВЦЭМ!$C$39:$C$782,СВЦЭМ!$A$39:$A$782,$A18,СВЦЭМ!$B$39:$B$782,E$11)+'СЕТ СН'!$F$9+СВЦЭМ!$D$10+'СЕТ СН'!$F$5-'СЕТ СН'!$F$17</f>
        <v>3699.93310088</v>
      </c>
      <c r="F18" s="36">
        <f>SUMIFS(СВЦЭМ!$C$39:$C$782,СВЦЭМ!$A$39:$A$782,$A18,СВЦЭМ!$B$39:$B$782,F$11)+'СЕТ СН'!$F$9+СВЦЭМ!$D$10+'СЕТ СН'!$F$5-'СЕТ СН'!$F$17</f>
        <v>3754.5153275800003</v>
      </c>
      <c r="G18" s="36">
        <f>SUMIFS(СВЦЭМ!$C$39:$C$782,СВЦЭМ!$A$39:$A$782,$A18,СВЦЭМ!$B$39:$B$782,G$11)+'СЕТ СН'!$F$9+СВЦЭМ!$D$10+'СЕТ СН'!$F$5-'СЕТ СН'!$F$17</f>
        <v>3747.0677813100001</v>
      </c>
      <c r="H18" s="36">
        <f>SUMIFS(СВЦЭМ!$C$39:$C$782,СВЦЭМ!$A$39:$A$782,$A18,СВЦЭМ!$B$39:$B$782,H$11)+'СЕТ СН'!$F$9+СВЦЭМ!$D$10+'СЕТ СН'!$F$5-'СЕТ СН'!$F$17</f>
        <v>3733.5928645100003</v>
      </c>
      <c r="I18" s="36">
        <f>SUMIFS(СВЦЭМ!$C$39:$C$782,СВЦЭМ!$A$39:$A$782,$A18,СВЦЭМ!$B$39:$B$782,I$11)+'СЕТ СН'!$F$9+СВЦЭМ!$D$10+'СЕТ СН'!$F$5-'СЕТ СН'!$F$17</f>
        <v>3621.8298249999998</v>
      </c>
      <c r="J18" s="36">
        <f>SUMIFS(СВЦЭМ!$C$39:$C$782,СВЦЭМ!$A$39:$A$782,$A18,СВЦЭМ!$B$39:$B$782,J$11)+'СЕТ СН'!$F$9+СВЦЭМ!$D$10+'СЕТ СН'!$F$5-'СЕТ СН'!$F$17</f>
        <v>3569.7870582400001</v>
      </c>
      <c r="K18" s="36">
        <f>SUMIFS(СВЦЭМ!$C$39:$C$782,СВЦЭМ!$A$39:$A$782,$A18,СВЦЭМ!$B$39:$B$782,K$11)+'СЕТ СН'!$F$9+СВЦЭМ!$D$10+'СЕТ СН'!$F$5-'СЕТ СН'!$F$17</f>
        <v>3571.54205654</v>
      </c>
      <c r="L18" s="36">
        <f>SUMIFS(СВЦЭМ!$C$39:$C$782,СВЦЭМ!$A$39:$A$782,$A18,СВЦЭМ!$B$39:$B$782,L$11)+'СЕТ СН'!$F$9+СВЦЭМ!$D$10+'СЕТ СН'!$F$5-'СЕТ СН'!$F$17</f>
        <v>3568.2523299499999</v>
      </c>
      <c r="M18" s="36">
        <f>SUMIFS(СВЦЭМ!$C$39:$C$782,СВЦЭМ!$A$39:$A$782,$A18,СВЦЭМ!$B$39:$B$782,M$11)+'СЕТ СН'!$F$9+СВЦЭМ!$D$10+'СЕТ СН'!$F$5-'СЕТ СН'!$F$17</f>
        <v>3619.2492692400001</v>
      </c>
      <c r="N18" s="36">
        <f>SUMIFS(СВЦЭМ!$C$39:$C$782,СВЦЭМ!$A$39:$A$782,$A18,СВЦЭМ!$B$39:$B$782,N$11)+'СЕТ СН'!$F$9+СВЦЭМ!$D$10+'СЕТ СН'!$F$5-'СЕТ СН'!$F$17</f>
        <v>3631.77638247</v>
      </c>
      <c r="O18" s="36">
        <f>SUMIFS(СВЦЭМ!$C$39:$C$782,СВЦЭМ!$A$39:$A$782,$A18,СВЦЭМ!$B$39:$B$782,O$11)+'СЕТ СН'!$F$9+СВЦЭМ!$D$10+'СЕТ СН'!$F$5-'СЕТ СН'!$F$17</f>
        <v>3651.4201411600002</v>
      </c>
      <c r="P18" s="36">
        <f>SUMIFS(СВЦЭМ!$C$39:$C$782,СВЦЭМ!$A$39:$A$782,$A18,СВЦЭМ!$B$39:$B$782,P$11)+'СЕТ СН'!$F$9+СВЦЭМ!$D$10+'СЕТ СН'!$F$5-'СЕТ СН'!$F$17</f>
        <v>3667.3455069400002</v>
      </c>
      <c r="Q18" s="36">
        <f>SUMIFS(СВЦЭМ!$C$39:$C$782,СВЦЭМ!$A$39:$A$782,$A18,СВЦЭМ!$B$39:$B$782,Q$11)+'СЕТ СН'!$F$9+СВЦЭМ!$D$10+'СЕТ СН'!$F$5-'СЕТ СН'!$F$17</f>
        <v>3636.0809401500001</v>
      </c>
      <c r="R18" s="36">
        <f>SUMIFS(СВЦЭМ!$C$39:$C$782,СВЦЭМ!$A$39:$A$782,$A18,СВЦЭМ!$B$39:$B$782,R$11)+'СЕТ СН'!$F$9+СВЦЭМ!$D$10+'СЕТ СН'!$F$5-'СЕТ СН'!$F$17</f>
        <v>3616.96538904</v>
      </c>
      <c r="S18" s="36">
        <f>SUMIFS(СВЦЭМ!$C$39:$C$782,СВЦЭМ!$A$39:$A$782,$A18,СВЦЭМ!$B$39:$B$782,S$11)+'СЕТ СН'!$F$9+СВЦЭМ!$D$10+'СЕТ СН'!$F$5-'СЕТ СН'!$F$17</f>
        <v>3595.9793467899999</v>
      </c>
      <c r="T18" s="36">
        <f>SUMIFS(СВЦЭМ!$C$39:$C$782,СВЦЭМ!$A$39:$A$782,$A18,СВЦЭМ!$B$39:$B$782,T$11)+'СЕТ СН'!$F$9+СВЦЭМ!$D$10+'СЕТ СН'!$F$5-'СЕТ СН'!$F$17</f>
        <v>3565.2197312100002</v>
      </c>
      <c r="U18" s="36">
        <f>SUMIFS(СВЦЭМ!$C$39:$C$782,СВЦЭМ!$A$39:$A$782,$A18,СВЦЭМ!$B$39:$B$782,U$11)+'СЕТ СН'!$F$9+СВЦЭМ!$D$10+'СЕТ СН'!$F$5-'СЕТ СН'!$F$17</f>
        <v>3527.0935594399998</v>
      </c>
      <c r="V18" s="36">
        <f>SUMIFS(СВЦЭМ!$C$39:$C$782,СВЦЭМ!$A$39:$A$782,$A18,СВЦЭМ!$B$39:$B$782,V$11)+'СЕТ СН'!$F$9+СВЦЭМ!$D$10+'СЕТ СН'!$F$5-'СЕТ СН'!$F$17</f>
        <v>3508.70629822</v>
      </c>
      <c r="W18" s="36">
        <f>SUMIFS(СВЦЭМ!$C$39:$C$782,СВЦЭМ!$A$39:$A$782,$A18,СВЦЭМ!$B$39:$B$782,W$11)+'СЕТ СН'!$F$9+СВЦЭМ!$D$10+'СЕТ СН'!$F$5-'СЕТ СН'!$F$17</f>
        <v>3537.9827366200002</v>
      </c>
      <c r="X18" s="36">
        <f>SUMIFS(СВЦЭМ!$C$39:$C$782,СВЦЭМ!$A$39:$A$782,$A18,СВЦЭМ!$B$39:$B$782,X$11)+'СЕТ СН'!$F$9+СВЦЭМ!$D$10+'СЕТ СН'!$F$5-'СЕТ СН'!$F$17</f>
        <v>3585.2771796699999</v>
      </c>
      <c r="Y18" s="36">
        <f>SUMIFS(СВЦЭМ!$C$39:$C$782,СВЦЭМ!$A$39:$A$782,$A18,СВЦЭМ!$B$39:$B$782,Y$11)+'СЕТ СН'!$F$9+СВЦЭМ!$D$10+'СЕТ СН'!$F$5-'СЕТ СН'!$F$17</f>
        <v>3610.3492630600003</v>
      </c>
    </row>
    <row r="19" spans="1:25" ht="15.75" x14ac:dyDescent="0.2">
      <c r="A19" s="35">
        <f t="shared" si="0"/>
        <v>45024</v>
      </c>
      <c r="B19" s="36">
        <f>SUMIFS(СВЦЭМ!$C$39:$C$782,СВЦЭМ!$A$39:$A$782,$A19,СВЦЭМ!$B$39:$B$782,B$11)+'СЕТ СН'!$F$9+СВЦЭМ!$D$10+'СЕТ СН'!$F$5-'СЕТ СН'!$F$17</f>
        <v>3716.0020016099998</v>
      </c>
      <c r="C19" s="36">
        <f>SUMIFS(СВЦЭМ!$C$39:$C$782,СВЦЭМ!$A$39:$A$782,$A19,СВЦЭМ!$B$39:$B$782,C$11)+'СЕТ СН'!$F$9+СВЦЭМ!$D$10+'СЕТ СН'!$F$5-'СЕТ СН'!$F$17</f>
        <v>3715.8986495200002</v>
      </c>
      <c r="D19" s="36">
        <f>SUMIFS(СВЦЭМ!$C$39:$C$782,СВЦЭМ!$A$39:$A$782,$A19,СВЦЭМ!$B$39:$B$782,D$11)+'СЕТ СН'!$F$9+СВЦЭМ!$D$10+'СЕТ СН'!$F$5-'СЕТ СН'!$F$17</f>
        <v>3769.6033542300001</v>
      </c>
      <c r="E19" s="36">
        <f>SUMIFS(СВЦЭМ!$C$39:$C$782,СВЦЭМ!$A$39:$A$782,$A19,СВЦЭМ!$B$39:$B$782,E$11)+'СЕТ СН'!$F$9+СВЦЭМ!$D$10+'СЕТ СН'!$F$5-'СЕТ СН'!$F$17</f>
        <v>3769.95445827</v>
      </c>
      <c r="F19" s="36">
        <f>SUMIFS(СВЦЭМ!$C$39:$C$782,СВЦЭМ!$A$39:$A$782,$A19,СВЦЭМ!$B$39:$B$782,F$11)+'СЕТ СН'!$F$9+СВЦЭМ!$D$10+'СЕТ СН'!$F$5-'СЕТ СН'!$F$17</f>
        <v>3751.5373456300003</v>
      </c>
      <c r="G19" s="36">
        <f>SUMIFS(СВЦЭМ!$C$39:$C$782,СВЦЭМ!$A$39:$A$782,$A19,СВЦЭМ!$B$39:$B$782,G$11)+'СЕТ СН'!$F$9+СВЦЭМ!$D$10+'СЕТ СН'!$F$5-'СЕТ СН'!$F$17</f>
        <v>3749.9279295800002</v>
      </c>
      <c r="H19" s="36">
        <f>SUMIFS(СВЦЭМ!$C$39:$C$782,СВЦЭМ!$A$39:$A$782,$A19,СВЦЭМ!$B$39:$B$782,H$11)+'СЕТ СН'!$F$9+СВЦЭМ!$D$10+'СЕТ СН'!$F$5-'СЕТ СН'!$F$17</f>
        <v>3754.2229168200001</v>
      </c>
      <c r="I19" s="36">
        <f>SUMIFS(СВЦЭМ!$C$39:$C$782,СВЦЭМ!$A$39:$A$782,$A19,СВЦЭМ!$B$39:$B$782,I$11)+'СЕТ СН'!$F$9+СВЦЭМ!$D$10+'СЕТ СН'!$F$5-'СЕТ СН'!$F$17</f>
        <v>3676.1843160600001</v>
      </c>
      <c r="J19" s="36">
        <f>SUMIFS(СВЦЭМ!$C$39:$C$782,СВЦЭМ!$A$39:$A$782,$A19,СВЦЭМ!$B$39:$B$782,J$11)+'СЕТ СН'!$F$9+СВЦЭМ!$D$10+'СЕТ СН'!$F$5-'СЕТ СН'!$F$17</f>
        <v>3612.64982298</v>
      </c>
      <c r="K19" s="36">
        <f>SUMIFS(СВЦЭМ!$C$39:$C$782,СВЦЭМ!$A$39:$A$782,$A19,СВЦЭМ!$B$39:$B$782,K$11)+'СЕТ СН'!$F$9+СВЦЭМ!$D$10+'СЕТ СН'!$F$5-'СЕТ СН'!$F$17</f>
        <v>3555.1788929599998</v>
      </c>
      <c r="L19" s="36">
        <f>SUMIFS(СВЦЭМ!$C$39:$C$782,СВЦЭМ!$A$39:$A$782,$A19,СВЦЭМ!$B$39:$B$782,L$11)+'СЕТ СН'!$F$9+СВЦЭМ!$D$10+'СЕТ СН'!$F$5-'СЕТ СН'!$F$17</f>
        <v>3533.5230774600004</v>
      </c>
      <c r="M19" s="36">
        <f>SUMIFS(СВЦЭМ!$C$39:$C$782,СВЦЭМ!$A$39:$A$782,$A19,СВЦЭМ!$B$39:$B$782,M$11)+'СЕТ СН'!$F$9+СВЦЭМ!$D$10+'СЕТ СН'!$F$5-'СЕТ СН'!$F$17</f>
        <v>3541.6164266300002</v>
      </c>
      <c r="N19" s="36">
        <f>SUMIFS(СВЦЭМ!$C$39:$C$782,СВЦЭМ!$A$39:$A$782,$A19,СВЦЭМ!$B$39:$B$782,N$11)+'СЕТ СН'!$F$9+СВЦЭМ!$D$10+'СЕТ СН'!$F$5-'СЕТ СН'!$F$17</f>
        <v>3590.5855670800001</v>
      </c>
      <c r="O19" s="36">
        <f>SUMIFS(СВЦЭМ!$C$39:$C$782,СВЦЭМ!$A$39:$A$782,$A19,СВЦЭМ!$B$39:$B$782,O$11)+'СЕТ СН'!$F$9+СВЦЭМ!$D$10+'СЕТ СН'!$F$5-'СЕТ СН'!$F$17</f>
        <v>3620.5924031300001</v>
      </c>
      <c r="P19" s="36">
        <f>SUMIFS(СВЦЭМ!$C$39:$C$782,СВЦЭМ!$A$39:$A$782,$A19,СВЦЭМ!$B$39:$B$782,P$11)+'СЕТ СН'!$F$9+СВЦЭМ!$D$10+'СЕТ СН'!$F$5-'СЕТ СН'!$F$17</f>
        <v>3645.1042633300003</v>
      </c>
      <c r="Q19" s="36">
        <f>SUMIFS(СВЦЭМ!$C$39:$C$782,СВЦЭМ!$A$39:$A$782,$A19,СВЦЭМ!$B$39:$B$782,Q$11)+'СЕТ СН'!$F$9+СВЦЭМ!$D$10+'СЕТ СН'!$F$5-'СЕТ СН'!$F$17</f>
        <v>3654.6130188500001</v>
      </c>
      <c r="R19" s="36">
        <f>SUMIFS(СВЦЭМ!$C$39:$C$782,СВЦЭМ!$A$39:$A$782,$A19,СВЦЭМ!$B$39:$B$782,R$11)+'СЕТ СН'!$F$9+СВЦЭМ!$D$10+'СЕТ СН'!$F$5-'СЕТ СН'!$F$17</f>
        <v>3654.6149601699999</v>
      </c>
      <c r="S19" s="36">
        <f>SUMIFS(СВЦЭМ!$C$39:$C$782,СВЦЭМ!$A$39:$A$782,$A19,СВЦЭМ!$B$39:$B$782,S$11)+'СЕТ СН'!$F$9+СВЦЭМ!$D$10+'СЕТ СН'!$F$5-'СЕТ СН'!$F$17</f>
        <v>3637.4014409000001</v>
      </c>
      <c r="T19" s="36">
        <f>SUMIFS(СВЦЭМ!$C$39:$C$782,СВЦЭМ!$A$39:$A$782,$A19,СВЦЭМ!$B$39:$B$782,T$11)+'СЕТ СН'!$F$9+СВЦЭМ!$D$10+'СЕТ СН'!$F$5-'СЕТ СН'!$F$17</f>
        <v>3608.8704788</v>
      </c>
      <c r="U19" s="36">
        <f>SUMIFS(СВЦЭМ!$C$39:$C$782,СВЦЭМ!$A$39:$A$782,$A19,СВЦЭМ!$B$39:$B$782,U$11)+'СЕТ СН'!$F$9+СВЦЭМ!$D$10+'СЕТ СН'!$F$5-'СЕТ СН'!$F$17</f>
        <v>3591.1972569500003</v>
      </c>
      <c r="V19" s="36">
        <f>SUMIFS(СВЦЭМ!$C$39:$C$782,СВЦЭМ!$A$39:$A$782,$A19,СВЦЭМ!$B$39:$B$782,V$11)+'СЕТ СН'!$F$9+СВЦЭМ!$D$10+'СЕТ СН'!$F$5-'СЕТ СН'!$F$17</f>
        <v>3532.7929668300003</v>
      </c>
      <c r="W19" s="36">
        <f>SUMIFS(СВЦЭМ!$C$39:$C$782,СВЦЭМ!$A$39:$A$782,$A19,СВЦЭМ!$B$39:$B$782,W$11)+'СЕТ СН'!$F$9+СВЦЭМ!$D$10+'СЕТ СН'!$F$5-'СЕТ СН'!$F$17</f>
        <v>3543.68887834</v>
      </c>
      <c r="X19" s="36">
        <f>SUMIFS(СВЦЭМ!$C$39:$C$782,СВЦЭМ!$A$39:$A$782,$A19,СВЦЭМ!$B$39:$B$782,X$11)+'СЕТ СН'!$F$9+СВЦЭМ!$D$10+'СЕТ СН'!$F$5-'СЕТ СН'!$F$17</f>
        <v>3571.3654730400003</v>
      </c>
      <c r="Y19" s="36">
        <f>SUMIFS(СВЦЭМ!$C$39:$C$782,СВЦЭМ!$A$39:$A$782,$A19,СВЦЭМ!$B$39:$B$782,Y$11)+'СЕТ СН'!$F$9+СВЦЭМ!$D$10+'СЕТ СН'!$F$5-'СЕТ СН'!$F$17</f>
        <v>3541.2946055500001</v>
      </c>
    </row>
    <row r="20" spans="1:25" ht="15.75" x14ac:dyDescent="0.2">
      <c r="A20" s="35">
        <f t="shared" si="0"/>
        <v>45025</v>
      </c>
      <c r="B20" s="36">
        <f>SUMIFS(СВЦЭМ!$C$39:$C$782,СВЦЭМ!$A$39:$A$782,$A20,СВЦЭМ!$B$39:$B$782,B$11)+'СЕТ СН'!$F$9+СВЦЭМ!$D$10+'СЕТ СН'!$F$5-'СЕТ СН'!$F$17</f>
        <v>3646.0242727200002</v>
      </c>
      <c r="C20" s="36">
        <f>SUMIFS(СВЦЭМ!$C$39:$C$782,СВЦЭМ!$A$39:$A$782,$A20,СВЦЭМ!$B$39:$B$782,C$11)+'СЕТ СН'!$F$9+СВЦЭМ!$D$10+'СЕТ СН'!$F$5-'СЕТ СН'!$F$17</f>
        <v>3685.8428017300002</v>
      </c>
      <c r="D20" s="36">
        <f>SUMIFS(СВЦЭМ!$C$39:$C$782,СВЦЭМ!$A$39:$A$782,$A20,СВЦЭМ!$B$39:$B$782,D$11)+'СЕТ СН'!$F$9+СВЦЭМ!$D$10+'СЕТ СН'!$F$5-'СЕТ СН'!$F$17</f>
        <v>3704.4756897500001</v>
      </c>
      <c r="E20" s="36">
        <f>SUMIFS(СВЦЭМ!$C$39:$C$782,СВЦЭМ!$A$39:$A$782,$A20,СВЦЭМ!$B$39:$B$782,E$11)+'СЕТ СН'!$F$9+СВЦЭМ!$D$10+'СЕТ СН'!$F$5-'СЕТ СН'!$F$17</f>
        <v>3699.1345298200004</v>
      </c>
      <c r="F20" s="36">
        <f>SUMIFS(СВЦЭМ!$C$39:$C$782,СВЦЭМ!$A$39:$A$782,$A20,СВЦЭМ!$B$39:$B$782,F$11)+'СЕТ СН'!$F$9+СВЦЭМ!$D$10+'СЕТ СН'!$F$5-'СЕТ СН'!$F$17</f>
        <v>3692.1016043</v>
      </c>
      <c r="G20" s="36">
        <f>SUMIFS(СВЦЭМ!$C$39:$C$782,СВЦЭМ!$A$39:$A$782,$A20,СВЦЭМ!$B$39:$B$782,G$11)+'СЕТ СН'!$F$9+СВЦЭМ!$D$10+'СЕТ СН'!$F$5-'СЕТ СН'!$F$17</f>
        <v>3665.1611320100001</v>
      </c>
      <c r="H20" s="36">
        <f>SUMIFS(СВЦЭМ!$C$39:$C$782,СВЦЭМ!$A$39:$A$782,$A20,СВЦЭМ!$B$39:$B$782,H$11)+'СЕТ СН'!$F$9+СВЦЭМ!$D$10+'СЕТ СН'!$F$5-'СЕТ СН'!$F$17</f>
        <v>3664.5790183700001</v>
      </c>
      <c r="I20" s="36">
        <f>SUMIFS(СВЦЭМ!$C$39:$C$782,СВЦЭМ!$A$39:$A$782,$A20,СВЦЭМ!$B$39:$B$782,I$11)+'СЕТ СН'!$F$9+СВЦЭМ!$D$10+'СЕТ СН'!$F$5-'СЕТ СН'!$F$17</f>
        <v>3688.0010583000003</v>
      </c>
      <c r="J20" s="36">
        <f>SUMIFS(СВЦЭМ!$C$39:$C$782,СВЦЭМ!$A$39:$A$782,$A20,СВЦЭМ!$B$39:$B$782,J$11)+'СЕТ СН'!$F$9+СВЦЭМ!$D$10+'СЕТ СН'!$F$5-'СЕТ СН'!$F$17</f>
        <v>3670.9577191099997</v>
      </c>
      <c r="K20" s="36">
        <f>SUMIFS(СВЦЭМ!$C$39:$C$782,СВЦЭМ!$A$39:$A$782,$A20,СВЦЭМ!$B$39:$B$782,K$11)+'СЕТ СН'!$F$9+СВЦЭМ!$D$10+'СЕТ СН'!$F$5-'СЕТ СН'!$F$17</f>
        <v>3596.2807724300001</v>
      </c>
      <c r="L20" s="36">
        <f>SUMIFS(СВЦЭМ!$C$39:$C$782,СВЦЭМ!$A$39:$A$782,$A20,СВЦЭМ!$B$39:$B$782,L$11)+'СЕТ СН'!$F$9+СВЦЭМ!$D$10+'СЕТ СН'!$F$5-'СЕТ СН'!$F$17</f>
        <v>3591.8588258099999</v>
      </c>
      <c r="M20" s="36">
        <f>SUMIFS(СВЦЭМ!$C$39:$C$782,СВЦЭМ!$A$39:$A$782,$A20,СВЦЭМ!$B$39:$B$782,M$11)+'СЕТ СН'!$F$9+СВЦЭМ!$D$10+'СЕТ СН'!$F$5-'СЕТ СН'!$F$17</f>
        <v>3605.1145506100002</v>
      </c>
      <c r="N20" s="36">
        <f>SUMIFS(СВЦЭМ!$C$39:$C$782,СВЦЭМ!$A$39:$A$782,$A20,СВЦЭМ!$B$39:$B$782,N$11)+'СЕТ СН'!$F$9+СВЦЭМ!$D$10+'СЕТ СН'!$F$5-'СЕТ СН'!$F$17</f>
        <v>3641.19208226</v>
      </c>
      <c r="O20" s="36">
        <f>SUMIFS(СВЦЭМ!$C$39:$C$782,СВЦЭМ!$A$39:$A$782,$A20,СВЦЭМ!$B$39:$B$782,O$11)+'СЕТ СН'!$F$9+СВЦЭМ!$D$10+'СЕТ СН'!$F$5-'СЕТ СН'!$F$17</f>
        <v>3663.76284037</v>
      </c>
      <c r="P20" s="36">
        <f>SUMIFS(СВЦЭМ!$C$39:$C$782,СВЦЭМ!$A$39:$A$782,$A20,СВЦЭМ!$B$39:$B$782,P$11)+'СЕТ СН'!$F$9+СВЦЭМ!$D$10+'СЕТ СН'!$F$5-'СЕТ СН'!$F$17</f>
        <v>3673.6744965799999</v>
      </c>
      <c r="Q20" s="36">
        <f>SUMIFS(СВЦЭМ!$C$39:$C$782,СВЦЭМ!$A$39:$A$782,$A20,СВЦЭМ!$B$39:$B$782,Q$11)+'СЕТ СН'!$F$9+СВЦЭМ!$D$10+'СЕТ СН'!$F$5-'СЕТ СН'!$F$17</f>
        <v>3688.8399063500001</v>
      </c>
      <c r="R20" s="36">
        <f>SUMIFS(СВЦЭМ!$C$39:$C$782,СВЦЭМ!$A$39:$A$782,$A20,СВЦЭМ!$B$39:$B$782,R$11)+'СЕТ СН'!$F$9+СВЦЭМ!$D$10+'СЕТ СН'!$F$5-'СЕТ СН'!$F$17</f>
        <v>3688.2552827099998</v>
      </c>
      <c r="S20" s="36">
        <f>SUMIFS(СВЦЭМ!$C$39:$C$782,СВЦЭМ!$A$39:$A$782,$A20,СВЦЭМ!$B$39:$B$782,S$11)+'СЕТ СН'!$F$9+СВЦЭМ!$D$10+'СЕТ СН'!$F$5-'СЕТ СН'!$F$17</f>
        <v>3627.24791581</v>
      </c>
      <c r="T20" s="36">
        <f>SUMIFS(СВЦЭМ!$C$39:$C$782,СВЦЭМ!$A$39:$A$782,$A20,СВЦЭМ!$B$39:$B$782,T$11)+'СЕТ СН'!$F$9+СВЦЭМ!$D$10+'СЕТ СН'!$F$5-'СЕТ СН'!$F$17</f>
        <v>3582.9371422200002</v>
      </c>
      <c r="U20" s="36">
        <f>SUMIFS(СВЦЭМ!$C$39:$C$782,СВЦЭМ!$A$39:$A$782,$A20,СВЦЭМ!$B$39:$B$782,U$11)+'СЕТ СН'!$F$9+СВЦЭМ!$D$10+'СЕТ СН'!$F$5-'СЕТ СН'!$F$17</f>
        <v>3578.9699533100002</v>
      </c>
      <c r="V20" s="36">
        <f>SUMIFS(СВЦЭМ!$C$39:$C$782,СВЦЭМ!$A$39:$A$782,$A20,СВЦЭМ!$B$39:$B$782,V$11)+'СЕТ СН'!$F$9+СВЦЭМ!$D$10+'СЕТ СН'!$F$5-'СЕТ СН'!$F$17</f>
        <v>3545.6417459599998</v>
      </c>
      <c r="W20" s="36">
        <f>SUMIFS(СВЦЭМ!$C$39:$C$782,СВЦЭМ!$A$39:$A$782,$A20,СВЦЭМ!$B$39:$B$782,W$11)+'СЕТ СН'!$F$9+СВЦЭМ!$D$10+'СЕТ СН'!$F$5-'СЕТ СН'!$F$17</f>
        <v>3530.7564535900001</v>
      </c>
      <c r="X20" s="36">
        <f>SUMIFS(СВЦЭМ!$C$39:$C$782,СВЦЭМ!$A$39:$A$782,$A20,СВЦЭМ!$B$39:$B$782,X$11)+'СЕТ СН'!$F$9+СВЦЭМ!$D$10+'СЕТ СН'!$F$5-'СЕТ СН'!$F$17</f>
        <v>3599.2891728300001</v>
      </c>
      <c r="Y20" s="36">
        <f>SUMIFS(СВЦЭМ!$C$39:$C$782,СВЦЭМ!$A$39:$A$782,$A20,СВЦЭМ!$B$39:$B$782,Y$11)+'СЕТ СН'!$F$9+СВЦЭМ!$D$10+'СЕТ СН'!$F$5-'СЕТ СН'!$F$17</f>
        <v>3656.2036682300004</v>
      </c>
    </row>
    <row r="21" spans="1:25" ht="15.75" x14ac:dyDescent="0.2">
      <c r="A21" s="35">
        <f t="shared" si="0"/>
        <v>45026</v>
      </c>
      <c r="B21" s="36">
        <f>SUMIFS(СВЦЭМ!$C$39:$C$782,СВЦЭМ!$A$39:$A$782,$A21,СВЦЭМ!$B$39:$B$782,B$11)+'СЕТ СН'!$F$9+СВЦЭМ!$D$10+'СЕТ СН'!$F$5-'СЕТ СН'!$F$17</f>
        <v>3681.1262666100001</v>
      </c>
      <c r="C21" s="36">
        <f>SUMIFS(СВЦЭМ!$C$39:$C$782,СВЦЭМ!$A$39:$A$782,$A21,СВЦЭМ!$B$39:$B$782,C$11)+'СЕТ СН'!$F$9+СВЦЭМ!$D$10+'СЕТ СН'!$F$5-'СЕТ СН'!$F$17</f>
        <v>3708.1185302499998</v>
      </c>
      <c r="D21" s="36">
        <f>SUMIFS(СВЦЭМ!$C$39:$C$782,СВЦЭМ!$A$39:$A$782,$A21,СВЦЭМ!$B$39:$B$782,D$11)+'СЕТ СН'!$F$9+СВЦЭМ!$D$10+'СЕТ СН'!$F$5-'СЕТ СН'!$F$17</f>
        <v>3790.6828926400003</v>
      </c>
      <c r="E21" s="36">
        <f>SUMIFS(СВЦЭМ!$C$39:$C$782,СВЦЭМ!$A$39:$A$782,$A21,СВЦЭМ!$B$39:$B$782,E$11)+'СЕТ СН'!$F$9+СВЦЭМ!$D$10+'СЕТ СН'!$F$5-'СЕТ СН'!$F$17</f>
        <v>3734.5959593600001</v>
      </c>
      <c r="F21" s="36">
        <f>SUMIFS(СВЦЭМ!$C$39:$C$782,СВЦЭМ!$A$39:$A$782,$A21,СВЦЭМ!$B$39:$B$782,F$11)+'СЕТ СН'!$F$9+СВЦЭМ!$D$10+'СЕТ СН'!$F$5-'СЕТ СН'!$F$17</f>
        <v>3738.8861421199999</v>
      </c>
      <c r="G21" s="36">
        <f>SUMIFS(СВЦЭМ!$C$39:$C$782,СВЦЭМ!$A$39:$A$782,$A21,СВЦЭМ!$B$39:$B$782,G$11)+'СЕТ СН'!$F$9+СВЦЭМ!$D$10+'СЕТ СН'!$F$5-'СЕТ СН'!$F$17</f>
        <v>3732.1113413100002</v>
      </c>
      <c r="H21" s="36">
        <f>SUMIFS(СВЦЭМ!$C$39:$C$782,СВЦЭМ!$A$39:$A$782,$A21,СВЦЭМ!$B$39:$B$782,H$11)+'СЕТ СН'!$F$9+СВЦЭМ!$D$10+'СЕТ СН'!$F$5-'СЕТ СН'!$F$17</f>
        <v>3797.1397691100001</v>
      </c>
      <c r="I21" s="36">
        <f>SUMIFS(СВЦЭМ!$C$39:$C$782,СВЦЭМ!$A$39:$A$782,$A21,СВЦЭМ!$B$39:$B$782,I$11)+'СЕТ СН'!$F$9+СВЦЭМ!$D$10+'СЕТ СН'!$F$5-'СЕТ СН'!$F$17</f>
        <v>3633.6680761100001</v>
      </c>
      <c r="J21" s="36">
        <f>SUMIFS(СВЦЭМ!$C$39:$C$782,СВЦЭМ!$A$39:$A$782,$A21,СВЦЭМ!$B$39:$B$782,J$11)+'СЕТ СН'!$F$9+СВЦЭМ!$D$10+'СЕТ СН'!$F$5-'СЕТ СН'!$F$17</f>
        <v>3595.6339609300003</v>
      </c>
      <c r="K21" s="36">
        <f>SUMIFS(СВЦЭМ!$C$39:$C$782,СВЦЭМ!$A$39:$A$782,$A21,СВЦЭМ!$B$39:$B$782,K$11)+'СЕТ СН'!$F$9+СВЦЭМ!$D$10+'СЕТ СН'!$F$5-'СЕТ СН'!$F$17</f>
        <v>3597.28369845</v>
      </c>
      <c r="L21" s="36">
        <f>SUMIFS(СВЦЭМ!$C$39:$C$782,СВЦЭМ!$A$39:$A$782,$A21,СВЦЭМ!$B$39:$B$782,L$11)+'СЕТ СН'!$F$9+СВЦЭМ!$D$10+'СЕТ СН'!$F$5-'СЕТ СН'!$F$17</f>
        <v>3592.3259346200002</v>
      </c>
      <c r="M21" s="36">
        <f>SUMIFS(СВЦЭМ!$C$39:$C$782,СВЦЭМ!$A$39:$A$782,$A21,СВЦЭМ!$B$39:$B$782,M$11)+'СЕТ СН'!$F$9+СВЦЭМ!$D$10+'СЕТ СН'!$F$5-'СЕТ СН'!$F$17</f>
        <v>3618.7910494100001</v>
      </c>
      <c r="N21" s="36">
        <f>SUMIFS(СВЦЭМ!$C$39:$C$782,СВЦЭМ!$A$39:$A$782,$A21,СВЦЭМ!$B$39:$B$782,N$11)+'СЕТ СН'!$F$9+СВЦЭМ!$D$10+'СЕТ СН'!$F$5-'СЕТ СН'!$F$17</f>
        <v>3652.7873862699998</v>
      </c>
      <c r="O21" s="36">
        <f>SUMIFS(СВЦЭМ!$C$39:$C$782,СВЦЭМ!$A$39:$A$782,$A21,СВЦЭМ!$B$39:$B$782,O$11)+'СЕТ СН'!$F$9+СВЦЭМ!$D$10+'СЕТ СН'!$F$5-'СЕТ СН'!$F$17</f>
        <v>3673.5571496000002</v>
      </c>
      <c r="P21" s="36">
        <f>SUMIFS(СВЦЭМ!$C$39:$C$782,СВЦЭМ!$A$39:$A$782,$A21,СВЦЭМ!$B$39:$B$782,P$11)+'СЕТ СН'!$F$9+СВЦЭМ!$D$10+'СЕТ СН'!$F$5-'СЕТ СН'!$F$17</f>
        <v>3694.13187126</v>
      </c>
      <c r="Q21" s="36">
        <f>SUMIFS(СВЦЭМ!$C$39:$C$782,СВЦЭМ!$A$39:$A$782,$A21,СВЦЭМ!$B$39:$B$782,Q$11)+'СЕТ СН'!$F$9+СВЦЭМ!$D$10+'СЕТ СН'!$F$5-'СЕТ СН'!$F$17</f>
        <v>3689.4747273399998</v>
      </c>
      <c r="R21" s="36">
        <f>SUMIFS(СВЦЭМ!$C$39:$C$782,СВЦЭМ!$A$39:$A$782,$A21,СВЦЭМ!$B$39:$B$782,R$11)+'СЕТ СН'!$F$9+СВЦЭМ!$D$10+'СЕТ СН'!$F$5-'СЕТ СН'!$F$17</f>
        <v>3691.5835070399999</v>
      </c>
      <c r="S21" s="36">
        <f>SUMIFS(СВЦЭМ!$C$39:$C$782,СВЦЭМ!$A$39:$A$782,$A21,СВЦЭМ!$B$39:$B$782,S$11)+'СЕТ СН'!$F$9+СВЦЭМ!$D$10+'СЕТ СН'!$F$5-'СЕТ СН'!$F$17</f>
        <v>3675.5321966299998</v>
      </c>
      <c r="T21" s="36">
        <f>SUMIFS(СВЦЭМ!$C$39:$C$782,СВЦЭМ!$A$39:$A$782,$A21,СВЦЭМ!$B$39:$B$782,T$11)+'СЕТ СН'!$F$9+СВЦЭМ!$D$10+'СЕТ СН'!$F$5-'СЕТ СН'!$F$17</f>
        <v>3660.9279436100001</v>
      </c>
      <c r="U21" s="36">
        <f>SUMIFS(СВЦЭМ!$C$39:$C$782,СВЦЭМ!$A$39:$A$782,$A21,СВЦЭМ!$B$39:$B$782,U$11)+'СЕТ СН'!$F$9+СВЦЭМ!$D$10+'СЕТ СН'!$F$5-'СЕТ СН'!$F$17</f>
        <v>3640.52117868</v>
      </c>
      <c r="V21" s="36">
        <f>SUMIFS(СВЦЭМ!$C$39:$C$782,СВЦЭМ!$A$39:$A$782,$A21,СВЦЭМ!$B$39:$B$782,V$11)+'СЕТ СН'!$F$9+СВЦЭМ!$D$10+'СЕТ СН'!$F$5-'СЕТ СН'!$F$17</f>
        <v>3614.1685977300003</v>
      </c>
      <c r="W21" s="36">
        <f>SUMIFS(СВЦЭМ!$C$39:$C$782,СВЦЭМ!$A$39:$A$782,$A21,СВЦЭМ!$B$39:$B$782,W$11)+'СЕТ СН'!$F$9+СВЦЭМ!$D$10+'СЕТ СН'!$F$5-'СЕТ СН'!$F$17</f>
        <v>3614.8931928399998</v>
      </c>
      <c r="X21" s="36">
        <f>SUMIFS(СВЦЭМ!$C$39:$C$782,СВЦЭМ!$A$39:$A$782,$A21,СВЦЭМ!$B$39:$B$782,X$11)+'СЕТ СН'!$F$9+СВЦЭМ!$D$10+'СЕТ СН'!$F$5-'СЕТ СН'!$F$17</f>
        <v>3671.5246596699999</v>
      </c>
      <c r="Y21" s="36">
        <f>SUMIFS(СВЦЭМ!$C$39:$C$782,СВЦЭМ!$A$39:$A$782,$A21,СВЦЭМ!$B$39:$B$782,Y$11)+'СЕТ СН'!$F$9+СВЦЭМ!$D$10+'СЕТ СН'!$F$5-'СЕТ СН'!$F$17</f>
        <v>3720.0422588299998</v>
      </c>
    </row>
    <row r="22" spans="1:25" ht="15.75" x14ac:dyDescent="0.2">
      <c r="A22" s="35">
        <f t="shared" si="0"/>
        <v>45027</v>
      </c>
      <c r="B22" s="36">
        <f>SUMIFS(СВЦЭМ!$C$39:$C$782,СВЦЭМ!$A$39:$A$782,$A22,СВЦЭМ!$B$39:$B$782,B$11)+'СЕТ СН'!$F$9+СВЦЭМ!$D$10+'СЕТ СН'!$F$5-'СЕТ СН'!$F$17</f>
        <v>3741.3139269499998</v>
      </c>
      <c r="C22" s="36">
        <f>SUMIFS(СВЦЭМ!$C$39:$C$782,СВЦЭМ!$A$39:$A$782,$A22,СВЦЭМ!$B$39:$B$782,C$11)+'СЕТ СН'!$F$9+СВЦЭМ!$D$10+'СЕТ СН'!$F$5-'СЕТ СН'!$F$17</f>
        <v>3798.9204031400004</v>
      </c>
      <c r="D22" s="36">
        <f>SUMIFS(СВЦЭМ!$C$39:$C$782,СВЦЭМ!$A$39:$A$782,$A22,СВЦЭМ!$B$39:$B$782,D$11)+'СЕТ СН'!$F$9+СВЦЭМ!$D$10+'СЕТ СН'!$F$5-'СЕТ СН'!$F$17</f>
        <v>3754.0900722400002</v>
      </c>
      <c r="E22" s="36">
        <f>SUMIFS(СВЦЭМ!$C$39:$C$782,СВЦЭМ!$A$39:$A$782,$A22,СВЦЭМ!$B$39:$B$782,E$11)+'СЕТ СН'!$F$9+СВЦЭМ!$D$10+'СЕТ СН'!$F$5-'СЕТ СН'!$F$17</f>
        <v>3841.0855287799995</v>
      </c>
      <c r="F22" s="36">
        <f>SUMIFS(СВЦЭМ!$C$39:$C$782,СВЦЭМ!$A$39:$A$782,$A22,СВЦЭМ!$B$39:$B$782,F$11)+'СЕТ СН'!$F$9+СВЦЭМ!$D$10+'СЕТ СН'!$F$5-'СЕТ СН'!$F$17</f>
        <v>3855.4638312199995</v>
      </c>
      <c r="G22" s="36">
        <f>SUMIFS(СВЦЭМ!$C$39:$C$782,СВЦЭМ!$A$39:$A$782,$A22,СВЦЭМ!$B$39:$B$782,G$11)+'СЕТ СН'!$F$9+СВЦЭМ!$D$10+'СЕТ СН'!$F$5-'СЕТ СН'!$F$17</f>
        <v>3710.1509609599998</v>
      </c>
      <c r="H22" s="36">
        <f>SUMIFS(СВЦЭМ!$C$39:$C$782,СВЦЭМ!$A$39:$A$782,$A22,СВЦЭМ!$B$39:$B$782,H$11)+'СЕТ СН'!$F$9+СВЦЭМ!$D$10+'СЕТ СН'!$F$5-'СЕТ СН'!$F$17</f>
        <v>3733.7290362800004</v>
      </c>
      <c r="I22" s="36">
        <f>SUMIFS(СВЦЭМ!$C$39:$C$782,СВЦЭМ!$A$39:$A$782,$A22,СВЦЭМ!$B$39:$B$782,I$11)+'СЕТ СН'!$F$9+СВЦЭМ!$D$10+'СЕТ СН'!$F$5-'СЕТ СН'!$F$17</f>
        <v>3682.26175242</v>
      </c>
      <c r="J22" s="36">
        <f>SUMIFS(СВЦЭМ!$C$39:$C$782,СВЦЭМ!$A$39:$A$782,$A22,СВЦЭМ!$B$39:$B$782,J$11)+'СЕТ СН'!$F$9+СВЦЭМ!$D$10+'СЕТ СН'!$F$5-'СЕТ СН'!$F$17</f>
        <v>3642.85450782</v>
      </c>
      <c r="K22" s="36">
        <f>SUMIFS(СВЦЭМ!$C$39:$C$782,СВЦЭМ!$A$39:$A$782,$A22,СВЦЭМ!$B$39:$B$782,K$11)+'СЕТ СН'!$F$9+СВЦЭМ!$D$10+'СЕТ СН'!$F$5-'СЕТ СН'!$F$17</f>
        <v>3601.0700512000003</v>
      </c>
      <c r="L22" s="36">
        <f>SUMIFS(СВЦЭМ!$C$39:$C$782,СВЦЭМ!$A$39:$A$782,$A22,СВЦЭМ!$B$39:$B$782,L$11)+'СЕТ СН'!$F$9+СВЦЭМ!$D$10+'СЕТ СН'!$F$5-'СЕТ СН'!$F$17</f>
        <v>3605.7770693299999</v>
      </c>
      <c r="M22" s="36">
        <f>SUMIFS(СВЦЭМ!$C$39:$C$782,СВЦЭМ!$A$39:$A$782,$A22,СВЦЭМ!$B$39:$B$782,M$11)+'СЕТ СН'!$F$9+СВЦЭМ!$D$10+'СЕТ СН'!$F$5-'СЕТ СН'!$F$17</f>
        <v>3615.19546206</v>
      </c>
      <c r="N22" s="36">
        <f>SUMIFS(СВЦЭМ!$C$39:$C$782,СВЦЭМ!$A$39:$A$782,$A22,СВЦЭМ!$B$39:$B$782,N$11)+'СЕТ СН'!$F$9+СВЦЭМ!$D$10+'СЕТ СН'!$F$5-'СЕТ СН'!$F$17</f>
        <v>3615.14940204</v>
      </c>
      <c r="O22" s="36">
        <f>SUMIFS(СВЦЭМ!$C$39:$C$782,СВЦЭМ!$A$39:$A$782,$A22,СВЦЭМ!$B$39:$B$782,O$11)+'СЕТ СН'!$F$9+СВЦЭМ!$D$10+'СЕТ СН'!$F$5-'СЕТ СН'!$F$17</f>
        <v>3644.9801070399999</v>
      </c>
      <c r="P22" s="36">
        <f>SUMIFS(СВЦЭМ!$C$39:$C$782,СВЦЭМ!$A$39:$A$782,$A22,СВЦЭМ!$B$39:$B$782,P$11)+'СЕТ СН'!$F$9+СВЦЭМ!$D$10+'СЕТ СН'!$F$5-'СЕТ СН'!$F$17</f>
        <v>3671.18897664</v>
      </c>
      <c r="Q22" s="36">
        <f>SUMIFS(СВЦЭМ!$C$39:$C$782,СВЦЭМ!$A$39:$A$782,$A22,СВЦЭМ!$B$39:$B$782,Q$11)+'СЕТ СН'!$F$9+СВЦЭМ!$D$10+'СЕТ СН'!$F$5-'СЕТ СН'!$F$17</f>
        <v>3672.96427283</v>
      </c>
      <c r="R22" s="36">
        <f>SUMIFS(СВЦЭМ!$C$39:$C$782,СВЦЭМ!$A$39:$A$782,$A22,СВЦЭМ!$B$39:$B$782,R$11)+'СЕТ СН'!$F$9+СВЦЭМ!$D$10+'СЕТ СН'!$F$5-'СЕТ СН'!$F$17</f>
        <v>3645.98638394</v>
      </c>
      <c r="S22" s="36">
        <f>SUMIFS(СВЦЭМ!$C$39:$C$782,СВЦЭМ!$A$39:$A$782,$A22,СВЦЭМ!$B$39:$B$782,S$11)+'СЕТ СН'!$F$9+СВЦЭМ!$D$10+'СЕТ СН'!$F$5-'СЕТ СН'!$F$17</f>
        <v>3636.9912615499998</v>
      </c>
      <c r="T22" s="36">
        <f>SUMIFS(СВЦЭМ!$C$39:$C$782,СВЦЭМ!$A$39:$A$782,$A22,СВЦЭМ!$B$39:$B$782,T$11)+'СЕТ СН'!$F$9+СВЦЭМ!$D$10+'СЕТ СН'!$F$5-'СЕТ СН'!$F$17</f>
        <v>3622.7047023100004</v>
      </c>
      <c r="U22" s="36">
        <f>SUMIFS(СВЦЭМ!$C$39:$C$782,СВЦЭМ!$A$39:$A$782,$A22,СВЦЭМ!$B$39:$B$782,U$11)+'СЕТ СН'!$F$9+СВЦЭМ!$D$10+'СЕТ СН'!$F$5-'СЕТ СН'!$F$17</f>
        <v>3622.6085506200002</v>
      </c>
      <c r="V22" s="36">
        <f>SUMIFS(СВЦЭМ!$C$39:$C$782,СВЦЭМ!$A$39:$A$782,$A22,СВЦЭМ!$B$39:$B$782,V$11)+'СЕТ СН'!$F$9+СВЦЭМ!$D$10+'СЕТ СН'!$F$5-'СЕТ СН'!$F$17</f>
        <v>3596.0008371600002</v>
      </c>
      <c r="W22" s="36">
        <f>SUMIFS(СВЦЭМ!$C$39:$C$782,СВЦЭМ!$A$39:$A$782,$A22,СВЦЭМ!$B$39:$B$782,W$11)+'СЕТ СН'!$F$9+СВЦЭМ!$D$10+'СЕТ СН'!$F$5-'СЕТ СН'!$F$17</f>
        <v>3588.6471241500003</v>
      </c>
      <c r="X22" s="36">
        <f>SUMIFS(СВЦЭМ!$C$39:$C$782,СВЦЭМ!$A$39:$A$782,$A22,СВЦЭМ!$B$39:$B$782,X$11)+'СЕТ СН'!$F$9+СВЦЭМ!$D$10+'СЕТ СН'!$F$5-'СЕТ СН'!$F$17</f>
        <v>3642.3189063600003</v>
      </c>
      <c r="Y22" s="36">
        <f>SUMIFS(СВЦЭМ!$C$39:$C$782,СВЦЭМ!$A$39:$A$782,$A22,СВЦЭМ!$B$39:$B$782,Y$11)+'СЕТ СН'!$F$9+СВЦЭМ!$D$10+'СЕТ СН'!$F$5-'СЕТ СН'!$F$17</f>
        <v>3705.1240023099999</v>
      </c>
    </row>
    <row r="23" spans="1:25" ht="15.75" x14ac:dyDescent="0.2">
      <c r="A23" s="35">
        <f t="shared" si="0"/>
        <v>45028</v>
      </c>
      <c r="B23" s="36">
        <f>SUMIFS(СВЦЭМ!$C$39:$C$782,СВЦЭМ!$A$39:$A$782,$A23,СВЦЭМ!$B$39:$B$782,B$11)+'СЕТ СН'!$F$9+СВЦЭМ!$D$10+'СЕТ СН'!$F$5-'СЕТ СН'!$F$17</f>
        <v>3665.8434882400002</v>
      </c>
      <c r="C23" s="36">
        <f>SUMIFS(СВЦЭМ!$C$39:$C$782,СВЦЭМ!$A$39:$A$782,$A23,СВЦЭМ!$B$39:$B$782,C$11)+'СЕТ СН'!$F$9+СВЦЭМ!$D$10+'СЕТ СН'!$F$5-'СЕТ СН'!$F$17</f>
        <v>3777.8879440299997</v>
      </c>
      <c r="D23" s="36">
        <f>SUMIFS(СВЦЭМ!$C$39:$C$782,СВЦЭМ!$A$39:$A$782,$A23,СВЦЭМ!$B$39:$B$782,D$11)+'СЕТ СН'!$F$9+СВЦЭМ!$D$10+'СЕТ СН'!$F$5-'СЕТ СН'!$F$17</f>
        <v>3783.1522224800001</v>
      </c>
      <c r="E23" s="36">
        <f>SUMIFS(СВЦЭМ!$C$39:$C$782,СВЦЭМ!$A$39:$A$782,$A23,СВЦЭМ!$B$39:$B$782,E$11)+'СЕТ СН'!$F$9+СВЦЭМ!$D$10+'СЕТ СН'!$F$5-'СЕТ СН'!$F$17</f>
        <v>3788.34932514</v>
      </c>
      <c r="F23" s="36">
        <f>SUMIFS(СВЦЭМ!$C$39:$C$782,СВЦЭМ!$A$39:$A$782,$A23,СВЦЭМ!$B$39:$B$782,F$11)+'СЕТ СН'!$F$9+СВЦЭМ!$D$10+'СЕТ СН'!$F$5-'СЕТ СН'!$F$17</f>
        <v>3745.72059653</v>
      </c>
      <c r="G23" s="36">
        <f>SUMIFS(СВЦЭМ!$C$39:$C$782,СВЦЭМ!$A$39:$A$782,$A23,СВЦЭМ!$B$39:$B$782,G$11)+'СЕТ СН'!$F$9+СВЦЭМ!$D$10+'СЕТ СН'!$F$5-'СЕТ СН'!$F$17</f>
        <v>3715.3019502400002</v>
      </c>
      <c r="H23" s="36">
        <f>SUMIFS(СВЦЭМ!$C$39:$C$782,СВЦЭМ!$A$39:$A$782,$A23,СВЦЭМ!$B$39:$B$782,H$11)+'СЕТ СН'!$F$9+СВЦЭМ!$D$10+'СЕТ СН'!$F$5-'СЕТ СН'!$F$17</f>
        <v>3671.61520767</v>
      </c>
      <c r="I23" s="36">
        <f>SUMIFS(СВЦЭМ!$C$39:$C$782,СВЦЭМ!$A$39:$A$782,$A23,СВЦЭМ!$B$39:$B$782,I$11)+'СЕТ СН'!$F$9+СВЦЭМ!$D$10+'СЕТ СН'!$F$5-'СЕТ СН'!$F$17</f>
        <v>3600.6694433700004</v>
      </c>
      <c r="J23" s="36">
        <f>SUMIFS(СВЦЭМ!$C$39:$C$782,СВЦЭМ!$A$39:$A$782,$A23,СВЦЭМ!$B$39:$B$782,J$11)+'СЕТ СН'!$F$9+СВЦЭМ!$D$10+'СЕТ СН'!$F$5-'СЕТ СН'!$F$17</f>
        <v>3592.4699739400003</v>
      </c>
      <c r="K23" s="36">
        <f>SUMIFS(СВЦЭМ!$C$39:$C$782,СВЦЭМ!$A$39:$A$782,$A23,СВЦЭМ!$B$39:$B$782,K$11)+'СЕТ СН'!$F$9+СВЦЭМ!$D$10+'СЕТ СН'!$F$5-'СЕТ СН'!$F$17</f>
        <v>3573.5680237900001</v>
      </c>
      <c r="L23" s="36">
        <f>SUMIFS(СВЦЭМ!$C$39:$C$782,СВЦЭМ!$A$39:$A$782,$A23,СВЦЭМ!$B$39:$B$782,L$11)+'СЕТ СН'!$F$9+СВЦЭМ!$D$10+'СЕТ СН'!$F$5-'СЕТ СН'!$F$17</f>
        <v>3575.6407483900002</v>
      </c>
      <c r="M23" s="36">
        <f>SUMIFS(СВЦЭМ!$C$39:$C$782,СВЦЭМ!$A$39:$A$782,$A23,СВЦЭМ!$B$39:$B$782,M$11)+'СЕТ СН'!$F$9+СВЦЭМ!$D$10+'СЕТ СН'!$F$5-'СЕТ СН'!$F$17</f>
        <v>3576.8990490800002</v>
      </c>
      <c r="N23" s="36">
        <f>SUMIFS(СВЦЭМ!$C$39:$C$782,СВЦЭМ!$A$39:$A$782,$A23,СВЦЭМ!$B$39:$B$782,N$11)+'СЕТ СН'!$F$9+СВЦЭМ!$D$10+'СЕТ СН'!$F$5-'СЕТ СН'!$F$17</f>
        <v>3590.1361098100001</v>
      </c>
      <c r="O23" s="36">
        <f>SUMIFS(СВЦЭМ!$C$39:$C$782,СВЦЭМ!$A$39:$A$782,$A23,СВЦЭМ!$B$39:$B$782,O$11)+'СЕТ СН'!$F$9+СВЦЭМ!$D$10+'СЕТ СН'!$F$5-'СЕТ СН'!$F$17</f>
        <v>3578.7060670700002</v>
      </c>
      <c r="P23" s="36">
        <f>SUMIFS(СВЦЭМ!$C$39:$C$782,СВЦЭМ!$A$39:$A$782,$A23,СВЦЭМ!$B$39:$B$782,P$11)+'СЕТ СН'!$F$9+СВЦЭМ!$D$10+'СЕТ СН'!$F$5-'СЕТ СН'!$F$17</f>
        <v>3612.3173469000003</v>
      </c>
      <c r="Q23" s="36">
        <f>SUMIFS(СВЦЭМ!$C$39:$C$782,СВЦЭМ!$A$39:$A$782,$A23,СВЦЭМ!$B$39:$B$782,Q$11)+'СЕТ СН'!$F$9+СВЦЭМ!$D$10+'СЕТ СН'!$F$5-'СЕТ СН'!$F$17</f>
        <v>3621.7772079800002</v>
      </c>
      <c r="R23" s="36">
        <f>SUMIFS(СВЦЭМ!$C$39:$C$782,СВЦЭМ!$A$39:$A$782,$A23,СВЦЭМ!$B$39:$B$782,R$11)+'СЕТ СН'!$F$9+СВЦЭМ!$D$10+'СЕТ СН'!$F$5-'СЕТ СН'!$F$17</f>
        <v>3620.0673383499998</v>
      </c>
      <c r="S23" s="36">
        <f>SUMIFS(СВЦЭМ!$C$39:$C$782,СВЦЭМ!$A$39:$A$782,$A23,СВЦЭМ!$B$39:$B$782,S$11)+'СЕТ СН'!$F$9+СВЦЭМ!$D$10+'СЕТ СН'!$F$5-'СЕТ СН'!$F$17</f>
        <v>3616.1774295100004</v>
      </c>
      <c r="T23" s="36">
        <f>SUMIFS(СВЦЭМ!$C$39:$C$782,СВЦЭМ!$A$39:$A$782,$A23,СВЦЭМ!$B$39:$B$782,T$11)+'СЕТ СН'!$F$9+СВЦЭМ!$D$10+'СЕТ СН'!$F$5-'СЕТ СН'!$F$17</f>
        <v>3532.5845682200002</v>
      </c>
      <c r="U23" s="36">
        <f>SUMIFS(СВЦЭМ!$C$39:$C$782,СВЦЭМ!$A$39:$A$782,$A23,СВЦЭМ!$B$39:$B$782,U$11)+'СЕТ СН'!$F$9+СВЦЭМ!$D$10+'СЕТ СН'!$F$5-'СЕТ СН'!$F$17</f>
        <v>3552.4933802300002</v>
      </c>
      <c r="V23" s="36">
        <f>SUMIFS(СВЦЭМ!$C$39:$C$782,СВЦЭМ!$A$39:$A$782,$A23,СВЦЭМ!$B$39:$B$782,V$11)+'СЕТ СН'!$F$9+СВЦЭМ!$D$10+'СЕТ СН'!$F$5-'СЕТ СН'!$F$17</f>
        <v>3477.8006443900003</v>
      </c>
      <c r="W23" s="36">
        <f>SUMIFS(СВЦЭМ!$C$39:$C$782,СВЦЭМ!$A$39:$A$782,$A23,СВЦЭМ!$B$39:$B$782,W$11)+'СЕТ СН'!$F$9+СВЦЭМ!$D$10+'СЕТ СН'!$F$5-'СЕТ СН'!$F$17</f>
        <v>3471.6610901399999</v>
      </c>
      <c r="X23" s="36">
        <f>SUMIFS(СВЦЭМ!$C$39:$C$782,СВЦЭМ!$A$39:$A$782,$A23,СВЦЭМ!$B$39:$B$782,X$11)+'СЕТ СН'!$F$9+СВЦЭМ!$D$10+'СЕТ СН'!$F$5-'СЕТ СН'!$F$17</f>
        <v>3509.24525834</v>
      </c>
      <c r="Y23" s="36">
        <f>SUMIFS(СВЦЭМ!$C$39:$C$782,СВЦЭМ!$A$39:$A$782,$A23,СВЦЭМ!$B$39:$B$782,Y$11)+'СЕТ СН'!$F$9+СВЦЭМ!$D$10+'СЕТ СН'!$F$5-'СЕТ СН'!$F$17</f>
        <v>3578.1593511299998</v>
      </c>
    </row>
    <row r="24" spans="1:25" ht="15.75" x14ac:dyDescent="0.2">
      <c r="A24" s="35">
        <f t="shared" si="0"/>
        <v>45029</v>
      </c>
      <c r="B24" s="36">
        <f>SUMIFS(СВЦЭМ!$C$39:$C$782,СВЦЭМ!$A$39:$A$782,$A24,СВЦЭМ!$B$39:$B$782,B$11)+'СЕТ СН'!$F$9+СВЦЭМ!$D$10+'СЕТ СН'!$F$5-'СЕТ СН'!$F$17</f>
        <v>3726.9968976999999</v>
      </c>
      <c r="C24" s="36">
        <f>SUMIFS(СВЦЭМ!$C$39:$C$782,СВЦЭМ!$A$39:$A$782,$A24,СВЦЭМ!$B$39:$B$782,C$11)+'СЕТ СН'!$F$9+СВЦЭМ!$D$10+'СЕТ СН'!$F$5-'СЕТ СН'!$F$17</f>
        <v>3755.9053929299998</v>
      </c>
      <c r="D24" s="36">
        <f>SUMIFS(СВЦЭМ!$C$39:$C$782,СВЦЭМ!$A$39:$A$782,$A24,СВЦЭМ!$B$39:$B$782,D$11)+'СЕТ СН'!$F$9+СВЦЭМ!$D$10+'СЕТ СН'!$F$5-'СЕТ СН'!$F$17</f>
        <v>3805.6085134699997</v>
      </c>
      <c r="E24" s="36">
        <f>SUMIFS(СВЦЭМ!$C$39:$C$782,СВЦЭМ!$A$39:$A$782,$A24,СВЦЭМ!$B$39:$B$782,E$11)+'СЕТ СН'!$F$9+СВЦЭМ!$D$10+'СЕТ СН'!$F$5-'СЕТ СН'!$F$17</f>
        <v>3807.6484336100002</v>
      </c>
      <c r="F24" s="36">
        <f>SUMIFS(СВЦЭМ!$C$39:$C$782,СВЦЭМ!$A$39:$A$782,$A24,СВЦЭМ!$B$39:$B$782,F$11)+'СЕТ СН'!$F$9+СВЦЭМ!$D$10+'СЕТ СН'!$F$5-'СЕТ СН'!$F$17</f>
        <v>3775.8102035700003</v>
      </c>
      <c r="G24" s="36">
        <f>SUMIFS(СВЦЭМ!$C$39:$C$782,СВЦЭМ!$A$39:$A$782,$A24,СВЦЭМ!$B$39:$B$782,G$11)+'СЕТ СН'!$F$9+СВЦЭМ!$D$10+'СЕТ СН'!$F$5-'СЕТ СН'!$F$17</f>
        <v>3748.8691713799999</v>
      </c>
      <c r="H24" s="36">
        <f>SUMIFS(СВЦЭМ!$C$39:$C$782,СВЦЭМ!$A$39:$A$782,$A24,СВЦЭМ!$B$39:$B$782,H$11)+'СЕТ СН'!$F$9+СВЦЭМ!$D$10+'СЕТ СН'!$F$5-'СЕТ СН'!$F$17</f>
        <v>3672.3073755300002</v>
      </c>
      <c r="I24" s="36">
        <f>SUMIFS(СВЦЭМ!$C$39:$C$782,СВЦЭМ!$A$39:$A$782,$A24,СВЦЭМ!$B$39:$B$782,I$11)+'СЕТ СН'!$F$9+СВЦЭМ!$D$10+'СЕТ СН'!$F$5-'СЕТ СН'!$F$17</f>
        <v>3661.0613088600003</v>
      </c>
      <c r="J24" s="36">
        <f>SUMIFS(СВЦЭМ!$C$39:$C$782,СВЦЭМ!$A$39:$A$782,$A24,СВЦЭМ!$B$39:$B$782,J$11)+'СЕТ СН'!$F$9+СВЦЭМ!$D$10+'СЕТ СН'!$F$5-'СЕТ СН'!$F$17</f>
        <v>3646.2349235299998</v>
      </c>
      <c r="K24" s="36">
        <f>SUMIFS(СВЦЭМ!$C$39:$C$782,СВЦЭМ!$A$39:$A$782,$A24,СВЦЭМ!$B$39:$B$782,K$11)+'СЕТ СН'!$F$9+СВЦЭМ!$D$10+'СЕТ СН'!$F$5-'СЕТ СН'!$F$17</f>
        <v>3622.5288459499998</v>
      </c>
      <c r="L24" s="36">
        <f>SUMIFS(СВЦЭМ!$C$39:$C$782,СВЦЭМ!$A$39:$A$782,$A24,СВЦЭМ!$B$39:$B$782,L$11)+'СЕТ СН'!$F$9+СВЦЭМ!$D$10+'СЕТ СН'!$F$5-'СЕТ СН'!$F$17</f>
        <v>3605.1659594000002</v>
      </c>
      <c r="M24" s="36">
        <f>SUMIFS(СВЦЭМ!$C$39:$C$782,СВЦЭМ!$A$39:$A$782,$A24,СВЦЭМ!$B$39:$B$782,M$11)+'СЕТ СН'!$F$9+СВЦЭМ!$D$10+'СЕТ СН'!$F$5-'СЕТ СН'!$F$17</f>
        <v>3613.86836257</v>
      </c>
      <c r="N24" s="36">
        <f>SUMIFS(СВЦЭМ!$C$39:$C$782,СВЦЭМ!$A$39:$A$782,$A24,СВЦЭМ!$B$39:$B$782,N$11)+'СЕТ СН'!$F$9+СВЦЭМ!$D$10+'СЕТ СН'!$F$5-'СЕТ СН'!$F$17</f>
        <v>3592.3738791699998</v>
      </c>
      <c r="O24" s="36">
        <f>SUMIFS(СВЦЭМ!$C$39:$C$782,СВЦЭМ!$A$39:$A$782,$A24,СВЦЭМ!$B$39:$B$782,O$11)+'СЕТ СН'!$F$9+СВЦЭМ!$D$10+'СЕТ СН'!$F$5-'СЕТ СН'!$F$17</f>
        <v>3615.6611438199998</v>
      </c>
      <c r="P24" s="36">
        <f>SUMIFS(СВЦЭМ!$C$39:$C$782,СВЦЭМ!$A$39:$A$782,$A24,СВЦЭМ!$B$39:$B$782,P$11)+'СЕТ СН'!$F$9+СВЦЭМ!$D$10+'СЕТ СН'!$F$5-'СЕТ СН'!$F$17</f>
        <v>3682.7711447500001</v>
      </c>
      <c r="Q24" s="36">
        <f>SUMIFS(СВЦЭМ!$C$39:$C$782,СВЦЭМ!$A$39:$A$782,$A24,СВЦЭМ!$B$39:$B$782,Q$11)+'СЕТ СН'!$F$9+СВЦЭМ!$D$10+'СЕТ СН'!$F$5-'СЕТ СН'!$F$17</f>
        <v>3696.54450748</v>
      </c>
      <c r="R24" s="36">
        <f>SUMIFS(СВЦЭМ!$C$39:$C$782,СВЦЭМ!$A$39:$A$782,$A24,СВЦЭМ!$B$39:$B$782,R$11)+'СЕТ СН'!$F$9+СВЦЭМ!$D$10+'СЕТ СН'!$F$5-'СЕТ СН'!$F$17</f>
        <v>3690.2802357300002</v>
      </c>
      <c r="S24" s="36">
        <f>SUMIFS(СВЦЭМ!$C$39:$C$782,СВЦЭМ!$A$39:$A$782,$A24,СВЦЭМ!$B$39:$B$782,S$11)+'СЕТ СН'!$F$9+СВЦЭМ!$D$10+'СЕТ СН'!$F$5-'СЕТ СН'!$F$17</f>
        <v>3690.6815490400004</v>
      </c>
      <c r="T24" s="36">
        <f>SUMIFS(СВЦЭМ!$C$39:$C$782,СВЦЭМ!$A$39:$A$782,$A24,СВЦЭМ!$B$39:$B$782,T$11)+'СЕТ СН'!$F$9+СВЦЭМ!$D$10+'СЕТ СН'!$F$5-'СЕТ СН'!$F$17</f>
        <v>3629.4295560099999</v>
      </c>
      <c r="U24" s="36">
        <f>SUMIFS(СВЦЭМ!$C$39:$C$782,СВЦЭМ!$A$39:$A$782,$A24,СВЦЭМ!$B$39:$B$782,U$11)+'СЕТ СН'!$F$9+СВЦЭМ!$D$10+'СЕТ СН'!$F$5-'СЕТ СН'!$F$17</f>
        <v>3606.6926451700001</v>
      </c>
      <c r="V24" s="36">
        <f>SUMIFS(СВЦЭМ!$C$39:$C$782,СВЦЭМ!$A$39:$A$782,$A24,СВЦЭМ!$B$39:$B$782,V$11)+'СЕТ СН'!$F$9+СВЦЭМ!$D$10+'СЕТ СН'!$F$5-'СЕТ СН'!$F$17</f>
        <v>3568.1719512</v>
      </c>
      <c r="W24" s="36">
        <f>SUMIFS(СВЦЭМ!$C$39:$C$782,СВЦЭМ!$A$39:$A$782,$A24,СВЦЭМ!$B$39:$B$782,W$11)+'СЕТ СН'!$F$9+СВЦЭМ!$D$10+'СЕТ СН'!$F$5-'СЕТ СН'!$F$17</f>
        <v>3541.6280920099998</v>
      </c>
      <c r="X24" s="36">
        <f>SUMIFS(СВЦЭМ!$C$39:$C$782,СВЦЭМ!$A$39:$A$782,$A24,СВЦЭМ!$B$39:$B$782,X$11)+'СЕТ СН'!$F$9+СВЦЭМ!$D$10+'СЕТ СН'!$F$5-'СЕТ СН'!$F$17</f>
        <v>3592.2287823900001</v>
      </c>
      <c r="Y24" s="36">
        <f>SUMIFS(СВЦЭМ!$C$39:$C$782,СВЦЭМ!$A$39:$A$782,$A24,СВЦЭМ!$B$39:$B$782,Y$11)+'СЕТ СН'!$F$9+СВЦЭМ!$D$10+'СЕТ СН'!$F$5-'СЕТ СН'!$F$17</f>
        <v>3638.7476184699999</v>
      </c>
    </row>
    <row r="25" spans="1:25" ht="15.75" x14ac:dyDescent="0.2">
      <c r="A25" s="35">
        <f t="shared" si="0"/>
        <v>45030</v>
      </c>
      <c r="B25" s="36">
        <f>SUMIFS(СВЦЭМ!$C$39:$C$782,СВЦЭМ!$A$39:$A$782,$A25,СВЦЭМ!$B$39:$B$782,B$11)+'СЕТ СН'!$F$9+СВЦЭМ!$D$10+'СЕТ СН'!$F$5-'СЕТ СН'!$F$17</f>
        <v>3720.3468378799998</v>
      </c>
      <c r="C25" s="36">
        <f>SUMIFS(СВЦЭМ!$C$39:$C$782,СВЦЭМ!$A$39:$A$782,$A25,СВЦЭМ!$B$39:$B$782,C$11)+'СЕТ СН'!$F$9+СВЦЭМ!$D$10+'СЕТ СН'!$F$5-'СЕТ СН'!$F$17</f>
        <v>3770.3258544099999</v>
      </c>
      <c r="D25" s="36">
        <f>SUMIFS(СВЦЭМ!$C$39:$C$782,СВЦЭМ!$A$39:$A$782,$A25,СВЦЭМ!$B$39:$B$782,D$11)+'СЕТ СН'!$F$9+СВЦЭМ!$D$10+'СЕТ СН'!$F$5-'СЕТ СН'!$F$17</f>
        <v>3765.03902578</v>
      </c>
      <c r="E25" s="36">
        <f>SUMIFS(СВЦЭМ!$C$39:$C$782,СВЦЭМ!$A$39:$A$782,$A25,СВЦЭМ!$B$39:$B$782,E$11)+'СЕТ СН'!$F$9+СВЦЭМ!$D$10+'СЕТ СН'!$F$5-'СЕТ СН'!$F$17</f>
        <v>3765.3065792900002</v>
      </c>
      <c r="F25" s="36">
        <f>SUMIFS(СВЦЭМ!$C$39:$C$782,СВЦЭМ!$A$39:$A$782,$A25,СВЦЭМ!$B$39:$B$782,F$11)+'СЕТ СН'!$F$9+СВЦЭМ!$D$10+'СЕТ СН'!$F$5-'СЕТ СН'!$F$17</f>
        <v>3779.6732921800003</v>
      </c>
      <c r="G25" s="36">
        <f>SUMIFS(СВЦЭМ!$C$39:$C$782,СВЦЭМ!$A$39:$A$782,$A25,СВЦЭМ!$B$39:$B$782,G$11)+'СЕТ СН'!$F$9+СВЦЭМ!$D$10+'СЕТ СН'!$F$5-'СЕТ СН'!$F$17</f>
        <v>3767.72257657</v>
      </c>
      <c r="H25" s="36">
        <f>SUMIFS(СВЦЭМ!$C$39:$C$782,СВЦЭМ!$A$39:$A$782,$A25,СВЦЭМ!$B$39:$B$782,H$11)+'СЕТ СН'!$F$9+СВЦЭМ!$D$10+'СЕТ СН'!$F$5-'СЕТ СН'!$F$17</f>
        <v>3733.4655078699998</v>
      </c>
      <c r="I25" s="36">
        <f>SUMIFS(СВЦЭМ!$C$39:$C$782,СВЦЭМ!$A$39:$A$782,$A25,СВЦЭМ!$B$39:$B$782,I$11)+'СЕТ СН'!$F$9+СВЦЭМ!$D$10+'СЕТ СН'!$F$5-'СЕТ СН'!$F$17</f>
        <v>3671.1826842999999</v>
      </c>
      <c r="J25" s="36">
        <f>SUMIFS(СВЦЭМ!$C$39:$C$782,СВЦЭМ!$A$39:$A$782,$A25,СВЦЭМ!$B$39:$B$782,J$11)+'СЕТ СН'!$F$9+СВЦЭМ!$D$10+'СЕТ СН'!$F$5-'СЕТ СН'!$F$17</f>
        <v>3651.34508929</v>
      </c>
      <c r="K25" s="36">
        <f>SUMIFS(СВЦЭМ!$C$39:$C$782,СВЦЭМ!$A$39:$A$782,$A25,СВЦЭМ!$B$39:$B$782,K$11)+'СЕТ СН'!$F$9+СВЦЭМ!$D$10+'СЕТ СН'!$F$5-'СЕТ СН'!$F$17</f>
        <v>3629.2755454899998</v>
      </c>
      <c r="L25" s="36">
        <f>SUMIFS(СВЦЭМ!$C$39:$C$782,СВЦЭМ!$A$39:$A$782,$A25,СВЦЭМ!$B$39:$B$782,L$11)+'СЕТ СН'!$F$9+СВЦЭМ!$D$10+'СЕТ СН'!$F$5-'СЕТ СН'!$F$17</f>
        <v>3628.7110013299998</v>
      </c>
      <c r="M25" s="36">
        <f>SUMIFS(СВЦЭМ!$C$39:$C$782,СВЦЭМ!$A$39:$A$782,$A25,СВЦЭМ!$B$39:$B$782,M$11)+'СЕТ СН'!$F$9+СВЦЭМ!$D$10+'СЕТ СН'!$F$5-'СЕТ СН'!$F$17</f>
        <v>3650.7059081500001</v>
      </c>
      <c r="N25" s="36">
        <f>SUMIFS(СВЦЭМ!$C$39:$C$782,СВЦЭМ!$A$39:$A$782,$A25,СВЦЭМ!$B$39:$B$782,N$11)+'СЕТ СН'!$F$9+СВЦЭМ!$D$10+'СЕТ СН'!$F$5-'СЕТ СН'!$F$17</f>
        <v>3660.4227402000001</v>
      </c>
      <c r="O25" s="36">
        <f>SUMIFS(СВЦЭМ!$C$39:$C$782,СВЦЭМ!$A$39:$A$782,$A25,СВЦЭМ!$B$39:$B$782,O$11)+'СЕТ СН'!$F$9+СВЦЭМ!$D$10+'СЕТ СН'!$F$5-'СЕТ СН'!$F$17</f>
        <v>3686.1331739799998</v>
      </c>
      <c r="P25" s="36">
        <f>SUMIFS(СВЦЭМ!$C$39:$C$782,СВЦЭМ!$A$39:$A$782,$A25,СВЦЭМ!$B$39:$B$782,P$11)+'СЕТ СН'!$F$9+СВЦЭМ!$D$10+'СЕТ СН'!$F$5-'СЕТ СН'!$F$17</f>
        <v>3672.4972312700002</v>
      </c>
      <c r="Q25" s="36">
        <f>SUMIFS(СВЦЭМ!$C$39:$C$782,СВЦЭМ!$A$39:$A$782,$A25,СВЦЭМ!$B$39:$B$782,Q$11)+'СЕТ СН'!$F$9+СВЦЭМ!$D$10+'СЕТ СН'!$F$5-'СЕТ СН'!$F$17</f>
        <v>3697.83280719</v>
      </c>
      <c r="R25" s="36">
        <f>SUMIFS(СВЦЭМ!$C$39:$C$782,СВЦЭМ!$A$39:$A$782,$A25,СВЦЭМ!$B$39:$B$782,R$11)+'СЕТ СН'!$F$9+СВЦЭМ!$D$10+'СЕТ СН'!$F$5-'СЕТ СН'!$F$17</f>
        <v>3695.34178694</v>
      </c>
      <c r="S25" s="36">
        <f>SUMIFS(СВЦЭМ!$C$39:$C$782,СВЦЭМ!$A$39:$A$782,$A25,СВЦЭМ!$B$39:$B$782,S$11)+'СЕТ СН'!$F$9+СВЦЭМ!$D$10+'СЕТ СН'!$F$5-'СЕТ СН'!$F$17</f>
        <v>3714.0653515399999</v>
      </c>
      <c r="T25" s="36">
        <f>SUMIFS(СВЦЭМ!$C$39:$C$782,СВЦЭМ!$A$39:$A$782,$A25,СВЦЭМ!$B$39:$B$782,T$11)+'СЕТ СН'!$F$9+СВЦЭМ!$D$10+'СЕТ СН'!$F$5-'СЕТ СН'!$F$17</f>
        <v>3682.5598996099998</v>
      </c>
      <c r="U25" s="36">
        <f>SUMIFS(СВЦЭМ!$C$39:$C$782,СВЦЭМ!$A$39:$A$782,$A25,СВЦЭМ!$B$39:$B$782,U$11)+'СЕТ СН'!$F$9+СВЦЭМ!$D$10+'СЕТ СН'!$F$5-'СЕТ СН'!$F$17</f>
        <v>3651.47017908</v>
      </c>
      <c r="V25" s="36">
        <f>SUMIFS(СВЦЭМ!$C$39:$C$782,СВЦЭМ!$A$39:$A$782,$A25,СВЦЭМ!$B$39:$B$782,V$11)+'СЕТ СН'!$F$9+СВЦЭМ!$D$10+'СЕТ СН'!$F$5-'СЕТ СН'!$F$17</f>
        <v>3625.8941793100003</v>
      </c>
      <c r="W25" s="36">
        <f>SUMIFS(СВЦЭМ!$C$39:$C$782,СВЦЭМ!$A$39:$A$782,$A25,СВЦЭМ!$B$39:$B$782,W$11)+'СЕТ СН'!$F$9+СВЦЭМ!$D$10+'СЕТ СН'!$F$5-'СЕТ СН'!$F$17</f>
        <v>3621.2031487700001</v>
      </c>
      <c r="X25" s="36">
        <f>SUMIFS(СВЦЭМ!$C$39:$C$782,СВЦЭМ!$A$39:$A$782,$A25,СВЦЭМ!$B$39:$B$782,X$11)+'СЕТ СН'!$F$9+СВЦЭМ!$D$10+'СЕТ СН'!$F$5-'СЕТ СН'!$F$17</f>
        <v>3654.3611868200001</v>
      </c>
      <c r="Y25" s="36">
        <f>SUMIFS(СВЦЭМ!$C$39:$C$782,СВЦЭМ!$A$39:$A$782,$A25,СВЦЭМ!$B$39:$B$782,Y$11)+'СЕТ СН'!$F$9+СВЦЭМ!$D$10+'СЕТ СН'!$F$5-'СЕТ СН'!$F$17</f>
        <v>3747.69188046</v>
      </c>
    </row>
    <row r="26" spans="1:25" ht="15.75" x14ac:dyDescent="0.2">
      <c r="A26" s="35">
        <f t="shared" si="0"/>
        <v>45031</v>
      </c>
      <c r="B26" s="36">
        <f>SUMIFS(СВЦЭМ!$C$39:$C$782,СВЦЭМ!$A$39:$A$782,$A26,СВЦЭМ!$B$39:$B$782,B$11)+'СЕТ СН'!$F$9+СВЦЭМ!$D$10+'СЕТ СН'!$F$5-'СЕТ СН'!$F$17</f>
        <v>3598.71159536</v>
      </c>
      <c r="C26" s="36">
        <f>SUMIFS(СВЦЭМ!$C$39:$C$782,СВЦЭМ!$A$39:$A$782,$A26,СВЦЭМ!$B$39:$B$782,C$11)+'СЕТ СН'!$F$9+СВЦЭМ!$D$10+'СЕТ СН'!$F$5-'СЕТ СН'!$F$17</f>
        <v>3629.8448845500002</v>
      </c>
      <c r="D26" s="36">
        <f>SUMIFS(СВЦЭМ!$C$39:$C$782,СВЦЭМ!$A$39:$A$782,$A26,СВЦЭМ!$B$39:$B$782,D$11)+'СЕТ СН'!$F$9+СВЦЭМ!$D$10+'СЕТ СН'!$F$5-'СЕТ СН'!$F$17</f>
        <v>3643.9800310199998</v>
      </c>
      <c r="E26" s="36">
        <f>SUMIFS(СВЦЭМ!$C$39:$C$782,СВЦЭМ!$A$39:$A$782,$A26,СВЦЭМ!$B$39:$B$782,E$11)+'СЕТ СН'!$F$9+СВЦЭМ!$D$10+'СЕТ СН'!$F$5-'СЕТ СН'!$F$17</f>
        <v>3649.3798809199998</v>
      </c>
      <c r="F26" s="36">
        <f>SUMIFS(СВЦЭМ!$C$39:$C$782,СВЦЭМ!$A$39:$A$782,$A26,СВЦЭМ!$B$39:$B$782,F$11)+'СЕТ СН'!$F$9+СВЦЭМ!$D$10+'СЕТ СН'!$F$5-'СЕТ СН'!$F$17</f>
        <v>3644.5434766500002</v>
      </c>
      <c r="G26" s="36">
        <f>SUMIFS(СВЦЭМ!$C$39:$C$782,СВЦЭМ!$A$39:$A$782,$A26,СВЦЭМ!$B$39:$B$782,G$11)+'СЕТ СН'!$F$9+СВЦЭМ!$D$10+'СЕТ СН'!$F$5-'СЕТ СН'!$F$17</f>
        <v>3644.0020771600002</v>
      </c>
      <c r="H26" s="36">
        <f>SUMIFS(СВЦЭМ!$C$39:$C$782,СВЦЭМ!$A$39:$A$782,$A26,СВЦЭМ!$B$39:$B$782,H$11)+'СЕТ СН'!$F$9+СВЦЭМ!$D$10+'СЕТ СН'!$F$5-'СЕТ СН'!$F$17</f>
        <v>3604.5095410000004</v>
      </c>
      <c r="I26" s="36">
        <f>SUMIFS(СВЦЭМ!$C$39:$C$782,СВЦЭМ!$A$39:$A$782,$A26,СВЦЭМ!$B$39:$B$782,I$11)+'СЕТ СН'!$F$9+СВЦЭМ!$D$10+'СЕТ СН'!$F$5-'СЕТ СН'!$F$17</f>
        <v>3526.4960466500002</v>
      </c>
      <c r="J26" s="36">
        <f>SUMIFS(СВЦЭМ!$C$39:$C$782,СВЦЭМ!$A$39:$A$782,$A26,СВЦЭМ!$B$39:$B$782,J$11)+'СЕТ СН'!$F$9+СВЦЭМ!$D$10+'СЕТ СН'!$F$5-'СЕТ СН'!$F$17</f>
        <v>3495.6026197400001</v>
      </c>
      <c r="K26" s="36">
        <f>SUMIFS(СВЦЭМ!$C$39:$C$782,СВЦЭМ!$A$39:$A$782,$A26,СВЦЭМ!$B$39:$B$782,K$11)+'СЕТ СН'!$F$9+СВЦЭМ!$D$10+'СЕТ СН'!$F$5-'СЕТ СН'!$F$17</f>
        <v>3393.5075934200004</v>
      </c>
      <c r="L26" s="36">
        <f>SUMIFS(СВЦЭМ!$C$39:$C$782,СВЦЭМ!$A$39:$A$782,$A26,СВЦЭМ!$B$39:$B$782,L$11)+'СЕТ СН'!$F$9+СВЦЭМ!$D$10+'СЕТ СН'!$F$5-'СЕТ СН'!$F$17</f>
        <v>3383.12421722</v>
      </c>
      <c r="M26" s="36">
        <f>SUMIFS(СВЦЭМ!$C$39:$C$782,СВЦЭМ!$A$39:$A$782,$A26,СВЦЭМ!$B$39:$B$782,M$11)+'СЕТ СН'!$F$9+СВЦЭМ!$D$10+'СЕТ СН'!$F$5-'СЕТ СН'!$F$17</f>
        <v>3411.6220921600002</v>
      </c>
      <c r="N26" s="36">
        <f>SUMIFS(СВЦЭМ!$C$39:$C$782,СВЦЭМ!$A$39:$A$782,$A26,СВЦЭМ!$B$39:$B$782,N$11)+'СЕТ СН'!$F$9+СВЦЭМ!$D$10+'СЕТ СН'!$F$5-'СЕТ СН'!$F$17</f>
        <v>3420.7513361700003</v>
      </c>
      <c r="O26" s="36">
        <f>SUMIFS(СВЦЭМ!$C$39:$C$782,СВЦЭМ!$A$39:$A$782,$A26,СВЦЭМ!$B$39:$B$782,O$11)+'СЕТ СН'!$F$9+СВЦЭМ!$D$10+'СЕТ СН'!$F$5-'СЕТ СН'!$F$17</f>
        <v>3458.3378706000003</v>
      </c>
      <c r="P26" s="36">
        <f>SUMIFS(СВЦЭМ!$C$39:$C$782,СВЦЭМ!$A$39:$A$782,$A26,СВЦЭМ!$B$39:$B$782,P$11)+'СЕТ СН'!$F$9+СВЦЭМ!$D$10+'СЕТ СН'!$F$5-'СЕТ СН'!$F$17</f>
        <v>3474.4851558300002</v>
      </c>
      <c r="Q26" s="36">
        <f>SUMIFS(СВЦЭМ!$C$39:$C$782,СВЦЭМ!$A$39:$A$782,$A26,СВЦЭМ!$B$39:$B$782,Q$11)+'СЕТ СН'!$F$9+СВЦЭМ!$D$10+'СЕТ СН'!$F$5-'СЕТ СН'!$F$17</f>
        <v>3485.59790875</v>
      </c>
      <c r="R26" s="36">
        <f>SUMIFS(СВЦЭМ!$C$39:$C$782,СВЦЭМ!$A$39:$A$782,$A26,СВЦЭМ!$B$39:$B$782,R$11)+'СЕТ СН'!$F$9+СВЦЭМ!$D$10+'СЕТ СН'!$F$5-'СЕТ СН'!$F$17</f>
        <v>3485.2134601400003</v>
      </c>
      <c r="S26" s="36">
        <f>SUMIFS(СВЦЭМ!$C$39:$C$782,СВЦЭМ!$A$39:$A$782,$A26,СВЦЭМ!$B$39:$B$782,S$11)+'СЕТ СН'!$F$9+СВЦЭМ!$D$10+'СЕТ СН'!$F$5-'СЕТ СН'!$F$17</f>
        <v>3508.6343336</v>
      </c>
      <c r="T26" s="36">
        <f>SUMIFS(СВЦЭМ!$C$39:$C$782,СВЦЭМ!$A$39:$A$782,$A26,СВЦЭМ!$B$39:$B$782,T$11)+'СЕТ СН'!$F$9+СВЦЭМ!$D$10+'СЕТ СН'!$F$5-'СЕТ СН'!$F$17</f>
        <v>3450.9972803600003</v>
      </c>
      <c r="U26" s="36">
        <f>SUMIFS(СВЦЭМ!$C$39:$C$782,СВЦЭМ!$A$39:$A$782,$A26,СВЦЭМ!$B$39:$B$782,U$11)+'СЕТ СН'!$F$9+СВЦЭМ!$D$10+'СЕТ СН'!$F$5-'СЕТ СН'!$F$17</f>
        <v>3419.22824644</v>
      </c>
      <c r="V26" s="36">
        <f>SUMIFS(СВЦЭМ!$C$39:$C$782,СВЦЭМ!$A$39:$A$782,$A26,СВЦЭМ!$B$39:$B$782,V$11)+'СЕТ СН'!$F$9+СВЦЭМ!$D$10+'СЕТ СН'!$F$5-'СЕТ СН'!$F$17</f>
        <v>3389.7660879300001</v>
      </c>
      <c r="W26" s="36">
        <f>SUMIFS(СВЦЭМ!$C$39:$C$782,СВЦЭМ!$A$39:$A$782,$A26,СВЦЭМ!$B$39:$B$782,W$11)+'СЕТ СН'!$F$9+СВЦЭМ!$D$10+'СЕТ СН'!$F$5-'СЕТ СН'!$F$17</f>
        <v>3391.3606817500004</v>
      </c>
      <c r="X26" s="36">
        <f>SUMIFS(СВЦЭМ!$C$39:$C$782,СВЦЭМ!$A$39:$A$782,$A26,СВЦЭМ!$B$39:$B$782,X$11)+'СЕТ СН'!$F$9+СВЦЭМ!$D$10+'СЕТ СН'!$F$5-'СЕТ СН'!$F$17</f>
        <v>3440.8300519200002</v>
      </c>
      <c r="Y26" s="36">
        <f>SUMIFS(СВЦЭМ!$C$39:$C$782,СВЦЭМ!$A$39:$A$782,$A26,СВЦЭМ!$B$39:$B$782,Y$11)+'СЕТ СН'!$F$9+СВЦЭМ!$D$10+'СЕТ СН'!$F$5-'СЕТ СН'!$F$17</f>
        <v>3505.5606546999998</v>
      </c>
    </row>
    <row r="27" spans="1:25" ht="15.75" x14ac:dyDescent="0.2">
      <c r="A27" s="35">
        <f t="shared" si="0"/>
        <v>45032</v>
      </c>
      <c r="B27" s="36">
        <f>SUMIFS(СВЦЭМ!$C$39:$C$782,СВЦЭМ!$A$39:$A$782,$A27,СВЦЭМ!$B$39:$B$782,B$11)+'СЕТ СН'!$F$9+СВЦЭМ!$D$10+'СЕТ СН'!$F$5-'СЕТ СН'!$F$17</f>
        <v>3641.7333376000001</v>
      </c>
      <c r="C27" s="36">
        <f>SUMIFS(СВЦЭМ!$C$39:$C$782,СВЦЭМ!$A$39:$A$782,$A27,СВЦЭМ!$B$39:$B$782,C$11)+'СЕТ СН'!$F$9+СВЦЭМ!$D$10+'СЕТ СН'!$F$5-'СЕТ СН'!$F$17</f>
        <v>3702.3279925100001</v>
      </c>
      <c r="D27" s="36">
        <f>SUMIFS(СВЦЭМ!$C$39:$C$782,СВЦЭМ!$A$39:$A$782,$A27,СВЦЭМ!$B$39:$B$782,D$11)+'СЕТ СН'!$F$9+СВЦЭМ!$D$10+'СЕТ СН'!$F$5-'СЕТ СН'!$F$17</f>
        <v>3714.9332105900003</v>
      </c>
      <c r="E27" s="36">
        <f>SUMIFS(СВЦЭМ!$C$39:$C$782,СВЦЭМ!$A$39:$A$782,$A27,СВЦЭМ!$B$39:$B$782,E$11)+'СЕТ СН'!$F$9+СВЦЭМ!$D$10+'СЕТ СН'!$F$5-'СЕТ СН'!$F$17</f>
        <v>3746.7867285000002</v>
      </c>
      <c r="F27" s="36">
        <f>SUMIFS(СВЦЭМ!$C$39:$C$782,СВЦЭМ!$A$39:$A$782,$A27,СВЦЭМ!$B$39:$B$782,F$11)+'СЕТ СН'!$F$9+СВЦЭМ!$D$10+'СЕТ СН'!$F$5-'СЕТ СН'!$F$17</f>
        <v>3750.4450751100003</v>
      </c>
      <c r="G27" s="36">
        <f>SUMIFS(СВЦЭМ!$C$39:$C$782,СВЦЭМ!$A$39:$A$782,$A27,СВЦЭМ!$B$39:$B$782,G$11)+'СЕТ СН'!$F$9+СВЦЭМ!$D$10+'СЕТ СН'!$F$5-'СЕТ СН'!$F$17</f>
        <v>3739.04038997</v>
      </c>
      <c r="H27" s="36">
        <f>SUMIFS(СВЦЭМ!$C$39:$C$782,СВЦЭМ!$A$39:$A$782,$A27,СВЦЭМ!$B$39:$B$782,H$11)+'СЕТ СН'!$F$9+СВЦЭМ!$D$10+'СЕТ СН'!$F$5-'СЕТ СН'!$F$17</f>
        <v>3742.0823007099998</v>
      </c>
      <c r="I27" s="36">
        <f>SUMIFS(СВЦЭМ!$C$39:$C$782,СВЦЭМ!$A$39:$A$782,$A27,СВЦЭМ!$B$39:$B$782,I$11)+'СЕТ СН'!$F$9+СВЦЭМ!$D$10+'СЕТ СН'!$F$5-'СЕТ СН'!$F$17</f>
        <v>3700.3065602500001</v>
      </c>
      <c r="J27" s="36">
        <f>SUMIFS(СВЦЭМ!$C$39:$C$782,СВЦЭМ!$A$39:$A$782,$A27,СВЦЭМ!$B$39:$B$782,J$11)+'СЕТ СН'!$F$9+СВЦЭМ!$D$10+'СЕТ СН'!$F$5-'СЕТ СН'!$F$17</f>
        <v>3641.27159691</v>
      </c>
      <c r="K27" s="36">
        <f>SUMIFS(СВЦЭМ!$C$39:$C$782,СВЦЭМ!$A$39:$A$782,$A27,СВЦЭМ!$B$39:$B$782,K$11)+'СЕТ СН'!$F$9+СВЦЭМ!$D$10+'СЕТ СН'!$F$5-'СЕТ СН'!$F$17</f>
        <v>3568.5842814100001</v>
      </c>
      <c r="L27" s="36">
        <f>SUMIFS(СВЦЭМ!$C$39:$C$782,СВЦЭМ!$A$39:$A$782,$A27,СВЦЭМ!$B$39:$B$782,L$11)+'СЕТ СН'!$F$9+СВЦЭМ!$D$10+'СЕТ СН'!$F$5-'СЕТ СН'!$F$17</f>
        <v>3545.05370653</v>
      </c>
      <c r="M27" s="36">
        <f>SUMIFS(СВЦЭМ!$C$39:$C$782,СВЦЭМ!$A$39:$A$782,$A27,СВЦЭМ!$B$39:$B$782,M$11)+'СЕТ СН'!$F$9+СВЦЭМ!$D$10+'СЕТ СН'!$F$5-'СЕТ СН'!$F$17</f>
        <v>3540.5696831200003</v>
      </c>
      <c r="N27" s="36">
        <f>SUMIFS(СВЦЭМ!$C$39:$C$782,СВЦЭМ!$A$39:$A$782,$A27,СВЦЭМ!$B$39:$B$782,N$11)+'СЕТ СН'!$F$9+СВЦЭМ!$D$10+'СЕТ СН'!$F$5-'СЕТ СН'!$F$17</f>
        <v>3564.0997563700003</v>
      </c>
      <c r="O27" s="36">
        <f>SUMIFS(СВЦЭМ!$C$39:$C$782,СВЦЭМ!$A$39:$A$782,$A27,СВЦЭМ!$B$39:$B$782,O$11)+'СЕТ СН'!$F$9+СВЦЭМ!$D$10+'СЕТ СН'!$F$5-'СЕТ СН'!$F$17</f>
        <v>3596.9605841399998</v>
      </c>
      <c r="P27" s="36">
        <f>SUMIFS(СВЦЭМ!$C$39:$C$782,СВЦЭМ!$A$39:$A$782,$A27,СВЦЭМ!$B$39:$B$782,P$11)+'СЕТ СН'!$F$9+СВЦЭМ!$D$10+'СЕТ СН'!$F$5-'СЕТ СН'!$F$17</f>
        <v>3600.3688689999999</v>
      </c>
      <c r="Q27" s="36">
        <f>SUMIFS(СВЦЭМ!$C$39:$C$782,СВЦЭМ!$A$39:$A$782,$A27,СВЦЭМ!$B$39:$B$782,Q$11)+'СЕТ СН'!$F$9+СВЦЭМ!$D$10+'СЕТ СН'!$F$5-'СЕТ СН'!$F$17</f>
        <v>3615.75077104</v>
      </c>
      <c r="R27" s="36">
        <f>SUMIFS(СВЦЭМ!$C$39:$C$782,СВЦЭМ!$A$39:$A$782,$A27,СВЦЭМ!$B$39:$B$782,R$11)+'СЕТ СН'!$F$9+СВЦЭМ!$D$10+'СЕТ СН'!$F$5-'СЕТ СН'!$F$17</f>
        <v>3616.61273893</v>
      </c>
      <c r="S27" s="36">
        <f>SUMIFS(СВЦЭМ!$C$39:$C$782,СВЦЭМ!$A$39:$A$782,$A27,СВЦЭМ!$B$39:$B$782,S$11)+'СЕТ СН'!$F$9+СВЦЭМ!$D$10+'СЕТ СН'!$F$5-'СЕТ СН'!$F$17</f>
        <v>3596.3697211600002</v>
      </c>
      <c r="T27" s="36">
        <f>SUMIFS(СВЦЭМ!$C$39:$C$782,СВЦЭМ!$A$39:$A$782,$A27,СВЦЭМ!$B$39:$B$782,T$11)+'СЕТ СН'!$F$9+СВЦЭМ!$D$10+'СЕТ СН'!$F$5-'СЕТ СН'!$F$17</f>
        <v>3569.5745212400002</v>
      </c>
      <c r="U27" s="36">
        <f>SUMIFS(СВЦЭМ!$C$39:$C$782,СВЦЭМ!$A$39:$A$782,$A27,СВЦЭМ!$B$39:$B$782,U$11)+'СЕТ СН'!$F$9+СВЦЭМ!$D$10+'СЕТ СН'!$F$5-'СЕТ СН'!$F$17</f>
        <v>3542.23040446</v>
      </c>
      <c r="V27" s="36">
        <f>SUMIFS(СВЦЭМ!$C$39:$C$782,СВЦЭМ!$A$39:$A$782,$A27,СВЦЭМ!$B$39:$B$782,V$11)+'СЕТ СН'!$F$9+СВЦЭМ!$D$10+'СЕТ СН'!$F$5-'СЕТ СН'!$F$17</f>
        <v>3491.5172845400002</v>
      </c>
      <c r="W27" s="36">
        <f>SUMIFS(СВЦЭМ!$C$39:$C$782,СВЦЭМ!$A$39:$A$782,$A27,СВЦЭМ!$B$39:$B$782,W$11)+'СЕТ СН'!$F$9+СВЦЭМ!$D$10+'СЕТ СН'!$F$5-'СЕТ СН'!$F$17</f>
        <v>3481.3207806400001</v>
      </c>
      <c r="X27" s="36">
        <f>SUMIFS(СВЦЭМ!$C$39:$C$782,СВЦЭМ!$A$39:$A$782,$A27,СВЦЭМ!$B$39:$B$782,X$11)+'СЕТ СН'!$F$9+СВЦЭМ!$D$10+'СЕТ СН'!$F$5-'СЕТ СН'!$F$17</f>
        <v>3534.1571433200002</v>
      </c>
      <c r="Y27" s="36">
        <f>SUMIFS(СВЦЭМ!$C$39:$C$782,СВЦЭМ!$A$39:$A$782,$A27,СВЦЭМ!$B$39:$B$782,Y$11)+'СЕТ СН'!$F$9+СВЦЭМ!$D$10+'СЕТ СН'!$F$5-'СЕТ СН'!$F$17</f>
        <v>3604.46064578</v>
      </c>
    </row>
    <row r="28" spans="1:25" ht="15.75" x14ac:dyDescent="0.2">
      <c r="A28" s="35">
        <f t="shared" si="0"/>
        <v>45033</v>
      </c>
      <c r="B28" s="36">
        <f>SUMIFS(СВЦЭМ!$C$39:$C$782,СВЦЭМ!$A$39:$A$782,$A28,СВЦЭМ!$B$39:$B$782,B$11)+'СЕТ СН'!$F$9+СВЦЭМ!$D$10+'СЕТ СН'!$F$5-'СЕТ СН'!$F$17</f>
        <v>3734.15866413</v>
      </c>
      <c r="C28" s="36">
        <f>SUMIFS(СВЦЭМ!$C$39:$C$782,СВЦЭМ!$A$39:$A$782,$A28,СВЦЭМ!$B$39:$B$782,C$11)+'СЕТ СН'!$F$9+СВЦЭМ!$D$10+'СЕТ СН'!$F$5-'СЕТ СН'!$F$17</f>
        <v>3791.1606588100003</v>
      </c>
      <c r="D28" s="36">
        <f>SUMIFS(СВЦЭМ!$C$39:$C$782,СВЦЭМ!$A$39:$A$782,$A28,СВЦЭМ!$B$39:$B$782,D$11)+'СЕТ СН'!$F$9+СВЦЭМ!$D$10+'СЕТ СН'!$F$5-'СЕТ СН'!$F$17</f>
        <v>3813.8667831000002</v>
      </c>
      <c r="E28" s="36">
        <f>SUMIFS(СВЦЭМ!$C$39:$C$782,СВЦЭМ!$A$39:$A$782,$A28,СВЦЭМ!$B$39:$B$782,E$11)+'СЕТ СН'!$F$9+СВЦЭМ!$D$10+'СЕТ СН'!$F$5-'СЕТ СН'!$F$17</f>
        <v>3825.1779155699996</v>
      </c>
      <c r="F28" s="36">
        <f>SUMIFS(СВЦЭМ!$C$39:$C$782,СВЦЭМ!$A$39:$A$782,$A28,СВЦЭМ!$B$39:$B$782,F$11)+'СЕТ СН'!$F$9+СВЦЭМ!$D$10+'СЕТ СН'!$F$5-'СЕТ СН'!$F$17</f>
        <v>3829.1103947600004</v>
      </c>
      <c r="G28" s="36">
        <f>SUMIFS(СВЦЭМ!$C$39:$C$782,СВЦЭМ!$A$39:$A$782,$A28,СВЦЭМ!$B$39:$B$782,G$11)+'СЕТ СН'!$F$9+СВЦЭМ!$D$10+'СЕТ СН'!$F$5-'СЕТ СН'!$F$17</f>
        <v>3807.1748976600002</v>
      </c>
      <c r="H28" s="36">
        <f>SUMIFS(СВЦЭМ!$C$39:$C$782,СВЦЭМ!$A$39:$A$782,$A28,СВЦЭМ!$B$39:$B$782,H$11)+'СЕТ СН'!$F$9+СВЦЭМ!$D$10+'СЕТ СН'!$F$5-'СЕТ СН'!$F$17</f>
        <v>3812.5913320500003</v>
      </c>
      <c r="I28" s="36">
        <f>SUMIFS(СВЦЭМ!$C$39:$C$782,СВЦЭМ!$A$39:$A$782,$A28,СВЦЭМ!$B$39:$B$782,I$11)+'СЕТ СН'!$F$9+СВЦЭМ!$D$10+'СЕТ СН'!$F$5-'СЕТ СН'!$F$17</f>
        <v>3582.5766663100003</v>
      </c>
      <c r="J28" s="36">
        <f>SUMIFS(СВЦЭМ!$C$39:$C$782,СВЦЭМ!$A$39:$A$782,$A28,СВЦЭМ!$B$39:$B$782,J$11)+'СЕТ СН'!$F$9+СВЦЭМ!$D$10+'СЕТ СН'!$F$5-'СЕТ СН'!$F$17</f>
        <v>3519.6361994600002</v>
      </c>
      <c r="K28" s="36">
        <f>SUMIFS(СВЦЭМ!$C$39:$C$782,СВЦЭМ!$A$39:$A$782,$A28,СВЦЭМ!$B$39:$B$782,K$11)+'СЕТ СН'!$F$9+СВЦЭМ!$D$10+'СЕТ СН'!$F$5-'СЕТ СН'!$F$17</f>
        <v>3478.4674152100001</v>
      </c>
      <c r="L28" s="36">
        <f>SUMIFS(СВЦЭМ!$C$39:$C$782,СВЦЭМ!$A$39:$A$782,$A28,СВЦЭМ!$B$39:$B$782,L$11)+'СЕТ СН'!$F$9+СВЦЭМ!$D$10+'СЕТ СН'!$F$5-'СЕТ СН'!$F$17</f>
        <v>3519.2062620200004</v>
      </c>
      <c r="M28" s="36">
        <f>SUMIFS(СВЦЭМ!$C$39:$C$782,СВЦЭМ!$A$39:$A$782,$A28,СВЦЭМ!$B$39:$B$782,M$11)+'СЕТ СН'!$F$9+СВЦЭМ!$D$10+'СЕТ СН'!$F$5-'СЕТ СН'!$F$17</f>
        <v>3550.42706533</v>
      </c>
      <c r="N28" s="36">
        <f>SUMIFS(СВЦЭМ!$C$39:$C$782,СВЦЭМ!$A$39:$A$782,$A28,СВЦЭМ!$B$39:$B$782,N$11)+'СЕТ СН'!$F$9+СВЦЭМ!$D$10+'СЕТ СН'!$F$5-'СЕТ СН'!$F$17</f>
        <v>3602.37784792</v>
      </c>
      <c r="O28" s="36">
        <f>SUMIFS(СВЦЭМ!$C$39:$C$782,СВЦЭМ!$A$39:$A$782,$A28,СВЦЭМ!$B$39:$B$782,O$11)+'СЕТ СН'!$F$9+СВЦЭМ!$D$10+'СЕТ СН'!$F$5-'СЕТ СН'!$F$17</f>
        <v>3626.50358108</v>
      </c>
      <c r="P28" s="36">
        <f>SUMIFS(СВЦЭМ!$C$39:$C$782,СВЦЭМ!$A$39:$A$782,$A28,СВЦЭМ!$B$39:$B$782,P$11)+'СЕТ СН'!$F$9+СВЦЭМ!$D$10+'СЕТ СН'!$F$5-'СЕТ СН'!$F$17</f>
        <v>3643.3179151300001</v>
      </c>
      <c r="Q28" s="36">
        <f>SUMIFS(СВЦЭМ!$C$39:$C$782,СВЦЭМ!$A$39:$A$782,$A28,СВЦЭМ!$B$39:$B$782,Q$11)+'СЕТ СН'!$F$9+СВЦЭМ!$D$10+'СЕТ СН'!$F$5-'СЕТ СН'!$F$17</f>
        <v>3652.3325107600003</v>
      </c>
      <c r="R28" s="36">
        <f>SUMIFS(СВЦЭМ!$C$39:$C$782,СВЦЭМ!$A$39:$A$782,$A28,СВЦЭМ!$B$39:$B$782,R$11)+'СЕТ СН'!$F$9+СВЦЭМ!$D$10+'СЕТ СН'!$F$5-'СЕТ СН'!$F$17</f>
        <v>3673.6086649200001</v>
      </c>
      <c r="S28" s="36">
        <f>SUMIFS(СВЦЭМ!$C$39:$C$782,СВЦЭМ!$A$39:$A$782,$A28,СВЦЭМ!$B$39:$B$782,S$11)+'СЕТ СН'!$F$9+СВЦЭМ!$D$10+'СЕТ СН'!$F$5-'СЕТ СН'!$F$17</f>
        <v>3622.1776236400001</v>
      </c>
      <c r="T28" s="36">
        <f>SUMIFS(СВЦЭМ!$C$39:$C$782,СВЦЭМ!$A$39:$A$782,$A28,СВЦЭМ!$B$39:$B$782,T$11)+'СЕТ СН'!$F$9+СВЦЭМ!$D$10+'СЕТ СН'!$F$5-'СЕТ СН'!$F$17</f>
        <v>3601.16242164</v>
      </c>
      <c r="U28" s="36">
        <f>SUMIFS(СВЦЭМ!$C$39:$C$782,СВЦЭМ!$A$39:$A$782,$A28,СВЦЭМ!$B$39:$B$782,U$11)+'СЕТ СН'!$F$9+СВЦЭМ!$D$10+'СЕТ СН'!$F$5-'СЕТ СН'!$F$17</f>
        <v>3572.9497834200001</v>
      </c>
      <c r="V28" s="36">
        <f>SUMIFS(СВЦЭМ!$C$39:$C$782,СВЦЭМ!$A$39:$A$782,$A28,СВЦЭМ!$B$39:$B$782,V$11)+'СЕТ СН'!$F$9+СВЦЭМ!$D$10+'СЕТ СН'!$F$5-'СЕТ СН'!$F$17</f>
        <v>3539.4041874300001</v>
      </c>
      <c r="W28" s="36">
        <f>SUMIFS(СВЦЭМ!$C$39:$C$782,СВЦЭМ!$A$39:$A$782,$A28,СВЦЭМ!$B$39:$B$782,W$11)+'СЕТ СН'!$F$9+СВЦЭМ!$D$10+'СЕТ СН'!$F$5-'СЕТ СН'!$F$17</f>
        <v>3528.6260383700001</v>
      </c>
      <c r="X28" s="36">
        <f>SUMIFS(СВЦЭМ!$C$39:$C$782,СВЦЭМ!$A$39:$A$782,$A28,СВЦЭМ!$B$39:$B$782,X$11)+'СЕТ СН'!$F$9+СВЦЭМ!$D$10+'СЕТ СН'!$F$5-'СЕТ СН'!$F$17</f>
        <v>3581.8407818400001</v>
      </c>
      <c r="Y28" s="36">
        <f>SUMIFS(СВЦЭМ!$C$39:$C$782,СВЦЭМ!$A$39:$A$782,$A28,СВЦЭМ!$B$39:$B$782,Y$11)+'СЕТ СН'!$F$9+СВЦЭМ!$D$10+'СЕТ СН'!$F$5-'СЕТ СН'!$F$17</f>
        <v>3639.7004954100003</v>
      </c>
    </row>
    <row r="29" spans="1:25" ht="15.75" x14ac:dyDescent="0.2">
      <c r="A29" s="35">
        <f t="shared" si="0"/>
        <v>45034</v>
      </c>
      <c r="B29" s="36">
        <f>SUMIFS(СВЦЭМ!$C$39:$C$782,СВЦЭМ!$A$39:$A$782,$A29,СВЦЭМ!$B$39:$B$782,B$11)+'СЕТ СН'!$F$9+СВЦЭМ!$D$10+'СЕТ СН'!$F$5-'СЕТ СН'!$F$17</f>
        <v>3682.0852822000002</v>
      </c>
      <c r="C29" s="36">
        <f>SUMIFS(СВЦЭМ!$C$39:$C$782,СВЦЭМ!$A$39:$A$782,$A29,СВЦЭМ!$B$39:$B$782,C$11)+'СЕТ СН'!$F$9+СВЦЭМ!$D$10+'СЕТ СН'!$F$5-'СЕТ СН'!$F$17</f>
        <v>3739.94783353</v>
      </c>
      <c r="D29" s="36">
        <f>SUMIFS(СВЦЭМ!$C$39:$C$782,СВЦЭМ!$A$39:$A$782,$A29,СВЦЭМ!$B$39:$B$782,D$11)+'СЕТ СН'!$F$9+СВЦЭМ!$D$10+'СЕТ СН'!$F$5-'СЕТ СН'!$F$17</f>
        <v>3765.3562219300002</v>
      </c>
      <c r="E29" s="36">
        <f>SUMIFS(СВЦЭМ!$C$39:$C$782,СВЦЭМ!$A$39:$A$782,$A29,СВЦЭМ!$B$39:$B$782,E$11)+'СЕТ СН'!$F$9+СВЦЭМ!$D$10+'СЕТ СН'!$F$5-'СЕТ СН'!$F$17</f>
        <v>3765.1632944000003</v>
      </c>
      <c r="F29" s="36">
        <f>SUMIFS(СВЦЭМ!$C$39:$C$782,СВЦЭМ!$A$39:$A$782,$A29,СВЦЭМ!$B$39:$B$782,F$11)+'СЕТ СН'!$F$9+СВЦЭМ!$D$10+'СЕТ СН'!$F$5-'СЕТ СН'!$F$17</f>
        <v>3767.2911198100001</v>
      </c>
      <c r="G29" s="36">
        <f>SUMIFS(СВЦЭМ!$C$39:$C$782,СВЦЭМ!$A$39:$A$782,$A29,СВЦЭМ!$B$39:$B$782,G$11)+'СЕТ СН'!$F$9+СВЦЭМ!$D$10+'СЕТ СН'!$F$5-'СЕТ СН'!$F$17</f>
        <v>3750.0182921800001</v>
      </c>
      <c r="H29" s="36">
        <f>SUMIFS(СВЦЭМ!$C$39:$C$782,СВЦЭМ!$A$39:$A$782,$A29,СВЦЭМ!$B$39:$B$782,H$11)+'СЕТ СН'!$F$9+СВЦЭМ!$D$10+'СЕТ СН'!$F$5-'СЕТ СН'!$F$17</f>
        <v>3679.5284565100001</v>
      </c>
      <c r="I29" s="36">
        <f>SUMIFS(СВЦЭМ!$C$39:$C$782,СВЦЭМ!$A$39:$A$782,$A29,СВЦЭМ!$B$39:$B$782,I$11)+'СЕТ СН'!$F$9+СВЦЭМ!$D$10+'СЕТ СН'!$F$5-'СЕТ СН'!$F$17</f>
        <v>3610.5932177000004</v>
      </c>
      <c r="J29" s="36">
        <f>SUMIFS(СВЦЭМ!$C$39:$C$782,СВЦЭМ!$A$39:$A$782,$A29,СВЦЭМ!$B$39:$B$782,J$11)+'СЕТ СН'!$F$9+СВЦЭМ!$D$10+'СЕТ СН'!$F$5-'СЕТ СН'!$F$17</f>
        <v>3577.4742285700004</v>
      </c>
      <c r="K29" s="36">
        <f>SUMIFS(СВЦЭМ!$C$39:$C$782,СВЦЭМ!$A$39:$A$782,$A29,СВЦЭМ!$B$39:$B$782,K$11)+'СЕТ СН'!$F$9+СВЦЭМ!$D$10+'СЕТ СН'!$F$5-'СЕТ СН'!$F$17</f>
        <v>3541.7463122200002</v>
      </c>
      <c r="L29" s="36">
        <f>SUMIFS(СВЦЭМ!$C$39:$C$782,СВЦЭМ!$A$39:$A$782,$A29,СВЦЭМ!$B$39:$B$782,L$11)+'СЕТ СН'!$F$9+СВЦЭМ!$D$10+'СЕТ СН'!$F$5-'СЕТ СН'!$F$17</f>
        <v>3538.0487257100003</v>
      </c>
      <c r="M29" s="36">
        <f>SUMIFS(СВЦЭМ!$C$39:$C$782,СВЦЭМ!$A$39:$A$782,$A29,СВЦЭМ!$B$39:$B$782,M$11)+'СЕТ СН'!$F$9+СВЦЭМ!$D$10+'СЕТ СН'!$F$5-'СЕТ СН'!$F$17</f>
        <v>3543.9502170100004</v>
      </c>
      <c r="N29" s="36">
        <f>SUMIFS(СВЦЭМ!$C$39:$C$782,СВЦЭМ!$A$39:$A$782,$A29,СВЦЭМ!$B$39:$B$782,N$11)+'СЕТ СН'!$F$9+СВЦЭМ!$D$10+'СЕТ СН'!$F$5-'СЕТ СН'!$F$17</f>
        <v>3547.7535342900001</v>
      </c>
      <c r="O29" s="36">
        <f>SUMIFS(СВЦЭМ!$C$39:$C$782,СВЦЭМ!$A$39:$A$782,$A29,СВЦЭМ!$B$39:$B$782,O$11)+'СЕТ СН'!$F$9+СВЦЭМ!$D$10+'СЕТ СН'!$F$5-'СЕТ СН'!$F$17</f>
        <v>3574.8182105000001</v>
      </c>
      <c r="P29" s="36">
        <f>SUMIFS(СВЦЭМ!$C$39:$C$782,СВЦЭМ!$A$39:$A$782,$A29,СВЦЭМ!$B$39:$B$782,P$11)+'СЕТ СН'!$F$9+СВЦЭМ!$D$10+'СЕТ СН'!$F$5-'СЕТ СН'!$F$17</f>
        <v>3581.0899899400001</v>
      </c>
      <c r="Q29" s="36">
        <f>SUMIFS(СВЦЭМ!$C$39:$C$782,СВЦЭМ!$A$39:$A$782,$A29,СВЦЭМ!$B$39:$B$782,Q$11)+'СЕТ СН'!$F$9+СВЦЭМ!$D$10+'СЕТ СН'!$F$5-'СЕТ СН'!$F$17</f>
        <v>3586.5203346899998</v>
      </c>
      <c r="R29" s="36">
        <f>SUMIFS(СВЦЭМ!$C$39:$C$782,СВЦЭМ!$A$39:$A$782,$A29,СВЦЭМ!$B$39:$B$782,R$11)+'СЕТ СН'!$F$9+СВЦЭМ!$D$10+'СЕТ СН'!$F$5-'СЕТ СН'!$F$17</f>
        <v>3602.18399993</v>
      </c>
      <c r="S29" s="36">
        <f>SUMIFS(СВЦЭМ!$C$39:$C$782,СВЦЭМ!$A$39:$A$782,$A29,СВЦЭМ!$B$39:$B$782,S$11)+'СЕТ СН'!$F$9+СВЦЭМ!$D$10+'СЕТ СН'!$F$5-'СЕТ СН'!$F$17</f>
        <v>3570.5196868000003</v>
      </c>
      <c r="T29" s="36">
        <f>SUMIFS(СВЦЭМ!$C$39:$C$782,СВЦЭМ!$A$39:$A$782,$A29,СВЦЭМ!$B$39:$B$782,T$11)+'СЕТ СН'!$F$9+СВЦЭМ!$D$10+'СЕТ СН'!$F$5-'СЕТ СН'!$F$17</f>
        <v>3545.4686324499999</v>
      </c>
      <c r="U29" s="36">
        <f>SUMIFS(СВЦЭМ!$C$39:$C$782,СВЦЭМ!$A$39:$A$782,$A29,СВЦЭМ!$B$39:$B$782,U$11)+'СЕТ СН'!$F$9+СВЦЭМ!$D$10+'СЕТ СН'!$F$5-'СЕТ СН'!$F$17</f>
        <v>3523.90145132</v>
      </c>
      <c r="V29" s="36">
        <f>SUMIFS(СВЦЭМ!$C$39:$C$782,СВЦЭМ!$A$39:$A$782,$A29,СВЦЭМ!$B$39:$B$782,V$11)+'СЕТ СН'!$F$9+СВЦЭМ!$D$10+'СЕТ СН'!$F$5-'СЕТ СН'!$F$17</f>
        <v>3489.4829195100001</v>
      </c>
      <c r="W29" s="36">
        <f>SUMIFS(СВЦЭМ!$C$39:$C$782,СВЦЭМ!$A$39:$A$782,$A29,СВЦЭМ!$B$39:$B$782,W$11)+'СЕТ СН'!$F$9+СВЦЭМ!$D$10+'СЕТ СН'!$F$5-'СЕТ СН'!$F$17</f>
        <v>3480.2724459700003</v>
      </c>
      <c r="X29" s="36">
        <f>SUMIFS(СВЦЭМ!$C$39:$C$782,СВЦЭМ!$A$39:$A$782,$A29,СВЦЭМ!$B$39:$B$782,X$11)+'СЕТ СН'!$F$9+СВЦЭМ!$D$10+'СЕТ СН'!$F$5-'СЕТ СН'!$F$17</f>
        <v>3526.9045018100001</v>
      </c>
      <c r="Y29" s="36">
        <f>SUMIFS(СВЦЭМ!$C$39:$C$782,СВЦЭМ!$A$39:$A$782,$A29,СВЦЭМ!$B$39:$B$782,Y$11)+'СЕТ СН'!$F$9+СВЦЭМ!$D$10+'СЕТ СН'!$F$5-'СЕТ СН'!$F$17</f>
        <v>3589.77431918</v>
      </c>
    </row>
    <row r="30" spans="1:25" ht="15.75" x14ac:dyDescent="0.2">
      <c r="A30" s="35">
        <f t="shared" si="0"/>
        <v>45035</v>
      </c>
      <c r="B30" s="36">
        <f>SUMIFS(СВЦЭМ!$C$39:$C$782,СВЦЭМ!$A$39:$A$782,$A30,СВЦЭМ!$B$39:$B$782,B$11)+'СЕТ СН'!$F$9+СВЦЭМ!$D$10+'СЕТ СН'!$F$5-'СЕТ СН'!$F$17</f>
        <v>3582.382059</v>
      </c>
      <c r="C30" s="36">
        <f>SUMIFS(СВЦЭМ!$C$39:$C$782,СВЦЭМ!$A$39:$A$782,$A30,СВЦЭМ!$B$39:$B$782,C$11)+'СЕТ СН'!$F$9+СВЦЭМ!$D$10+'СЕТ СН'!$F$5-'СЕТ СН'!$F$17</f>
        <v>3630.0873751999998</v>
      </c>
      <c r="D30" s="36">
        <f>SUMIFS(СВЦЭМ!$C$39:$C$782,СВЦЭМ!$A$39:$A$782,$A30,СВЦЭМ!$B$39:$B$782,D$11)+'СЕТ СН'!$F$9+СВЦЭМ!$D$10+'СЕТ СН'!$F$5-'СЕТ СН'!$F$17</f>
        <v>3698.6542614500004</v>
      </c>
      <c r="E30" s="36">
        <f>SUMIFS(СВЦЭМ!$C$39:$C$782,СВЦЭМ!$A$39:$A$782,$A30,СВЦЭМ!$B$39:$B$782,E$11)+'СЕТ СН'!$F$9+СВЦЭМ!$D$10+'СЕТ СН'!$F$5-'СЕТ СН'!$F$17</f>
        <v>3735.1167029200001</v>
      </c>
      <c r="F30" s="36">
        <f>SUMIFS(СВЦЭМ!$C$39:$C$782,СВЦЭМ!$A$39:$A$782,$A30,СВЦЭМ!$B$39:$B$782,F$11)+'СЕТ СН'!$F$9+СВЦЭМ!$D$10+'СЕТ СН'!$F$5-'СЕТ СН'!$F$17</f>
        <v>3753.6885769700002</v>
      </c>
      <c r="G30" s="36">
        <f>SUMIFS(СВЦЭМ!$C$39:$C$782,СВЦЭМ!$A$39:$A$782,$A30,СВЦЭМ!$B$39:$B$782,G$11)+'СЕТ СН'!$F$9+СВЦЭМ!$D$10+'СЕТ СН'!$F$5-'СЕТ СН'!$F$17</f>
        <v>3715.19963237</v>
      </c>
      <c r="H30" s="36">
        <f>SUMIFS(СВЦЭМ!$C$39:$C$782,СВЦЭМ!$A$39:$A$782,$A30,СВЦЭМ!$B$39:$B$782,H$11)+'СЕТ СН'!$F$9+СВЦЭМ!$D$10+'СЕТ СН'!$F$5-'СЕТ СН'!$F$17</f>
        <v>3648.48164765</v>
      </c>
      <c r="I30" s="36">
        <f>SUMIFS(СВЦЭМ!$C$39:$C$782,СВЦЭМ!$A$39:$A$782,$A30,СВЦЭМ!$B$39:$B$782,I$11)+'СЕТ СН'!$F$9+СВЦЭМ!$D$10+'СЕТ СН'!$F$5-'СЕТ СН'!$F$17</f>
        <v>3560.5465341899999</v>
      </c>
      <c r="J30" s="36">
        <f>SUMIFS(СВЦЭМ!$C$39:$C$782,СВЦЭМ!$A$39:$A$782,$A30,СВЦЭМ!$B$39:$B$782,J$11)+'СЕТ СН'!$F$9+СВЦЭМ!$D$10+'СЕТ СН'!$F$5-'СЕТ СН'!$F$17</f>
        <v>3544.2010337500001</v>
      </c>
      <c r="K30" s="36">
        <f>SUMIFS(СВЦЭМ!$C$39:$C$782,СВЦЭМ!$A$39:$A$782,$A30,СВЦЭМ!$B$39:$B$782,K$11)+'СЕТ СН'!$F$9+СВЦЭМ!$D$10+'СЕТ СН'!$F$5-'СЕТ СН'!$F$17</f>
        <v>3527.2431704999999</v>
      </c>
      <c r="L30" s="36">
        <f>SUMIFS(СВЦЭМ!$C$39:$C$782,СВЦЭМ!$A$39:$A$782,$A30,СВЦЭМ!$B$39:$B$782,L$11)+'СЕТ СН'!$F$9+СВЦЭМ!$D$10+'СЕТ СН'!$F$5-'СЕТ СН'!$F$17</f>
        <v>3515.7204970399998</v>
      </c>
      <c r="M30" s="36">
        <f>SUMIFS(СВЦЭМ!$C$39:$C$782,СВЦЭМ!$A$39:$A$782,$A30,СВЦЭМ!$B$39:$B$782,M$11)+'СЕТ СН'!$F$9+СВЦЭМ!$D$10+'СЕТ СН'!$F$5-'СЕТ СН'!$F$17</f>
        <v>3543.0878033200001</v>
      </c>
      <c r="N30" s="36">
        <f>SUMIFS(СВЦЭМ!$C$39:$C$782,СВЦЭМ!$A$39:$A$782,$A30,СВЦЭМ!$B$39:$B$782,N$11)+'СЕТ СН'!$F$9+СВЦЭМ!$D$10+'СЕТ СН'!$F$5-'СЕТ СН'!$F$17</f>
        <v>3550.0320014500003</v>
      </c>
      <c r="O30" s="36">
        <f>SUMIFS(СВЦЭМ!$C$39:$C$782,СВЦЭМ!$A$39:$A$782,$A30,СВЦЭМ!$B$39:$B$782,O$11)+'СЕТ СН'!$F$9+СВЦЭМ!$D$10+'СЕТ СН'!$F$5-'СЕТ СН'!$F$17</f>
        <v>3581.99587518</v>
      </c>
      <c r="P30" s="36">
        <f>SUMIFS(СВЦЭМ!$C$39:$C$782,СВЦЭМ!$A$39:$A$782,$A30,СВЦЭМ!$B$39:$B$782,P$11)+'СЕТ СН'!$F$9+СВЦЭМ!$D$10+'СЕТ СН'!$F$5-'СЕТ СН'!$F$17</f>
        <v>3597.04447385</v>
      </c>
      <c r="Q30" s="36">
        <f>SUMIFS(СВЦЭМ!$C$39:$C$782,СВЦЭМ!$A$39:$A$782,$A30,СВЦЭМ!$B$39:$B$782,Q$11)+'СЕТ СН'!$F$9+СВЦЭМ!$D$10+'СЕТ СН'!$F$5-'СЕТ СН'!$F$17</f>
        <v>3612.4394965600004</v>
      </c>
      <c r="R30" s="36">
        <f>SUMIFS(СВЦЭМ!$C$39:$C$782,СВЦЭМ!$A$39:$A$782,$A30,СВЦЭМ!$B$39:$B$782,R$11)+'СЕТ СН'!$F$9+СВЦЭМ!$D$10+'СЕТ СН'!$F$5-'СЕТ СН'!$F$17</f>
        <v>3609.8744113100001</v>
      </c>
      <c r="S30" s="36">
        <f>SUMIFS(СВЦЭМ!$C$39:$C$782,СВЦЭМ!$A$39:$A$782,$A30,СВЦЭМ!$B$39:$B$782,S$11)+'СЕТ СН'!$F$9+СВЦЭМ!$D$10+'СЕТ СН'!$F$5-'СЕТ СН'!$F$17</f>
        <v>3560.1927348200002</v>
      </c>
      <c r="T30" s="36">
        <f>SUMIFS(СВЦЭМ!$C$39:$C$782,СВЦЭМ!$A$39:$A$782,$A30,СВЦЭМ!$B$39:$B$782,T$11)+'СЕТ СН'!$F$9+СВЦЭМ!$D$10+'СЕТ СН'!$F$5-'СЕТ СН'!$F$17</f>
        <v>3494.8416349099998</v>
      </c>
      <c r="U30" s="36">
        <f>SUMIFS(СВЦЭМ!$C$39:$C$782,СВЦЭМ!$A$39:$A$782,$A30,СВЦЭМ!$B$39:$B$782,U$11)+'СЕТ СН'!$F$9+СВЦЭМ!$D$10+'СЕТ СН'!$F$5-'СЕТ СН'!$F$17</f>
        <v>3499.8523742799998</v>
      </c>
      <c r="V30" s="36">
        <f>SUMIFS(СВЦЭМ!$C$39:$C$782,СВЦЭМ!$A$39:$A$782,$A30,СВЦЭМ!$B$39:$B$782,V$11)+'СЕТ СН'!$F$9+СВЦЭМ!$D$10+'СЕТ СН'!$F$5-'СЕТ СН'!$F$17</f>
        <v>3455.1930864300002</v>
      </c>
      <c r="W30" s="36">
        <f>SUMIFS(СВЦЭМ!$C$39:$C$782,СВЦЭМ!$A$39:$A$782,$A30,СВЦЭМ!$B$39:$B$782,W$11)+'СЕТ СН'!$F$9+СВЦЭМ!$D$10+'СЕТ СН'!$F$5-'СЕТ СН'!$F$17</f>
        <v>3447.6809922100001</v>
      </c>
      <c r="X30" s="36">
        <f>SUMIFS(СВЦЭМ!$C$39:$C$782,СВЦЭМ!$A$39:$A$782,$A30,СВЦЭМ!$B$39:$B$782,X$11)+'СЕТ СН'!$F$9+СВЦЭМ!$D$10+'СЕТ СН'!$F$5-'СЕТ СН'!$F$17</f>
        <v>3498.3949443800002</v>
      </c>
      <c r="Y30" s="36">
        <f>SUMIFS(СВЦЭМ!$C$39:$C$782,СВЦЭМ!$A$39:$A$782,$A30,СВЦЭМ!$B$39:$B$782,Y$11)+'СЕТ СН'!$F$9+СВЦЭМ!$D$10+'СЕТ СН'!$F$5-'СЕТ СН'!$F$17</f>
        <v>3587.9515710400001</v>
      </c>
    </row>
    <row r="31" spans="1:25" ht="15.75" x14ac:dyDescent="0.2">
      <c r="A31" s="35">
        <f t="shared" si="0"/>
        <v>45036</v>
      </c>
      <c r="B31" s="36">
        <f>SUMIFS(СВЦЭМ!$C$39:$C$782,СВЦЭМ!$A$39:$A$782,$A31,СВЦЭМ!$B$39:$B$782,B$11)+'СЕТ СН'!$F$9+СВЦЭМ!$D$10+'СЕТ СН'!$F$5-'СЕТ СН'!$F$17</f>
        <v>3571.7210525600003</v>
      </c>
      <c r="C31" s="36">
        <f>SUMIFS(СВЦЭМ!$C$39:$C$782,СВЦЭМ!$A$39:$A$782,$A31,СВЦЭМ!$B$39:$B$782,C$11)+'СЕТ СН'!$F$9+СВЦЭМ!$D$10+'СЕТ СН'!$F$5-'СЕТ СН'!$F$17</f>
        <v>3670.80541941</v>
      </c>
      <c r="D31" s="36">
        <f>SUMIFS(СВЦЭМ!$C$39:$C$782,СВЦЭМ!$A$39:$A$782,$A31,СВЦЭМ!$B$39:$B$782,D$11)+'СЕТ СН'!$F$9+СВЦЭМ!$D$10+'СЕТ СН'!$F$5-'СЕТ СН'!$F$17</f>
        <v>3702.0454632400001</v>
      </c>
      <c r="E31" s="36">
        <f>SUMIFS(СВЦЭМ!$C$39:$C$782,СВЦЭМ!$A$39:$A$782,$A31,СВЦЭМ!$B$39:$B$782,E$11)+'СЕТ СН'!$F$9+СВЦЭМ!$D$10+'СЕТ СН'!$F$5-'СЕТ СН'!$F$17</f>
        <v>3698.2612559600002</v>
      </c>
      <c r="F31" s="36">
        <f>SUMIFS(СВЦЭМ!$C$39:$C$782,СВЦЭМ!$A$39:$A$782,$A31,СВЦЭМ!$B$39:$B$782,F$11)+'СЕТ СН'!$F$9+СВЦЭМ!$D$10+'СЕТ СН'!$F$5-'СЕТ СН'!$F$17</f>
        <v>3692.46573979</v>
      </c>
      <c r="G31" s="36">
        <f>SUMIFS(СВЦЭМ!$C$39:$C$782,СВЦЭМ!$A$39:$A$782,$A31,СВЦЭМ!$B$39:$B$782,G$11)+'СЕТ СН'!$F$9+СВЦЭМ!$D$10+'СЕТ СН'!$F$5-'СЕТ СН'!$F$17</f>
        <v>3675.4932457300001</v>
      </c>
      <c r="H31" s="36">
        <f>SUMIFS(СВЦЭМ!$C$39:$C$782,СВЦЭМ!$A$39:$A$782,$A31,СВЦЭМ!$B$39:$B$782,H$11)+'СЕТ СН'!$F$9+СВЦЭМ!$D$10+'СЕТ СН'!$F$5-'СЕТ СН'!$F$17</f>
        <v>3574.16004802</v>
      </c>
      <c r="I31" s="36">
        <f>SUMIFS(СВЦЭМ!$C$39:$C$782,СВЦЭМ!$A$39:$A$782,$A31,СВЦЭМ!$B$39:$B$782,I$11)+'СЕТ СН'!$F$9+СВЦЭМ!$D$10+'СЕТ СН'!$F$5-'СЕТ СН'!$F$17</f>
        <v>3551.0628221300003</v>
      </c>
      <c r="J31" s="36">
        <f>SUMIFS(СВЦЭМ!$C$39:$C$782,СВЦЭМ!$A$39:$A$782,$A31,СВЦЭМ!$B$39:$B$782,J$11)+'СЕТ СН'!$F$9+СВЦЭМ!$D$10+'СЕТ СН'!$F$5-'СЕТ СН'!$F$17</f>
        <v>3504.0316985099998</v>
      </c>
      <c r="K31" s="36">
        <f>SUMIFS(СВЦЭМ!$C$39:$C$782,СВЦЭМ!$A$39:$A$782,$A31,СВЦЭМ!$B$39:$B$782,K$11)+'СЕТ СН'!$F$9+СВЦЭМ!$D$10+'СЕТ СН'!$F$5-'СЕТ СН'!$F$17</f>
        <v>3445.9729707699998</v>
      </c>
      <c r="L31" s="36">
        <f>SUMIFS(СВЦЭМ!$C$39:$C$782,СВЦЭМ!$A$39:$A$782,$A31,СВЦЭМ!$B$39:$B$782,L$11)+'СЕТ СН'!$F$9+СВЦЭМ!$D$10+'СЕТ СН'!$F$5-'СЕТ СН'!$F$17</f>
        <v>3434.06038033</v>
      </c>
      <c r="M31" s="36">
        <f>SUMIFS(СВЦЭМ!$C$39:$C$782,СВЦЭМ!$A$39:$A$782,$A31,СВЦЭМ!$B$39:$B$782,M$11)+'СЕТ СН'!$F$9+СВЦЭМ!$D$10+'СЕТ СН'!$F$5-'СЕТ СН'!$F$17</f>
        <v>3415.98768819</v>
      </c>
      <c r="N31" s="36">
        <f>SUMIFS(СВЦЭМ!$C$39:$C$782,СВЦЭМ!$A$39:$A$782,$A31,СВЦЭМ!$B$39:$B$782,N$11)+'СЕТ СН'!$F$9+СВЦЭМ!$D$10+'СЕТ СН'!$F$5-'СЕТ СН'!$F$17</f>
        <v>3437.8003071000003</v>
      </c>
      <c r="O31" s="36">
        <f>SUMIFS(СВЦЭМ!$C$39:$C$782,СВЦЭМ!$A$39:$A$782,$A31,СВЦЭМ!$B$39:$B$782,O$11)+'СЕТ СН'!$F$9+СВЦЭМ!$D$10+'СЕТ СН'!$F$5-'СЕТ СН'!$F$17</f>
        <v>3458.2687922900004</v>
      </c>
      <c r="P31" s="36">
        <f>SUMIFS(СВЦЭМ!$C$39:$C$782,СВЦЭМ!$A$39:$A$782,$A31,СВЦЭМ!$B$39:$B$782,P$11)+'СЕТ СН'!$F$9+СВЦЭМ!$D$10+'СЕТ СН'!$F$5-'СЕТ СН'!$F$17</f>
        <v>3473.3354083200002</v>
      </c>
      <c r="Q31" s="36">
        <f>SUMIFS(СВЦЭМ!$C$39:$C$782,СВЦЭМ!$A$39:$A$782,$A31,СВЦЭМ!$B$39:$B$782,Q$11)+'СЕТ СН'!$F$9+СВЦЭМ!$D$10+'СЕТ СН'!$F$5-'СЕТ СН'!$F$17</f>
        <v>3491.0755410700003</v>
      </c>
      <c r="R31" s="36">
        <f>SUMIFS(СВЦЭМ!$C$39:$C$782,СВЦЭМ!$A$39:$A$782,$A31,СВЦЭМ!$B$39:$B$782,R$11)+'СЕТ СН'!$F$9+СВЦЭМ!$D$10+'СЕТ СН'!$F$5-'СЕТ СН'!$F$17</f>
        <v>3497.2557202500002</v>
      </c>
      <c r="S31" s="36">
        <f>SUMIFS(СВЦЭМ!$C$39:$C$782,СВЦЭМ!$A$39:$A$782,$A31,СВЦЭМ!$B$39:$B$782,S$11)+'СЕТ СН'!$F$9+СВЦЭМ!$D$10+'СЕТ СН'!$F$5-'СЕТ СН'!$F$17</f>
        <v>3478.0625748299999</v>
      </c>
      <c r="T31" s="36">
        <f>SUMIFS(СВЦЭМ!$C$39:$C$782,СВЦЭМ!$A$39:$A$782,$A31,СВЦЭМ!$B$39:$B$782,T$11)+'СЕТ СН'!$F$9+СВЦЭМ!$D$10+'СЕТ СН'!$F$5-'СЕТ СН'!$F$17</f>
        <v>3456.0290651200003</v>
      </c>
      <c r="U31" s="36">
        <f>SUMIFS(СВЦЭМ!$C$39:$C$782,СВЦЭМ!$A$39:$A$782,$A31,СВЦЭМ!$B$39:$B$782,U$11)+'СЕТ СН'!$F$9+СВЦЭМ!$D$10+'СЕТ СН'!$F$5-'СЕТ СН'!$F$17</f>
        <v>3452.0809247400002</v>
      </c>
      <c r="V31" s="36">
        <f>SUMIFS(СВЦЭМ!$C$39:$C$782,СВЦЭМ!$A$39:$A$782,$A31,СВЦЭМ!$B$39:$B$782,V$11)+'СЕТ СН'!$F$9+СВЦЭМ!$D$10+'СЕТ СН'!$F$5-'СЕТ СН'!$F$17</f>
        <v>3417.0912073600002</v>
      </c>
      <c r="W31" s="36">
        <f>SUMIFS(СВЦЭМ!$C$39:$C$782,СВЦЭМ!$A$39:$A$782,$A31,СВЦЭМ!$B$39:$B$782,W$11)+'СЕТ СН'!$F$9+СВЦЭМ!$D$10+'СЕТ СН'!$F$5-'СЕТ СН'!$F$17</f>
        <v>3413.6258996500001</v>
      </c>
      <c r="X31" s="36">
        <f>SUMIFS(СВЦЭМ!$C$39:$C$782,СВЦЭМ!$A$39:$A$782,$A31,СВЦЭМ!$B$39:$B$782,X$11)+'СЕТ СН'!$F$9+СВЦЭМ!$D$10+'СЕТ СН'!$F$5-'СЕТ СН'!$F$17</f>
        <v>3458.8552833800004</v>
      </c>
      <c r="Y31" s="36">
        <f>SUMIFS(СВЦЭМ!$C$39:$C$782,СВЦЭМ!$A$39:$A$782,$A31,СВЦЭМ!$B$39:$B$782,Y$11)+'СЕТ СН'!$F$9+СВЦЭМ!$D$10+'СЕТ СН'!$F$5-'СЕТ СН'!$F$17</f>
        <v>3527.3151515099999</v>
      </c>
    </row>
    <row r="32" spans="1:25" ht="15.75" x14ac:dyDescent="0.2">
      <c r="A32" s="35">
        <f t="shared" si="0"/>
        <v>45037</v>
      </c>
      <c r="B32" s="36">
        <f>SUMIFS(СВЦЭМ!$C$39:$C$782,СВЦЭМ!$A$39:$A$782,$A32,СВЦЭМ!$B$39:$B$782,B$11)+'СЕТ СН'!$F$9+СВЦЭМ!$D$10+'СЕТ СН'!$F$5-'СЕТ СН'!$F$17</f>
        <v>3626.23769214</v>
      </c>
      <c r="C32" s="36">
        <f>SUMIFS(СВЦЭМ!$C$39:$C$782,СВЦЭМ!$A$39:$A$782,$A32,СВЦЭМ!$B$39:$B$782,C$11)+'СЕТ СН'!$F$9+СВЦЭМ!$D$10+'СЕТ СН'!$F$5-'СЕТ СН'!$F$17</f>
        <v>3694.5973485100003</v>
      </c>
      <c r="D32" s="36">
        <f>SUMIFS(СВЦЭМ!$C$39:$C$782,СВЦЭМ!$A$39:$A$782,$A32,СВЦЭМ!$B$39:$B$782,D$11)+'СЕТ СН'!$F$9+СВЦЭМ!$D$10+'СЕТ СН'!$F$5-'СЕТ СН'!$F$17</f>
        <v>3715.1526783999998</v>
      </c>
      <c r="E32" s="36">
        <f>SUMIFS(СВЦЭМ!$C$39:$C$782,СВЦЭМ!$A$39:$A$782,$A32,СВЦЭМ!$B$39:$B$782,E$11)+'СЕТ СН'!$F$9+СВЦЭМ!$D$10+'СЕТ СН'!$F$5-'СЕТ СН'!$F$17</f>
        <v>3731.8064887300002</v>
      </c>
      <c r="F32" s="36">
        <f>SUMIFS(СВЦЭМ!$C$39:$C$782,СВЦЭМ!$A$39:$A$782,$A32,СВЦЭМ!$B$39:$B$782,F$11)+'СЕТ СН'!$F$9+СВЦЭМ!$D$10+'СЕТ СН'!$F$5-'СЕТ СН'!$F$17</f>
        <v>3739.1660525699999</v>
      </c>
      <c r="G32" s="36">
        <f>SUMIFS(СВЦЭМ!$C$39:$C$782,СВЦЭМ!$A$39:$A$782,$A32,СВЦЭМ!$B$39:$B$782,G$11)+'СЕТ СН'!$F$9+СВЦЭМ!$D$10+'СЕТ СН'!$F$5-'СЕТ СН'!$F$17</f>
        <v>3724.7157820800003</v>
      </c>
      <c r="H32" s="36">
        <f>SUMIFS(СВЦЭМ!$C$39:$C$782,СВЦЭМ!$A$39:$A$782,$A32,СВЦЭМ!$B$39:$B$782,H$11)+'СЕТ СН'!$F$9+СВЦЭМ!$D$10+'СЕТ СН'!$F$5-'СЕТ СН'!$F$17</f>
        <v>3670.2073878000001</v>
      </c>
      <c r="I32" s="36">
        <f>SUMIFS(СВЦЭМ!$C$39:$C$782,СВЦЭМ!$A$39:$A$782,$A32,СВЦЭМ!$B$39:$B$782,I$11)+'СЕТ СН'!$F$9+СВЦЭМ!$D$10+'СЕТ СН'!$F$5-'СЕТ СН'!$F$17</f>
        <v>3562.1733098900004</v>
      </c>
      <c r="J32" s="36">
        <f>SUMIFS(СВЦЭМ!$C$39:$C$782,СВЦЭМ!$A$39:$A$782,$A32,СВЦЭМ!$B$39:$B$782,J$11)+'СЕТ СН'!$F$9+СВЦЭМ!$D$10+'СЕТ СН'!$F$5-'СЕТ СН'!$F$17</f>
        <v>3558.3032354799998</v>
      </c>
      <c r="K32" s="36">
        <f>SUMIFS(СВЦЭМ!$C$39:$C$782,СВЦЭМ!$A$39:$A$782,$A32,СВЦЭМ!$B$39:$B$782,K$11)+'СЕТ СН'!$F$9+СВЦЭМ!$D$10+'СЕТ СН'!$F$5-'СЕТ СН'!$F$17</f>
        <v>3537.9761711700003</v>
      </c>
      <c r="L32" s="36">
        <f>SUMIFS(СВЦЭМ!$C$39:$C$782,СВЦЭМ!$A$39:$A$782,$A32,СВЦЭМ!$B$39:$B$782,L$11)+'СЕТ СН'!$F$9+СВЦЭМ!$D$10+'СЕТ СН'!$F$5-'СЕТ СН'!$F$17</f>
        <v>3497.0854236</v>
      </c>
      <c r="M32" s="36">
        <f>SUMIFS(СВЦЭМ!$C$39:$C$782,СВЦЭМ!$A$39:$A$782,$A32,СВЦЭМ!$B$39:$B$782,M$11)+'СЕТ СН'!$F$9+СВЦЭМ!$D$10+'СЕТ СН'!$F$5-'СЕТ СН'!$F$17</f>
        <v>3525.2048859400002</v>
      </c>
      <c r="N32" s="36">
        <f>SUMIFS(СВЦЭМ!$C$39:$C$782,СВЦЭМ!$A$39:$A$782,$A32,СВЦЭМ!$B$39:$B$782,N$11)+'СЕТ СН'!$F$9+СВЦЭМ!$D$10+'СЕТ СН'!$F$5-'СЕТ СН'!$F$17</f>
        <v>3548.96951786</v>
      </c>
      <c r="O32" s="36">
        <f>SUMIFS(СВЦЭМ!$C$39:$C$782,СВЦЭМ!$A$39:$A$782,$A32,СВЦЭМ!$B$39:$B$782,O$11)+'СЕТ СН'!$F$9+СВЦЭМ!$D$10+'СЕТ СН'!$F$5-'СЕТ СН'!$F$17</f>
        <v>3563.2915168899999</v>
      </c>
      <c r="P32" s="36">
        <f>SUMIFS(СВЦЭМ!$C$39:$C$782,СВЦЭМ!$A$39:$A$782,$A32,СВЦЭМ!$B$39:$B$782,P$11)+'СЕТ СН'!$F$9+СВЦЭМ!$D$10+'СЕТ СН'!$F$5-'СЕТ СН'!$F$17</f>
        <v>3578.0207684900001</v>
      </c>
      <c r="Q32" s="36">
        <f>SUMIFS(СВЦЭМ!$C$39:$C$782,СВЦЭМ!$A$39:$A$782,$A32,СВЦЭМ!$B$39:$B$782,Q$11)+'СЕТ СН'!$F$9+СВЦЭМ!$D$10+'СЕТ СН'!$F$5-'СЕТ СН'!$F$17</f>
        <v>3579.7216397700004</v>
      </c>
      <c r="R32" s="36">
        <f>SUMIFS(СВЦЭМ!$C$39:$C$782,СВЦЭМ!$A$39:$A$782,$A32,СВЦЭМ!$B$39:$B$782,R$11)+'СЕТ СН'!$F$9+СВЦЭМ!$D$10+'СЕТ СН'!$F$5-'СЕТ СН'!$F$17</f>
        <v>3573.3170166700002</v>
      </c>
      <c r="S32" s="36">
        <f>SUMIFS(СВЦЭМ!$C$39:$C$782,СВЦЭМ!$A$39:$A$782,$A32,СВЦЭМ!$B$39:$B$782,S$11)+'СЕТ СН'!$F$9+СВЦЭМ!$D$10+'СЕТ СН'!$F$5-'СЕТ СН'!$F$17</f>
        <v>3553.2774381500003</v>
      </c>
      <c r="T32" s="36">
        <f>SUMIFS(СВЦЭМ!$C$39:$C$782,СВЦЭМ!$A$39:$A$782,$A32,СВЦЭМ!$B$39:$B$782,T$11)+'СЕТ СН'!$F$9+СВЦЭМ!$D$10+'СЕТ СН'!$F$5-'СЕТ СН'!$F$17</f>
        <v>3542.9701559800001</v>
      </c>
      <c r="U32" s="36">
        <f>SUMIFS(СВЦЭМ!$C$39:$C$782,СВЦЭМ!$A$39:$A$782,$A32,СВЦЭМ!$B$39:$B$782,U$11)+'СЕТ СН'!$F$9+СВЦЭМ!$D$10+'СЕТ СН'!$F$5-'СЕТ СН'!$F$17</f>
        <v>3519.9242445500004</v>
      </c>
      <c r="V32" s="36">
        <f>SUMIFS(СВЦЭМ!$C$39:$C$782,СВЦЭМ!$A$39:$A$782,$A32,СВЦЭМ!$B$39:$B$782,V$11)+'СЕТ СН'!$F$9+СВЦЭМ!$D$10+'СЕТ СН'!$F$5-'СЕТ СН'!$F$17</f>
        <v>3477.3593297900002</v>
      </c>
      <c r="W32" s="36">
        <f>SUMIFS(СВЦЭМ!$C$39:$C$782,СВЦЭМ!$A$39:$A$782,$A32,СВЦЭМ!$B$39:$B$782,W$11)+'СЕТ СН'!$F$9+СВЦЭМ!$D$10+'СЕТ СН'!$F$5-'СЕТ СН'!$F$17</f>
        <v>3469.2354707900004</v>
      </c>
      <c r="X32" s="36">
        <f>SUMIFS(СВЦЭМ!$C$39:$C$782,СВЦЭМ!$A$39:$A$782,$A32,СВЦЭМ!$B$39:$B$782,X$11)+'СЕТ СН'!$F$9+СВЦЭМ!$D$10+'СЕТ СН'!$F$5-'СЕТ СН'!$F$17</f>
        <v>3522.30187024</v>
      </c>
      <c r="Y32" s="36">
        <f>SUMIFS(СВЦЭМ!$C$39:$C$782,СВЦЭМ!$A$39:$A$782,$A32,СВЦЭМ!$B$39:$B$782,Y$11)+'СЕТ СН'!$F$9+СВЦЭМ!$D$10+'СЕТ СН'!$F$5-'СЕТ СН'!$F$17</f>
        <v>3589.43925661</v>
      </c>
    </row>
    <row r="33" spans="1:25" ht="15.75" x14ac:dyDescent="0.2">
      <c r="A33" s="35">
        <f t="shared" si="0"/>
        <v>45038</v>
      </c>
      <c r="B33" s="36">
        <f>SUMIFS(СВЦЭМ!$C$39:$C$782,СВЦЭМ!$A$39:$A$782,$A33,СВЦЭМ!$B$39:$B$782,B$11)+'СЕТ СН'!$F$9+СВЦЭМ!$D$10+'СЕТ СН'!$F$5-'СЕТ СН'!$F$17</f>
        <v>3540.7704224200002</v>
      </c>
      <c r="C33" s="36">
        <f>SUMIFS(СВЦЭМ!$C$39:$C$782,СВЦЭМ!$A$39:$A$782,$A33,СВЦЭМ!$B$39:$B$782,C$11)+'СЕТ СН'!$F$9+СВЦЭМ!$D$10+'СЕТ СН'!$F$5-'СЕТ СН'!$F$17</f>
        <v>3600.4179383600003</v>
      </c>
      <c r="D33" s="36">
        <f>SUMIFS(СВЦЭМ!$C$39:$C$782,СВЦЭМ!$A$39:$A$782,$A33,СВЦЭМ!$B$39:$B$782,D$11)+'СЕТ СН'!$F$9+СВЦЭМ!$D$10+'СЕТ СН'!$F$5-'СЕТ СН'!$F$17</f>
        <v>3635.0595680900001</v>
      </c>
      <c r="E33" s="36">
        <f>SUMIFS(СВЦЭМ!$C$39:$C$782,СВЦЭМ!$A$39:$A$782,$A33,СВЦЭМ!$B$39:$B$782,E$11)+'СЕТ СН'!$F$9+СВЦЭМ!$D$10+'СЕТ СН'!$F$5-'СЕТ СН'!$F$17</f>
        <v>3652.7260047199998</v>
      </c>
      <c r="F33" s="36">
        <f>SUMIFS(СВЦЭМ!$C$39:$C$782,СВЦЭМ!$A$39:$A$782,$A33,СВЦЭМ!$B$39:$B$782,F$11)+'СЕТ СН'!$F$9+СВЦЭМ!$D$10+'СЕТ СН'!$F$5-'СЕТ СН'!$F$17</f>
        <v>3652.24654345</v>
      </c>
      <c r="G33" s="36">
        <f>SUMIFS(СВЦЭМ!$C$39:$C$782,СВЦЭМ!$A$39:$A$782,$A33,СВЦЭМ!$B$39:$B$782,G$11)+'СЕТ СН'!$F$9+СВЦЭМ!$D$10+'СЕТ СН'!$F$5-'СЕТ СН'!$F$17</f>
        <v>3643.9234222</v>
      </c>
      <c r="H33" s="36">
        <f>SUMIFS(СВЦЭМ!$C$39:$C$782,СВЦЭМ!$A$39:$A$782,$A33,СВЦЭМ!$B$39:$B$782,H$11)+'СЕТ СН'!$F$9+СВЦЭМ!$D$10+'СЕТ СН'!$F$5-'СЕТ СН'!$F$17</f>
        <v>3615.6994738399999</v>
      </c>
      <c r="I33" s="36">
        <f>SUMIFS(СВЦЭМ!$C$39:$C$782,СВЦЭМ!$A$39:$A$782,$A33,СВЦЭМ!$B$39:$B$782,I$11)+'СЕТ СН'!$F$9+СВЦЭМ!$D$10+'СЕТ СН'!$F$5-'СЕТ СН'!$F$17</f>
        <v>3558.6717343199998</v>
      </c>
      <c r="J33" s="36">
        <f>SUMIFS(СВЦЭМ!$C$39:$C$782,СВЦЭМ!$A$39:$A$782,$A33,СВЦЭМ!$B$39:$B$782,J$11)+'СЕТ СН'!$F$9+СВЦЭМ!$D$10+'СЕТ СН'!$F$5-'СЕТ СН'!$F$17</f>
        <v>3493.0785785300004</v>
      </c>
      <c r="K33" s="36">
        <f>SUMIFS(СВЦЭМ!$C$39:$C$782,СВЦЭМ!$A$39:$A$782,$A33,СВЦЭМ!$B$39:$B$782,K$11)+'СЕТ СН'!$F$9+СВЦЭМ!$D$10+'СЕТ СН'!$F$5-'СЕТ СН'!$F$17</f>
        <v>3438.7034534000004</v>
      </c>
      <c r="L33" s="36">
        <f>SUMIFS(СВЦЭМ!$C$39:$C$782,СВЦЭМ!$A$39:$A$782,$A33,СВЦЭМ!$B$39:$B$782,L$11)+'СЕТ СН'!$F$9+СВЦЭМ!$D$10+'СЕТ СН'!$F$5-'СЕТ СН'!$F$17</f>
        <v>3425.0626404599998</v>
      </c>
      <c r="M33" s="36">
        <f>SUMIFS(СВЦЭМ!$C$39:$C$782,СВЦЭМ!$A$39:$A$782,$A33,СВЦЭМ!$B$39:$B$782,M$11)+'СЕТ СН'!$F$9+СВЦЭМ!$D$10+'СЕТ СН'!$F$5-'СЕТ СН'!$F$17</f>
        <v>3438.6096381100001</v>
      </c>
      <c r="N33" s="36">
        <f>SUMIFS(СВЦЭМ!$C$39:$C$782,СВЦЭМ!$A$39:$A$782,$A33,СВЦЭМ!$B$39:$B$782,N$11)+'СЕТ СН'!$F$9+СВЦЭМ!$D$10+'СЕТ СН'!$F$5-'СЕТ СН'!$F$17</f>
        <v>3461.8390529200001</v>
      </c>
      <c r="O33" s="36">
        <f>SUMIFS(СВЦЭМ!$C$39:$C$782,СВЦЭМ!$A$39:$A$782,$A33,СВЦЭМ!$B$39:$B$782,O$11)+'СЕТ СН'!$F$9+СВЦЭМ!$D$10+'СЕТ СН'!$F$5-'СЕТ СН'!$F$17</f>
        <v>3462.2825206100001</v>
      </c>
      <c r="P33" s="36">
        <f>SUMIFS(СВЦЭМ!$C$39:$C$782,СВЦЭМ!$A$39:$A$782,$A33,СВЦЭМ!$B$39:$B$782,P$11)+'СЕТ СН'!$F$9+СВЦЭМ!$D$10+'СЕТ СН'!$F$5-'СЕТ СН'!$F$17</f>
        <v>3478.0480290300002</v>
      </c>
      <c r="Q33" s="36">
        <f>SUMIFS(СВЦЭМ!$C$39:$C$782,СВЦЭМ!$A$39:$A$782,$A33,СВЦЭМ!$B$39:$B$782,Q$11)+'СЕТ СН'!$F$9+СВЦЭМ!$D$10+'СЕТ СН'!$F$5-'СЕТ СН'!$F$17</f>
        <v>3488.1161154800002</v>
      </c>
      <c r="R33" s="36">
        <f>SUMIFS(СВЦЭМ!$C$39:$C$782,СВЦЭМ!$A$39:$A$782,$A33,СВЦЭМ!$B$39:$B$782,R$11)+'СЕТ СН'!$F$9+СВЦЭМ!$D$10+'СЕТ СН'!$F$5-'СЕТ СН'!$F$17</f>
        <v>3491.9416325500001</v>
      </c>
      <c r="S33" s="36">
        <f>SUMIFS(СВЦЭМ!$C$39:$C$782,СВЦЭМ!$A$39:$A$782,$A33,СВЦЭМ!$B$39:$B$782,S$11)+'СЕТ СН'!$F$9+СВЦЭМ!$D$10+'СЕТ СН'!$F$5-'СЕТ СН'!$F$17</f>
        <v>3470.6344238199999</v>
      </c>
      <c r="T33" s="36">
        <f>SUMIFS(СВЦЭМ!$C$39:$C$782,СВЦЭМ!$A$39:$A$782,$A33,СВЦЭМ!$B$39:$B$782,T$11)+'СЕТ СН'!$F$9+СВЦЭМ!$D$10+'СЕТ СН'!$F$5-'СЕТ СН'!$F$17</f>
        <v>3442.4367898400001</v>
      </c>
      <c r="U33" s="36">
        <f>SUMIFS(СВЦЭМ!$C$39:$C$782,СВЦЭМ!$A$39:$A$782,$A33,СВЦЭМ!$B$39:$B$782,U$11)+'СЕТ СН'!$F$9+СВЦЭМ!$D$10+'СЕТ СН'!$F$5-'СЕТ СН'!$F$17</f>
        <v>3433.91279966</v>
      </c>
      <c r="V33" s="36">
        <f>SUMIFS(СВЦЭМ!$C$39:$C$782,СВЦЭМ!$A$39:$A$782,$A33,СВЦЭМ!$B$39:$B$782,V$11)+'СЕТ СН'!$F$9+СВЦЭМ!$D$10+'СЕТ СН'!$F$5-'СЕТ СН'!$F$17</f>
        <v>3396.6334372600004</v>
      </c>
      <c r="W33" s="36">
        <f>SUMIFS(СВЦЭМ!$C$39:$C$782,СВЦЭМ!$A$39:$A$782,$A33,СВЦЭМ!$B$39:$B$782,W$11)+'СЕТ СН'!$F$9+СВЦЭМ!$D$10+'СЕТ СН'!$F$5-'СЕТ СН'!$F$17</f>
        <v>3390.1449497000003</v>
      </c>
      <c r="X33" s="36">
        <f>SUMIFS(СВЦЭМ!$C$39:$C$782,СВЦЭМ!$A$39:$A$782,$A33,СВЦЭМ!$B$39:$B$782,X$11)+'СЕТ СН'!$F$9+СВЦЭМ!$D$10+'СЕТ СН'!$F$5-'СЕТ СН'!$F$17</f>
        <v>3424.1945210900003</v>
      </c>
      <c r="Y33" s="36">
        <f>SUMIFS(СВЦЭМ!$C$39:$C$782,СВЦЭМ!$A$39:$A$782,$A33,СВЦЭМ!$B$39:$B$782,Y$11)+'СЕТ СН'!$F$9+СВЦЭМ!$D$10+'СЕТ СН'!$F$5-'СЕТ СН'!$F$17</f>
        <v>3487.2716058300002</v>
      </c>
    </row>
    <row r="34" spans="1:25" ht="15.75" x14ac:dyDescent="0.2">
      <c r="A34" s="35">
        <f t="shared" si="0"/>
        <v>45039</v>
      </c>
      <c r="B34" s="36">
        <f>SUMIFS(СВЦЭМ!$C$39:$C$782,СВЦЭМ!$A$39:$A$782,$A34,СВЦЭМ!$B$39:$B$782,B$11)+'СЕТ СН'!$F$9+СВЦЭМ!$D$10+'СЕТ СН'!$F$5-'СЕТ СН'!$F$17</f>
        <v>3565.34929556</v>
      </c>
      <c r="C34" s="36">
        <f>SUMIFS(СВЦЭМ!$C$39:$C$782,СВЦЭМ!$A$39:$A$782,$A34,СВЦЭМ!$B$39:$B$782,C$11)+'СЕТ СН'!$F$9+СВЦЭМ!$D$10+'СЕТ СН'!$F$5-'СЕТ СН'!$F$17</f>
        <v>3588.2022755400003</v>
      </c>
      <c r="D34" s="36">
        <f>SUMIFS(СВЦЭМ!$C$39:$C$782,СВЦЭМ!$A$39:$A$782,$A34,СВЦЭМ!$B$39:$B$782,D$11)+'СЕТ СН'!$F$9+СВЦЭМ!$D$10+'СЕТ СН'!$F$5-'СЕТ СН'!$F$17</f>
        <v>3586.6053137700001</v>
      </c>
      <c r="E34" s="36">
        <f>SUMIFS(СВЦЭМ!$C$39:$C$782,СВЦЭМ!$A$39:$A$782,$A34,СВЦЭМ!$B$39:$B$782,E$11)+'СЕТ СН'!$F$9+СВЦЭМ!$D$10+'СЕТ СН'!$F$5-'СЕТ СН'!$F$17</f>
        <v>3644.62289891</v>
      </c>
      <c r="F34" s="36">
        <f>SUMIFS(СВЦЭМ!$C$39:$C$782,СВЦЭМ!$A$39:$A$782,$A34,СВЦЭМ!$B$39:$B$782,F$11)+'СЕТ СН'!$F$9+СВЦЭМ!$D$10+'СЕТ СН'!$F$5-'СЕТ СН'!$F$17</f>
        <v>3647.34362156</v>
      </c>
      <c r="G34" s="36">
        <f>SUMIFS(СВЦЭМ!$C$39:$C$782,СВЦЭМ!$A$39:$A$782,$A34,СВЦЭМ!$B$39:$B$782,G$11)+'СЕТ СН'!$F$9+СВЦЭМ!$D$10+'СЕТ СН'!$F$5-'СЕТ СН'!$F$17</f>
        <v>3589.3406227100004</v>
      </c>
      <c r="H34" s="36">
        <f>SUMIFS(СВЦЭМ!$C$39:$C$782,СВЦЭМ!$A$39:$A$782,$A34,СВЦЭМ!$B$39:$B$782,H$11)+'СЕТ СН'!$F$9+СВЦЭМ!$D$10+'СЕТ СН'!$F$5-'СЕТ СН'!$F$17</f>
        <v>3603.9847065800004</v>
      </c>
      <c r="I34" s="36">
        <f>SUMIFS(СВЦЭМ!$C$39:$C$782,СВЦЭМ!$A$39:$A$782,$A34,СВЦЭМ!$B$39:$B$782,I$11)+'СЕТ СН'!$F$9+СВЦЭМ!$D$10+'СЕТ СН'!$F$5-'СЕТ СН'!$F$17</f>
        <v>3576.14271624</v>
      </c>
      <c r="J34" s="36">
        <f>SUMIFS(СВЦЭМ!$C$39:$C$782,СВЦЭМ!$A$39:$A$782,$A34,СВЦЭМ!$B$39:$B$782,J$11)+'СЕТ СН'!$F$9+СВЦЭМ!$D$10+'СЕТ СН'!$F$5-'СЕТ СН'!$F$17</f>
        <v>3533.9872448599999</v>
      </c>
      <c r="K34" s="36">
        <f>SUMIFS(СВЦЭМ!$C$39:$C$782,СВЦЭМ!$A$39:$A$782,$A34,СВЦЭМ!$B$39:$B$782,K$11)+'СЕТ СН'!$F$9+СВЦЭМ!$D$10+'СЕТ СН'!$F$5-'СЕТ СН'!$F$17</f>
        <v>3470.1790685699998</v>
      </c>
      <c r="L34" s="36">
        <f>SUMIFS(СВЦЭМ!$C$39:$C$782,СВЦЭМ!$A$39:$A$782,$A34,СВЦЭМ!$B$39:$B$782,L$11)+'СЕТ СН'!$F$9+СВЦЭМ!$D$10+'СЕТ СН'!$F$5-'СЕТ СН'!$F$17</f>
        <v>3443.76353853</v>
      </c>
      <c r="M34" s="36">
        <f>SUMIFS(СВЦЭМ!$C$39:$C$782,СВЦЭМ!$A$39:$A$782,$A34,СВЦЭМ!$B$39:$B$782,M$11)+'СЕТ СН'!$F$9+СВЦЭМ!$D$10+'СЕТ СН'!$F$5-'СЕТ СН'!$F$17</f>
        <v>3449.0836467999998</v>
      </c>
      <c r="N34" s="36">
        <f>SUMIFS(СВЦЭМ!$C$39:$C$782,СВЦЭМ!$A$39:$A$782,$A34,СВЦЭМ!$B$39:$B$782,N$11)+'СЕТ СН'!$F$9+СВЦЭМ!$D$10+'СЕТ СН'!$F$5-'СЕТ СН'!$F$17</f>
        <v>3458.21131715</v>
      </c>
      <c r="O34" s="36">
        <f>SUMIFS(СВЦЭМ!$C$39:$C$782,СВЦЭМ!$A$39:$A$782,$A34,СВЦЭМ!$B$39:$B$782,O$11)+'СЕТ СН'!$F$9+СВЦЭМ!$D$10+'СЕТ СН'!$F$5-'СЕТ СН'!$F$17</f>
        <v>3481.8805281700002</v>
      </c>
      <c r="P34" s="36">
        <f>SUMIFS(СВЦЭМ!$C$39:$C$782,СВЦЭМ!$A$39:$A$782,$A34,СВЦЭМ!$B$39:$B$782,P$11)+'СЕТ СН'!$F$9+СВЦЭМ!$D$10+'СЕТ СН'!$F$5-'СЕТ СН'!$F$17</f>
        <v>3492.1555237700004</v>
      </c>
      <c r="Q34" s="36">
        <f>SUMIFS(СВЦЭМ!$C$39:$C$782,СВЦЭМ!$A$39:$A$782,$A34,СВЦЭМ!$B$39:$B$782,Q$11)+'СЕТ СН'!$F$9+СВЦЭМ!$D$10+'СЕТ СН'!$F$5-'СЕТ СН'!$F$17</f>
        <v>3499.8617417300002</v>
      </c>
      <c r="R34" s="36">
        <f>SUMIFS(СВЦЭМ!$C$39:$C$782,СВЦЭМ!$A$39:$A$782,$A34,СВЦЭМ!$B$39:$B$782,R$11)+'СЕТ СН'!$F$9+СВЦЭМ!$D$10+'СЕТ СН'!$F$5-'СЕТ СН'!$F$17</f>
        <v>3503.3470564600002</v>
      </c>
      <c r="S34" s="36">
        <f>SUMIFS(СВЦЭМ!$C$39:$C$782,СВЦЭМ!$A$39:$A$782,$A34,СВЦЭМ!$B$39:$B$782,S$11)+'СЕТ СН'!$F$9+СВЦЭМ!$D$10+'СЕТ СН'!$F$5-'СЕТ СН'!$F$17</f>
        <v>3479.4933318499998</v>
      </c>
      <c r="T34" s="36">
        <f>SUMIFS(СВЦЭМ!$C$39:$C$782,СВЦЭМ!$A$39:$A$782,$A34,СВЦЭМ!$B$39:$B$782,T$11)+'СЕТ СН'!$F$9+СВЦЭМ!$D$10+'СЕТ СН'!$F$5-'СЕТ СН'!$F$17</f>
        <v>3457.03512189</v>
      </c>
      <c r="U34" s="36">
        <f>SUMIFS(СВЦЭМ!$C$39:$C$782,СВЦЭМ!$A$39:$A$782,$A34,СВЦЭМ!$B$39:$B$782,U$11)+'СЕТ СН'!$F$9+СВЦЭМ!$D$10+'СЕТ СН'!$F$5-'СЕТ СН'!$F$17</f>
        <v>3447.83895734</v>
      </c>
      <c r="V34" s="36">
        <f>SUMIFS(СВЦЭМ!$C$39:$C$782,СВЦЭМ!$A$39:$A$782,$A34,СВЦЭМ!$B$39:$B$782,V$11)+'СЕТ СН'!$F$9+СВЦЭМ!$D$10+'СЕТ СН'!$F$5-'СЕТ СН'!$F$17</f>
        <v>3414.96526713</v>
      </c>
      <c r="W34" s="36">
        <f>SUMIFS(СВЦЭМ!$C$39:$C$782,СВЦЭМ!$A$39:$A$782,$A34,СВЦЭМ!$B$39:$B$782,W$11)+'СЕТ СН'!$F$9+СВЦЭМ!$D$10+'СЕТ СН'!$F$5-'СЕТ СН'!$F$17</f>
        <v>3403.3497260499998</v>
      </c>
      <c r="X34" s="36">
        <f>SUMIFS(СВЦЭМ!$C$39:$C$782,СВЦЭМ!$A$39:$A$782,$A34,СВЦЭМ!$B$39:$B$782,X$11)+'СЕТ СН'!$F$9+СВЦЭМ!$D$10+'СЕТ СН'!$F$5-'СЕТ СН'!$F$17</f>
        <v>3436.7794192199999</v>
      </c>
      <c r="Y34" s="36">
        <f>SUMIFS(СВЦЭМ!$C$39:$C$782,СВЦЭМ!$A$39:$A$782,$A34,СВЦЭМ!$B$39:$B$782,Y$11)+'СЕТ СН'!$F$9+СВЦЭМ!$D$10+'СЕТ СН'!$F$5-'СЕТ СН'!$F$17</f>
        <v>3500.9967752900002</v>
      </c>
    </row>
    <row r="35" spans="1:25" ht="15.75" x14ac:dyDescent="0.2">
      <c r="A35" s="35">
        <f t="shared" si="0"/>
        <v>45040</v>
      </c>
      <c r="B35" s="36">
        <f>SUMIFS(СВЦЭМ!$C$39:$C$782,СВЦЭМ!$A$39:$A$782,$A35,СВЦЭМ!$B$39:$B$782,B$11)+'СЕТ СН'!$F$9+СВЦЭМ!$D$10+'СЕТ СН'!$F$5-'СЕТ СН'!$F$17</f>
        <v>3489.80324053</v>
      </c>
      <c r="C35" s="36">
        <f>SUMIFS(СВЦЭМ!$C$39:$C$782,СВЦЭМ!$A$39:$A$782,$A35,СВЦЭМ!$B$39:$B$782,C$11)+'СЕТ СН'!$F$9+СВЦЭМ!$D$10+'СЕТ СН'!$F$5-'СЕТ СН'!$F$17</f>
        <v>3566.2562049600001</v>
      </c>
      <c r="D35" s="36">
        <f>SUMIFS(СВЦЭМ!$C$39:$C$782,СВЦЭМ!$A$39:$A$782,$A35,СВЦЭМ!$B$39:$B$782,D$11)+'СЕТ СН'!$F$9+СВЦЭМ!$D$10+'СЕТ СН'!$F$5-'СЕТ СН'!$F$17</f>
        <v>3585.0069732399998</v>
      </c>
      <c r="E35" s="36">
        <f>SUMIFS(СВЦЭМ!$C$39:$C$782,СВЦЭМ!$A$39:$A$782,$A35,СВЦЭМ!$B$39:$B$782,E$11)+'СЕТ СН'!$F$9+СВЦЭМ!$D$10+'СЕТ СН'!$F$5-'СЕТ СН'!$F$17</f>
        <v>3600.2148029800001</v>
      </c>
      <c r="F35" s="36">
        <f>SUMIFS(СВЦЭМ!$C$39:$C$782,СВЦЭМ!$A$39:$A$782,$A35,СВЦЭМ!$B$39:$B$782,F$11)+'СЕТ СН'!$F$9+СВЦЭМ!$D$10+'СЕТ СН'!$F$5-'СЕТ СН'!$F$17</f>
        <v>3598.7393529299998</v>
      </c>
      <c r="G35" s="36">
        <f>SUMIFS(СВЦЭМ!$C$39:$C$782,СВЦЭМ!$A$39:$A$782,$A35,СВЦЭМ!$B$39:$B$782,G$11)+'СЕТ СН'!$F$9+СВЦЭМ!$D$10+'СЕТ СН'!$F$5-'СЕТ СН'!$F$17</f>
        <v>3573.6297352199999</v>
      </c>
      <c r="H35" s="36">
        <f>SUMIFS(СВЦЭМ!$C$39:$C$782,СВЦЭМ!$A$39:$A$782,$A35,СВЦЭМ!$B$39:$B$782,H$11)+'СЕТ СН'!$F$9+СВЦЭМ!$D$10+'СЕТ СН'!$F$5-'СЕТ СН'!$F$17</f>
        <v>3580.5896249699999</v>
      </c>
      <c r="I35" s="36">
        <f>SUMIFS(СВЦЭМ!$C$39:$C$782,СВЦЭМ!$A$39:$A$782,$A35,СВЦЭМ!$B$39:$B$782,I$11)+'СЕТ СН'!$F$9+СВЦЭМ!$D$10+'СЕТ СН'!$F$5-'СЕТ СН'!$F$17</f>
        <v>3438.3046439500004</v>
      </c>
      <c r="J35" s="36">
        <f>SUMIFS(СВЦЭМ!$C$39:$C$782,СВЦЭМ!$A$39:$A$782,$A35,СВЦЭМ!$B$39:$B$782,J$11)+'СЕТ СН'!$F$9+СВЦЭМ!$D$10+'СЕТ СН'!$F$5-'СЕТ СН'!$F$17</f>
        <v>3407.66648876</v>
      </c>
      <c r="K35" s="36">
        <f>SUMIFS(СВЦЭМ!$C$39:$C$782,СВЦЭМ!$A$39:$A$782,$A35,СВЦЭМ!$B$39:$B$782,K$11)+'СЕТ СН'!$F$9+СВЦЭМ!$D$10+'СЕТ СН'!$F$5-'СЕТ СН'!$F$17</f>
        <v>3371.8388715700003</v>
      </c>
      <c r="L35" s="36">
        <f>SUMIFS(СВЦЭМ!$C$39:$C$782,СВЦЭМ!$A$39:$A$782,$A35,СВЦЭМ!$B$39:$B$782,L$11)+'СЕТ СН'!$F$9+СВЦЭМ!$D$10+'СЕТ СН'!$F$5-'СЕТ СН'!$F$17</f>
        <v>3351.7501105400002</v>
      </c>
      <c r="M35" s="36">
        <f>SUMIFS(СВЦЭМ!$C$39:$C$782,СВЦЭМ!$A$39:$A$782,$A35,СВЦЭМ!$B$39:$B$782,M$11)+'СЕТ СН'!$F$9+СВЦЭМ!$D$10+'СЕТ СН'!$F$5-'СЕТ СН'!$F$17</f>
        <v>3378.33578898</v>
      </c>
      <c r="N35" s="36">
        <f>SUMIFS(СВЦЭМ!$C$39:$C$782,СВЦЭМ!$A$39:$A$782,$A35,СВЦЭМ!$B$39:$B$782,N$11)+'СЕТ СН'!$F$9+СВЦЭМ!$D$10+'СЕТ СН'!$F$5-'СЕТ СН'!$F$17</f>
        <v>3394.6691426100001</v>
      </c>
      <c r="O35" s="36">
        <f>SUMIFS(СВЦЭМ!$C$39:$C$782,СВЦЭМ!$A$39:$A$782,$A35,СВЦЭМ!$B$39:$B$782,O$11)+'СЕТ СН'!$F$9+СВЦЭМ!$D$10+'СЕТ СН'!$F$5-'СЕТ СН'!$F$17</f>
        <v>3409.7447815699998</v>
      </c>
      <c r="P35" s="36">
        <f>SUMIFS(СВЦЭМ!$C$39:$C$782,СВЦЭМ!$A$39:$A$782,$A35,СВЦЭМ!$B$39:$B$782,P$11)+'СЕТ СН'!$F$9+СВЦЭМ!$D$10+'СЕТ СН'!$F$5-'СЕТ СН'!$F$17</f>
        <v>3444.88590914</v>
      </c>
      <c r="Q35" s="36">
        <f>SUMIFS(СВЦЭМ!$C$39:$C$782,СВЦЭМ!$A$39:$A$782,$A35,СВЦЭМ!$B$39:$B$782,Q$11)+'СЕТ СН'!$F$9+СВЦЭМ!$D$10+'СЕТ СН'!$F$5-'СЕТ СН'!$F$17</f>
        <v>3443.8876793099998</v>
      </c>
      <c r="R35" s="36">
        <f>SUMIFS(СВЦЭМ!$C$39:$C$782,СВЦЭМ!$A$39:$A$782,$A35,СВЦЭМ!$B$39:$B$782,R$11)+'СЕТ СН'!$F$9+СВЦЭМ!$D$10+'СЕТ СН'!$F$5-'СЕТ СН'!$F$17</f>
        <v>3454.9339238500002</v>
      </c>
      <c r="S35" s="36">
        <f>SUMIFS(СВЦЭМ!$C$39:$C$782,СВЦЭМ!$A$39:$A$782,$A35,СВЦЭМ!$B$39:$B$782,S$11)+'СЕТ СН'!$F$9+СВЦЭМ!$D$10+'СЕТ СН'!$F$5-'СЕТ СН'!$F$17</f>
        <v>3428.6271678499998</v>
      </c>
      <c r="T35" s="36">
        <f>SUMIFS(СВЦЭМ!$C$39:$C$782,СВЦЭМ!$A$39:$A$782,$A35,СВЦЭМ!$B$39:$B$782,T$11)+'СЕТ СН'!$F$9+СВЦЭМ!$D$10+'СЕТ СН'!$F$5-'СЕТ СН'!$F$17</f>
        <v>3403.6132866100002</v>
      </c>
      <c r="U35" s="36">
        <f>SUMIFS(СВЦЭМ!$C$39:$C$782,СВЦЭМ!$A$39:$A$782,$A35,СВЦЭМ!$B$39:$B$782,U$11)+'СЕТ СН'!$F$9+СВЦЭМ!$D$10+'СЕТ СН'!$F$5-'СЕТ СН'!$F$17</f>
        <v>3399.1814979700002</v>
      </c>
      <c r="V35" s="36">
        <f>SUMIFS(СВЦЭМ!$C$39:$C$782,СВЦЭМ!$A$39:$A$782,$A35,СВЦЭМ!$B$39:$B$782,V$11)+'СЕТ СН'!$F$9+СВЦЭМ!$D$10+'СЕТ СН'!$F$5-'СЕТ СН'!$F$17</f>
        <v>3361.4653796500002</v>
      </c>
      <c r="W35" s="36">
        <f>SUMIFS(СВЦЭМ!$C$39:$C$782,СВЦЭМ!$A$39:$A$782,$A35,СВЦЭМ!$B$39:$B$782,W$11)+'СЕТ СН'!$F$9+СВЦЭМ!$D$10+'СЕТ СН'!$F$5-'СЕТ СН'!$F$17</f>
        <v>3340.59093966</v>
      </c>
      <c r="X35" s="36">
        <f>SUMIFS(СВЦЭМ!$C$39:$C$782,СВЦЭМ!$A$39:$A$782,$A35,СВЦЭМ!$B$39:$B$782,X$11)+'СЕТ СН'!$F$9+СВЦЭМ!$D$10+'СЕТ СН'!$F$5-'СЕТ СН'!$F$17</f>
        <v>3384.1720211700003</v>
      </c>
      <c r="Y35" s="36">
        <f>SUMIFS(СВЦЭМ!$C$39:$C$782,СВЦЭМ!$A$39:$A$782,$A35,СВЦЭМ!$B$39:$B$782,Y$11)+'СЕТ СН'!$F$9+СВЦЭМ!$D$10+'СЕТ СН'!$F$5-'СЕТ СН'!$F$17</f>
        <v>3448.7922950100001</v>
      </c>
    </row>
    <row r="36" spans="1:25" ht="15.75" x14ac:dyDescent="0.2">
      <c r="A36" s="35">
        <f t="shared" si="0"/>
        <v>45041</v>
      </c>
      <c r="B36" s="36">
        <f>SUMIFS(СВЦЭМ!$C$39:$C$782,СВЦЭМ!$A$39:$A$782,$A36,СВЦЭМ!$B$39:$B$782,B$11)+'СЕТ СН'!$F$9+СВЦЭМ!$D$10+'СЕТ СН'!$F$5-'СЕТ СН'!$F$17</f>
        <v>3513.2801354000003</v>
      </c>
      <c r="C36" s="36">
        <f>SUMIFS(СВЦЭМ!$C$39:$C$782,СВЦЭМ!$A$39:$A$782,$A36,СВЦЭМ!$B$39:$B$782,C$11)+'СЕТ СН'!$F$9+СВЦЭМ!$D$10+'СЕТ СН'!$F$5-'СЕТ СН'!$F$17</f>
        <v>3575.0628439700004</v>
      </c>
      <c r="D36" s="36">
        <f>SUMIFS(СВЦЭМ!$C$39:$C$782,СВЦЭМ!$A$39:$A$782,$A36,СВЦЭМ!$B$39:$B$782,D$11)+'СЕТ СН'!$F$9+СВЦЭМ!$D$10+'СЕТ СН'!$F$5-'СЕТ СН'!$F$17</f>
        <v>3603.68933861</v>
      </c>
      <c r="E36" s="36">
        <f>SUMIFS(СВЦЭМ!$C$39:$C$782,СВЦЭМ!$A$39:$A$782,$A36,СВЦЭМ!$B$39:$B$782,E$11)+'СЕТ СН'!$F$9+СВЦЭМ!$D$10+'СЕТ СН'!$F$5-'СЕТ СН'!$F$17</f>
        <v>3605.1529504600003</v>
      </c>
      <c r="F36" s="36">
        <f>SUMIFS(СВЦЭМ!$C$39:$C$782,СВЦЭМ!$A$39:$A$782,$A36,СВЦЭМ!$B$39:$B$782,F$11)+'СЕТ СН'!$F$9+СВЦЭМ!$D$10+'СЕТ СН'!$F$5-'СЕТ СН'!$F$17</f>
        <v>3605.8492277300002</v>
      </c>
      <c r="G36" s="36">
        <f>SUMIFS(СВЦЭМ!$C$39:$C$782,СВЦЭМ!$A$39:$A$782,$A36,СВЦЭМ!$B$39:$B$782,G$11)+'СЕТ СН'!$F$9+СВЦЭМ!$D$10+'СЕТ СН'!$F$5-'СЕТ СН'!$F$17</f>
        <v>3583.2450588500001</v>
      </c>
      <c r="H36" s="36">
        <f>SUMIFS(СВЦЭМ!$C$39:$C$782,СВЦЭМ!$A$39:$A$782,$A36,СВЦЭМ!$B$39:$B$782,H$11)+'СЕТ СН'!$F$9+СВЦЭМ!$D$10+'СЕТ СН'!$F$5-'СЕТ СН'!$F$17</f>
        <v>3562.0131367800004</v>
      </c>
      <c r="I36" s="36">
        <f>SUMIFS(СВЦЭМ!$C$39:$C$782,СВЦЭМ!$A$39:$A$782,$A36,СВЦЭМ!$B$39:$B$782,I$11)+'СЕТ СН'!$F$9+СВЦЭМ!$D$10+'СЕТ СН'!$F$5-'СЕТ СН'!$F$17</f>
        <v>3511.42582627</v>
      </c>
      <c r="J36" s="36">
        <f>SUMIFS(СВЦЭМ!$C$39:$C$782,СВЦЭМ!$A$39:$A$782,$A36,СВЦЭМ!$B$39:$B$782,J$11)+'СЕТ СН'!$F$9+СВЦЭМ!$D$10+'СЕТ СН'!$F$5-'СЕТ СН'!$F$17</f>
        <v>3532.1303344799999</v>
      </c>
      <c r="K36" s="36">
        <f>SUMIFS(СВЦЭМ!$C$39:$C$782,СВЦЭМ!$A$39:$A$782,$A36,СВЦЭМ!$B$39:$B$782,K$11)+'СЕТ СН'!$F$9+СВЦЭМ!$D$10+'СЕТ СН'!$F$5-'СЕТ СН'!$F$17</f>
        <v>3543.1842634599998</v>
      </c>
      <c r="L36" s="36">
        <f>SUMIFS(СВЦЭМ!$C$39:$C$782,СВЦЭМ!$A$39:$A$782,$A36,СВЦЭМ!$B$39:$B$782,L$11)+'СЕТ СН'!$F$9+СВЦЭМ!$D$10+'СЕТ СН'!$F$5-'СЕТ СН'!$F$17</f>
        <v>3533.7030017300003</v>
      </c>
      <c r="M36" s="36">
        <f>SUMIFS(СВЦЭМ!$C$39:$C$782,СВЦЭМ!$A$39:$A$782,$A36,СВЦЭМ!$B$39:$B$782,M$11)+'СЕТ СН'!$F$9+СВЦЭМ!$D$10+'СЕТ СН'!$F$5-'СЕТ СН'!$F$17</f>
        <v>3542.1071055900002</v>
      </c>
      <c r="N36" s="36">
        <f>SUMIFS(СВЦЭМ!$C$39:$C$782,СВЦЭМ!$A$39:$A$782,$A36,СВЦЭМ!$B$39:$B$782,N$11)+'СЕТ СН'!$F$9+СВЦЭМ!$D$10+'СЕТ СН'!$F$5-'СЕТ СН'!$F$17</f>
        <v>3542.2230295600002</v>
      </c>
      <c r="O36" s="36">
        <f>SUMIFS(СВЦЭМ!$C$39:$C$782,СВЦЭМ!$A$39:$A$782,$A36,СВЦЭМ!$B$39:$B$782,O$11)+'СЕТ СН'!$F$9+СВЦЭМ!$D$10+'СЕТ СН'!$F$5-'СЕТ СН'!$F$17</f>
        <v>3549.6293328199999</v>
      </c>
      <c r="P36" s="36">
        <f>SUMIFS(СВЦЭМ!$C$39:$C$782,СВЦЭМ!$A$39:$A$782,$A36,СВЦЭМ!$B$39:$B$782,P$11)+'СЕТ СН'!$F$9+СВЦЭМ!$D$10+'СЕТ СН'!$F$5-'СЕТ СН'!$F$17</f>
        <v>3570.8083081</v>
      </c>
      <c r="Q36" s="36">
        <f>SUMIFS(СВЦЭМ!$C$39:$C$782,СВЦЭМ!$A$39:$A$782,$A36,СВЦЭМ!$B$39:$B$782,Q$11)+'СЕТ СН'!$F$9+СВЦЭМ!$D$10+'СЕТ СН'!$F$5-'СЕТ СН'!$F$17</f>
        <v>3590.6906024300001</v>
      </c>
      <c r="R36" s="36">
        <f>SUMIFS(СВЦЭМ!$C$39:$C$782,СВЦЭМ!$A$39:$A$782,$A36,СВЦЭМ!$B$39:$B$782,R$11)+'СЕТ СН'!$F$9+СВЦЭМ!$D$10+'СЕТ СН'!$F$5-'СЕТ СН'!$F$17</f>
        <v>3586.7236322500003</v>
      </c>
      <c r="S36" s="36">
        <f>SUMIFS(СВЦЭМ!$C$39:$C$782,СВЦЭМ!$A$39:$A$782,$A36,СВЦЭМ!$B$39:$B$782,S$11)+'СЕТ СН'!$F$9+СВЦЭМ!$D$10+'СЕТ СН'!$F$5-'СЕТ СН'!$F$17</f>
        <v>3557.1442030500002</v>
      </c>
      <c r="T36" s="36">
        <f>SUMIFS(СВЦЭМ!$C$39:$C$782,СВЦЭМ!$A$39:$A$782,$A36,СВЦЭМ!$B$39:$B$782,T$11)+'СЕТ СН'!$F$9+СВЦЭМ!$D$10+'СЕТ СН'!$F$5-'СЕТ СН'!$F$17</f>
        <v>3535.51905618</v>
      </c>
      <c r="U36" s="36">
        <f>SUMIFS(СВЦЭМ!$C$39:$C$782,СВЦЭМ!$A$39:$A$782,$A36,СВЦЭМ!$B$39:$B$782,U$11)+'СЕТ СН'!$F$9+СВЦЭМ!$D$10+'СЕТ СН'!$F$5-'СЕТ СН'!$F$17</f>
        <v>3518.3316975899997</v>
      </c>
      <c r="V36" s="36">
        <f>SUMIFS(СВЦЭМ!$C$39:$C$782,СВЦЭМ!$A$39:$A$782,$A36,СВЦЭМ!$B$39:$B$782,V$11)+'СЕТ СН'!$F$9+СВЦЭМ!$D$10+'СЕТ СН'!$F$5-'СЕТ СН'!$F$17</f>
        <v>3495.0936480199998</v>
      </c>
      <c r="W36" s="36">
        <f>SUMIFS(СВЦЭМ!$C$39:$C$782,СВЦЭМ!$A$39:$A$782,$A36,СВЦЭМ!$B$39:$B$782,W$11)+'СЕТ СН'!$F$9+СВЦЭМ!$D$10+'СЕТ СН'!$F$5-'СЕТ СН'!$F$17</f>
        <v>3476.9118637400002</v>
      </c>
      <c r="X36" s="36">
        <f>SUMIFS(СВЦЭМ!$C$39:$C$782,СВЦЭМ!$A$39:$A$782,$A36,СВЦЭМ!$B$39:$B$782,X$11)+'СЕТ СН'!$F$9+СВЦЭМ!$D$10+'СЕТ СН'!$F$5-'СЕТ СН'!$F$17</f>
        <v>3525.6416710900003</v>
      </c>
      <c r="Y36" s="36">
        <f>SUMIFS(СВЦЭМ!$C$39:$C$782,СВЦЭМ!$A$39:$A$782,$A36,СВЦЭМ!$B$39:$B$782,Y$11)+'СЕТ СН'!$F$9+СВЦЭМ!$D$10+'СЕТ СН'!$F$5-'СЕТ СН'!$F$17</f>
        <v>3599.3817935699999</v>
      </c>
    </row>
    <row r="37" spans="1:25" ht="15.75" x14ac:dyDescent="0.2">
      <c r="A37" s="35">
        <f t="shared" si="0"/>
        <v>45042</v>
      </c>
      <c r="B37" s="36">
        <f>SUMIFS(СВЦЭМ!$C$39:$C$782,СВЦЭМ!$A$39:$A$782,$A37,СВЦЭМ!$B$39:$B$782,B$11)+'СЕТ СН'!$F$9+СВЦЭМ!$D$10+'СЕТ СН'!$F$5-'СЕТ СН'!$F$17</f>
        <v>3595.0761291099998</v>
      </c>
      <c r="C37" s="36">
        <f>SUMIFS(СВЦЭМ!$C$39:$C$782,СВЦЭМ!$A$39:$A$782,$A37,СВЦЭМ!$B$39:$B$782,C$11)+'СЕТ СН'!$F$9+СВЦЭМ!$D$10+'СЕТ СН'!$F$5-'СЕТ СН'!$F$17</f>
        <v>3644.6038216100001</v>
      </c>
      <c r="D37" s="36">
        <f>SUMIFS(СВЦЭМ!$C$39:$C$782,СВЦЭМ!$A$39:$A$782,$A37,СВЦЭМ!$B$39:$B$782,D$11)+'СЕТ СН'!$F$9+СВЦЭМ!$D$10+'СЕТ СН'!$F$5-'СЕТ СН'!$F$17</f>
        <v>3589.4999003800003</v>
      </c>
      <c r="E37" s="36">
        <f>SUMIFS(СВЦЭМ!$C$39:$C$782,СВЦЭМ!$A$39:$A$782,$A37,СВЦЭМ!$B$39:$B$782,E$11)+'СЕТ СН'!$F$9+СВЦЭМ!$D$10+'СЕТ СН'!$F$5-'СЕТ СН'!$F$17</f>
        <v>3641.1517220300002</v>
      </c>
      <c r="F37" s="36">
        <f>SUMIFS(СВЦЭМ!$C$39:$C$782,СВЦЭМ!$A$39:$A$782,$A37,СВЦЭМ!$B$39:$B$782,F$11)+'СЕТ СН'!$F$9+СВЦЭМ!$D$10+'СЕТ СН'!$F$5-'СЕТ СН'!$F$17</f>
        <v>3611.66511081</v>
      </c>
      <c r="G37" s="36">
        <f>SUMIFS(СВЦЭМ!$C$39:$C$782,СВЦЭМ!$A$39:$A$782,$A37,СВЦЭМ!$B$39:$B$782,G$11)+'СЕТ СН'!$F$9+СВЦЭМ!$D$10+'СЕТ СН'!$F$5-'СЕТ СН'!$F$17</f>
        <v>3612.0296784800003</v>
      </c>
      <c r="H37" s="36">
        <f>SUMIFS(СВЦЭМ!$C$39:$C$782,СВЦЭМ!$A$39:$A$782,$A37,СВЦЭМ!$B$39:$B$782,H$11)+'СЕТ СН'!$F$9+СВЦЭМ!$D$10+'СЕТ СН'!$F$5-'СЕТ СН'!$F$17</f>
        <v>3551.8771036200001</v>
      </c>
      <c r="I37" s="36">
        <f>SUMIFS(СВЦЭМ!$C$39:$C$782,СВЦЭМ!$A$39:$A$782,$A37,СВЦЭМ!$B$39:$B$782,I$11)+'СЕТ СН'!$F$9+СВЦЭМ!$D$10+'СЕТ СН'!$F$5-'СЕТ СН'!$F$17</f>
        <v>3490.3323947700001</v>
      </c>
      <c r="J37" s="36">
        <f>SUMIFS(СВЦЭМ!$C$39:$C$782,СВЦЭМ!$A$39:$A$782,$A37,СВЦЭМ!$B$39:$B$782,J$11)+'СЕТ СН'!$F$9+СВЦЭМ!$D$10+'СЕТ СН'!$F$5-'СЕТ СН'!$F$17</f>
        <v>3415.0753182099998</v>
      </c>
      <c r="K37" s="36">
        <f>SUMIFS(СВЦЭМ!$C$39:$C$782,СВЦЭМ!$A$39:$A$782,$A37,СВЦЭМ!$B$39:$B$782,K$11)+'СЕТ СН'!$F$9+СВЦЭМ!$D$10+'СЕТ СН'!$F$5-'СЕТ СН'!$F$17</f>
        <v>3428.9406479700001</v>
      </c>
      <c r="L37" s="36">
        <f>SUMIFS(СВЦЭМ!$C$39:$C$782,СВЦЭМ!$A$39:$A$782,$A37,СВЦЭМ!$B$39:$B$782,L$11)+'СЕТ СН'!$F$9+СВЦЭМ!$D$10+'СЕТ СН'!$F$5-'СЕТ СН'!$F$17</f>
        <v>3436.2021825700003</v>
      </c>
      <c r="M37" s="36">
        <f>SUMIFS(СВЦЭМ!$C$39:$C$782,СВЦЭМ!$A$39:$A$782,$A37,СВЦЭМ!$B$39:$B$782,M$11)+'СЕТ СН'!$F$9+СВЦЭМ!$D$10+'СЕТ СН'!$F$5-'СЕТ СН'!$F$17</f>
        <v>3444.02289827</v>
      </c>
      <c r="N37" s="36">
        <f>SUMIFS(СВЦЭМ!$C$39:$C$782,СВЦЭМ!$A$39:$A$782,$A37,СВЦЭМ!$B$39:$B$782,N$11)+'СЕТ СН'!$F$9+СВЦЭМ!$D$10+'СЕТ СН'!$F$5-'СЕТ СН'!$F$17</f>
        <v>3416.18044392</v>
      </c>
      <c r="O37" s="36">
        <f>SUMIFS(СВЦЭМ!$C$39:$C$782,СВЦЭМ!$A$39:$A$782,$A37,СВЦЭМ!$B$39:$B$782,O$11)+'СЕТ СН'!$F$9+СВЦЭМ!$D$10+'СЕТ СН'!$F$5-'СЕТ СН'!$F$17</f>
        <v>3480.1935072000001</v>
      </c>
      <c r="P37" s="36">
        <f>SUMIFS(СВЦЭМ!$C$39:$C$782,СВЦЭМ!$A$39:$A$782,$A37,СВЦЭМ!$B$39:$B$782,P$11)+'СЕТ СН'!$F$9+СВЦЭМ!$D$10+'СЕТ СН'!$F$5-'СЕТ СН'!$F$17</f>
        <v>3479.7991484100003</v>
      </c>
      <c r="Q37" s="36">
        <f>SUMIFS(СВЦЭМ!$C$39:$C$782,СВЦЭМ!$A$39:$A$782,$A37,СВЦЭМ!$B$39:$B$782,Q$11)+'СЕТ СН'!$F$9+СВЦЭМ!$D$10+'СЕТ СН'!$F$5-'СЕТ СН'!$F$17</f>
        <v>3486.6695050100002</v>
      </c>
      <c r="R37" s="36">
        <f>SUMIFS(СВЦЭМ!$C$39:$C$782,СВЦЭМ!$A$39:$A$782,$A37,СВЦЭМ!$B$39:$B$782,R$11)+'СЕТ СН'!$F$9+СВЦЭМ!$D$10+'СЕТ СН'!$F$5-'СЕТ СН'!$F$17</f>
        <v>3486.1617618999999</v>
      </c>
      <c r="S37" s="36">
        <f>SUMIFS(СВЦЭМ!$C$39:$C$782,СВЦЭМ!$A$39:$A$782,$A37,СВЦЭМ!$B$39:$B$782,S$11)+'СЕТ СН'!$F$9+СВЦЭМ!$D$10+'СЕТ СН'!$F$5-'СЕТ СН'!$F$17</f>
        <v>3473.8440671600001</v>
      </c>
      <c r="T37" s="36">
        <f>SUMIFS(СВЦЭМ!$C$39:$C$782,СВЦЭМ!$A$39:$A$782,$A37,СВЦЭМ!$B$39:$B$782,T$11)+'СЕТ СН'!$F$9+СВЦЭМ!$D$10+'СЕТ СН'!$F$5-'СЕТ СН'!$F$17</f>
        <v>3428.5610518100002</v>
      </c>
      <c r="U37" s="36">
        <f>SUMIFS(СВЦЭМ!$C$39:$C$782,СВЦЭМ!$A$39:$A$782,$A37,СВЦЭМ!$B$39:$B$782,U$11)+'СЕТ СН'!$F$9+СВЦЭМ!$D$10+'СЕТ СН'!$F$5-'СЕТ СН'!$F$17</f>
        <v>3417.95900084</v>
      </c>
      <c r="V37" s="36">
        <f>SUMIFS(СВЦЭМ!$C$39:$C$782,СВЦЭМ!$A$39:$A$782,$A37,СВЦЭМ!$B$39:$B$782,V$11)+'СЕТ СН'!$F$9+СВЦЭМ!$D$10+'СЕТ СН'!$F$5-'СЕТ СН'!$F$17</f>
        <v>3369.0533436599999</v>
      </c>
      <c r="W37" s="36">
        <f>SUMIFS(СВЦЭМ!$C$39:$C$782,СВЦЭМ!$A$39:$A$782,$A37,СВЦЭМ!$B$39:$B$782,W$11)+'СЕТ СН'!$F$9+СВЦЭМ!$D$10+'СЕТ СН'!$F$5-'СЕТ СН'!$F$17</f>
        <v>3348.2842208100001</v>
      </c>
      <c r="X37" s="36">
        <f>SUMIFS(СВЦЭМ!$C$39:$C$782,СВЦЭМ!$A$39:$A$782,$A37,СВЦЭМ!$B$39:$B$782,X$11)+'СЕТ СН'!$F$9+СВЦЭМ!$D$10+'СЕТ СН'!$F$5-'СЕТ СН'!$F$17</f>
        <v>3399.6376101000001</v>
      </c>
      <c r="Y37" s="36">
        <f>SUMIFS(СВЦЭМ!$C$39:$C$782,СВЦЭМ!$A$39:$A$782,$A37,СВЦЭМ!$B$39:$B$782,Y$11)+'СЕТ СН'!$F$9+СВЦЭМ!$D$10+'СЕТ СН'!$F$5-'СЕТ СН'!$F$17</f>
        <v>3448.7432378800004</v>
      </c>
    </row>
    <row r="38" spans="1:25" ht="15.75" x14ac:dyDescent="0.2">
      <c r="A38" s="35">
        <f t="shared" si="0"/>
        <v>45043</v>
      </c>
      <c r="B38" s="36">
        <f>SUMIFS(СВЦЭМ!$C$39:$C$782,СВЦЭМ!$A$39:$A$782,$A38,СВЦЭМ!$B$39:$B$782,B$11)+'СЕТ СН'!$F$9+СВЦЭМ!$D$10+'СЕТ СН'!$F$5-'СЕТ СН'!$F$17</f>
        <v>3598.2055987100002</v>
      </c>
      <c r="C38" s="36">
        <f>SUMIFS(СВЦЭМ!$C$39:$C$782,СВЦЭМ!$A$39:$A$782,$A38,СВЦЭМ!$B$39:$B$782,C$11)+'СЕТ СН'!$F$9+СВЦЭМ!$D$10+'СЕТ СН'!$F$5-'СЕТ СН'!$F$17</f>
        <v>3580.16116852</v>
      </c>
      <c r="D38" s="36">
        <f>SUMIFS(СВЦЭМ!$C$39:$C$782,СВЦЭМ!$A$39:$A$782,$A38,СВЦЭМ!$B$39:$B$782,D$11)+'СЕТ СН'!$F$9+СВЦЭМ!$D$10+'СЕТ СН'!$F$5-'СЕТ СН'!$F$17</f>
        <v>3615.6189950300004</v>
      </c>
      <c r="E38" s="36">
        <f>SUMIFS(СВЦЭМ!$C$39:$C$782,СВЦЭМ!$A$39:$A$782,$A38,СВЦЭМ!$B$39:$B$782,E$11)+'СЕТ СН'!$F$9+СВЦЭМ!$D$10+'СЕТ СН'!$F$5-'СЕТ СН'!$F$17</f>
        <v>3619.6564885500002</v>
      </c>
      <c r="F38" s="36">
        <f>SUMIFS(СВЦЭМ!$C$39:$C$782,СВЦЭМ!$A$39:$A$782,$A38,СВЦЭМ!$B$39:$B$782,F$11)+'СЕТ СН'!$F$9+СВЦЭМ!$D$10+'СЕТ СН'!$F$5-'СЕТ СН'!$F$17</f>
        <v>3622.7015999100004</v>
      </c>
      <c r="G38" s="36">
        <f>SUMIFS(СВЦЭМ!$C$39:$C$782,СВЦЭМ!$A$39:$A$782,$A38,СВЦЭМ!$B$39:$B$782,G$11)+'СЕТ СН'!$F$9+СВЦЭМ!$D$10+'СЕТ СН'!$F$5-'СЕТ СН'!$F$17</f>
        <v>3591.9203073400004</v>
      </c>
      <c r="H38" s="36">
        <f>SUMIFS(СВЦЭМ!$C$39:$C$782,СВЦЭМ!$A$39:$A$782,$A38,СВЦЭМ!$B$39:$B$782,H$11)+'СЕТ СН'!$F$9+СВЦЭМ!$D$10+'СЕТ СН'!$F$5-'СЕТ СН'!$F$17</f>
        <v>3532.2317684999998</v>
      </c>
      <c r="I38" s="36">
        <f>SUMIFS(СВЦЭМ!$C$39:$C$782,СВЦЭМ!$A$39:$A$782,$A38,СВЦЭМ!$B$39:$B$782,I$11)+'СЕТ СН'!$F$9+СВЦЭМ!$D$10+'СЕТ СН'!$F$5-'СЕТ СН'!$F$17</f>
        <v>3468.53843375</v>
      </c>
      <c r="J38" s="36">
        <f>SUMIFS(СВЦЭМ!$C$39:$C$782,СВЦЭМ!$A$39:$A$782,$A38,СВЦЭМ!$B$39:$B$782,J$11)+'СЕТ СН'!$F$9+СВЦЭМ!$D$10+'СЕТ СН'!$F$5-'СЕТ СН'!$F$17</f>
        <v>3432.4033260300002</v>
      </c>
      <c r="K38" s="36">
        <f>SUMIFS(СВЦЭМ!$C$39:$C$782,СВЦЭМ!$A$39:$A$782,$A38,СВЦЭМ!$B$39:$B$782,K$11)+'СЕТ СН'!$F$9+СВЦЭМ!$D$10+'СЕТ СН'!$F$5-'СЕТ СН'!$F$17</f>
        <v>3403.0536382300002</v>
      </c>
      <c r="L38" s="36">
        <f>SUMIFS(СВЦЭМ!$C$39:$C$782,СВЦЭМ!$A$39:$A$782,$A38,СВЦЭМ!$B$39:$B$782,L$11)+'СЕТ СН'!$F$9+СВЦЭМ!$D$10+'СЕТ СН'!$F$5-'СЕТ СН'!$F$17</f>
        <v>3363.4662242000004</v>
      </c>
      <c r="M38" s="36">
        <f>SUMIFS(СВЦЭМ!$C$39:$C$782,СВЦЭМ!$A$39:$A$782,$A38,СВЦЭМ!$B$39:$B$782,M$11)+'СЕТ СН'!$F$9+СВЦЭМ!$D$10+'СЕТ СН'!$F$5-'СЕТ СН'!$F$17</f>
        <v>3406.5684714500003</v>
      </c>
      <c r="N38" s="36">
        <f>SUMIFS(СВЦЭМ!$C$39:$C$782,СВЦЭМ!$A$39:$A$782,$A38,СВЦЭМ!$B$39:$B$782,N$11)+'СЕТ СН'!$F$9+СВЦЭМ!$D$10+'СЕТ СН'!$F$5-'СЕТ СН'!$F$17</f>
        <v>3428.9105669400001</v>
      </c>
      <c r="O38" s="36">
        <f>SUMIFS(СВЦЭМ!$C$39:$C$782,СВЦЭМ!$A$39:$A$782,$A38,СВЦЭМ!$B$39:$B$782,O$11)+'СЕТ СН'!$F$9+СВЦЭМ!$D$10+'СЕТ СН'!$F$5-'СЕТ СН'!$F$17</f>
        <v>3450.0270314600002</v>
      </c>
      <c r="P38" s="36">
        <f>SUMIFS(СВЦЭМ!$C$39:$C$782,СВЦЭМ!$A$39:$A$782,$A38,СВЦЭМ!$B$39:$B$782,P$11)+'СЕТ СН'!$F$9+СВЦЭМ!$D$10+'СЕТ СН'!$F$5-'СЕТ СН'!$F$17</f>
        <v>3459.4659795100001</v>
      </c>
      <c r="Q38" s="36">
        <f>SUMIFS(СВЦЭМ!$C$39:$C$782,СВЦЭМ!$A$39:$A$782,$A38,СВЦЭМ!$B$39:$B$782,Q$11)+'СЕТ СН'!$F$9+СВЦЭМ!$D$10+'СЕТ СН'!$F$5-'СЕТ СН'!$F$17</f>
        <v>3468.6942750799999</v>
      </c>
      <c r="R38" s="36">
        <f>SUMIFS(СВЦЭМ!$C$39:$C$782,СВЦЭМ!$A$39:$A$782,$A38,СВЦЭМ!$B$39:$B$782,R$11)+'СЕТ СН'!$F$9+СВЦЭМ!$D$10+'СЕТ СН'!$F$5-'СЕТ СН'!$F$17</f>
        <v>3468.6183130700001</v>
      </c>
      <c r="S38" s="36">
        <f>SUMIFS(СВЦЭМ!$C$39:$C$782,СВЦЭМ!$A$39:$A$782,$A38,СВЦЭМ!$B$39:$B$782,S$11)+'СЕТ СН'!$F$9+СВЦЭМ!$D$10+'СЕТ СН'!$F$5-'СЕТ СН'!$F$17</f>
        <v>3451.7731319300001</v>
      </c>
      <c r="T38" s="36">
        <f>SUMIFS(СВЦЭМ!$C$39:$C$782,СВЦЭМ!$A$39:$A$782,$A38,СВЦЭМ!$B$39:$B$782,T$11)+'СЕТ СН'!$F$9+СВЦЭМ!$D$10+'СЕТ СН'!$F$5-'СЕТ СН'!$F$17</f>
        <v>3415.8632591200003</v>
      </c>
      <c r="U38" s="36">
        <f>SUMIFS(СВЦЭМ!$C$39:$C$782,СВЦЭМ!$A$39:$A$782,$A38,СВЦЭМ!$B$39:$B$782,U$11)+'СЕТ СН'!$F$9+СВЦЭМ!$D$10+'СЕТ СН'!$F$5-'СЕТ СН'!$F$17</f>
        <v>3409.0867157000002</v>
      </c>
      <c r="V38" s="36">
        <f>SUMIFS(СВЦЭМ!$C$39:$C$782,СВЦЭМ!$A$39:$A$782,$A38,СВЦЭМ!$B$39:$B$782,V$11)+'СЕТ СН'!$F$9+СВЦЭМ!$D$10+'СЕТ СН'!$F$5-'СЕТ СН'!$F$17</f>
        <v>3380.1351720299999</v>
      </c>
      <c r="W38" s="36">
        <f>SUMIFS(СВЦЭМ!$C$39:$C$782,СВЦЭМ!$A$39:$A$782,$A38,СВЦЭМ!$B$39:$B$782,W$11)+'СЕТ СН'!$F$9+СВЦЭМ!$D$10+'СЕТ СН'!$F$5-'СЕТ СН'!$F$17</f>
        <v>3373.80867472</v>
      </c>
      <c r="X38" s="36">
        <f>SUMIFS(СВЦЭМ!$C$39:$C$782,СВЦЭМ!$A$39:$A$782,$A38,СВЦЭМ!$B$39:$B$782,X$11)+'СЕТ СН'!$F$9+СВЦЭМ!$D$10+'СЕТ СН'!$F$5-'СЕТ СН'!$F$17</f>
        <v>3425.0864938499999</v>
      </c>
      <c r="Y38" s="36">
        <f>SUMIFS(СВЦЭМ!$C$39:$C$782,СВЦЭМ!$A$39:$A$782,$A38,СВЦЭМ!$B$39:$B$782,Y$11)+'СЕТ СН'!$F$9+СВЦЭМ!$D$10+'СЕТ СН'!$F$5-'СЕТ СН'!$F$17</f>
        <v>3519.82240671</v>
      </c>
    </row>
    <row r="39" spans="1:25" ht="15.75" x14ac:dyDescent="0.2">
      <c r="A39" s="35">
        <f t="shared" si="0"/>
        <v>45044</v>
      </c>
      <c r="B39" s="36">
        <f>SUMIFS(СВЦЭМ!$C$39:$C$782,СВЦЭМ!$A$39:$A$782,$A39,СВЦЭМ!$B$39:$B$782,B$11)+'СЕТ СН'!$F$9+СВЦЭМ!$D$10+'СЕТ СН'!$F$5-'СЕТ СН'!$F$17</f>
        <v>3607.6284815200002</v>
      </c>
      <c r="C39" s="36">
        <f>SUMIFS(СВЦЭМ!$C$39:$C$782,СВЦЭМ!$A$39:$A$782,$A39,СВЦЭМ!$B$39:$B$782,C$11)+'СЕТ СН'!$F$9+СВЦЭМ!$D$10+'СЕТ СН'!$F$5-'СЕТ СН'!$F$17</f>
        <v>3663.8655841199998</v>
      </c>
      <c r="D39" s="36">
        <f>SUMIFS(СВЦЭМ!$C$39:$C$782,СВЦЭМ!$A$39:$A$782,$A39,СВЦЭМ!$B$39:$B$782,D$11)+'СЕТ СН'!$F$9+СВЦЭМ!$D$10+'СЕТ СН'!$F$5-'СЕТ СН'!$F$17</f>
        <v>3687.5137546699998</v>
      </c>
      <c r="E39" s="36">
        <f>SUMIFS(СВЦЭМ!$C$39:$C$782,СВЦЭМ!$A$39:$A$782,$A39,СВЦЭМ!$B$39:$B$782,E$11)+'СЕТ СН'!$F$9+СВЦЭМ!$D$10+'СЕТ СН'!$F$5-'СЕТ СН'!$F$17</f>
        <v>3682.6362463599999</v>
      </c>
      <c r="F39" s="36">
        <f>SUMIFS(СВЦЭМ!$C$39:$C$782,СВЦЭМ!$A$39:$A$782,$A39,СВЦЭМ!$B$39:$B$782,F$11)+'СЕТ СН'!$F$9+СВЦЭМ!$D$10+'СЕТ СН'!$F$5-'СЕТ СН'!$F$17</f>
        <v>3691.3025170600004</v>
      </c>
      <c r="G39" s="36">
        <f>SUMIFS(СВЦЭМ!$C$39:$C$782,СВЦЭМ!$A$39:$A$782,$A39,СВЦЭМ!$B$39:$B$782,G$11)+'СЕТ СН'!$F$9+СВЦЭМ!$D$10+'СЕТ СН'!$F$5-'СЕТ СН'!$F$17</f>
        <v>3665.1587006</v>
      </c>
      <c r="H39" s="36">
        <f>SUMIFS(СВЦЭМ!$C$39:$C$782,СВЦЭМ!$A$39:$A$782,$A39,СВЦЭМ!$B$39:$B$782,H$11)+'СЕТ СН'!$F$9+СВЦЭМ!$D$10+'СЕТ СН'!$F$5-'СЕТ СН'!$F$17</f>
        <v>3613.5502628300001</v>
      </c>
      <c r="I39" s="36">
        <f>SUMIFS(СВЦЭМ!$C$39:$C$782,СВЦЭМ!$A$39:$A$782,$A39,СВЦЭМ!$B$39:$B$782,I$11)+'СЕТ СН'!$F$9+СВЦЭМ!$D$10+'СЕТ СН'!$F$5-'СЕТ СН'!$F$17</f>
        <v>3478.94451832</v>
      </c>
      <c r="J39" s="36">
        <f>SUMIFS(СВЦЭМ!$C$39:$C$782,СВЦЭМ!$A$39:$A$782,$A39,СВЦЭМ!$B$39:$B$782,J$11)+'СЕТ СН'!$F$9+СВЦЭМ!$D$10+'СЕТ СН'!$F$5-'СЕТ СН'!$F$17</f>
        <v>3496.1902696900002</v>
      </c>
      <c r="K39" s="36">
        <f>SUMIFS(СВЦЭМ!$C$39:$C$782,СВЦЭМ!$A$39:$A$782,$A39,СВЦЭМ!$B$39:$B$782,K$11)+'СЕТ СН'!$F$9+СВЦЭМ!$D$10+'СЕТ СН'!$F$5-'СЕТ СН'!$F$17</f>
        <v>3482.2980467300004</v>
      </c>
      <c r="L39" s="36">
        <f>SUMIFS(СВЦЭМ!$C$39:$C$782,СВЦЭМ!$A$39:$A$782,$A39,СВЦЭМ!$B$39:$B$782,L$11)+'СЕТ СН'!$F$9+СВЦЭМ!$D$10+'СЕТ СН'!$F$5-'СЕТ СН'!$F$17</f>
        <v>3481.4912884100004</v>
      </c>
      <c r="M39" s="36">
        <f>SUMIFS(СВЦЭМ!$C$39:$C$782,СВЦЭМ!$A$39:$A$782,$A39,СВЦЭМ!$B$39:$B$782,M$11)+'СЕТ СН'!$F$9+СВЦЭМ!$D$10+'СЕТ СН'!$F$5-'СЕТ СН'!$F$17</f>
        <v>3510.7863978699997</v>
      </c>
      <c r="N39" s="36">
        <f>SUMIFS(СВЦЭМ!$C$39:$C$782,СВЦЭМ!$A$39:$A$782,$A39,СВЦЭМ!$B$39:$B$782,N$11)+'СЕТ СН'!$F$9+СВЦЭМ!$D$10+'СЕТ СН'!$F$5-'СЕТ СН'!$F$17</f>
        <v>3531.7468885400003</v>
      </c>
      <c r="O39" s="36">
        <f>SUMIFS(СВЦЭМ!$C$39:$C$782,СВЦЭМ!$A$39:$A$782,$A39,СВЦЭМ!$B$39:$B$782,O$11)+'СЕТ СН'!$F$9+СВЦЭМ!$D$10+'СЕТ СН'!$F$5-'СЕТ СН'!$F$17</f>
        <v>3549.4643461699998</v>
      </c>
      <c r="P39" s="36">
        <f>SUMIFS(СВЦЭМ!$C$39:$C$782,СВЦЭМ!$A$39:$A$782,$A39,СВЦЭМ!$B$39:$B$782,P$11)+'СЕТ СН'!$F$9+СВЦЭМ!$D$10+'СЕТ СН'!$F$5-'СЕТ СН'!$F$17</f>
        <v>3568.6788411300004</v>
      </c>
      <c r="Q39" s="36">
        <f>SUMIFS(СВЦЭМ!$C$39:$C$782,СВЦЭМ!$A$39:$A$782,$A39,СВЦЭМ!$B$39:$B$782,Q$11)+'СЕТ СН'!$F$9+СВЦЭМ!$D$10+'СЕТ СН'!$F$5-'СЕТ СН'!$F$17</f>
        <v>3575.2370289199998</v>
      </c>
      <c r="R39" s="36">
        <f>SUMIFS(СВЦЭМ!$C$39:$C$782,СВЦЭМ!$A$39:$A$782,$A39,СВЦЭМ!$B$39:$B$782,R$11)+'СЕТ СН'!$F$9+СВЦЭМ!$D$10+'СЕТ СН'!$F$5-'СЕТ СН'!$F$17</f>
        <v>3579.7618031000002</v>
      </c>
      <c r="S39" s="36">
        <f>SUMIFS(СВЦЭМ!$C$39:$C$782,СВЦЭМ!$A$39:$A$782,$A39,СВЦЭМ!$B$39:$B$782,S$11)+'СЕТ СН'!$F$9+СВЦЭМ!$D$10+'СЕТ СН'!$F$5-'СЕТ СН'!$F$17</f>
        <v>3557.5183210599998</v>
      </c>
      <c r="T39" s="36">
        <f>SUMIFS(СВЦЭМ!$C$39:$C$782,СВЦЭМ!$A$39:$A$782,$A39,СВЦЭМ!$B$39:$B$782,T$11)+'СЕТ СН'!$F$9+СВЦЭМ!$D$10+'СЕТ СН'!$F$5-'СЕТ СН'!$F$17</f>
        <v>3512.0528189300003</v>
      </c>
      <c r="U39" s="36">
        <f>SUMIFS(СВЦЭМ!$C$39:$C$782,СВЦЭМ!$A$39:$A$782,$A39,СВЦЭМ!$B$39:$B$782,U$11)+'СЕТ СН'!$F$9+СВЦЭМ!$D$10+'СЕТ СН'!$F$5-'СЕТ СН'!$F$17</f>
        <v>3499.6914260200001</v>
      </c>
      <c r="V39" s="36">
        <f>SUMIFS(СВЦЭМ!$C$39:$C$782,СВЦЭМ!$A$39:$A$782,$A39,СВЦЭМ!$B$39:$B$782,V$11)+'СЕТ СН'!$F$9+СВЦЭМ!$D$10+'СЕТ СН'!$F$5-'СЕТ СН'!$F$17</f>
        <v>3478.6171985199999</v>
      </c>
      <c r="W39" s="36">
        <f>SUMIFS(СВЦЭМ!$C$39:$C$782,СВЦЭМ!$A$39:$A$782,$A39,СВЦЭМ!$B$39:$B$782,W$11)+'СЕТ СН'!$F$9+СВЦЭМ!$D$10+'СЕТ СН'!$F$5-'СЕТ СН'!$F$17</f>
        <v>3458.3167462700003</v>
      </c>
      <c r="X39" s="36">
        <f>SUMIFS(СВЦЭМ!$C$39:$C$782,СВЦЭМ!$A$39:$A$782,$A39,СВЦЭМ!$B$39:$B$782,X$11)+'СЕТ СН'!$F$9+СВЦЭМ!$D$10+'СЕТ СН'!$F$5-'СЕТ СН'!$F$17</f>
        <v>3499.19270568</v>
      </c>
      <c r="Y39" s="36">
        <f>SUMIFS(СВЦЭМ!$C$39:$C$782,СВЦЭМ!$A$39:$A$782,$A39,СВЦЭМ!$B$39:$B$782,Y$11)+'СЕТ СН'!$F$9+СВЦЭМ!$D$10+'СЕТ СН'!$F$5-'СЕТ СН'!$F$17</f>
        <v>3523.3032714199999</v>
      </c>
    </row>
    <row r="40" spans="1:25" ht="15.75" x14ac:dyDescent="0.2">
      <c r="A40" s="35">
        <f t="shared" si="0"/>
        <v>45045</v>
      </c>
      <c r="B40" s="36">
        <f>SUMIFS(СВЦЭМ!$C$39:$C$782,СВЦЭМ!$A$39:$A$782,$A40,СВЦЭМ!$B$39:$B$782,B$11)+'СЕТ СН'!$F$9+СВЦЭМ!$D$10+'СЕТ СН'!$F$5-'СЕТ СН'!$F$17</f>
        <v>3559.88326418</v>
      </c>
      <c r="C40" s="36">
        <f>SUMIFS(СВЦЭМ!$C$39:$C$782,СВЦЭМ!$A$39:$A$782,$A40,СВЦЭМ!$B$39:$B$782,C$11)+'СЕТ СН'!$F$9+СВЦЭМ!$D$10+'СЕТ СН'!$F$5-'СЕТ СН'!$F$17</f>
        <v>3599.2474429100002</v>
      </c>
      <c r="D40" s="36">
        <f>SUMIFS(СВЦЭМ!$C$39:$C$782,СВЦЭМ!$A$39:$A$782,$A40,СВЦЭМ!$B$39:$B$782,D$11)+'СЕТ СН'!$F$9+СВЦЭМ!$D$10+'СЕТ СН'!$F$5-'СЕТ СН'!$F$17</f>
        <v>3629.1587730400001</v>
      </c>
      <c r="E40" s="36">
        <f>SUMIFS(СВЦЭМ!$C$39:$C$782,СВЦЭМ!$A$39:$A$782,$A40,СВЦЭМ!$B$39:$B$782,E$11)+'СЕТ СН'!$F$9+СВЦЭМ!$D$10+'СЕТ СН'!$F$5-'СЕТ СН'!$F$17</f>
        <v>3659.6489753200003</v>
      </c>
      <c r="F40" s="36">
        <f>SUMIFS(СВЦЭМ!$C$39:$C$782,СВЦЭМ!$A$39:$A$782,$A40,СВЦЭМ!$B$39:$B$782,F$11)+'СЕТ СН'!$F$9+СВЦЭМ!$D$10+'СЕТ СН'!$F$5-'СЕТ СН'!$F$17</f>
        <v>3620.9038304300002</v>
      </c>
      <c r="G40" s="36">
        <f>SUMIFS(СВЦЭМ!$C$39:$C$782,СВЦЭМ!$A$39:$A$782,$A40,СВЦЭМ!$B$39:$B$782,G$11)+'СЕТ СН'!$F$9+СВЦЭМ!$D$10+'СЕТ СН'!$F$5-'СЕТ СН'!$F$17</f>
        <v>3609.9461089200004</v>
      </c>
      <c r="H40" s="36">
        <f>SUMIFS(СВЦЭМ!$C$39:$C$782,СВЦЭМ!$A$39:$A$782,$A40,СВЦЭМ!$B$39:$B$782,H$11)+'СЕТ СН'!$F$9+СВЦЭМ!$D$10+'СЕТ СН'!$F$5-'СЕТ СН'!$F$17</f>
        <v>3628.40628079</v>
      </c>
      <c r="I40" s="36">
        <f>SUMIFS(СВЦЭМ!$C$39:$C$782,СВЦЭМ!$A$39:$A$782,$A40,СВЦЭМ!$B$39:$B$782,I$11)+'СЕТ СН'!$F$9+СВЦЭМ!$D$10+'СЕТ СН'!$F$5-'СЕТ СН'!$F$17</f>
        <v>3571.3071692499998</v>
      </c>
      <c r="J40" s="36">
        <f>SUMIFS(СВЦЭМ!$C$39:$C$782,СВЦЭМ!$A$39:$A$782,$A40,СВЦЭМ!$B$39:$B$782,J$11)+'СЕТ СН'!$F$9+СВЦЭМ!$D$10+'СЕТ СН'!$F$5-'СЕТ СН'!$F$17</f>
        <v>3491.5903909600001</v>
      </c>
      <c r="K40" s="36">
        <f>SUMIFS(СВЦЭМ!$C$39:$C$782,СВЦЭМ!$A$39:$A$782,$A40,СВЦЭМ!$B$39:$B$782,K$11)+'СЕТ СН'!$F$9+СВЦЭМ!$D$10+'СЕТ СН'!$F$5-'СЕТ СН'!$F$17</f>
        <v>3428.4051609799999</v>
      </c>
      <c r="L40" s="36">
        <f>SUMIFS(СВЦЭМ!$C$39:$C$782,СВЦЭМ!$A$39:$A$782,$A40,СВЦЭМ!$B$39:$B$782,L$11)+'СЕТ СН'!$F$9+СВЦЭМ!$D$10+'СЕТ СН'!$F$5-'СЕТ СН'!$F$17</f>
        <v>3414.1979610200001</v>
      </c>
      <c r="M40" s="36">
        <f>SUMIFS(СВЦЭМ!$C$39:$C$782,СВЦЭМ!$A$39:$A$782,$A40,СВЦЭМ!$B$39:$B$782,M$11)+'СЕТ СН'!$F$9+СВЦЭМ!$D$10+'СЕТ СН'!$F$5-'СЕТ СН'!$F$17</f>
        <v>3438.4046681999998</v>
      </c>
      <c r="N40" s="36">
        <f>SUMIFS(СВЦЭМ!$C$39:$C$782,СВЦЭМ!$A$39:$A$782,$A40,СВЦЭМ!$B$39:$B$782,N$11)+'СЕТ СН'!$F$9+СВЦЭМ!$D$10+'СЕТ СН'!$F$5-'СЕТ СН'!$F$17</f>
        <v>3449.42192931</v>
      </c>
      <c r="O40" s="36">
        <f>SUMIFS(СВЦЭМ!$C$39:$C$782,СВЦЭМ!$A$39:$A$782,$A40,СВЦЭМ!$B$39:$B$782,O$11)+'СЕТ СН'!$F$9+СВЦЭМ!$D$10+'СЕТ СН'!$F$5-'СЕТ СН'!$F$17</f>
        <v>3446.49609762</v>
      </c>
      <c r="P40" s="36">
        <f>SUMIFS(СВЦЭМ!$C$39:$C$782,СВЦЭМ!$A$39:$A$782,$A40,СВЦЭМ!$B$39:$B$782,P$11)+'СЕТ СН'!$F$9+СВЦЭМ!$D$10+'СЕТ СН'!$F$5-'СЕТ СН'!$F$17</f>
        <v>3472.7664447500001</v>
      </c>
      <c r="Q40" s="36">
        <f>SUMIFS(СВЦЭМ!$C$39:$C$782,СВЦЭМ!$A$39:$A$782,$A40,СВЦЭМ!$B$39:$B$782,Q$11)+'СЕТ СН'!$F$9+СВЦЭМ!$D$10+'СЕТ СН'!$F$5-'СЕТ СН'!$F$17</f>
        <v>3484.49551733</v>
      </c>
      <c r="R40" s="36">
        <f>SUMIFS(СВЦЭМ!$C$39:$C$782,СВЦЭМ!$A$39:$A$782,$A40,СВЦЭМ!$B$39:$B$782,R$11)+'СЕТ СН'!$F$9+СВЦЭМ!$D$10+'СЕТ СН'!$F$5-'СЕТ СН'!$F$17</f>
        <v>3439.00115783</v>
      </c>
      <c r="S40" s="36">
        <f>SUMIFS(СВЦЭМ!$C$39:$C$782,СВЦЭМ!$A$39:$A$782,$A40,СВЦЭМ!$B$39:$B$782,S$11)+'СЕТ СН'!$F$9+СВЦЭМ!$D$10+'СЕТ СН'!$F$5-'СЕТ СН'!$F$17</f>
        <v>3429.6955146099999</v>
      </c>
      <c r="T40" s="36">
        <f>SUMIFS(СВЦЭМ!$C$39:$C$782,СВЦЭМ!$A$39:$A$782,$A40,СВЦЭМ!$B$39:$B$782,T$11)+'СЕТ СН'!$F$9+СВЦЭМ!$D$10+'СЕТ СН'!$F$5-'СЕТ СН'!$F$17</f>
        <v>3437.1527299600002</v>
      </c>
      <c r="U40" s="36">
        <f>SUMIFS(СВЦЭМ!$C$39:$C$782,СВЦЭМ!$A$39:$A$782,$A40,СВЦЭМ!$B$39:$B$782,U$11)+'СЕТ СН'!$F$9+СВЦЭМ!$D$10+'СЕТ СН'!$F$5-'СЕТ СН'!$F$17</f>
        <v>3431.8657346099999</v>
      </c>
      <c r="V40" s="36">
        <f>SUMIFS(СВЦЭМ!$C$39:$C$782,СВЦЭМ!$A$39:$A$782,$A40,СВЦЭМ!$B$39:$B$782,V$11)+'СЕТ СН'!$F$9+СВЦЭМ!$D$10+'СЕТ СН'!$F$5-'СЕТ СН'!$F$17</f>
        <v>3413.0944170100001</v>
      </c>
      <c r="W40" s="36">
        <f>SUMIFS(СВЦЭМ!$C$39:$C$782,СВЦЭМ!$A$39:$A$782,$A40,СВЦЭМ!$B$39:$B$782,W$11)+'СЕТ СН'!$F$9+СВЦЭМ!$D$10+'СЕТ СН'!$F$5-'СЕТ СН'!$F$17</f>
        <v>3403.43121333</v>
      </c>
      <c r="X40" s="36">
        <f>SUMIFS(СВЦЭМ!$C$39:$C$782,СВЦЭМ!$A$39:$A$782,$A40,СВЦЭМ!$B$39:$B$782,X$11)+'СЕТ СН'!$F$9+СВЦЭМ!$D$10+'СЕТ СН'!$F$5-'СЕТ СН'!$F$17</f>
        <v>3448.61784476</v>
      </c>
      <c r="Y40" s="36">
        <f>SUMIFS(СВЦЭМ!$C$39:$C$782,СВЦЭМ!$A$39:$A$782,$A40,СВЦЭМ!$B$39:$B$782,Y$11)+'СЕТ СН'!$F$9+СВЦЭМ!$D$10+'СЕТ СН'!$F$5-'СЕТ СН'!$F$17</f>
        <v>3498.0108350400001</v>
      </c>
    </row>
    <row r="41" spans="1:25" ht="15.75" x14ac:dyDescent="0.2">
      <c r="A41" s="35">
        <f t="shared" si="0"/>
        <v>45046</v>
      </c>
      <c r="B41" s="36">
        <f>SUMIFS(СВЦЭМ!$C$39:$C$782,СВЦЭМ!$A$39:$A$782,$A41,СВЦЭМ!$B$39:$B$782,B$11)+'СЕТ СН'!$F$9+СВЦЭМ!$D$10+'СЕТ СН'!$F$5-'СЕТ СН'!$F$17</f>
        <v>3596.4710151300001</v>
      </c>
      <c r="C41" s="36">
        <f>SUMIFS(СВЦЭМ!$C$39:$C$782,СВЦЭМ!$A$39:$A$782,$A41,СВЦЭМ!$B$39:$B$782,C$11)+'СЕТ СН'!$F$9+СВЦЭМ!$D$10+'СЕТ СН'!$F$5-'СЕТ СН'!$F$17</f>
        <v>3662.1796674900002</v>
      </c>
      <c r="D41" s="36">
        <f>SUMIFS(СВЦЭМ!$C$39:$C$782,СВЦЭМ!$A$39:$A$782,$A41,СВЦЭМ!$B$39:$B$782,D$11)+'СЕТ СН'!$F$9+СВЦЭМ!$D$10+'СЕТ СН'!$F$5-'СЕТ СН'!$F$17</f>
        <v>3641.2780605500002</v>
      </c>
      <c r="E41" s="36">
        <f>SUMIFS(СВЦЭМ!$C$39:$C$782,СВЦЭМ!$A$39:$A$782,$A41,СВЦЭМ!$B$39:$B$782,E$11)+'СЕТ СН'!$F$9+СВЦЭМ!$D$10+'СЕТ СН'!$F$5-'СЕТ СН'!$F$17</f>
        <v>3723.7354954700004</v>
      </c>
      <c r="F41" s="36">
        <f>SUMIFS(СВЦЭМ!$C$39:$C$782,СВЦЭМ!$A$39:$A$782,$A41,СВЦЭМ!$B$39:$B$782,F$11)+'СЕТ СН'!$F$9+СВЦЭМ!$D$10+'СЕТ СН'!$F$5-'СЕТ СН'!$F$17</f>
        <v>3758.89613805</v>
      </c>
      <c r="G41" s="36">
        <f>SUMIFS(СВЦЭМ!$C$39:$C$782,СВЦЭМ!$A$39:$A$782,$A41,СВЦЭМ!$B$39:$B$782,G$11)+'СЕТ СН'!$F$9+СВЦЭМ!$D$10+'СЕТ СН'!$F$5-'СЕТ СН'!$F$17</f>
        <v>3741.9715916599998</v>
      </c>
      <c r="H41" s="36">
        <f>SUMIFS(СВЦЭМ!$C$39:$C$782,СВЦЭМ!$A$39:$A$782,$A41,СВЦЭМ!$B$39:$B$782,H$11)+'СЕТ СН'!$F$9+СВЦЭМ!$D$10+'СЕТ СН'!$F$5-'СЕТ СН'!$F$17</f>
        <v>3762.8069751900002</v>
      </c>
      <c r="I41" s="36">
        <f>SUMIFS(СВЦЭМ!$C$39:$C$782,СВЦЭМ!$A$39:$A$782,$A41,СВЦЭМ!$B$39:$B$782,I$11)+'СЕТ СН'!$F$9+СВЦЭМ!$D$10+'СЕТ СН'!$F$5-'СЕТ СН'!$F$17</f>
        <v>3734.8688767399999</v>
      </c>
      <c r="J41" s="36">
        <f>SUMIFS(СВЦЭМ!$C$39:$C$782,СВЦЭМ!$A$39:$A$782,$A41,СВЦЭМ!$B$39:$B$782,J$11)+'СЕТ СН'!$F$9+СВЦЭМ!$D$10+'СЕТ СН'!$F$5-'СЕТ СН'!$F$17</f>
        <v>3697.28977936</v>
      </c>
      <c r="K41" s="36">
        <f>SUMIFS(СВЦЭМ!$C$39:$C$782,СВЦЭМ!$A$39:$A$782,$A41,СВЦЭМ!$B$39:$B$782,K$11)+'СЕТ СН'!$F$9+СВЦЭМ!$D$10+'СЕТ СН'!$F$5-'СЕТ СН'!$F$17</f>
        <v>3648.8320291600003</v>
      </c>
      <c r="L41" s="36">
        <f>SUMIFS(СВЦЭМ!$C$39:$C$782,СВЦЭМ!$A$39:$A$782,$A41,СВЦЭМ!$B$39:$B$782,L$11)+'СЕТ СН'!$F$9+СВЦЭМ!$D$10+'СЕТ СН'!$F$5-'СЕТ СН'!$F$17</f>
        <v>3608.9900793799998</v>
      </c>
      <c r="M41" s="36">
        <f>SUMIFS(СВЦЭМ!$C$39:$C$782,СВЦЭМ!$A$39:$A$782,$A41,СВЦЭМ!$B$39:$B$782,M$11)+'СЕТ СН'!$F$9+СВЦЭМ!$D$10+'СЕТ СН'!$F$5-'СЕТ СН'!$F$17</f>
        <v>3635.5096137800001</v>
      </c>
      <c r="N41" s="36">
        <f>SUMIFS(СВЦЭМ!$C$39:$C$782,СВЦЭМ!$A$39:$A$782,$A41,СВЦЭМ!$B$39:$B$782,N$11)+'СЕТ СН'!$F$9+СВЦЭМ!$D$10+'СЕТ СН'!$F$5-'СЕТ СН'!$F$17</f>
        <v>3649.02744553</v>
      </c>
      <c r="O41" s="36">
        <f>SUMIFS(СВЦЭМ!$C$39:$C$782,СВЦЭМ!$A$39:$A$782,$A41,СВЦЭМ!$B$39:$B$782,O$11)+'СЕТ СН'!$F$9+СВЦЭМ!$D$10+'СЕТ СН'!$F$5-'СЕТ СН'!$F$17</f>
        <v>3674.0741622800001</v>
      </c>
      <c r="P41" s="36">
        <f>SUMIFS(СВЦЭМ!$C$39:$C$782,СВЦЭМ!$A$39:$A$782,$A41,СВЦЭМ!$B$39:$B$782,P$11)+'СЕТ СН'!$F$9+СВЦЭМ!$D$10+'СЕТ СН'!$F$5-'СЕТ СН'!$F$17</f>
        <v>3676.5204496699998</v>
      </c>
      <c r="Q41" s="36">
        <f>SUMIFS(СВЦЭМ!$C$39:$C$782,СВЦЭМ!$A$39:$A$782,$A41,СВЦЭМ!$B$39:$B$782,Q$11)+'СЕТ СН'!$F$9+СВЦЭМ!$D$10+'СЕТ СН'!$F$5-'СЕТ СН'!$F$17</f>
        <v>3692.3742239200001</v>
      </c>
      <c r="R41" s="36">
        <f>SUMIFS(СВЦЭМ!$C$39:$C$782,СВЦЭМ!$A$39:$A$782,$A41,СВЦЭМ!$B$39:$B$782,R$11)+'СЕТ СН'!$F$9+СВЦЭМ!$D$10+'СЕТ СН'!$F$5-'СЕТ СН'!$F$17</f>
        <v>3684.7439193099999</v>
      </c>
      <c r="S41" s="36">
        <f>SUMIFS(СВЦЭМ!$C$39:$C$782,СВЦЭМ!$A$39:$A$782,$A41,СВЦЭМ!$B$39:$B$782,S$11)+'СЕТ СН'!$F$9+СВЦЭМ!$D$10+'СЕТ СН'!$F$5-'СЕТ СН'!$F$17</f>
        <v>3662.6038538600001</v>
      </c>
      <c r="T41" s="36">
        <f>SUMIFS(СВЦЭМ!$C$39:$C$782,СВЦЭМ!$A$39:$A$782,$A41,СВЦЭМ!$B$39:$B$782,T$11)+'СЕТ СН'!$F$9+СВЦЭМ!$D$10+'СЕТ СН'!$F$5-'СЕТ СН'!$F$17</f>
        <v>3649.2473633999998</v>
      </c>
      <c r="U41" s="36">
        <f>SUMIFS(СВЦЭМ!$C$39:$C$782,СВЦЭМ!$A$39:$A$782,$A41,СВЦЭМ!$B$39:$B$782,U$11)+'СЕТ СН'!$F$9+СВЦЭМ!$D$10+'СЕТ СН'!$F$5-'СЕТ СН'!$F$17</f>
        <v>3639.7597591000003</v>
      </c>
      <c r="V41" s="36">
        <f>SUMIFS(СВЦЭМ!$C$39:$C$782,СВЦЭМ!$A$39:$A$782,$A41,СВЦЭМ!$B$39:$B$782,V$11)+'СЕТ СН'!$F$9+СВЦЭМ!$D$10+'СЕТ СН'!$F$5-'СЕТ СН'!$F$17</f>
        <v>3609.4626710800003</v>
      </c>
      <c r="W41" s="36">
        <f>SUMIFS(СВЦЭМ!$C$39:$C$782,СВЦЭМ!$A$39:$A$782,$A41,СВЦЭМ!$B$39:$B$782,W$11)+'СЕТ СН'!$F$9+СВЦЭМ!$D$10+'СЕТ СН'!$F$5-'СЕТ СН'!$F$17</f>
        <v>3585.5908590700001</v>
      </c>
      <c r="X41" s="36">
        <f>SUMIFS(СВЦЭМ!$C$39:$C$782,СВЦЭМ!$A$39:$A$782,$A41,СВЦЭМ!$B$39:$B$782,X$11)+'СЕТ СН'!$F$9+СВЦЭМ!$D$10+'СЕТ СН'!$F$5-'СЕТ СН'!$F$17</f>
        <v>3613.6848125900001</v>
      </c>
      <c r="Y41" s="36">
        <f>SUMIFS(СВЦЭМ!$C$39:$C$782,СВЦЭМ!$A$39:$A$782,$A41,СВЦЭМ!$B$39:$B$782,Y$11)+'СЕТ СН'!$F$9+СВЦЭМ!$D$10+'СЕТ СН'!$F$5-'СЕТ СН'!$F$17</f>
        <v>3689.2277656300002</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01.04.2023</v>
      </c>
      <c r="B48" s="36">
        <f>SUMIFS(СВЦЭМ!$C$39:$C$782,СВЦЭМ!$A$39:$A$782,$A48,СВЦЭМ!$B$39:$B$782,B$47)+'СЕТ СН'!$G$9+СВЦЭМ!$D$10+'СЕТ СН'!$G$5-'СЕТ СН'!$G$17</f>
        <v>4464.3337640600002</v>
      </c>
      <c r="C48" s="36">
        <f>SUMIFS(СВЦЭМ!$C$39:$C$782,СВЦЭМ!$A$39:$A$782,$A48,СВЦЭМ!$B$39:$B$782,C$47)+'СЕТ СН'!$G$9+СВЦЭМ!$D$10+'СЕТ СН'!$G$5-'СЕТ СН'!$G$17</f>
        <v>4538.1381135699994</v>
      </c>
      <c r="D48" s="36">
        <f>SUMIFS(СВЦЭМ!$C$39:$C$782,СВЦЭМ!$A$39:$A$782,$A48,СВЦЭМ!$B$39:$B$782,D$47)+'СЕТ СН'!$G$9+СВЦЭМ!$D$10+'СЕТ СН'!$G$5-'СЕТ СН'!$G$17</f>
        <v>4613.8138829199997</v>
      </c>
      <c r="E48" s="36">
        <f>SUMIFS(СВЦЭМ!$C$39:$C$782,СВЦЭМ!$A$39:$A$782,$A48,СВЦЭМ!$B$39:$B$782,E$47)+'СЕТ СН'!$G$9+СВЦЭМ!$D$10+'СЕТ СН'!$G$5-'СЕТ СН'!$G$17</f>
        <v>4704.93498413</v>
      </c>
      <c r="F48" s="36">
        <f>SUMIFS(СВЦЭМ!$C$39:$C$782,СВЦЭМ!$A$39:$A$782,$A48,СВЦЭМ!$B$39:$B$782,F$47)+'СЕТ СН'!$G$9+СВЦЭМ!$D$10+'СЕТ СН'!$G$5-'СЕТ СН'!$G$17</f>
        <v>4705.9348427099994</v>
      </c>
      <c r="G48" s="36">
        <f>SUMIFS(СВЦЭМ!$C$39:$C$782,СВЦЭМ!$A$39:$A$782,$A48,СВЦЭМ!$B$39:$B$782,G$47)+'СЕТ СН'!$G$9+СВЦЭМ!$D$10+'СЕТ СН'!$G$5-'СЕТ СН'!$G$17</f>
        <v>4689.7722235199999</v>
      </c>
      <c r="H48" s="36">
        <f>SUMIFS(СВЦЭМ!$C$39:$C$782,СВЦЭМ!$A$39:$A$782,$A48,СВЦЭМ!$B$39:$B$782,H$47)+'СЕТ СН'!$G$9+СВЦЭМ!$D$10+'СЕТ СН'!$G$5-'СЕТ СН'!$G$17</f>
        <v>4659.34341778</v>
      </c>
      <c r="I48" s="36">
        <f>SUMIFS(СВЦЭМ!$C$39:$C$782,СВЦЭМ!$A$39:$A$782,$A48,СВЦЭМ!$B$39:$B$782,I$47)+'СЕТ СН'!$G$9+СВЦЭМ!$D$10+'СЕТ СН'!$G$5-'СЕТ СН'!$G$17</f>
        <v>4595.0685317899997</v>
      </c>
      <c r="J48" s="36">
        <f>SUMIFS(СВЦЭМ!$C$39:$C$782,СВЦЭМ!$A$39:$A$782,$A48,СВЦЭМ!$B$39:$B$782,J$47)+'СЕТ СН'!$G$9+СВЦЭМ!$D$10+'СЕТ СН'!$G$5-'СЕТ СН'!$G$17</f>
        <v>4531.1008779499998</v>
      </c>
      <c r="K48" s="36">
        <f>SUMIFS(СВЦЭМ!$C$39:$C$782,СВЦЭМ!$A$39:$A$782,$A48,СВЦЭМ!$B$39:$B$782,K$47)+'СЕТ СН'!$G$9+СВЦЭМ!$D$10+'СЕТ СН'!$G$5-'СЕТ СН'!$G$17</f>
        <v>4460.5399420800004</v>
      </c>
      <c r="L48" s="36">
        <f>SUMIFS(СВЦЭМ!$C$39:$C$782,СВЦЭМ!$A$39:$A$782,$A48,СВЦЭМ!$B$39:$B$782,L$47)+'СЕТ СН'!$G$9+СВЦЭМ!$D$10+'СЕТ СН'!$G$5-'СЕТ СН'!$G$17</f>
        <v>4454.1757506800004</v>
      </c>
      <c r="M48" s="36">
        <f>SUMIFS(СВЦЭМ!$C$39:$C$782,СВЦЭМ!$A$39:$A$782,$A48,СВЦЭМ!$B$39:$B$782,M$47)+'СЕТ СН'!$G$9+СВЦЭМ!$D$10+'СЕТ СН'!$G$5-'СЕТ СН'!$G$17</f>
        <v>4455.2655212499994</v>
      </c>
      <c r="N48" s="36">
        <f>SUMIFS(СВЦЭМ!$C$39:$C$782,СВЦЭМ!$A$39:$A$782,$A48,СВЦЭМ!$B$39:$B$782,N$47)+'СЕТ СН'!$G$9+СВЦЭМ!$D$10+'СЕТ СН'!$G$5-'СЕТ СН'!$G$17</f>
        <v>4477.9709556799999</v>
      </c>
      <c r="O48" s="36">
        <f>SUMIFS(СВЦЭМ!$C$39:$C$782,СВЦЭМ!$A$39:$A$782,$A48,СВЦЭМ!$B$39:$B$782,O$47)+'СЕТ СН'!$G$9+СВЦЭМ!$D$10+'СЕТ СН'!$G$5-'СЕТ СН'!$G$17</f>
        <v>4505.3438667700002</v>
      </c>
      <c r="P48" s="36">
        <f>SUMIFS(СВЦЭМ!$C$39:$C$782,СВЦЭМ!$A$39:$A$782,$A48,СВЦЭМ!$B$39:$B$782,P$47)+'СЕТ СН'!$G$9+СВЦЭМ!$D$10+'СЕТ СН'!$G$5-'СЕТ СН'!$G$17</f>
        <v>4515.6250027200003</v>
      </c>
      <c r="Q48" s="36">
        <f>SUMIFS(СВЦЭМ!$C$39:$C$782,СВЦЭМ!$A$39:$A$782,$A48,СВЦЭМ!$B$39:$B$782,Q$47)+'СЕТ СН'!$G$9+СВЦЭМ!$D$10+'СЕТ СН'!$G$5-'СЕТ СН'!$G$17</f>
        <v>4552.9028864499996</v>
      </c>
      <c r="R48" s="36">
        <f>SUMIFS(СВЦЭМ!$C$39:$C$782,СВЦЭМ!$A$39:$A$782,$A48,СВЦЭМ!$B$39:$B$782,R$47)+'СЕТ СН'!$G$9+СВЦЭМ!$D$10+'СЕТ СН'!$G$5-'СЕТ СН'!$G$17</f>
        <v>4593.5864491599996</v>
      </c>
      <c r="S48" s="36">
        <f>SUMIFS(СВЦЭМ!$C$39:$C$782,СВЦЭМ!$A$39:$A$782,$A48,СВЦЭМ!$B$39:$B$782,S$47)+'СЕТ СН'!$G$9+СВЦЭМ!$D$10+'СЕТ СН'!$G$5-'СЕТ СН'!$G$17</f>
        <v>4601.9053142399998</v>
      </c>
      <c r="T48" s="36">
        <f>SUMIFS(СВЦЭМ!$C$39:$C$782,СВЦЭМ!$A$39:$A$782,$A48,СВЦЭМ!$B$39:$B$782,T$47)+'СЕТ СН'!$G$9+СВЦЭМ!$D$10+'СЕТ СН'!$G$5-'СЕТ СН'!$G$17</f>
        <v>4577.5260638700001</v>
      </c>
      <c r="U48" s="36">
        <f>SUMIFS(СВЦЭМ!$C$39:$C$782,СВЦЭМ!$A$39:$A$782,$A48,СВЦЭМ!$B$39:$B$782,U$47)+'СЕТ СН'!$G$9+СВЦЭМ!$D$10+'СЕТ СН'!$G$5-'СЕТ СН'!$G$17</f>
        <v>4545.4166048999996</v>
      </c>
      <c r="V48" s="36">
        <f>SUMIFS(СВЦЭМ!$C$39:$C$782,СВЦЭМ!$A$39:$A$782,$A48,СВЦЭМ!$B$39:$B$782,V$47)+'СЕТ СН'!$G$9+СВЦЭМ!$D$10+'СЕТ СН'!$G$5-'СЕТ СН'!$G$17</f>
        <v>4514.8625194699998</v>
      </c>
      <c r="W48" s="36">
        <f>SUMIFS(СВЦЭМ!$C$39:$C$782,СВЦЭМ!$A$39:$A$782,$A48,СВЦЭМ!$B$39:$B$782,W$47)+'СЕТ СН'!$G$9+СВЦЭМ!$D$10+'СЕТ СН'!$G$5-'СЕТ СН'!$G$17</f>
        <v>4514.2461896499999</v>
      </c>
      <c r="X48" s="36">
        <f>SUMIFS(СВЦЭМ!$C$39:$C$782,СВЦЭМ!$A$39:$A$782,$A48,СВЦЭМ!$B$39:$B$782,X$47)+'СЕТ СН'!$G$9+СВЦЭМ!$D$10+'СЕТ СН'!$G$5-'СЕТ СН'!$G$17</f>
        <v>4572.1363029900003</v>
      </c>
      <c r="Y48" s="36">
        <f>SUMIFS(СВЦЭМ!$C$39:$C$782,СВЦЭМ!$A$39:$A$782,$A48,СВЦЭМ!$B$39:$B$782,Y$47)+'СЕТ СН'!$G$9+СВЦЭМ!$D$10+'СЕТ СН'!$G$5-'СЕТ СН'!$G$17</f>
        <v>4636.9026907099997</v>
      </c>
    </row>
    <row r="49" spans="1:25" ht="15.75" x14ac:dyDescent="0.2">
      <c r="A49" s="35">
        <f>A48+1</f>
        <v>45018</v>
      </c>
      <c r="B49" s="36">
        <f>SUMIFS(СВЦЭМ!$C$39:$C$782,СВЦЭМ!$A$39:$A$782,$A49,СВЦЭМ!$B$39:$B$782,B$47)+'СЕТ СН'!$G$9+СВЦЭМ!$D$10+'СЕТ СН'!$G$5-'СЕТ СН'!$G$17</f>
        <v>4717.5234209800001</v>
      </c>
      <c r="C49" s="36">
        <f>SUMIFS(СВЦЭМ!$C$39:$C$782,СВЦЭМ!$A$39:$A$782,$A49,СВЦЭМ!$B$39:$B$782,C$47)+'СЕТ СН'!$G$9+СВЦЭМ!$D$10+'СЕТ СН'!$G$5-'СЕТ СН'!$G$17</f>
        <v>4798.5269382799997</v>
      </c>
      <c r="D49" s="36">
        <f>SUMIFS(СВЦЭМ!$C$39:$C$782,СВЦЭМ!$A$39:$A$782,$A49,СВЦЭМ!$B$39:$B$782,D$47)+'СЕТ СН'!$G$9+СВЦЭМ!$D$10+'СЕТ СН'!$G$5-'СЕТ СН'!$G$17</f>
        <v>4899.7506148199991</v>
      </c>
      <c r="E49" s="36">
        <f>SUMIFS(СВЦЭМ!$C$39:$C$782,СВЦЭМ!$A$39:$A$782,$A49,СВЦЭМ!$B$39:$B$782,E$47)+'СЕТ СН'!$G$9+СВЦЭМ!$D$10+'СЕТ СН'!$G$5-'СЕТ СН'!$G$17</f>
        <v>4894.6318382499994</v>
      </c>
      <c r="F49" s="36">
        <f>SUMIFS(СВЦЭМ!$C$39:$C$782,СВЦЭМ!$A$39:$A$782,$A49,СВЦЭМ!$B$39:$B$782,F$47)+'СЕТ СН'!$G$9+СВЦЭМ!$D$10+'СЕТ СН'!$G$5-'СЕТ СН'!$G$17</f>
        <v>4863.1178670999998</v>
      </c>
      <c r="G49" s="36">
        <f>SUMIFS(СВЦЭМ!$C$39:$C$782,СВЦЭМ!$A$39:$A$782,$A49,СВЦЭМ!$B$39:$B$782,G$47)+'СЕТ СН'!$G$9+СВЦЭМ!$D$10+'СЕТ СН'!$G$5-'СЕТ СН'!$G$17</f>
        <v>4850.4465706699993</v>
      </c>
      <c r="H49" s="36">
        <f>SUMIFS(СВЦЭМ!$C$39:$C$782,СВЦЭМ!$A$39:$A$782,$A49,СВЦЭМ!$B$39:$B$782,H$47)+'СЕТ СН'!$G$9+СВЦЭМ!$D$10+'СЕТ СН'!$G$5-'СЕТ СН'!$G$17</f>
        <v>4852.7025145099997</v>
      </c>
      <c r="I49" s="36">
        <f>SUMIFS(СВЦЭМ!$C$39:$C$782,СВЦЭМ!$A$39:$A$782,$A49,СВЦЭМ!$B$39:$B$782,I$47)+'СЕТ СН'!$G$9+СВЦЭМ!$D$10+'СЕТ СН'!$G$5-'СЕТ СН'!$G$17</f>
        <v>4800.5572821799997</v>
      </c>
      <c r="J49" s="36">
        <f>SUMIFS(СВЦЭМ!$C$39:$C$782,СВЦЭМ!$A$39:$A$782,$A49,СВЦЭМ!$B$39:$B$782,J$47)+'СЕТ СН'!$G$9+СВЦЭМ!$D$10+'СЕТ СН'!$G$5-'СЕТ СН'!$G$17</f>
        <v>4786.6292366099997</v>
      </c>
      <c r="K49" s="36">
        <f>SUMIFS(СВЦЭМ!$C$39:$C$782,СВЦЭМ!$A$39:$A$782,$A49,СВЦЭМ!$B$39:$B$782,K$47)+'СЕТ СН'!$G$9+СВЦЭМ!$D$10+'СЕТ СН'!$G$5-'СЕТ СН'!$G$17</f>
        <v>4710.3375400599998</v>
      </c>
      <c r="L49" s="36">
        <f>SUMIFS(СВЦЭМ!$C$39:$C$782,СВЦЭМ!$A$39:$A$782,$A49,СВЦЭМ!$B$39:$B$782,L$47)+'СЕТ СН'!$G$9+СВЦЭМ!$D$10+'СЕТ СН'!$G$5-'СЕТ СН'!$G$17</f>
        <v>4671.6884605799996</v>
      </c>
      <c r="M49" s="36">
        <f>SUMIFS(СВЦЭМ!$C$39:$C$782,СВЦЭМ!$A$39:$A$782,$A49,СВЦЭМ!$B$39:$B$782,M$47)+'СЕТ СН'!$G$9+СВЦЭМ!$D$10+'СЕТ СН'!$G$5-'СЕТ СН'!$G$17</f>
        <v>4662.4545902199998</v>
      </c>
      <c r="N49" s="36">
        <f>SUMIFS(СВЦЭМ!$C$39:$C$782,СВЦЭМ!$A$39:$A$782,$A49,СВЦЭМ!$B$39:$B$782,N$47)+'СЕТ СН'!$G$9+СВЦЭМ!$D$10+'СЕТ СН'!$G$5-'СЕТ СН'!$G$17</f>
        <v>4695.0999582699997</v>
      </c>
      <c r="O49" s="36">
        <f>SUMIFS(СВЦЭМ!$C$39:$C$782,СВЦЭМ!$A$39:$A$782,$A49,СВЦЭМ!$B$39:$B$782,O$47)+'СЕТ СН'!$G$9+СВЦЭМ!$D$10+'СЕТ СН'!$G$5-'СЕТ СН'!$G$17</f>
        <v>4732.1405383299998</v>
      </c>
      <c r="P49" s="36">
        <f>SUMIFS(СВЦЭМ!$C$39:$C$782,СВЦЭМ!$A$39:$A$782,$A49,СВЦЭМ!$B$39:$B$782,P$47)+'СЕТ СН'!$G$9+СВЦЭМ!$D$10+'СЕТ СН'!$G$5-'СЕТ СН'!$G$17</f>
        <v>4741.2121332400002</v>
      </c>
      <c r="Q49" s="36">
        <f>SUMIFS(СВЦЭМ!$C$39:$C$782,СВЦЭМ!$A$39:$A$782,$A49,СВЦЭМ!$B$39:$B$782,Q$47)+'СЕТ СН'!$G$9+СВЦЭМ!$D$10+'СЕТ СН'!$G$5-'СЕТ СН'!$G$17</f>
        <v>4759.4049024100004</v>
      </c>
      <c r="R49" s="36">
        <f>SUMIFS(СВЦЭМ!$C$39:$C$782,СВЦЭМ!$A$39:$A$782,$A49,СВЦЭМ!$B$39:$B$782,R$47)+'СЕТ СН'!$G$9+СВЦЭМ!$D$10+'СЕТ СН'!$G$5-'СЕТ СН'!$G$17</f>
        <v>4751.4772002</v>
      </c>
      <c r="S49" s="36">
        <f>SUMIFS(СВЦЭМ!$C$39:$C$782,СВЦЭМ!$A$39:$A$782,$A49,СВЦЭМ!$B$39:$B$782,S$47)+'СЕТ СН'!$G$9+СВЦЭМ!$D$10+'СЕТ СН'!$G$5-'СЕТ СН'!$G$17</f>
        <v>4729.1761348399996</v>
      </c>
      <c r="T49" s="36">
        <f>SUMIFS(СВЦЭМ!$C$39:$C$782,СВЦЭМ!$A$39:$A$782,$A49,СВЦЭМ!$B$39:$B$782,T$47)+'СЕТ СН'!$G$9+СВЦЭМ!$D$10+'СЕТ СН'!$G$5-'СЕТ СН'!$G$17</f>
        <v>4701.5124030899997</v>
      </c>
      <c r="U49" s="36">
        <f>SUMIFS(СВЦЭМ!$C$39:$C$782,СВЦЭМ!$A$39:$A$782,$A49,СВЦЭМ!$B$39:$B$782,U$47)+'СЕТ СН'!$G$9+СВЦЭМ!$D$10+'СЕТ СН'!$G$5-'СЕТ СН'!$G$17</f>
        <v>4662.6611499999999</v>
      </c>
      <c r="V49" s="36">
        <f>SUMIFS(СВЦЭМ!$C$39:$C$782,СВЦЭМ!$A$39:$A$782,$A49,СВЦЭМ!$B$39:$B$782,V$47)+'СЕТ СН'!$G$9+СВЦЭМ!$D$10+'СЕТ СН'!$G$5-'СЕТ СН'!$G$17</f>
        <v>4618.0245113700003</v>
      </c>
      <c r="W49" s="36">
        <f>SUMIFS(СВЦЭМ!$C$39:$C$782,СВЦЭМ!$A$39:$A$782,$A49,СВЦЭМ!$B$39:$B$782,W$47)+'СЕТ СН'!$G$9+СВЦЭМ!$D$10+'СЕТ СН'!$G$5-'СЕТ СН'!$G$17</f>
        <v>4622.0996142799995</v>
      </c>
      <c r="X49" s="36">
        <f>SUMIFS(СВЦЭМ!$C$39:$C$782,СВЦЭМ!$A$39:$A$782,$A49,СВЦЭМ!$B$39:$B$782,X$47)+'СЕТ СН'!$G$9+СВЦЭМ!$D$10+'СЕТ СН'!$G$5-'СЕТ СН'!$G$17</f>
        <v>4655.0977469899999</v>
      </c>
      <c r="Y49" s="36">
        <f>SUMIFS(СВЦЭМ!$C$39:$C$782,СВЦЭМ!$A$39:$A$782,$A49,СВЦЭМ!$B$39:$B$782,Y$47)+'СЕТ СН'!$G$9+СВЦЭМ!$D$10+'СЕТ СН'!$G$5-'СЕТ СН'!$G$17</f>
        <v>4727.8199296799994</v>
      </c>
    </row>
    <row r="50" spans="1:25" ht="15.75" x14ac:dyDescent="0.2">
      <c r="A50" s="35">
        <f t="shared" ref="A50:A77" si="1">A49+1</f>
        <v>45019</v>
      </c>
      <c r="B50" s="36">
        <f>SUMIFS(СВЦЭМ!$C$39:$C$782,СВЦЭМ!$A$39:$A$782,$A50,СВЦЭМ!$B$39:$B$782,B$47)+'СЕТ СН'!$G$9+СВЦЭМ!$D$10+'СЕТ СН'!$G$5-'СЕТ СН'!$G$17</f>
        <v>4803.3543383599999</v>
      </c>
      <c r="C50" s="36">
        <f>SUMIFS(СВЦЭМ!$C$39:$C$782,СВЦЭМ!$A$39:$A$782,$A50,СВЦЭМ!$B$39:$B$782,C$47)+'СЕТ СН'!$G$9+СВЦЭМ!$D$10+'СЕТ СН'!$G$5-'СЕТ СН'!$G$17</f>
        <v>4860.5137319099995</v>
      </c>
      <c r="D50" s="36">
        <f>SUMIFS(СВЦЭМ!$C$39:$C$782,СВЦЭМ!$A$39:$A$782,$A50,СВЦЭМ!$B$39:$B$782,D$47)+'СЕТ СН'!$G$9+СВЦЭМ!$D$10+'СЕТ СН'!$G$5-'СЕТ СН'!$G$17</f>
        <v>4876.6844939399998</v>
      </c>
      <c r="E50" s="36">
        <f>SUMIFS(СВЦЭМ!$C$39:$C$782,СВЦЭМ!$A$39:$A$782,$A50,СВЦЭМ!$B$39:$B$782,E$47)+'СЕТ СН'!$G$9+СВЦЭМ!$D$10+'СЕТ СН'!$G$5-'СЕТ СН'!$G$17</f>
        <v>4898.9265262600002</v>
      </c>
      <c r="F50" s="36">
        <f>SUMIFS(СВЦЭМ!$C$39:$C$782,СВЦЭМ!$A$39:$A$782,$A50,СВЦЭМ!$B$39:$B$782,F$47)+'СЕТ СН'!$G$9+СВЦЭМ!$D$10+'СЕТ СН'!$G$5-'СЕТ СН'!$G$17</f>
        <v>4882.0401833300002</v>
      </c>
      <c r="G50" s="36">
        <f>SUMIFS(СВЦЭМ!$C$39:$C$782,СВЦЭМ!$A$39:$A$782,$A50,СВЦЭМ!$B$39:$B$782,G$47)+'СЕТ СН'!$G$9+СВЦЭМ!$D$10+'СЕТ СН'!$G$5-'СЕТ СН'!$G$17</f>
        <v>4879.2743380399997</v>
      </c>
      <c r="H50" s="36">
        <f>SUMIFS(СВЦЭМ!$C$39:$C$782,СВЦЭМ!$A$39:$A$782,$A50,СВЦЭМ!$B$39:$B$782,H$47)+'СЕТ СН'!$G$9+СВЦЭМ!$D$10+'СЕТ СН'!$G$5-'СЕТ СН'!$G$17</f>
        <v>4919.4786279299997</v>
      </c>
      <c r="I50" s="36">
        <f>SUMIFS(СВЦЭМ!$C$39:$C$782,СВЦЭМ!$A$39:$A$782,$A50,СВЦЭМ!$B$39:$B$782,I$47)+'СЕТ СН'!$G$9+СВЦЭМ!$D$10+'СЕТ СН'!$G$5-'СЕТ СН'!$G$17</f>
        <v>4812.8965226700002</v>
      </c>
      <c r="J50" s="36">
        <f>SUMIFS(СВЦЭМ!$C$39:$C$782,СВЦЭМ!$A$39:$A$782,$A50,СВЦЭМ!$B$39:$B$782,J$47)+'СЕТ СН'!$G$9+СВЦЭМ!$D$10+'СЕТ СН'!$G$5-'СЕТ СН'!$G$17</f>
        <v>4844.9626161799997</v>
      </c>
      <c r="K50" s="36">
        <f>SUMIFS(СВЦЭМ!$C$39:$C$782,СВЦЭМ!$A$39:$A$782,$A50,СВЦЭМ!$B$39:$B$782,K$47)+'СЕТ СН'!$G$9+СВЦЭМ!$D$10+'СЕТ СН'!$G$5-'СЕТ СН'!$G$17</f>
        <v>4804.50454317</v>
      </c>
      <c r="L50" s="36">
        <f>SUMIFS(СВЦЭМ!$C$39:$C$782,СВЦЭМ!$A$39:$A$782,$A50,СВЦЭМ!$B$39:$B$782,L$47)+'СЕТ СН'!$G$9+СВЦЭМ!$D$10+'СЕТ СН'!$G$5-'СЕТ СН'!$G$17</f>
        <v>4796.6091523699997</v>
      </c>
      <c r="M50" s="36">
        <f>SUMIFS(СВЦЭМ!$C$39:$C$782,СВЦЭМ!$A$39:$A$782,$A50,СВЦЭМ!$B$39:$B$782,M$47)+'СЕТ СН'!$G$9+СВЦЭМ!$D$10+'СЕТ СН'!$G$5-'СЕТ СН'!$G$17</f>
        <v>4807.0135054599996</v>
      </c>
      <c r="N50" s="36">
        <f>SUMIFS(СВЦЭМ!$C$39:$C$782,СВЦЭМ!$A$39:$A$782,$A50,СВЦЭМ!$B$39:$B$782,N$47)+'СЕТ СН'!$G$9+СВЦЭМ!$D$10+'СЕТ СН'!$G$5-'СЕТ СН'!$G$17</f>
        <v>4827.23925177</v>
      </c>
      <c r="O50" s="36">
        <f>SUMIFS(СВЦЭМ!$C$39:$C$782,СВЦЭМ!$A$39:$A$782,$A50,СВЦЭМ!$B$39:$B$782,O$47)+'СЕТ СН'!$G$9+СВЦЭМ!$D$10+'СЕТ СН'!$G$5-'СЕТ СН'!$G$17</f>
        <v>4859.0341201599995</v>
      </c>
      <c r="P50" s="36">
        <f>SUMIFS(СВЦЭМ!$C$39:$C$782,СВЦЭМ!$A$39:$A$782,$A50,СВЦЭМ!$B$39:$B$782,P$47)+'СЕТ СН'!$G$9+СВЦЭМ!$D$10+'СЕТ СН'!$G$5-'СЕТ СН'!$G$17</f>
        <v>4861.9678545799998</v>
      </c>
      <c r="Q50" s="36">
        <f>SUMIFS(СВЦЭМ!$C$39:$C$782,СВЦЭМ!$A$39:$A$782,$A50,СВЦЭМ!$B$39:$B$782,Q$47)+'СЕТ СН'!$G$9+СВЦЭМ!$D$10+'СЕТ СН'!$G$5-'СЕТ СН'!$G$17</f>
        <v>4881.2113578099998</v>
      </c>
      <c r="R50" s="36">
        <f>SUMIFS(СВЦЭМ!$C$39:$C$782,СВЦЭМ!$A$39:$A$782,$A50,СВЦЭМ!$B$39:$B$782,R$47)+'СЕТ СН'!$G$9+СВЦЭМ!$D$10+'СЕТ СН'!$G$5-'СЕТ СН'!$G$17</f>
        <v>4875.26638103</v>
      </c>
      <c r="S50" s="36">
        <f>SUMIFS(СВЦЭМ!$C$39:$C$782,СВЦЭМ!$A$39:$A$782,$A50,СВЦЭМ!$B$39:$B$782,S$47)+'СЕТ СН'!$G$9+СВЦЭМ!$D$10+'СЕТ СН'!$G$5-'СЕТ СН'!$G$17</f>
        <v>4849.4879207399999</v>
      </c>
      <c r="T50" s="36">
        <f>SUMIFS(СВЦЭМ!$C$39:$C$782,СВЦЭМ!$A$39:$A$782,$A50,СВЦЭМ!$B$39:$B$782,T$47)+'СЕТ СН'!$G$9+СВЦЭМ!$D$10+'СЕТ СН'!$G$5-'СЕТ СН'!$G$17</f>
        <v>4817.1577483700003</v>
      </c>
      <c r="U50" s="36">
        <f>SUMIFS(СВЦЭМ!$C$39:$C$782,СВЦЭМ!$A$39:$A$782,$A50,СВЦЭМ!$B$39:$B$782,U$47)+'СЕТ СН'!$G$9+СВЦЭМ!$D$10+'СЕТ СН'!$G$5-'СЕТ СН'!$G$17</f>
        <v>4800.5959404599998</v>
      </c>
      <c r="V50" s="36">
        <f>SUMIFS(СВЦЭМ!$C$39:$C$782,СВЦЭМ!$A$39:$A$782,$A50,СВЦЭМ!$B$39:$B$782,V$47)+'СЕТ СН'!$G$9+СВЦЭМ!$D$10+'СЕТ СН'!$G$5-'СЕТ СН'!$G$17</f>
        <v>4774.7444729500003</v>
      </c>
      <c r="W50" s="36">
        <f>SUMIFS(СВЦЭМ!$C$39:$C$782,СВЦЭМ!$A$39:$A$782,$A50,СВЦЭМ!$B$39:$B$782,W$47)+'СЕТ СН'!$G$9+СВЦЭМ!$D$10+'СЕТ СН'!$G$5-'СЕТ СН'!$G$17</f>
        <v>4753.2368906900001</v>
      </c>
      <c r="X50" s="36">
        <f>SUMIFS(СВЦЭМ!$C$39:$C$782,СВЦЭМ!$A$39:$A$782,$A50,СВЦЭМ!$B$39:$B$782,X$47)+'СЕТ СН'!$G$9+СВЦЭМ!$D$10+'СЕТ СН'!$G$5-'СЕТ СН'!$G$17</f>
        <v>4798.3266237299995</v>
      </c>
      <c r="Y50" s="36">
        <f>SUMIFS(СВЦЭМ!$C$39:$C$782,СВЦЭМ!$A$39:$A$782,$A50,СВЦЭМ!$B$39:$B$782,Y$47)+'СЕТ СН'!$G$9+СВЦЭМ!$D$10+'СЕТ СН'!$G$5-'СЕТ СН'!$G$17</f>
        <v>4832.3774805100002</v>
      </c>
    </row>
    <row r="51" spans="1:25" ht="15.75" x14ac:dyDescent="0.2">
      <c r="A51" s="35">
        <f t="shared" si="1"/>
        <v>45020</v>
      </c>
      <c r="B51" s="36">
        <f>SUMIFS(СВЦЭМ!$C$39:$C$782,СВЦЭМ!$A$39:$A$782,$A51,СВЦЭМ!$B$39:$B$782,B$47)+'СЕТ СН'!$G$9+СВЦЭМ!$D$10+'СЕТ СН'!$G$5-'СЕТ СН'!$G$17</f>
        <v>4890.9872909599999</v>
      </c>
      <c r="C51" s="36">
        <f>SUMIFS(СВЦЭМ!$C$39:$C$782,СВЦЭМ!$A$39:$A$782,$A51,СВЦЭМ!$B$39:$B$782,C$47)+'СЕТ СН'!$G$9+СВЦЭМ!$D$10+'СЕТ СН'!$G$5-'СЕТ СН'!$G$17</f>
        <v>4942.14645604</v>
      </c>
      <c r="D51" s="36">
        <f>SUMIFS(СВЦЭМ!$C$39:$C$782,СВЦЭМ!$A$39:$A$782,$A51,СВЦЭМ!$B$39:$B$782,D$47)+'СЕТ СН'!$G$9+СВЦЭМ!$D$10+'СЕТ СН'!$G$5-'СЕТ СН'!$G$17</f>
        <v>4977.9946496399998</v>
      </c>
      <c r="E51" s="36">
        <f>SUMIFS(СВЦЭМ!$C$39:$C$782,СВЦЭМ!$A$39:$A$782,$A51,СВЦЭМ!$B$39:$B$782,E$47)+'СЕТ СН'!$G$9+СВЦЭМ!$D$10+'СЕТ СН'!$G$5-'СЕТ СН'!$G$17</f>
        <v>4993.13269769</v>
      </c>
      <c r="F51" s="36">
        <f>SUMIFS(СВЦЭМ!$C$39:$C$782,СВЦЭМ!$A$39:$A$782,$A51,СВЦЭМ!$B$39:$B$782,F$47)+'СЕТ СН'!$G$9+СВЦЭМ!$D$10+'СЕТ СН'!$G$5-'СЕТ СН'!$G$17</f>
        <v>4986.6167298199998</v>
      </c>
      <c r="G51" s="36">
        <f>SUMIFS(СВЦЭМ!$C$39:$C$782,СВЦЭМ!$A$39:$A$782,$A51,СВЦЭМ!$B$39:$B$782,G$47)+'СЕТ СН'!$G$9+СВЦЭМ!$D$10+'СЕТ СН'!$G$5-'СЕТ СН'!$G$17</f>
        <v>4932.1917994699998</v>
      </c>
      <c r="H51" s="36">
        <f>SUMIFS(СВЦЭМ!$C$39:$C$782,СВЦЭМ!$A$39:$A$782,$A51,СВЦЭМ!$B$39:$B$782,H$47)+'СЕТ СН'!$G$9+СВЦЭМ!$D$10+'СЕТ СН'!$G$5-'СЕТ СН'!$G$17</f>
        <v>4878.8618842699998</v>
      </c>
      <c r="I51" s="36">
        <f>SUMIFS(СВЦЭМ!$C$39:$C$782,СВЦЭМ!$A$39:$A$782,$A51,СВЦЭМ!$B$39:$B$782,I$47)+'СЕТ СН'!$G$9+СВЦЭМ!$D$10+'СЕТ СН'!$G$5-'СЕТ СН'!$G$17</f>
        <v>4818.93302348</v>
      </c>
      <c r="J51" s="36">
        <f>SUMIFS(СВЦЭМ!$C$39:$C$782,СВЦЭМ!$A$39:$A$782,$A51,СВЦЭМ!$B$39:$B$782,J$47)+'СЕТ СН'!$G$9+СВЦЭМ!$D$10+'СЕТ СН'!$G$5-'СЕТ СН'!$G$17</f>
        <v>4784.7907272499997</v>
      </c>
      <c r="K51" s="36">
        <f>SUMIFS(СВЦЭМ!$C$39:$C$782,СВЦЭМ!$A$39:$A$782,$A51,СВЦЭМ!$B$39:$B$782,K$47)+'СЕТ СН'!$G$9+СВЦЭМ!$D$10+'СЕТ СН'!$G$5-'СЕТ СН'!$G$17</f>
        <v>4772.6535633699996</v>
      </c>
      <c r="L51" s="36">
        <f>SUMIFS(СВЦЭМ!$C$39:$C$782,СВЦЭМ!$A$39:$A$782,$A51,СВЦЭМ!$B$39:$B$782,L$47)+'СЕТ СН'!$G$9+СВЦЭМ!$D$10+'СЕТ СН'!$G$5-'СЕТ СН'!$G$17</f>
        <v>4782.9882011999998</v>
      </c>
      <c r="M51" s="36">
        <f>SUMIFS(СВЦЭМ!$C$39:$C$782,СВЦЭМ!$A$39:$A$782,$A51,СВЦЭМ!$B$39:$B$782,M$47)+'СЕТ СН'!$G$9+СВЦЭМ!$D$10+'СЕТ СН'!$G$5-'СЕТ СН'!$G$17</f>
        <v>4797.4602074800005</v>
      </c>
      <c r="N51" s="36">
        <f>SUMIFS(СВЦЭМ!$C$39:$C$782,СВЦЭМ!$A$39:$A$782,$A51,СВЦЭМ!$B$39:$B$782,N$47)+'СЕТ СН'!$G$9+СВЦЭМ!$D$10+'СЕТ СН'!$G$5-'СЕТ СН'!$G$17</f>
        <v>4788.9211448999995</v>
      </c>
      <c r="O51" s="36">
        <f>SUMIFS(СВЦЭМ!$C$39:$C$782,СВЦЭМ!$A$39:$A$782,$A51,СВЦЭМ!$B$39:$B$782,O$47)+'СЕТ СН'!$G$9+СВЦЭМ!$D$10+'СЕТ СН'!$G$5-'СЕТ СН'!$G$17</f>
        <v>4811.0479599700002</v>
      </c>
      <c r="P51" s="36">
        <f>SUMIFS(СВЦЭМ!$C$39:$C$782,СВЦЭМ!$A$39:$A$782,$A51,СВЦЭМ!$B$39:$B$782,P$47)+'СЕТ СН'!$G$9+СВЦЭМ!$D$10+'СЕТ СН'!$G$5-'СЕТ СН'!$G$17</f>
        <v>4838.2627277800002</v>
      </c>
      <c r="Q51" s="36">
        <f>SUMIFS(СВЦЭМ!$C$39:$C$782,СВЦЭМ!$A$39:$A$782,$A51,СВЦЭМ!$B$39:$B$782,Q$47)+'СЕТ СН'!$G$9+СВЦЭМ!$D$10+'СЕТ СН'!$G$5-'СЕТ СН'!$G$17</f>
        <v>4849.1041868899993</v>
      </c>
      <c r="R51" s="36">
        <f>SUMIFS(СВЦЭМ!$C$39:$C$782,СВЦЭМ!$A$39:$A$782,$A51,СВЦЭМ!$B$39:$B$782,R$47)+'СЕТ СН'!$G$9+СВЦЭМ!$D$10+'СЕТ СН'!$G$5-'СЕТ СН'!$G$17</f>
        <v>4854.6473454199995</v>
      </c>
      <c r="S51" s="36">
        <f>SUMIFS(СВЦЭМ!$C$39:$C$782,СВЦЭМ!$A$39:$A$782,$A51,СВЦЭМ!$B$39:$B$782,S$47)+'СЕТ СН'!$G$9+СВЦЭМ!$D$10+'СЕТ СН'!$G$5-'СЕТ СН'!$G$17</f>
        <v>4844.2661004399997</v>
      </c>
      <c r="T51" s="36">
        <f>SUMIFS(СВЦЭМ!$C$39:$C$782,СВЦЭМ!$A$39:$A$782,$A51,СВЦЭМ!$B$39:$B$782,T$47)+'СЕТ СН'!$G$9+СВЦЭМ!$D$10+'СЕТ СН'!$G$5-'СЕТ СН'!$G$17</f>
        <v>4815.69168842</v>
      </c>
      <c r="U51" s="36">
        <f>SUMIFS(СВЦЭМ!$C$39:$C$782,СВЦЭМ!$A$39:$A$782,$A51,СВЦЭМ!$B$39:$B$782,U$47)+'СЕТ СН'!$G$9+СВЦЭМ!$D$10+'СЕТ СН'!$G$5-'СЕТ СН'!$G$17</f>
        <v>4763.3554797899997</v>
      </c>
      <c r="V51" s="36">
        <f>SUMIFS(СВЦЭМ!$C$39:$C$782,СВЦЭМ!$A$39:$A$782,$A51,СВЦЭМ!$B$39:$B$782,V$47)+'СЕТ СН'!$G$9+СВЦЭМ!$D$10+'СЕТ СН'!$G$5-'СЕТ СН'!$G$17</f>
        <v>4708.4645010900003</v>
      </c>
      <c r="W51" s="36">
        <f>SUMIFS(СВЦЭМ!$C$39:$C$782,СВЦЭМ!$A$39:$A$782,$A51,СВЦЭМ!$B$39:$B$782,W$47)+'СЕТ СН'!$G$9+СВЦЭМ!$D$10+'СЕТ СН'!$G$5-'СЕТ СН'!$G$17</f>
        <v>4708.5314943499998</v>
      </c>
      <c r="X51" s="36">
        <f>SUMIFS(СВЦЭМ!$C$39:$C$782,СВЦЭМ!$A$39:$A$782,$A51,СВЦЭМ!$B$39:$B$782,X$47)+'СЕТ СН'!$G$9+СВЦЭМ!$D$10+'СЕТ СН'!$G$5-'СЕТ СН'!$G$17</f>
        <v>4754.3014476199996</v>
      </c>
      <c r="Y51" s="36">
        <f>SUMIFS(СВЦЭМ!$C$39:$C$782,СВЦЭМ!$A$39:$A$782,$A51,СВЦЭМ!$B$39:$B$782,Y$47)+'СЕТ СН'!$G$9+СВЦЭМ!$D$10+'СЕТ СН'!$G$5-'СЕТ СН'!$G$17</f>
        <v>4828.2571378799994</v>
      </c>
    </row>
    <row r="52" spans="1:25" ht="15.75" x14ac:dyDescent="0.2">
      <c r="A52" s="35">
        <f t="shared" si="1"/>
        <v>45021</v>
      </c>
      <c r="B52" s="36">
        <f>SUMIFS(СВЦЭМ!$C$39:$C$782,СВЦЭМ!$A$39:$A$782,$A52,СВЦЭМ!$B$39:$B$782,B$47)+'СЕТ СН'!$G$9+СВЦЭМ!$D$10+'СЕТ СН'!$G$5-'СЕТ СН'!$G$17</f>
        <v>4766.2103877899999</v>
      </c>
      <c r="C52" s="36">
        <f>SUMIFS(СВЦЭМ!$C$39:$C$782,СВЦЭМ!$A$39:$A$782,$A52,СВЦЭМ!$B$39:$B$782,C$47)+'СЕТ СН'!$G$9+СВЦЭМ!$D$10+'СЕТ СН'!$G$5-'СЕТ СН'!$G$17</f>
        <v>4739.12925627</v>
      </c>
      <c r="D52" s="36">
        <f>SUMIFS(СВЦЭМ!$C$39:$C$782,СВЦЭМ!$A$39:$A$782,$A52,СВЦЭМ!$B$39:$B$782,D$47)+'СЕТ СН'!$G$9+СВЦЭМ!$D$10+'СЕТ СН'!$G$5-'СЕТ СН'!$G$17</f>
        <v>4785.0784407199999</v>
      </c>
      <c r="E52" s="36">
        <f>SUMIFS(СВЦЭМ!$C$39:$C$782,СВЦЭМ!$A$39:$A$782,$A52,СВЦЭМ!$B$39:$B$782,E$47)+'СЕТ СН'!$G$9+СВЦЭМ!$D$10+'СЕТ СН'!$G$5-'СЕТ СН'!$G$17</f>
        <v>4793.25444109</v>
      </c>
      <c r="F52" s="36">
        <f>SUMIFS(СВЦЭМ!$C$39:$C$782,СВЦЭМ!$A$39:$A$782,$A52,СВЦЭМ!$B$39:$B$782,F$47)+'СЕТ СН'!$G$9+СВЦЭМ!$D$10+'СЕТ СН'!$G$5-'СЕТ СН'!$G$17</f>
        <v>4791.9904141899997</v>
      </c>
      <c r="G52" s="36">
        <f>SUMIFS(СВЦЭМ!$C$39:$C$782,СВЦЭМ!$A$39:$A$782,$A52,СВЦЭМ!$B$39:$B$782,G$47)+'СЕТ СН'!$G$9+СВЦЭМ!$D$10+'СЕТ СН'!$G$5-'СЕТ СН'!$G$17</f>
        <v>4760.2357601100002</v>
      </c>
      <c r="H52" s="36">
        <f>SUMIFS(СВЦЭМ!$C$39:$C$782,СВЦЭМ!$A$39:$A$782,$A52,СВЦЭМ!$B$39:$B$782,H$47)+'СЕТ СН'!$G$9+СВЦЭМ!$D$10+'СЕТ СН'!$G$5-'СЕТ СН'!$G$17</f>
        <v>4706.72599627</v>
      </c>
      <c r="I52" s="36">
        <f>SUMIFS(СВЦЭМ!$C$39:$C$782,СВЦЭМ!$A$39:$A$782,$A52,СВЦЭМ!$B$39:$B$782,I$47)+'СЕТ СН'!$G$9+СВЦЭМ!$D$10+'СЕТ СН'!$G$5-'СЕТ СН'!$G$17</f>
        <v>4652.6356611699994</v>
      </c>
      <c r="J52" s="36">
        <f>SUMIFS(СВЦЭМ!$C$39:$C$782,СВЦЭМ!$A$39:$A$782,$A52,СВЦЭМ!$B$39:$B$782,J$47)+'СЕТ СН'!$G$9+СВЦЭМ!$D$10+'СЕТ СН'!$G$5-'СЕТ СН'!$G$17</f>
        <v>4635.2882911699999</v>
      </c>
      <c r="K52" s="36">
        <f>SUMIFS(СВЦЭМ!$C$39:$C$782,СВЦЭМ!$A$39:$A$782,$A52,СВЦЭМ!$B$39:$B$782,K$47)+'СЕТ СН'!$G$9+СВЦЭМ!$D$10+'СЕТ СН'!$G$5-'СЕТ СН'!$G$17</f>
        <v>4607.32669068</v>
      </c>
      <c r="L52" s="36">
        <f>SUMIFS(СВЦЭМ!$C$39:$C$782,СВЦЭМ!$A$39:$A$782,$A52,СВЦЭМ!$B$39:$B$782,L$47)+'СЕТ СН'!$G$9+СВЦЭМ!$D$10+'СЕТ СН'!$G$5-'СЕТ СН'!$G$17</f>
        <v>4564.0390944800001</v>
      </c>
      <c r="M52" s="36">
        <f>SUMIFS(СВЦЭМ!$C$39:$C$782,СВЦЭМ!$A$39:$A$782,$A52,СВЦЭМ!$B$39:$B$782,M$47)+'СЕТ СН'!$G$9+СВЦЭМ!$D$10+'СЕТ СН'!$G$5-'СЕТ СН'!$G$17</f>
        <v>4634.9292218199998</v>
      </c>
      <c r="N52" s="36">
        <f>SUMIFS(СВЦЭМ!$C$39:$C$782,СВЦЭМ!$A$39:$A$782,$A52,СВЦЭМ!$B$39:$B$782,N$47)+'СЕТ СН'!$G$9+СВЦЭМ!$D$10+'СЕТ СН'!$G$5-'СЕТ СН'!$G$17</f>
        <v>4648.3364671299996</v>
      </c>
      <c r="O52" s="36">
        <f>SUMIFS(СВЦЭМ!$C$39:$C$782,СВЦЭМ!$A$39:$A$782,$A52,СВЦЭМ!$B$39:$B$782,O$47)+'СЕТ СН'!$G$9+СВЦЭМ!$D$10+'СЕТ СН'!$G$5-'СЕТ СН'!$G$17</f>
        <v>4665.91231582</v>
      </c>
      <c r="P52" s="36">
        <f>SUMIFS(СВЦЭМ!$C$39:$C$782,СВЦЭМ!$A$39:$A$782,$A52,СВЦЭМ!$B$39:$B$782,P$47)+'СЕТ СН'!$G$9+СВЦЭМ!$D$10+'СЕТ СН'!$G$5-'СЕТ СН'!$G$17</f>
        <v>4697.9180899900002</v>
      </c>
      <c r="Q52" s="36">
        <f>SUMIFS(СВЦЭМ!$C$39:$C$782,СВЦЭМ!$A$39:$A$782,$A52,СВЦЭМ!$B$39:$B$782,Q$47)+'СЕТ СН'!$G$9+СВЦЭМ!$D$10+'СЕТ СН'!$G$5-'СЕТ СН'!$G$17</f>
        <v>4705.4910053699996</v>
      </c>
      <c r="R52" s="36">
        <f>SUMIFS(СВЦЭМ!$C$39:$C$782,СВЦЭМ!$A$39:$A$782,$A52,СВЦЭМ!$B$39:$B$782,R$47)+'СЕТ СН'!$G$9+СВЦЭМ!$D$10+'СЕТ СН'!$G$5-'СЕТ СН'!$G$17</f>
        <v>4698.0285609100001</v>
      </c>
      <c r="S52" s="36">
        <f>SUMIFS(СВЦЭМ!$C$39:$C$782,СВЦЭМ!$A$39:$A$782,$A52,СВЦЭМ!$B$39:$B$782,S$47)+'СЕТ СН'!$G$9+СВЦЭМ!$D$10+'СЕТ СН'!$G$5-'СЕТ СН'!$G$17</f>
        <v>4686.6570224999996</v>
      </c>
      <c r="T52" s="36">
        <f>SUMIFS(СВЦЭМ!$C$39:$C$782,СВЦЭМ!$A$39:$A$782,$A52,СВЦЭМ!$B$39:$B$782,T$47)+'СЕТ СН'!$G$9+СВЦЭМ!$D$10+'СЕТ СН'!$G$5-'СЕТ СН'!$G$17</f>
        <v>4643.0854392499996</v>
      </c>
      <c r="U52" s="36">
        <f>SUMIFS(СВЦЭМ!$C$39:$C$782,СВЦЭМ!$A$39:$A$782,$A52,СВЦЭМ!$B$39:$B$782,U$47)+'СЕТ СН'!$G$9+СВЦЭМ!$D$10+'СЕТ СН'!$G$5-'СЕТ СН'!$G$17</f>
        <v>4608.1029871999999</v>
      </c>
      <c r="V52" s="36">
        <f>SUMIFS(СВЦЭМ!$C$39:$C$782,СВЦЭМ!$A$39:$A$782,$A52,СВЦЭМ!$B$39:$B$782,V$47)+'СЕТ СН'!$G$9+СВЦЭМ!$D$10+'СЕТ СН'!$G$5-'СЕТ СН'!$G$17</f>
        <v>4555.2967649299999</v>
      </c>
      <c r="W52" s="36">
        <f>SUMIFS(СВЦЭМ!$C$39:$C$782,СВЦЭМ!$A$39:$A$782,$A52,СВЦЭМ!$B$39:$B$782,W$47)+'СЕТ СН'!$G$9+СВЦЭМ!$D$10+'СЕТ СН'!$G$5-'СЕТ СН'!$G$17</f>
        <v>4561.3855400900002</v>
      </c>
      <c r="X52" s="36">
        <f>SUMIFS(СВЦЭМ!$C$39:$C$782,СВЦЭМ!$A$39:$A$782,$A52,СВЦЭМ!$B$39:$B$782,X$47)+'СЕТ СН'!$G$9+СВЦЭМ!$D$10+'СЕТ СН'!$G$5-'СЕТ СН'!$G$17</f>
        <v>4609.6313640099997</v>
      </c>
      <c r="Y52" s="36">
        <f>SUMIFS(СВЦЭМ!$C$39:$C$782,СВЦЭМ!$A$39:$A$782,$A52,СВЦЭМ!$B$39:$B$782,Y$47)+'СЕТ СН'!$G$9+СВЦЭМ!$D$10+'СЕТ СН'!$G$5-'СЕТ СН'!$G$17</f>
        <v>4639.6347431899994</v>
      </c>
    </row>
    <row r="53" spans="1:25" ht="15.75" x14ac:dyDescent="0.2">
      <c r="A53" s="35">
        <f t="shared" si="1"/>
        <v>45022</v>
      </c>
      <c r="B53" s="36">
        <f>SUMIFS(СВЦЭМ!$C$39:$C$782,СВЦЭМ!$A$39:$A$782,$A53,СВЦЭМ!$B$39:$B$782,B$47)+'СЕТ СН'!$G$9+СВЦЭМ!$D$10+'СЕТ СН'!$G$5-'СЕТ СН'!$G$17</f>
        <v>4702.8157834200001</v>
      </c>
      <c r="C53" s="36">
        <f>SUMIFS(СВЦЭМ!$C$39:$C$782,СВЦЭМ!$A$39:$A$782,$A53,СВЦЭМ!$B$39:$B$782,C$47)+'СЕТ СН'!$G$9+СВЦЭМ!$D$10+'СЕТ СН'!$G$5-'СЕТ СН'!$G$17</f>
        <v>4759.37973994</v>
      </c>
      <c r="D53" s="36">
        <f>SUMIFS(СВЦЭМ!$C$39:$C$782,СВЦЭМ!$A$39:$A$782,$A53,СВЦЭМ!$B$39:$B$782,D$47)+'СЕТ СН'!$G$9+СВЦЭМ!$D$10+'СЕТ СН'!$G$5-'СЕТ СН'!$G$17</f>
        <v>4790.6624935099999</v>
      </c>
      <c r="E53" s="36">
        <f>SUMIFS(СВЦЭМ!$C$39:$C$782,СВЦЭМ!$A$39:$A$782,$A53,СВЦЭМ!$B$39:$B$782,E$47)+'СЕТ СН'!$G$9+СВЦЭМ!$D$10+'СЕТ СН'!$G$5-'СЕТ СН'!$G$17</f>
        <v>4815.5666186399994</v>
      </c>
      <c r="F53" s="36">
        <f>SUMIFS(СВЦЭМ!$C$39:$C$782,СВЦЭМ!$A$39:$A$782,$A53,СВЦЭМ!$B$39:$B$782,F$47)+'СЕТ СН'!$G$9+СВЦЭМ!$D$10+'СЕТ СН'!$G$5-'СЕТ СН'!$G$17</f>
        <v>4798.56923104</v>
      </c>
      <c r="G53" s="36">
        <f>SUMIFS(СВЦЭМ!$C$39:$C$782,СВЦЭМ!$A$39:$A$782,$A53,СВЦЭМ!$B$39:$B$782,G$47)+'СЕТ СН'!$G$9+СВЦЭМ!$D$10+'СЕТ СН'!$G$5-'СЕТ СН'!$G$17</f>
        <v>4789.1482346800003</v>
      </c>
      <c r="H53" s="36">
        <f>SUMIFS(СВЦЭМ!$C$39:$C$782,СВЦЭМ!$A$39:$A$782,$A53,СВЦЭМ!$B$39:$B$782,H$47)+'СЕТ СН'!$G$9+СВЦЭМ!$D$10+'СЕТ СН'!$G$5-'СЕТ СН'!$G$17</f>
        <v>4719.0263758800002</v>
      </c>
      <c r="I53" s="36">
        <f>SUMIFS(СВЦЭМ!$C$39:$C$782,СВЦЭМ!$A$39:$A$782,$A53,СВЦЭМ!$B$39:$B$782,I$47)+'СЕТ СН'!$G$9+СВЦЭМ!$D$10+'СЕТ СН'!$G$5-'СЕТ СН'!$G$17</f>
        <v>4648.1418445999998</v>
      </c>
      <c r="J53" s="36">
        <f>SUMIFS(СВЦЭМ!$C$39:$C$782,СВЦЭМ!$A$39:$A$782,$A53,СВЦЭМ!$B$39:$B$782,J$47)+'СЕТ СН'!$G$9+СВЦЭМ!$D$10+'СЕТ СН'!$G$5-'СЕТ СН'!$G$17</f>
        <v>4631.7817535699996</v>
      </c>
      <c r="K53" s="36">
        <f>SUMIFS(СВЦЭМ!$C$39:$C$782,СВЦЭМ!$A$39:$A$782,$A53,СВЦЭМ!$B$39:$B$782,K$47)+'СЕТ СН'!$G$9+СВЦЭМ!$D$10+'СЕТ СН'!$G$5-'СЕТ СН'!$G$17</f>
        <v>4635.2476443599999</v>
      </c>
      <c r="L53" s="36">
        <f>SUMIFS(СВЦЭМ!$C$39:$C$782,СВЦЭМ!$A$39:$A$782,$A53,СВЦЭМ!$B$39:$B$782,L$47)+'СЕТ СН'!$G$9+СВЦЭМ!$D$10+'СЕТ СН'!$G$5-'СЕТ СН'!$G$17</f>
        <v>4646.6893475400002</v>
      </c>
      <c r="M53" s="36">
        <f>SUMIFS(СВЦЭМ!$C$39:$C$782,СВЦЭМ!$A$39:$A$782,$A53,СВЦЭМ!$B$39:$B$782,M$47)+'СЕТ СН'!$G$9+СВЦЭМ!$D$10+'СЕТ СН'!$G$5-'СЕТ СН'!$G$17</f>
        <v>4678.1611813700001</v>
      </c>
      <c r="N53" s="36">
        <f>SUMIFS(СВЦЭМ!$C$39:$C$782,СВЦЭМ!$A$39:$A$782,$A53,СВЦЭМ!$B$39:$B$782,N$47)+'СЕТ СН'!$G$9+СВЦЭМ!$D$10+'СЕТ СН'!$G$5-'СЕТ СН'!$G$17</f>
        <v>4660.8273138300001</v>
      </c>
      <c r="O53" s="36">
        <f>SUMIFS(СВЦЭМ!$C$39:$C$782,СВЦЭМ!$A$39:$A$782,$A53,СВЦЭМ!$B$39:$B$782,O$47)+'СЕТ СН'!$G$9+СВЦЭМ!$D$10+'СЕТ СН'!$G$5-'СЕТ СН'!$G$17</f>
        <v>4676.8305737700002</v>
      </c>
      <c r="P53" s="36">
        <f>SUMIFS(СВЦЭМ!$C$39:$C$782,СВЦЭМ!$A$39:$A$782,$A53,СВЦЭМ!$B$39:$B$782,P$47)+'СЕТ СН'!$G$9+СВЦЭМ!$D$10+'СЕТ СН'!$G$5-'СЕТ СН'!$G$17</f>
        <v>4699.0766025399998</v>
      </c>
      <c r="Q53" s="36">
        <f>SUMIFS(СВЦЭМ!$C$39:$C$782,СВЦЭМ!$A$39:$A$782,$A53,СВЦЭМ!$B$39:$B$782,Q$47)+'СЕТ СН'!$G$9+СВЦЭМ!$D$10+'СЕТ СН'!$G$5-'СЕТ СН'!$G$17</f>
        <v>4703.6714449000001</v>
      </c>
      <c r="R53" s="36">
        <f>SUMIFS(СВЦЭМ!$C$39:$C$782,СВЦЭМ!$A$39:$A$782,$A53,СВЦЭМ!$B$39:$B$782,R$47)+'СЕТ СН'!$G$9+СВЦЭМ!$D$10+'СЕТ СН'!$G$5-'СЕТ СН'!$G$17</f>
        <v>4686.7378654300001</v>
      </c>
      <c r="S53" s="36">
        <f>SUMIFS(СВЦЭМ!$C$39:$C$782,СВЦЭМ!$A$39:$A$782,$A53,СВЦЭМ!$B$39:$B$782,S$47)+'СЕТ СН'!$G$9+СВЦЭМ!$D$10+'СЕТ СН'!$G$5-'СЕТ СН'!$G$17</f>
        <v>4675.5748819500004</v>
      </c>
      <c r="T53" s="36">
        <f>SUMIFS(СВЦЭМ!$C$39:$C$782,СВЦЭМ!$A$39:$A$782,$A53,СВЦЭМ!$B$39:$B$782,T$47)+'СЕТ СН'!$G$9+СВЦЭМ!$D$10+'СЕТ СН'!$G$5-'СЕТ СН'!$G$17</f>
        <v>4640.1029671100005</v>
      </c>
      <c r="U53" s="36">
        <f>SUMIFS(СВЦЭМ!$C$39:$C$782,СВЦЭМ!$A$39:$A$782,$A53,СВЦЭМ!$B$39:$B$782,U$47)+'СЕТ СН'!$G$9+СВЦЭМ!$D$10+'СЕТ СН'!$G$5-'СЕТ СН'!$G$17</f>
        <v>4607.5810089799998</v>
      </c>
      <c r="V53" s="36">
        <f>SUMIFS(СВЦЭМ!$C$39:$C$782,СВЦЭМ!$A$39:$A$782,$A53,СВЦЭМ!$B$39:$B$782,V$47)+'СЕТ СН'!$G$9+СВЦЭМ!$D$10+'СЕТ СН'!$G$5-'СЕТ СН'!$G$17</f>
        <v>4576.6787122799997</v>
      </c>
      <c r="W53" s="36">
        <f>SUMIFS(СВЦЭМ!$C$39:$C$782,СВЦЭМ!$A$39:$A$782,$A53,СВЦЭМ!$B$39:$B$782,W$47)+'СЕТ СН'!$G$9+СВЦЭМ!$D$10+'СЕТ СН'!$G$5-'СЕТ СН'!$G$17</f>
        <v>4587.2145175699998</v>
      </c>
      <c r="X53" s="36">
        <f>SUMIFS(СВЦЭМ!$C$39:$C$782,СВЦЭМ!$A$39:$A$782,$A53,СВЦЭМ!$B$39:$B$782,X$47)+'СЕТ СН'!$G$9+СВЦЭМ!$D$10+'СЕТ СН'!$G$5-'СЕТ СН'!$G$17</f>
        <v>4632.4547731700004</v>
      </c>
      <c r="Y53" s="36">
        <f>SUMIFS(СВЦЭМ!$C$39:$C$782,СВЦЭМ!$A$39:$A$782,$A53,СВЦЭМ!$B$39:$B$782,Y$47)+'СЕТ СН'!$G$9+СВЦЭМ!$D$10+'СЕТ СН'!$G$5-'СЕТ СН'!$G$17</f>
        <v>4700.0558680499998</v>
      </c>
    </row>
    <row r="54" spans="1:25" ht="15.75" x14ac:dyDescent="0.2">
      <c r="A54" s="35">
        <f t="shared" si="1"/>
        <v>45023</v>
      </c>
      <c r="B54" s="36">
        <f>SUMIFS(СВЦЭМ!$C$39:$C$782,СВЦЭМ!$A$39:$A$782,$A54,СВЦЭМ!$B$39:$B$782,B$47)+'СЕТ СН'!$G$9+СВЦЭМ!$D$10+'СЕТ СН'!$G$5-'СЕТ СН'!$G$17</f>
        <v>4667.1300547199999</v>
      </c>
      <c r="C54" s="36">
        <f>SUMIFS(СВЦЭМ!$C$39:$C$782,СВЦЭМ!$A$39:$A$782,$A54,СВЦЭМ!$B$39:$B$782,C$47)+'СЕТ СН'!$G$9+СВЦЭМ!$D$10+'СЕТ СН'!$G$5-'СЕТ СН'!$G$17</f>
        <v>4741.65102398</v>
      </c>
      <c r="D54" s="36">
        <f>SUMIFS(СВЦЭМ!$C$39:$C$782,СВЦЭМ!$A$39:$A$782,$A54,СВЦЭМ!$B$39:$B$782,D$47)+'СЕТ СН'!$G$9+СВЦЭМ!$D$10+'СЕТ СН'!$G$5-'СЕТ СН'!$G$17</f>
        <v>4741.8053267599998</v>
      </c>
      <c r="E54" s="36">
        <f>SUMIFS(СВЦЭМ!$C$39:$C$782,СВЦЭМ!$A$39:$A$782,$A54,СВЦЭМ!$B$39:$B$782,E$47)+'СЕТ СН'!$G$9+СВЦЭМ!$D$10+'СЕТ СН'!$G$5-'СЕТ СН'!$G$17</f>
        <v>4707.6231008799996</v>
      </c>
      <c r="F54" s="36">
        <f>SUMIFS(СВЦЭМ!$C$39:$C$782,СВЦЭМ!$A$39:$A$782,$A54,СВЦЭМ!$B$39:$B$782,F$47)+'СЕТ СН'!$G$9+СВЦЭМ!$D$10+'СЕТ СН'!$G$5-'СЕТ СН'!$G$17</f>
        <v>4762.2053275799999</v>
      </c>
      <c r="G54" s="36">
        <f>SUMIFS(СВЦЭМ!$C$39:$C$782,СВЦЭМ!$A$39:$A$782,$A54,СВЦЭМ!$B$39:$B$782,G$47)+'СЕТ СН'!$G$9+СВЦЭМ!$D$10+'СЕТ СН'!$G$5-'СЕТ СН'!$G$17</f>
        <v>4754.7577813099997</v>
      </c>
      <c r="H54" s="36">
        <f>SUMIFS(СВЦЭМ!$C$39:$C$782,СВЦЭМ!$A$39:$A$782,$A54,СВЦЭМ!$B$39:$B$782,H$47)+'СЕТ СН'!$G$9+СВЦЭМ!$D$10+'СЕТ СН'!$G$5-'СЕТ СН'!$G$17</f>
        <v>4741.2828645099999</v>
      </c>
      <c r="I54" s="36">
        <f>SUMIFS(СВЦЭМ!$C$39:$C$782,СВЦЭМ!$A$39:$A$782,$A54,СВЦЭМ!$B$39:$B$782,I$47)+'СЕТ СН'!$G$9+СВЦЭМ!$D$10+'СЕТ СН'!$G$5-'СЕТ СН'!$G$17</f>
        <v>4629.5198249999994</v>
      </c>
      <c r="J54" s="36">
        <f>SUMIFS(СВЦЭМ!$C$39:$C$782,СВЦЭМ!$A$39:$A$782,$A54,СВЦЭМ!$B$39:$B$782,J$47)+'СЕТ СН'!$G$9+СВЦЭМ!$D$10+'СЕТ СН'!$G$5-'СЕТ СН'!$G$17</f>
        <v>4577.4770582399997</v>
      </c>
      <c r="K54" s="36">
        <f>SUMIFS(СВЦЭМ!$C$39:$C$782,СВЦЭМ!$A$39:$A$782,$A54,СВЦЭМ!$B$39:$B$782,K$47)+'СЕТ СН'!$G$9+СВЦЭМ!$D$10+'СЕТ СН'!$G$5-'СЕТ СН'!$G$17</f>
        <v>4579.2320565399996</v>
      </c>
      <c r="L54" s="36">
        <f>SUMIFS(СВЦЭМ!$C$39:$C$782,СВЦЭМ!$A$39:$A$782,$A54,СВЦЭМ!$B$39:$B$782,L$47)+'СЕТ СН'!$G$9+СВЦЭМ!$D$10+'СЕТ СН'!$G$5-'СЕТ СН'!$G$17</f>
        <v>4575.9423299499995</v>
      </c>
      <c r="M54" s="36">
        <f>SUMIFS(СВЦЭМ!$C$39:$C$782,СВЦЭМ!$A$39:$A$782,$A54,СВЦЭМ!$B$39:$B$782,M$47)+'СЕТ СН'!$G$9+СВЦЭМ!$D$10+'СЕТ СН'!$G$5-'СЕТ СН'!$G$17</f>
        <v>4626.9392692399997</v>
      </c>
      <c r="N54" s="36">
        <f>SUMIFS(СВЦЭМ!$C$39:$C$782,СВЦЭМ!$A$39:$A$782,$A54,СВЦЭМ!$B$39:$B$782,N$47)+'СЕТ СН'!$G$9+СВЦЭМ!$D$10+'СЕТ СН'!$G$5-'СЕТ СН'!$G$17</f>
        <v>4639.4663824700001</v>
      </c>
      <c r="O54" s="36">
        <f>SUMIFS(СВЦЭМ!$C$39:$C$782,СВЦЭМ!$A$39:$A$782,$A54,СВЦЭМ!$B$39:$B$782,O$47)+'СЕТ СН'!$G$9+СВЦЭМ!$D$10+'СЕТ СН'!$G$5-'СЕТ СН'!$G$17</f>
        <v>4659.1101411600002</v>
      </c>
      <c r="P54" s="36">
        <f>SUMIFS(СВЦЭМ!$C$39:$C$782,СВЦЭМ!$A$39:$A$782,$A54,СВЦЭМ!$B$39:$B$782,P$47)+'СЕТ СН'!$G$9+СВЦЭМ!$D$10+'СЕТ СН'!$G$5-'СЕТ СН'!$G$17</f>
        <v>4675.0355069400002</v>
      </c>
      <c r="Q54" s="36">
        <f>SUMIFS(СВЦЭМ!$C$39:$C$782,СВЦЭМ!$A$39:$A$782,$A54,СВЦЭМ!$B$39:$B$782,Q$47)+'СЕТ СН'!$G$9+СВЦЭМ!$D$10+'СЕТ СН'!$G$5-'СЕТ СН'!$G$17</f>
        <v>4643.7709401499997</v>
      </c>
      <c r="R54" s="36">
        <f>SUMIFS(СВЦЭМ!$C$39:$C$782,СВЦЭМ!$A$39:$A$782,$A54,СВЦЭМ!$B$39:$B$782,R$47)+'СЕТ СН'!$G$9+СВЦЭМ!$D$10+'СЕТ СН'!$G$5-'СЕТ СН'!$G$17</f>
        <v>4624.65538904</v>
      </c>
      <c r="S54" s="36">
        <f>SUMIFS(СВЦЭМ!$C$39:$C$782,СВЦЭМ!$A$39:$A$782,$A54,СВЦЭМ!$B$39:$B$782,S$47)+'СЕТ СН'!$G$9+СВЦЭМ!$D$10+'СЕТ СН'!$G$5-'СЕТ СН'!$G$17</f>
        <v>4603.6693467900004</v>
      </c>
      <c r="T54" s="36">
        <f>SUMIFS(СВЦЭМ!$C$39:$C$782,СВЦЭМ!$A$39:$A$782,$A54,СВЦЭМ!$B$39:$B$782,T$47)+'СЕТ СН'!$G$9+СВЦЭМ!$D$10+'СЕТ СН'!$G$5-'СЕТ СН'!$G$17</f>
        <v>4572.9097312100002</v>
      </c>
      <c r="U54" s="36">
        <f>SUMIFS(СВЦЭМ!$C$39:$C$782,СВЦЭМ!$A$39:$A$782,$A54,СВЦЭМ!$B$39:$B$782,U$47)+'СЕТ СН'!$G$9+СВЦЭМ!$D$10+'СЕТ СН'!$G$5-'СЕТ СН'!$G$17</f>
        <v>4534.7835594400003</v>
      </c>
      <c r="V54" s="36">
        <f>SUMIFS(СВЦЭМ!$C$39:$C$782,СВЦЭМ!$A$39:$A$782,$A54,СВЦЭМ!$B$39:$B$782,V$47)+'СЕТ СН'!$G$9+СВЦЭМ!$D$10+'СЕТ СН'!$G$5-'СЕТ СН'!$G$17</f>
        <v>4516.3962982200001</v>
      </c>
      <c r="W54" s="36">
        <f>SUMIFS(СВЦЭМ!$C$39:$C$782,СВЦЭМ!$A$39:$A$782,$A54,СВЦЭМ!$B$39:$B$782,W$47)+'СЕТ СН'!$G$9+СВЦЭМ!$D$10+'СЕТ СН'!$G$5-'СЕТ СН'!$G$17</f>
        <v>4545.6727366200003</v>
      </c>
      <c r="X54" s="36">
        <f>SUMIFS(СВЦЭМ!$C$39:$C$782,СВЦЭМ!$A$39:$A$782,$A54,СВЦЭМ!$B$39:$B$782,X$47)+'СЕТ СН'!$G$9+СВЦЭМ!$D$10+'СЕТ СН'!$G$5-'СЕТ СН'!$G$17</f>
        <v>4592.9671796700004</v>
      </c>
      <c r="Y54" s="36">
        <f>SUMIFS(СВЦЭМ!$C$39:$C$782,СВЦЭМ!$A$39:$A$782,$A54,СВЦЭМ!$B$39:$B$782,Y$47)+'СЕТ СН'!$G$9+СВЦЭМ!$D$10+'СЕТ СН'!$G$5-'СЕТ СН'!$G$17</f>
        <v>4618.0392630599999</v>
      </c>
    </row>
    <row r="55" spans="1:25" ht="15.75" x14ac:dyDescent="0.2">
      <c r="A55" s="35">
        <f t="shared" si="1"/>
        <v>45024</v>
      </c>
      <c r="B55" s="36">
        <f>SUMIFS(СВЦЭМ!$C$39:$C$782,СВЦЭМ!$A$39:$A$782,$A55,СВЦЭМ!$B$39:$B$782,B$47)+'СЕТ СН'!$G$9+СВЦЭМ!$D$10+'СЕТ СН'!$G$5-'СЕТ СН'!$G$17</f>
        <v>4723.6920016099994</v>
      </c>
      <c r="C55" s="36">
        <f>SUMIFS(СВЦЭМ!$C$39:$C$782,СВЦЭМ!$A$39:$A$782,$A55,СВЦЭМ!$B$39:$B$782,C$47)+'СЕТ СН'!$G$9+СВЦЭМ!$D$10+'СЕТ СН'!$G$5-'СЕТ СН'!$G$17</f>
        <v>4723.5886495200002</v>
      </c>
      <c r="D55" s="36">
        <f>SUMIFS(СВЦЭМ!$C$39:$C$782,СВЦЭМ!$A$39:$A$782,$A55,СВЦЭМ!$B$39:$B$782,D$47)+'СЕТ СН'!$G$9+СВЦЭМ!$D$10+'СЕТ СН'!$G$5-'СЕТ СН'!$G$17</f>
        <v>4777.2933542299997</v>
      </c>
      <c r="E55" s="36">
        <f>SUMIFS(СВЦЭМ!$C$39:$C$782,СВЦЭМ!$A$39:$A$782,$A55,СВЦЭМ!$B$39:$B$782,E$47)+'СЕТ СН'!$G$9+СВЦЭМ!$D$10+'СЕТ СН'!$G$5-'СЕТ СН'!$G$17</f>
        <v>4777.6444582699996</v>
      </c>
      <c r="F55" s="36">
        <f>SUMIFS(СВЦЭМ!$C$39:$C$782,СВЦЭМ!$A$39:$A$782,$A55,СВЦЭМ!$B$39:$B$782,F$47)+'СЕТ СН'!$G$9+СВЦЭМ!$D$10+'СЕТ СН'!$G$5-'СЕТ СН'!$G$17</f>
        <v>4759.2273456299999</v>
      </c>
      <c r="G55" s="36">
        <f>SUMIFS(СВЦЭМ!$C$39:$C$782,СВЦЭМ!$A$39:$A$782,$A55,СВЦЭМ!$B$39:$B$782,G$47)+'СЕТ СН'!$G$9+СВЦЭМ!$D$10+'СЕТ СН'!$G$5-'СЕТ СН'!$G$17</f>
        <v>4757.6179295800002</v>
      </c>
      <c r="H55" s="36">
        <f>SUMIFS(СВЦЭМ!$C$39:$C$782,СВЦЭМ!$A$39:$A$782,$A55,СВЦЭМ!$B$39:$B$782,H$47)+'СЕТ СН'!$G$9+СВЦЭМ!$D$10+'СЕТ СН'!$G$5-'СЕТ СН'!$G$17</f>
        <v>4761.9129168199997</v>
      </c>
      <c r="I55" s="36">
        <f>SUMIFS(СВЦЭМ!$C$39:$C$782,СВЦЭМ!$A$39:$A$782,$A55,СВЦЭМ!$B$39:$B$782,I$47)+'СЕТ СН'!$G$9+СВЦЭМ!$D$10+'СЕТ СН'!$G$5-'СЕТ СН'!$G$17</f>
        <v>4683.8743160599997</v>
      </c>
      <c r="J55" s="36">
        <f>SUMIFS(СВЦЭМ!$C$39:$C$782,СВЦЭМ!$A$39:$A$782,$A55,СВЦЭМ!$B$39:$B$782,J$47)+'СЕТ СН'!$G$9+СВЦЭМ!$D$10+'СЕТ СН'!$G$5-'СЕТ СН'!$G$17</f>
        <v>4620.3398229800005</v>
      </c>
      <c r="K55" s="36">
        <f>SUMIFS(СВЦЭМ!$C$39:$C$782,СВЦЭМ!$A$39:$A$782,$A55,СВЦЭМ!$B$39:$B$782,K$47)+'СЕТ СН'!$G$9+СВЦЭМ!$D$10+'СЕТ СН'!$G$5-'СЕТ СН'!$G$17</f>
        <v>4562.8688929599994</v>
      </c>
      <c r="L55" s="36">
        <f>SUMIFS(СВЦЭМ!$C$39:$C$782,СВЦЭМ!$A$39:$A$782,$A55,СВЦЭМ!$B$39:$B$782,L$47)+'СЕТ СН'!$G$9+СВЦЭМ!$D$10+'СЕТ СН'!$G$5-'СЕТ СН'!$G$17</f>
        <v>4541.21307746</v>
      </c>
      <c r="M55" s="36">
        <f>SUMIFS(СВЦЭМ!$C$39:$C$782,СВЦЭМ!$A$39:$A$782,$A55,СВЦЭМ!$B$39:$B$782,M$47)+'СЕТ СН'!$G$9+СВЦЭМ!$D$10+'СЕТ СН'!$G$5-'СЕТ СН'!$G$17</f>
        <v>4549.3064266299998</v>
      </c>
      <c r="N55" s="36">
        <f>SUMIFS(СВЦЭМ!$C$39:$C$782,СВЦЭМ!$A$39:$A$782,$A55,СВЦЭМ!$B$39:$B$782,N$47)+'СЕТ СН'!$G$9+СВЦЭМ!$D$10+'СЕТ СН'!$G$5-'СЕТ СН'!$G$17</f>
        <v>4598.2755670799997</v>
      </c>
      <c r="O55" s="36">
        <f>SUMIFS(СВЦЭМ!$C$39:$C$782,СВЦЭМ!$A$39:$A$782,$A55,СВЦЭМ!$B$39:$B$782,O$47)+'СЕТ СН'!$G$9+СВЦЭМ!$D$10+'СЕТ СН'!$G$5-'СЕТ СН'!$G$17</f>
        <v>4628.2824031299997</v>
      </c>
      <c r="P55" s="36">
        <f>SUMIFS(СВЦЭМ!$C$39:$C$782,СВЦЭМ!$A$39:$A$782,$A55,СВЦЭМ!$B$39:$B$782,P$47)+'СЕТ СН'!$G$9+СВЦЭМ!$D$10+'СЕТ СН'!$G$5-'СЕТ СН'!$G$17</f>
        <v>4652.7942633299999</v>
      </c>
      <c r="Q55" s="36">
        <f>SUMIFS(СВЦЭМ!$C$39:$C$782,СВЦЭМ!$A$39:$A$782,$A55,СВЦЭМ!$B$39:$B$782,Q$47)+'СЕТ СН'!$G$9+СВЦЭМ!$D$10+'СЕТ СН'!$G$5-'СЕТ СН'!$G$17</f>
        <v>4662.3030188499997</v>
      </c>
      <c r="R55" s="36">
        <f>SUMIFS(СВЦЭМ!$C$39:$C$782,СВЦЭМ!$A$39:$A$782,$A55,СВЦЭМ!$B$39:$B$782,R$47)+'СЕТ СН'!$G$9+СВЦЭМ!$D$10+'СЕТ СН'!$G$5-'СЕТ СН'!$G$17</f>
        <v>4662.3049601700004</v>
      </c>
      <c r="S55" s="36">
        <f>SUMIFS(СВЦЭМ!$C$39:$C$782,СВЦЭМ!$A$39:$A$782,$A55,СВЦЭМ!$B$39:$B$782,S$47)+'СЕТ СН'!$G$9+СВЦЭМ!$D$10+'СЕТ СН'!$G$5-'СЕТ СН'!$G$17</f>
        <v>4645.0914408999997</v>
      </c>
      <c r="T55" s="36">
        <f>SUMIFS(СВЦЭМ!$C$39:$C$782,СВЦЭМ!$A$39:$A$782,$A55,СВЦЭМ!$B$39:$B$782,T$47)+'СЕТ СН'!$G$9+СВЦЭМ!$D$10+'СЕТ СН'!$G$5-'СЕТ СН'!$G$17</f>
        <v>4616.5604788000001</v>
      </c>
      <c r="U55" s="36">
        <f>SUMIFS(СВЦЭМ!$C$39:$C$782,СВЦЭМ!$A$39:$A$782,$A55,СВЦЭМ!$B$39:$B$782,U$47)+'СЕТ СН'!$G$9+СВЦЭМ!$D$10+'СЕТ СН'!$G$5-'СЕТ СН'!$G$17</f>
        <v>4598.8872569499999</v>
      </c>
      <c r="V55" s="36">
        <f>SUMIFS(СВЦЭМ!$C$39:$C$782,СВЦЭМ!$A$39:$A$782,$A55,СВЦЭМ!$B$39:$B$782,V$47)+'СЕТ СН'!$G$9+СВЦЭМ!$D$10+'СЕТ СН'!$G$5-'СЕТ СН'!$G$17</f>
        <v>4540.4829668299999</v>
      </c>
      <c r="W55" s="36">
        <f>SUMIFS(СВЦЭМ!$C$39:$C$782,СВЦЭМ!$A$39:$A$782,$A55,СВЦЭМ!$B$39:$B$782,W$47)+'СЕТ СН'!$G$9+СВЦЭМ!$D$10+'СЕТ СН'!$G$5-'СЕТ СН'!$G$17</f>
        <v>4551.3788783399996</v>
      </c>
      <c r="X55" s="36">
        <f>SUMIFS(СВЦЭМ!$C$39:$C$782,СВЦЭМ!$A$39:$A$782,$A55,СВЦЭМ!$B$39:$B$782,X$47)+'СЕТ СН'!$G$9+СВЦЭМ!$D$10+'СЕТ СН'!$G$5-'СЕТ СН'!$G$17</f>
        <v>4579.0554730399999</v>
      </c>
      <c r="Y55" s="36">
        <f>SUMIFS(СВЦЭМ!$C$39:$C$782,СВЦЭМ!$A$39:$A$782,$A55,СВЦЭМ!$B$39:$B$782,Y$47)+'СЕТ СН'!$G$9+СВЦЭМ!$D$10+'СЕТ СН'!$G$5-'СЕТ СН'!$G$17</f>
        <v>4548.9846055500002</v>
      </c>
    </row>
    <row r="56" spans="1:25" ht="15.75" x14ac:dyDescent="0.2">
      <c r="A56" s="35">
        <f t="shared" si="1"/>
        <v>45025</v>
      </c>
      <c r="B56" s="36">
        <f>SUMIFS(СВЦЭМ!$C$39:$C$782,СВЦЭМ!$A$39:$A$782,$A56,СВЦЭМ!$B$39:$B$782,B$47)+'СЕТ СН'!$G$9+СВЦЭМ!$D$10+'СЕТ СН'!$G$5-'СЕТ СН'!$G$17</f>
        <v>4653.7142727199998</v>
      </c>
      <c r="C56" s="36">
        <f>SUMIFS(СВЦЭМ!$C$39:$C$782,СВЦЭМ!$A$39:$A$782,$A56,СВЦЭМ!$B$39:$B$782,C$47)+'СЕТ СН'!$G$9+СВЦЭМ!$D$10+'СЕТ СН'!$G$5-'СЕТ СН'!$G$17</f>
        <v>4693.5328017299998</v>
      </c>
      <c r="D56" s="36">
        <f>SUMIFS(СВЦЭМ!$C$39:$C$782,СВЦЭМ!$A$39:$A$782,$A56,СВЦЭМ!$B$39:$B$782,D$47)+'СЕТ СН'!$G$9+СВЦЭМ!$D$10+'СЕТ СН'!$G$5-'СЕТ СН'!$G$17</f>
        <v>4712.1656897499997</v>
      </c>
      <c r="E56" s="36">
        <f>SUMIFS(СВЦЭМ!$C$39:$C$782,СВЦЭМ!$A$39:$A$782,$A56,СВЦЭМ!$B$39:$B$782,E$47)+'СЕТ СН'!$G$9+СВЦЭМ!$D$10+'СЕТ СН'!$G$5-'СЕТ СН'!$G$17</f>
        <v>4706.82452982</v>
      </c>
      <c r="F56" s="36">
        <f>SUMIFS(СВЦЭМ!$C$39:$C$782,СВЦЭМ!$A$39:$A$782,$A56,СВЦЭМ!$B$39:$B$782,F$47)+'СЕТ СН'!$G$9+СВЦЭМ!$D$10+'СЕТ СН'!$G$5-'СЕТ СН'!$G$17</f>
        <v>4699.7916043000005</v>
      </c>
      <c r="G56" s="36">
        <f>SUMIFS(СВЦЭМ!$C$39:$C$782,СВЦЭМ!$A$39:$A$782,$A56,СВЦЭМ!$B$39:$B$782,G$47)+'СЕТ СН'!$G$9+СВЦЭМ!$D$10+'СЕТ СН'!$G$5-'СЕТ СН'!$G$17</f>
        <v>4672.8511320099997</v>
      </c>
      <c r="H56" s="36">
        <f>SUMIFS(СВЦЭМ!$C$39:$C$782,СВЦЭМ!$A$39:$A$782,$A56,СВЦЭМ!$B$39:$B$782,H$47)+'СЕТ СН'!$G$9+СВЦЭМ!$D$10+'СЕТ СН'!$G$5-'СЕТ СН'!$G$17</f>
        <v>4672.2690183699997</v>
      </c>
      <c r="I56" s="36">
        <f>SUMIFS(СВЦЭМ!$C$39:$C$782,СВЦЭМ!$A$39:$A$782,$A56,СВЦЭМ!$B$39:$B$782,I$47)+'СЕТ СН'!$G$9+СВЦЭМ!$D$10+'СЕТ СН'!$G$5-'СЕТ СН'!$G$17</f>
        <v>4695.6910582999999</v>
      </c>
      <c r="J56" s="36">
        <f>SUMIFS(СВЦЭМ!$C$39:$C$782,СВЦЭМ!$A$39:$A$782,$A56,СВЦЭМ!$B$39:$B$782,J$47)+'СЕТ СН'!$G$9+СВЦЭМ!$D$10+'СЕТ СН'!$G$5-'СЕТ СН'!$G$17</f>
        <v>4678.6477191100003</v>
      </c>
      <c r="K56" s="36">
        <f>SUMIFS(СВЦЭМ!$C$39:$C$782,СВЦЭМ!$A$39:$A$782,$A56,СВЦЭМ!$B$39:$B$782,K$47)+'СЕТ СН'!$G$9+СВЦЭМ!$D$10+'СЕТ СН'!$G$5-'СЕТ СН'!$G$17</f>
        <v>4603.9707724299997</v>
      </c>
      <c r="L56" s="36">
        <f>SUMIFS(СВЦЭМ!$C$39:$C$782,СВЦЭМ!$A$39:$A$782,$A56,СВЦЭМ!$B$39:$B$782,L$47)+'СЕТ СН'!$G$9+СВЦЭМ!$D$10+'СЕТ СН'!$G$5-'СЕТ СН'!$G$17</f>
        <v>4599.5488258099995</v>
      </c>
      <c r="M56" s="36">
        <f>SUMIFS(СВЦЭМ!$C$39:$C$782,СВЦЭМ!$A$39:$A$782,$A56,СВЦЭМ!$B$39:$B$782,M$47)+'СЕТ СН'!$G$9+СВЦЭМ!$D$10+'СЕТ СН'!$G$5-'СЕТ СН'!$G$17</f>
        <v>4612.8045506099998</v>
      </c>
      <c r="N56" s="36">
        <f>SUMIFS(СВЦЭМ!$C$39:$C$782,СВЦЭМ!$A$39:$A$782,$A56,СВЦЭМ!$B$39:$B$782,N$47)+'СЕТ СН'!$G$9+СВЦЭМ!$D$10+'СЕТ СН'!$G$5-'СЕТ СН'!$G$17</f>
        <v>4648.8820822600001</v>
      </c>
      <c r="O56" s="36">
        <f>SUMIFS(СВЦЭМ!$C$39:$C$782,СВЦЭМ!$A$39:$A$782,$A56,СВЦЭМ!$B$39:$B$782,O$47)+'СЕТ СН'!$G$9+СВЦЭМ!$D$10+'СЕТ СН'!$G$5-'СЕТ СН'!$G$17</f>
        <v>4671.4528403699996</v>
      </c>
      <c r="P56" s="36">
        <f>SUMIFS(СВЦЭМ!$C$39:$C$782,СВЦЭМ!$A$39:$A$782,$A56,СВЦЭМ!$B$39:$B$782,P$47)+'СЕТ СН'!$G$9+СВЦЭМ!$D$10+'СЕТ СН'!$G$5-'СЕТ СН'!$G$17</f>
        <v>4681.3644965799995</v>
      </c>
      <c r="Q56" s="36">
        <f>SUMIFS(СВЦЭМ!$C$39:$C$782,СВЦЭМ!$A$39:$A$782,$A56,СВЦЭМ!$B$39:$B$782,Q$47)+'СЕТ СН'!$G$9+СВЦЭМ!$D$10+'СЕТ СН'!$G$5-'СЕТ СН'!$G$17</f>
        <v>4696.5299063499997</v>
      </c>
      <c r="R56" s="36">
        <f>SUMIFS(СВЦЭМ!$C$39:$C$782,СВЦЭМ!$A$39:$A$782,$A56,СВЦЭМ!$B$39:$B$782,R$47)+'СЕТ СН'!$G$9+СВЦЭМ!$D$10+'СЕТ СН'!$G$5-'СЕТ СН'!$G$17</f>
        <v>4695.9452827099994</v>
      </c>
      <c r="S56" s="36">
        <f>SUMIFS(СВЦЭМ!$C$39:$C$782,СВЦЭМ!$A$39:$A$782,$A56,СВЦЭМ!$B$39:$B$782,S$47)+'СЕТ СН'!$G$9+СВЦЭМ!$D$10+'СЕТ СН'!$G$5-'СЕТ СН'!$G$17</f>
        <v>4634.93791581</v>
      </c>
      <c r="T56" s="36">
        <f>SUMIFS(СВЦЭМ!$C$39:$C$782,СВЦЭМ!$A$39:$A$782,$A56,СВЦЭМ!$B$39:$B$782,T$47)+'СЕТ СН'!$G$9+СВЦЭМ!$D$10+'СЕТ СН'!$G$5-'СЕТ СН'!$G$17</f>
        <v>4590.6271422199998</v>
      </c>
      <c r="U56" s="36">
        <f>SUMIFS(СВЦЭМ!$C$39:$C$782,СВЦЭМ!$A$39:$A$782,$A56,СВЦЭМ!$B$39:$B$782,U$47)+'СЕТ СН'!$G$9+СВЦЭМ!$D$10+'СЕТ СН'!$G$5-'СЕТ СН'!$G$17</f>
        <v>4586.6599533099998</v>
      </c>
      <c r="V56" s="36">
        <f>SUMIFS(СВЦЭМ!$C$39:$C$782,СВЦЭМ!$A$39:$A$782,$A56,СВЦЭМ!$B$39:$B$782,V$47)+'СЕТ СН'!$G$9+СВЦЭМ!$D$10+'СЕТ СН'!$G$5-'СЕТ СН'!$G$17</f>
        <v>4553.3317459600003</v>
      </c>
      <c r="W56" s="36">
        <f>SUMIFS(СВЦЭМ!$C$39:$C$782,СВЦЭМ!$A$39:$A$782,$A56,СВЦЭМ!$B$39:$B$782,W$47)+'СЕТ СН'!$G$9+СВЦЭМ!$D$10+'СЕТ СН'!$G$5-'СЕТ СН'!$G$17</f>
        <v>4538.4464535899997</v>
      </c>
      <c r="X56" s="36">
        <f>SUMIFS(СВЦЭМ!$C$39:$C$782,СВЦЭМ!$A$39:$A$782,$A56,СВЦЭМ!$B$39:$B$782,X$47)+'СЕТ СН'!$G$9+СВЦЭМ!$D$10+'СЕТ СН'!$G$5-'СЕТ СН'!$G$17</f>
        <v>4606.9791728299997</v>
      </c>
      <c r="Y56" s="36">
        <f>SUMIFS(СВЦЭМ!$C$39:$C$782,СВЦЭМ!$A$39:$A$782,$A56,СВЦЭМ!$B$39:$B$782,Y$47)+'СЕТ СН'!$G$9+СВЦЭМ!$D$10+'СЕТ СН'!$G$5-'СЕТ СН'!$G$17</f>
        <v>4663.89366823</v>
      </c>
    </row>
    <row r="57" spans="1:25" ht="15.75" x14ac:dyDescent="0.2">
      <c r="A57" s="35">
        <f t="shared" si="1"/>
        <v>45026</v>
      </c>
      <c r="B57" s="36">
        <f>SUMIFS(СВЦЭМ!$C$39:$C$782,СВЦЭМ!$A$39:$A$782,$A57,СВЦЭМ!$B$39:$B$782,B$47)+'СЕТ СН'!$G$9+СВЦЭМ!$D$10+'СЕТ СН'!$G$5-'СЕТ СН'!$G$17</f>
        <v>4688.8162666099997</v>
      </c>
      <c r="C57" s="36">
        <f>SUMIFS(СВЦЭМ!$C$39:$C$782,СВЦЭМ!$A$39:$A$782,$A57,СВЦЭМ!$B$39:$B$782,C$47)+'СЕТ СН'!$G$9+СВЦЭМ!$D$10+'СЕТ СН'!$G$5-'СЕТ СН'!$G$17</f>
        <v>4715.8085302500003</v>
      </c>
      <c r="D57" s="36">
        <f>SUMIFS(СВЦЭМ!$C$39:$C$782,СВЦЭМ!$A$39:$A$782,$A57,СВЦЭМ!$B$39:$B$782,D$47)+'СЕТ СН'!$G$9+СВЦЭМ!$D$10+'СЕТ СН'!$G$5-'СЕТ СН'!$G$17</f>
        <v>4798.3728926399999</v>
      </c>
      <c r="E57" s="36">
        <f>SUMIFS(СВЦЭМ!$C$39:$C$782,СВЦЭМ!$A$39:$A$782,$A57,СВЦЭМ!$B$39:$B$782,E$47)+'СЕТ СН'!$G$9+СВЦЭМ!$D$10+'СЕТ СН'!$G$5-'СЕТ СН'!$G$17</f>
        <v>4742.2859593599997</v>
      </c>
      <c r="F57" s="36">
        <f>SUMIFS(СВЦЭМ!$C$39:$C$782,СВЦЭМ!$A$39:$A$782,$A57,СВЦЭМ!$B$39:$B$782,F$47)+'СЕТ СН'!$G$9+СВЦЭМ!$D$10+'СЕТ СН'!$G$5-'СЕТ СН'!$G$17</f>
        <v>4746.5761421200004</v>
      </c>
      <c r="G57" s="36">
        <f>SUMIFS(СВЦЭМ!$C$39:$C$782,СВЦЭМ!$A$39:$A$782,$A57,СВЦЭМ!$B$39:$B$782,G$47)+'СЕТ СН'!$G$9+СВЦЭМ!$D$10+'СЕТ СН'!$G$5-'СЕТ СН'!$G$17</f>
        <v>4739.8013413099998</v>
      </c>
      <c r="H57" s="36">
        <f>SUMIFS(СВЦЭМ!$C$39:$C$782,СВЦЭМ!$A$39:$A$782,$A57,СВЦЭМ!$B$39:$B$782,H$47)+'СЕТ СН'!$G$9+СВЦЭМ!$D$10+'СЕТ СН'!$G$5-'СЕТ СН'!$G$17</f>
        <v>4804.8297691099997</v>
      </c>
      <c r="I57" s="36">
        <f>SUMIFS(СВЦЭМ!$C$39:$C$782,СВЦЭМ!$A$39:$A$782,$A57,СВЦЭМ!$B$39:$B$782,I$47)+'СЕТ СН'!$G$9+СВЦЭМ!$D$10+'СЕТ СН'!$G$5-'СЕТ СН'!$G$17</f>
        <v>4641.3580761100002</v>
      </c>
      <c r="J57" s="36">
        <f>SUMIFS(СВЦЭМ!$C$39:$C$782,СВЦЭМ!$A$39:$A$782,$A57,СВЦЭМ!$B$39:$B$782,J$47)+'СЕТ СН'!$G$9+СВЦЭМ!$D$10+'СЕТ СН'!$G$5-'СЕТ СН'!$G$17</f>
        <v>4603.3239609299999</v>
      </c>
      <c r="K57" s="36">
        <f>SUMIFS(СВЦЭМ!$C$39:$C$782,СВЦЭМ!$A$39:$A$782,$A57,СВЦЭМ!$B$39:$B$782,K$47)+'СЕТ СН'!$G$9+СВЦЭМ!$D$10+'СЕТ СН'!$G$5-'СЕТ СН'!$G$17</f>
        <v>4604.9736984499996</v>
      </c>
      <c r="L57" s="36">
        <f>SUMIFS(СВЦЭМ!$C$39:$C$782,СВЦЭМ!$A$39:$A$782,$A57,СВЦЭМ!$B$39:$B$782,L$47)+'СЕТ СН'!$G$9+СВЦЭМ!$D$10+'СЕТ СН'!$G$5-'СЕТ СН'!$G$17</f>
        <v>4600.0159346199998</v>
      </c>
      <c r="M57" s="36">
        <f>SUMIFS(СВЦЭМ!$C$39:$C$782,СВЦЭМ!$A$39:$A$782,$A57,СВЦЭМ!$B$39:$B$782,M$47)+'СЕТ СН'!$G$9+СВЦЭМ!$D$10+'СЕТ СН'!$G$5-'СЕТ СН'!$G$17</f>
        <v>4626.4810494100002</v>
      </c>
      <c r="N57" s="36">
        <f>SUMIFS(СВЦЭМ!$C$39:$C$782,СВЦЭМ!$A$39:$A$782,$A57,СВЦЭМ!$B$39:$B$782,N$47)+'СЕТ СН'!$G$9+СВЦЭМ!$D$10+'СЕТ СН'!$G$5-'СЕТ СН'!$G$17</f>
        <v>4660.4773862700004</v>
      </c>
      <c r="O57" s="36">
        <f>SUMIFS(СВЦЭМ!$C$39:$C$782,СВЦЭМ!$A$39:$A$782,$A57,СВЦЭМ!$B$39:$B$782,O$47)+'СЕТ СН'!$G$9+СВЦЭМ!$D$10+'СЕТ СН'!$G$5-'СЕТ СН'!$G$17</f>
        <v>4681.2471495999998</v>
      </c>
      <c r="P57" s="36">
        <f>SUMIFS(СВЦЭМ!$C$39:$C$782,СВЦЭМ!$A$39:$A$782,$A57,СВЦЭМ!$B$39:$B$782,P$47)+'СЕТ СН'!$G$9+СВЦЭМ!$D$10+'СЕТ СН'!$G$5-'СЕТ СН'!$G$17</f>
        <v>4701.8218712600001</v>
      </c>
      <c r="Q57" s="36">
        <f>SUMIFS(СВЦЭМ!$C$39:$C$782,СВЦЭМ!$A$39:$A$782,$A57,СВЦЭМ!$B$39:$B$782,Q$47)+'СЕТ СН'!$G$9+СВЦЭМ!$D$10+'СЕТ СН'!$G$5-'СЕТ СН'!$G$17</f>
        <v>4697.1647273399994</v>
      </c>
      <c r="R57" s="36">
        <f>SUMIFS(СВЦЭМ!$C$39:$C$782,СВЦЭМ!$A$39:$A$782,$A57,СВЦЭМ!$B$39:$B$782,R$47)+'СЕТ СН'!$G$9+СВЦЭМ!$D$10+'СЕТ СН'!$G$5-'СЕТ СН'!$G$17</f>
        <v>4699.2735070399995</v>
      </c>
      <c r="S57" s="36">
        <f>SUMIFS(СВЦЭМ!$C$39:$C$782,СВЦЭМ!$A$39:$A$782,$A57,СВЦЭМ!$B$39:$B$782,S$47)+'СЕТ СН'!$G$9+СВЦЭМ!$D$10+'СЕТ СН'!$G$5-'СЕТ СН'!$G$17</f>
        <v>4683.2221966300003</v>
      </c>
      <c r="T57" s="36">
        <f>SUMIFS(СВЦЭМ!$C$39:$C$782,СВЦЭМ!$A$39:$A$782,$A57,СВЦЭМ!$B$39:$B$782,T$47)+'СЕТ СН'!$G$9+СВЦЭМ!$D$10+'СЕТ СН'!$G$5-'СЕТ СН'!$G$17</f>
        <v>4668.6179436100001</v>
      </c>
      <c r="U57" s="36">
        <f>SUMIFS(СВЦЭМ!$C$39:$C$782,СВЦЭМ!$A$39:$A$782,$A57,СВЦЭМ!$B$39:$B$782,U$47)+'СЕТ СН'!$G$9+СВЦЭМ!$D$10+'СЕТ СН'!$G$5-'СЕТ СН'!$G$17</f>
        <v>4648.2111786799996</v>
      </c>
      <c r="V57" s="36">
        <f>SUMIFS(СВЦЭМ!$C$39:$C$782,СВЦЭМ!$A$39:$A$782,$A57,СВЦЭМ!$B$39:$B$782,V$47)+'СЕТ СН'!$G$9+СВЦЭМ!$D$10+'СЕТ СН'!$G$5-'СЕТ СН'!$G$17</f>
        <v>4621.8585977299999</v>
      </c>
      <c r="W57" s="36">
        <f>SUMIFS(СВЦЭМ!$C$39:$C$782,СВЦЭМ!$A$39:$A$782,$A57,СВЦЭМ!$B$39:$B$782,W$47)+'СЕТ СН'!$G$9+СВЦЭМ!$D$10+'СЕТ СН'!$G$5-'СЕТ СН'!$G$17</f>
        <v>4622.5831928400003</v>
      </c>
      <c r="X57" s="36">
        <f>SUMIFS(СВЦЭМ!$C$39:$C$782,СВЦЭМ!$A$39:$A$782,$A57,СВЦЭМ!$B$39:$B$782,X$47)+'СЕТ СН'!$G$9+СВЦЭМ!$D$10+'СЕТ СН'!$G$5-'СЕТ СН'!$G$17</f>
        <v>4679.2146596700004</v>
      </c>
      <c r="Y57" s="36">
        <f>SUMIFS(СВЦЭМ!$C$39:$C$782,СВЦЭМ!$A$39:$A$782,$A57,СВЦЭМ!$B$39:$B$782,Y$47)+'СЕТ СН'!$G$9+СВЦЭМ!$D$10+'СЕТ СН'!$G$5-'СЕТ СН'!$G$17</f>
        <v>4727.7322588299994</v>
      </c>
    </row>
    <row r="58" spans="1:25" ht="15.75" x14ac:dyDescent="0.2">
      <c r="A58" s="35">
        <f t="shared" si="1"/>
        <v>45027</v>
      </c>
      <c r="B58" s="36">
        <f>SUMIFS(СВЦЭМ!$C$39:$C$782,СВЦЭМ!$A$39:$A$782,$A58,СВЦЭМ!$B$39:$B$782,B$47)+'СЕТ СН'!$G$9+СВЦЭМ!$D$10+'СЕТ СН'!$G$5-'СЕТ СН'!$G$17</f>
        <v>4749.0039269499994</v>
      </c>
      <c r="C58" s="36">
        <f>SUMIFS(СВЦЭМ!$C$39:$C$782,СВЦЭМ!$A$39:$A$782,$A58,СВЦЭМ!$B$39:$B$782,C$47)+'СЕТ СН'!$G$9+СВЦЭМ!$D$10+'СЕТ СН'!$G$5-'СЕТ СН'!$G$17</f>
        <v>4806.61040314</v>
      </c>
      <c r="D58" s="36">
        <f>SUMIFS(СВЦЭМ!$C$39:$C$782,СВЦЭМ!$A$39:$A$782,$A58,СВЦЭМ!$B$39:$B$782,D$47)+'СЕТ СН'!$G$9+СВЦЭМ!$D$10+'СЕТ СН'!$G$5-'СЕТ СН'!$G$17</f>
        <v>4761.7800722399998</v>
      </c>
      <c r="E58" s="36">
        <f>SUMIFS(СВЦЭМ!$C$39:$C$782,СВЦЭМ!$A$39:$A$782,$A58,СВЦЭМ!$B$39:$B$782,E$47)+'СЕТ СН'!$G$9+СВЦЭМ!$D$10+'СЕТ СН'!$G$5-'СЕТ СН'!$G$17</f>
        <v>4848.7755287799991</v>
      </c>
      <c r="F58" s="36">
        <f>SUMIFS(СВЦЭМ!$C$39:$C$782,СВЦЭМ!$A$39:$A$782,$A58,СВЦЭМ!$B$39:$B$782,F$47)+'СЕТ СН'!$G$9+СВЦЭМ!$D$10+'СЕТ СН'!$G$5-'СЕТ СН'!$G$17</f>
        <v>4863.1538312199991</v>
      </c>
      <c r="G58" s="36">
        <f>SUMIFS(СВЦЭМ!$C$39:$C$782,СВЦЭМ!$A$39:$A$782,$A58,СВЦЭМ!$B$39:$B$782,G$47)+'СЕТ СН'!$G$9+СВЦЭМ!$D$10+'СЕТ СН'!$G$5-'СЕТ СН'!$G$17</f>
        <v>4717.8409609600003</v>
      </c>
      <c r="H58" s="36">
        <f>SUMIFS(СВЦЭМ!$C$39:$C$782,СВЦЭМ!$A$39:$A$782,$A58,СВЦЭМ!$B$39:$B$782,H$47)+'СЕТ СН'!$G$9+СВЦЭМ!$D$10+'СЕТ СН'!$G$5-'СЕТ СН'!$G$17</f>
        <v>4741.41903628</v>
      </c>
      <c r="I58" s="36">
        <f>SUMIFS(СВЦЭМ!$C$39:$C$782,СВЦЭМ!$A$39:$A$782,$A58,СВЦЭМ!$B$39:$B$782,I$47)+'СЕТ СН'!$G$9+СВЦЭМ!$D$10+'СЕТ СН'!$G$5-'СЕТ СН'!$G$17</f>
        <v>4689.95175242</v>
      </c>
      <c r="J58" s="36">
        <f>SUMIFS(СВЦЭМ!$C$39:$C$782,СВЦЭМ!$A$39:$A$782,$A58,СВЦЭМ!$B$39:$B$782,J$47)+'СЕТ СН'!$G$9+СВЦЭМ!$D$10+'СЕТ СН'!$G$5-'СЕТ СН'!$G$17</f>
        <v>4650.54450782</v>
      </c>
      <c r="K58" s="36">
        <f>SUMIFS(СВЦЭМ!$C$39:$C$782,СВЦЭМ!$A$39:$A$782,$A58,СВЦЭМ!$B$39:$B$782,K$47)+'СЕТ СН'!$G$9+СВЦЭМ!$D$10+'СЕТ СН'!$G$5-'СЕТ СН'!$G$17</f>
        <v>4608.7600511999999</v>
      </c>
      <c r="L58" s="36">
        <f>SUMIFS(СВЦЭМ!$C$39:$C$782,СВЦЭМ!$A$39:$A$782,$A58,СВЦЭМ!$B$39:$B$782,L$47)+'СЕТ СН'!$G$9+СВЦЭМ!$D$10+'СЕТ СН'!$G$5-'СЕТ СН'!$G$17</f>
        <v>4613.4670693299995</v>
      </c>
      <c r="M58" s="36">
        <f>SUMIFS(СВЦЭМ!$C$39:$C$782,СВЦЭМ!$A$39:$A$782,$A58,СВЦЭМ!$B$39:$B$782,M$47)+'СЕТ СН'!$G$9+СВЦЭМ!$D$10+'СЕТ СН'!$G$5-'СЕТ СН'!$G$17</f>
        <v>4622.8854620599996</v>
      </c>
      <c r="N58" s="36">
        <f>SUMIFS(СВЦЭМ!$C$39:$C$782,СВЦЭМ!$A$39:$A$782,$A58,СВЦЭМ!$B$39:$B$782,N$47)+'СЕТ СН'!$G$9+СВЦЭМ!$D$10+'СЕТ СН'!$G$5-'СЕТ СН'!$G$17</f>
        <v>4622.8394020400001</v>
      </c>
      <c r="O58" s="36">
        <f>SUMIFS(СВЦЭМ!$C$39:$C$782,СВЦЭМ!$A$39:$A$782,$A58,СВЦЭМ!$B$39:$B$782,O$47)+'СЕТ СН'!$G$9+СВЦЭМ!$D$10+'СЕТ СН'!$G$5-'СЕТ СН'!$G$17</f>
        <v>4652.6701070399995</v>
      </c>
      <c r="P58" s="36">
        <f>SUMIFS(СВЦЭМ!$C$39:$C$782,СВЦЭМ!$A$39:$A$782,$A58,СВЦЭМ!$B$39:$B$782,P$47)+'СЕТ СН'!$G$9+СВЦЭМ!$D$10+'СЕТ СН'!$G$5-'СЕТ СН'!$G$17</f>
        <v>4678.8789766400005</v>
      </c>
      <c r="Q58" s="36">
        <f>SUMIFS(СВЦЭМ!$C$39:$C$782,СВЦЭМ!$A$39:$A$782,$A58,СВЦЭМ!$B$39:$B$782,Q$47)+'СЕТ СН'!$G$9+СВЦЭМ!$D$10+'СЕТ СН'!$G$5-'СЕТ СН'!$G$17</f>
        <v>4680.6542728300001</v>
      </c>
      <c r="R58" s="36">
        <f>SUMIFS(СВЦЭМ!$C$39:$C$782,СВЦЭМ!$A$39:$A$782,$A58,СВЦЭМ!$B$39:$B$782,R$47)+'СЕТ СН'!$G$9+СВЦЭМ!$D$10+'СЕТ СН'!$G$5-'СЕТ СН'!$G$17</f>
        <v>4653.6763839400001</v>
      </c>
      <c r="S58" s="36">
        <f>SUMIFS(СВЦЭМ!$C$39:$C$782,СВЦЭМ!$A$39:$A$782,$A58,СВЦЭМ!$B$39:$B$782,S$47)+'СЕТ СН'!$G$9+СВЦЭМ!$D$10+'СЕТ СН'!$G$5-'СЕТ СН'!$G$17</f>
        <v>4644.6812615500003</v>
      </c>
      <c r="T58" s="36">
        <f>SUMIFS(СВЦЭМ!$C$39:$C$782,СВЦЭМ!$A$39:$A$782,$A58,СВЦЭМ!$B$39:$B$782,T$47)+'СЕТ СН'!$G$9+СВЦЭМ!$D$10+'СЕТ СН'!$G$5-'СЕТ СН'!$G$17</f>
        <v>4630.39470231</v>
      </c>
      <c r="U58" s="36">
        <f>SUMIFS(СВЦЭМ!$C$39:$C$782,СВЦЭМ!$A$39:$A$782,$A58,СВЦЭМ!$B$39:$B$782,U$47)+'СЕТ СН'!$G$9+СВЦЭМ!$D$10+'СЕТ СН'!$G$5-'СЕТ СН'!$G$17</f>
        <v>4630.2985506200002</v>
      </c>
      <c r="V58" s="36">
        <f>SUMIFS(СВЦЭМ!$C$39:$C$782,СВЦЭМ!$A$39:$A$782,$A58,СВЦЭМ!$B$39:$B$782,V$47)+'СЕТ СН'!$G$9+СВЦЭМ!$D$10+'СЕТ СН'!$G$5-'СЕТ СН'!$G$17</f>
        <v>4603.6908371600002</v>
      </c>
      <c r="W58" s="36">
        <f>SUMIFS(СВЦЭМ!$C$39:$C$782,СВЦЭМ!$A$39:$A$782,$A58,СВЦЭМ!$B$39:$B$782,W$47)+'СЕТ СН'!$G$9+СВЦЭМ!$D$10+'СЕТ СН'!$G$5-'СЕТ СН'!$G$17</f>
        <v>4596.3371241499999</v>
      </c>
      <c r="X58" s="36">
        <f>SUMIFS(СВЦЭМ!$C$39:$C$782,СВЦЭМ!$A$39:$A$782,$A58,СВЦЭМ!$B$39:$B$782,X$47)+'СЕТ СН'!$G$9+СВЦЭМ!$D$10+'СЕТ СН'!$G$5-'СЕТ СН'!$G$17</f>
        <v>4650.0089063599999</v>
      </c>
      <c r="Y58" s="36">
        <f>SUMIFS(СВЦЭМ!$C$39:$C$782,СВЦЭМ!$A$39:$A$782,$A58,СВЦЭМ!$B$39:$B$782,Y$47)+'СЕТ СН'!$G$9+СВЦЭМ!$D$10+'СЕТ СН'!$G$5-'СЕТ СН'!$G$17</f>
        <v>4712.8140023100004</v>
      </c>
    </row>
    <row r="59" spans="1:25" ht="15.75" x14ac:dyDescent="0.2">
      <c r="A59" s="35">
        <f t="shared" si="1"/>
        <v>45028</v>
      </c>
      <c r="B59" s="36">
        <f>SUMIFS(СВЦЭМ!$C$39:$C$782,СВЦЭМ!$A$39:$A$782,$A59,СВЦЭМ!$B$39:$B$782,B$47)+'СЕТ СН'!$G$9+СВЦЭМ!$D$10+'СЕТ СН'!$G$5-'СЕТ СН'!$G$17</f>
        <v>4673.5334882400002</v>
      </c>
      <c r="C59" s="36">
        <f>SUMIFS(СВЦЭМ!$C$39:$C$782,СВЦЭМ!$A$39:$A$782,$A59,СВЦЭМ!$B$39:$B$782,C$47)+'СЕТ СН'!$G$9+СВЦЭМ!$D$10+'СЕТ СН'!$G$5-'СЕТ СН'!$G$17</f>
        <v>4785.5779440299993</v>
      </c>
      <c r="D59" s="36">
        <f>SUMIFS(СВЦЭМ!$C$39:$C$782,СВЦЭМ!$A$39:$A$782,$A59,СВЦЭМ!$B$39:$B$782,D$47)+'СЕТ СН'!$G$9+СВЦЭМ!$D$10+'СЕТ СН'!$G$5-'СЕТ СН'!$G$17</f>
        <v>4790.8422224799997</v>
      </c>
      <c r="E59" s="36">
        <f>SUMIFS(СВЦЭМ!$C$39:$C$782,СВЦЭМ!$A$39:$A$782,$A59,СВЦЭМ!$B$39:$B$782,E$47)+'СЕТ СН'!$G$9+СВЦЭМ!$D$10+'СЕТ СН'!$G$5-'СЕТ СН'!$G$17</f>
        <v>4796.0393251400001</v>
      </c>
      <c r="F59" s="36">
        <f>SUMIFS(СВЦЭМ!$C$39:$C$782,СВЦЭМ!$A$39:$A$782,$A59,СВЦЭМ!$B$39:$B$782,F$47)+'СЕТ СН'!$G$9+СВЦЭМ!$D$10+'СЕТ СН'!$G$5-'СЕТ СН'!$G$17</f>
        <v>4753.4105965300005</v>
      </c>
      <c r="G59" s="36">
        <f>SUMIFS(СВЦЭМ!$C$39:$C$782,СВЦЭМ!$A$39:$A$782,$A59,СВЦЭМ!$B$39:$B$782,G$47)+'СЕТ СН'!$G$9+СВЦЭМ!$D$10+'СЕТ СН'!$G$5-'СЕТ СН'!$G$17</f>
        <v>4722.9919502399998</v>
      </c>
      <c r="H59" s="36">
        <f>SUMIFS(СВЦЭМ!$C$39:$C$782,СВЦЭМ!$A$39:$A$782,$A59,СВЦЭМ!$B$39:$B$782,H$47)+'СЕТ СН'!$G$9+СВЦЭМ!$D$10+'СЕТ СН'!$G$5-'СЕТ СН'!$G$17</f>
        <v>4679.3052076699996</v>
      </c>
      <c r="I59" s="36">
        <f>SUMIFS(СВЦЭМ!$C$39:$C$782,СВЦЭМ!$A$39:$A$782,$A59,СВЦЭМ!$B$39:$B$782,I$47)+'СЕТ СН'!$G$9+СВЦЭМ!$D$10+'СЕТ СН'!$G$5-'СЕТ СН'!$G$17</f>
        <v>4608.35944337</v>
      </c>
      <c r="J59" s="36">
        <f>SUMIFS(СВЦЭМ!$C$39:$C$782,СВЦЭМ!$A$39:$A$782,$A59,СВЦЭМ!$B$39:$B$782,J$47)+'СЕТ СН'!$G$9+СВЦЭМ!$D$10+'СЕТ СН'!$G$5-'СЕТ СН'!$G$17</f>
        <v>4600.1599739399999</v>
      </c>
      <c r="K59" s="36">
        <f>SUMIFS(СВЦЭМ!$C$39:$C$782,СВЦЭМ!$A$39:$A$782,$A59,СВЦЭМ!$B$39:$B$782,K$47)+'СЕТ СН'!$G$9+СВЦЭМ!$D$10+'СЕТ СН'!$G$5-'СЕТ СН'!$G$17</f>
        <v>4581.2580237900002</v>
      </c>
      <c r="L59" s="36">
        <f>SUMIFS(СВЦЭМ!$C$39:$C$782,СВЦЭМ!$A$39:$A$782,$A59,СВЦЭМ!$B$39:$B$782,L$47)+'СЕТ СН'!$G$9+СВЦЭМ!$D$10+'СЕТ СН'!$G$5-'СЕТ СН'!$G$17</f>
        <v>4583.3307483899998</v>
      </c>
      <c r="M59" s="36">
        <f>SUMIFS(СВЦЭМ!$C$39:$C$782,СВЦЭМ!$A$39:$A$782,$A59,СВЦЭМ!$B$39:$B$782,M$47)+'СЕТ СН'!$G$9+СВЦЭМ!$D$10+'СЕТ СН'!$G$5-'СЕТ СН'!$G$17</f>
        <v>4584.5890490800002</v>
      </c>
      <c r="N59" s="36">
        <f>SUMIFS(СВЦЭМ!$C$39:$C$782,СВЦЭМ!$A$39:$A$782,$A59,СВЦЭМ!$B$39:$B$782,N$47)+'СЕТ СН'!$G$9+СВЦЭМ!$D$10+'СЕТ СН'!$G$5-'СЕТ СН'!$G$17</f>
        <v>4597.8261098100002</v>
      </c>
      <c r="O59" s="36">
        <f>SUMIFS(СВЦЭМ!$C$39:$C$782,СВЦЭМ!$A$39:$A$782,$A59,СВЦЭМ!$B$39:$B$782,O$47)+'СЕТ СН'!$G$9+СВЦЭМ!$D$10+'СЕТ СН'!$G$5-'СЕТ СН'!$G$17</f>
        <v>4586.3960670699998</v>
      </c>
      <c r="P59" s="36">
        <f>SUMIFS(СВЦЭМ!$C$39:$C$782,СВЦЭМ!$A$39:$A$782,$A59,СВЦЭМ!$B$39:$B$782,P$47)+'СЕТ СН'!$G$9+СВЦЭМ!$D$10+'СЕТ СН'!$G$5-'СЕТ СН'!$G$17</f>
        <v>4620.0073468999999</v>
      </c>
      <c r="Q59" s="36">
        <f>SUMIFS(СВЦЭМ!$C$39:$C$782,СВЦЭМ!$A$39:$A$782,$A59,СВЦЭМ!$B$39:$B$782,Q$47)+'СЕТ СН'!$G$9+СВЦЭМ!$D$10+'СЕТ СН'!$G$5-'СЕТ СН'!$G$17</f>
        <v>4629.4672079800002</v>
      </c>
      <c r="R59" s="36">
        <f>SUMIFS(СВЦЭМ!$C$39:$C$782,СВЦЭМ!$A$39:$A$782,$A59,СВЦЭМ!$B$39:$B$782,R$47)+'СЕТ СН'!$G$9+СВЦЭМ!$D$10+'СЕТ СН'!$G$5-'СЕТ СН'!$G$17</f>
        <v>4627.7573383500003</v>
      </c>
      <c r="S59" s="36">
        <f>SUMIFS(СВЦЭМ!$C$39:$C$782,СВЦЭМ!$A$39:$A$782,$A59,СВЦЭМ!$B$39:$B$782,S$47)+'СЕТ СН'!$G$9+СВЦЭМ!$D$10+'СЕТ СН'!$G$5-'СЕТ СН'!$G$17</f>
        <v>4623.86742951</v>
      </c>
      <c r="T59" s="36">
        <f>SUMIFS(СВЦЭМ!$C$39:$C$782,СВЦЭМ!$A$39:$A$782,$A59,СВЦЭМ!$B$39:$B$782,T$47)+'СЕТ СН'!$G$9+СВЦЭМ!$D$10+'СЕТ СН'!$G$5-'СЕТ СН'!$G$17</f>
        <v>4540.2745682200002</v>
      </c>
      <c r="U59" s="36">
        <f>SUMIFS(СВЦЭМ!$C$39:$C$782,СВЦЭМ!$A$39:$A$782,$A59,СВЦЭМ!$B$39:$B$782,U$47)+'СЕТ СН'!$G$9+СВЦЭМ!$D$10+'СЕТ СН'!$G$5-'СЕТ СН'!$G$17</f>
        <v>4560.1833802299998</v>
      </c>
      <c r="V59" s="36">
        <f>SUMIFS(СВЦЭМ!$C$39:$C$782,СВЦЭМ!$A$39:$A$782,$A59,СВЦЭМ!$B$39:$B$782,V$47)+'СЕТ СН'!$G$9+СВЦЭМ!$D$10+'СЕТ СН'!$G$5-'СЕТ СН'!$G$17</f>
        <v>4485.4906443899999</v>
      </c>
      <c r="W59" s="36">
        <f>SUMIFS(СВЦЭМ!$C$39:$C$782,СВЦЭМ!$A$39:$A$782,$A59,СВЦЭМ!$B$39:$B$782,W$47)+'СЕТ СН'!$G$9+СВЦЭМ!$D$10+'СЕТ СН'!$G$5-'СЕТ СН'!$G$17</f>
        <v>4479.3510901400005</v>
      </c>
      <c r="X59" s="36">
        <f>SUMIFS(СВЦЭМ!$C$39:$C$782,СВЦЭМ!$A$39:$A$782,$A59,СВЦЭМ!$B$39:$B$782,X$47)+'СЕТ СН'!$G$9+СВЦЭМ!$D$10+'СЕТ СН'!$G$5-'СЕТ СН'!$G$17</f>
        <v>4516.9352583399996</v>
      </c>
      <c r="Y59" s="36">
        <f>SUMIFS(СВЦЭМ!$C$39:$C$782,СВЦЭМ!$A$39:$A$782,$A59,СВЦЭМ!$B$39:$B$782,Y$47)+'СЕТ СН'!$G$9+СВЦЭМ!$D$10+'СЕТ СН'!$G$5-'СЕТ СН'!$G$17</f>
        <v>4585.8493511300003</v>
      </c>
    </row>
    <row r="60" spans="1:25" ht="15.75" x14ac:dyDescent="0.2">
      <c r="A60" s="35">
        <f t="shared" si="1"/>
        <v>45029</v>
      </c>
      <c r="B60" s="36">
        <f>SUMIFS(СВЦЭМ!$C$39:$C$782,СВЦЭМ!$A$39:$A$782,$A60,СВЦЭМ!$B$39:$B$782,B$47)+'СЕТ СН'!$G$9+СВЦЭМ!$D$10+'СЕТ СН'!$G$5-'СЕТ СН'!$G$17</f>
        <v>4734.6868976999995</v>
      </c>
      <c r="C60" s="36">
        <f>SUMIFS(СВЦЭМ!$C$39:$C$782,СВЦЭМ!$A$39:$A$782,$A60,СВЦЭМ!$B$39:$B$782,C$47)+'СЕТ СН'!$G$9+СВЦЭМ!$D$10+'СЕТ СН'!$G$5-'СЕТ СН'!$G$17</f>
        <v>4763.5953929299994</v>
      </c>
      <c r="D60" s="36">
        <f>SUMIFS(СВЦЭМ!$C$39:$C$782,СВЦЭМ!$A$39:$A$782,$A60,СВЦЭМ!$B$39:$B$782,D$47)+'СЕТ СН'!$G$9+СВЦЭМ!$D$10+'СЕТ СН'!$G$5-'СЕТ СН'!$G$17</f>
        <v>4813.2985134699993</v>
      </c>
      <c r="E60" s="36">
        <f>SUMIFS(СВЦЭМ!$C$39:$C$782,СВЦЭМ!$A$39:$A$782,$A60,СВЦЭМ!$B$39:$B$782,E$47)+'СЕТ СН'!$G$9+СВЦЭМ!$D$10+'СЕТ СН'!$G$5-'СЕТ СН'!$G$17</f>
        <v>4815.3384336099998</v>
      </c>
      <c r="F60" s="36">
        <f>SUMIFS(СВЦЭМ!$C$39:$C$782,СВЦЭМ!$A$39:$A$782,$A60,СВЦЭМ!$B$39:$B$782,F$47)+'СЕТ СН'!$G$9+СВЦЭМ!$D$10+'СЕТ СН'!$G$5-'СЕТ СН'!$G$17</f>
        <v>4783.5002035699999</v>
      </c>
      <c r="G60" s="36">
        <f>SUMIFS(СВЦЭМ!$C$39:$C$782,СВЦЭМ!$A$39:$A$782,$A60,СВЦЭМ!$B$39:$B$782,G$47)+'СЕТ СН'!$G$9+СВЦЭМ!$D$10+'СЕТ СН'!$G$5-'СЕТ СН'!$G$17</f>
        <v>4756.5591713800004</v>
      </c>
      <c r="H60" s="36">
        <f>SUMIFS(СВЦЭМ!$C$39:$C$782,СВЦЭМ!$A$39:$A$782,$A60,СВЦЭМ!$B$39:$B$782,H$47)+'СЕТ СН'!$G$9+СВЦЭМ!$D$10+'СЕТ СН'!$G$5-'СЕТ СН'!$G$17</f>
        <v>4679.9973755299998</v>
      </c>
      <c r="I60" s="36">
        <f>SUMIFS(СВЦЭМ!$C$39:$C$782,СВЦЭМ!$A$39:$A$782,$A60,СВЦЭМ!$B$39:$B$782,I$47)+'СЕТ СН'!$G$9+СВЦЭМ!$D$10+'СЕТ СН'!$G$5-'СЕТ СН'!$G$17</f>
        <v>4668.7513088599999</v>
      </c>
      <c r="J60" s="36">
        <f>SUMIFS(СВЦЭМ!$C$39:$C$782,СВЦЭМ!$A$39:$A$782,$A60,СВЦЭМ!$B$39:$B$782,J$47)+'СЕТ СН'!$G$9+СВЦЭМ!$D$10+'СЕТ СН'!$G$5-'СЕТ СН'!$G$17</f>
        <v>4653.9249235299994</v>
      </c>
      <c r="K60" s="36">
        <f>SUMIFS(СВЦЭМ!$C$39:$C$782,СВЦЭМ!$A$39:$A$782,$A60,СВЦЭМ!$B$39:$B$782,K$47)+'СЕТ СН'!$G$9+СВЦЭМ!$D$10+'СЕТ СН'!$G$5-'СЕТ СН'!$G$17</f>
        <v>4630.2188459499994</v>
      </c>
      <c r="L60" s="36">
        <f>SUMIFS(СВЦЭМ!$C$39:$C$782,СВЦЭМ!$A$39:$A$782,$A60,СВЦЭМ!$B$39:$B$782,L$47)+'СЕТ СН'!$G$9+СВЦЭМ!$D$10+'СЕТ СН'!$G$5-'СЕТ СН'!$G$17</f>
        <v>4612.8559593999998</v>
      </c>
      <c r="M60" s="36">
        <f>SUMIFS(СВЦЭМ!$C$39:$C$782,СВЦЭМ!$A$39:$A$782,$A60,СВЦЭМ!$B$39:$B$782,M$47)+'СЕТ СН'!$G$9+СВЦЭМ!$D$10+'СЕТ СН'!$G$5-'СЕТ СН'!$G$17</f>
        <v>4621.5583625700001</v>
      </c>
      <c r="N60" s="36">
        <f>SUMIFS(СВЦЭМ!$C$39:$C$782,СВЦЭМ!$A$39:$A$782,$A60,СВЦЭМ!$B$39:$B$782,N$47)+'СЕТ СН'!$G$9+СВЦЭМ!$D$10+'СЕТ СН'!$G$5-'СЕТ СН'!$G$17</f>
        <v>4600.0638791700003</v>
      </c>
      <c r="O60" s="36">
        <f>SUMIFS(СВЦЭМ!$C$39:$C$782,СВЦЭМ!$A$39:$A$782,$A60,СВЦЭМ!$B$39:$B$782,O$47)+'СЕТ СН'!$G$9+СВЦЭМ!$D$10+'СЕТ СН'!$G$5-'СЕТ СН'!$G$17</f>
        <v>4623.3511438200003</v>
      </c>
      <c r="P60" s="36">
        <f>SUMIFS(СВЦЭМ!$C$39:$C$782,СВЦЭМ!$A$39:$A$782,$A60,СВЦЭМ!$B$39:$B$782,P$47)+'СЕТ СН'!$G$9+СВЦЭМ!$D$10+'СЕТ СН'!$G$5-'СЕТ СН'!$G$17</f>
        <v>4690.4611447500001</v>
      </c>
      <c r="Q60" s="36">
        <f>SUMIFS(СВЦЭМ!$C$39:$C$782,СВЦЭМ!$A$39:$A$782,$A60,СВЦЭМ!$B$39:$B$782,Q$47)+'СЕТ СН'!$G$9+СВЦЭМ!$D$10+'СЕТ СН'!$G$5-'СЕТ СН'!$G$17</f>
        <v>4704.2345074799996</v>
      </c>
      <c r="R60" s="36">
        <f>SUMIFS(СВЦЭМ!$C$39:$C$782,СВЦЭМ!$A$39:$A$782,$A60,СВЦЭМ!$B$39:$B$782,R$47)+'СЕТ СН'!$G$9+СВЦЭМ!$D$10+'СЕТ СН'!$G$5-'СЕТ СН'!$G$17</f>
        <v>4697.9702357300002</v>
      </c>
      <c r="S60" s="36">
        <f>SUMIFS(СВЦЭМ!$C$39:$C$782,СВЦЭМ!$A$39:$A$782,$A60,СВЦЭМ!$B$39:$B$782,S$47)+'СЕТ СН'!$G$9+СВЦЭМ!$D$10+'СЕТ СН'!$G$5-'СЕТ СН'!$G$17</f>
        <v>4698.37154904</v>
      </c>
      <c r="T60" s="36">
        <f>SUMIFS(СВЦЭМ!$C$39:$C$782,СВЦЭМ!$A$39:$A$782,$A60,СВЦЭМ!$B$39:$B$782,T$47)+'СЕТ СН'!$G$9+СВЦЭМ!$D$10+'СЕТ СН'!$G$5-'СЕТ СН'!$G$17</f>
        <v>4637.1195560100005</v>
      </c>
      <c r="U60" s="36">
        <f>SUMIFS(СВЦЭМ!$C$39:$C$782,СВЦЭМ!$A$39:$A$782,$A60,СВЦЭМ!$B$39:$B$782,U$47)+'СЕТ СН'!$G$9+СВЦЭМ!$D$10+'СЕТ СН'!$G$5-'СЕТ СН'!$G$17</f>
        <v>4614.3826451699997</v>
      </c>
      <c r="V60" s="36">
        <f>SUMIFS(СВЦЭМ!$C$39:$C$782,СВЦЭМ!$A$39:$A$782,$A60,СВЦЭМ!$B$39:$B$782,V$47)+'СЕТ СН'!$G$9+СВЦЭМ!$D$10+'СЕТ СН'!$G$5-'СЕТ СН'!$G$17</f>
        <v>4575.8619512000005</v>
      </c>
      <c r="W60" s="36">
        <f>SUMIFS(СВЦЭМ!$C$39:$C$782,СВЦЭМ!$A$39:$A$782,$A60,СВЦЭМ!$B$39:$B$782,W$47)+'СЕТ СН'!$G$9+СВЦЭМ!$D$10+'СЕТ СН'!$G$5-'СЕТ СН'!$G$17</f>
        <v>4549.3180920100003</v>
      </c>
      <c r="X60" s="36">
        <f>SUMIFS(СВЦЭМ!$C$39:$C$782,СВЦЭМ!$A$39:$A$782,$A60,СВЦЭМ!$B$39:$B$782,X$47)+'СЕТ СН'!$G$9+СВЦЭМ!$D$10+'СЕТ СН'!$G$5-'СЕТ СН'!$G$17</f>
        <v>4599.9187823900002</v>
      </c>
      <c r="Y60" s="36">
        <f>SUMIFS(СВЦЭМ!$C$39:$C$782,СВЦЭМ!$A$39:$A$782,$A60,СВЦЭМ!$B$39:$B$782,Y$47)+'СЕТ СН'!$G$9+СВЦЭМ!$D$10+'СЕТ СН'!$G$5-'СЕТ СН'!$G$17</f>
        <v>4646.4376184699995</v>
      </c>
    </row>
    <row r="61" spans="1:25" ht="15.75" x14ac:dyDescent="0.2">
      <c r="A61" s="35">
        <f t="shared" si="1"/>
        <v>45030</v>
      </c>
      <c r="B61" s="36">
        <f>SUMIFS(СВЦЭМ!$C$39:$C$782,СВЦЭМ!$A$39:$A$782,$A61,СВЦЭМ!$B$39:$B$782,B$47)+'СЕТ СН'!$G$9+СВЦЭМ!$D$10+'СЕТ СН'!$G$5-'СЕТ СН'!$G$17</f>
        <v>4728.0368378799994</v>
      </c>
      <c r="C61" s="36">
        <f>SUMIFS(СВЦЭМ!$C$39:$C$782,СВЦЭМ!$A$39:$A$782,$A61,СВЦЭМ!$B$39:$B$782,C$47)+'СЕТ СН'!$G$9+СВЦЭМ!$D$10+'СЕТ СН'!$G$5-'СЕТ СН'!$G$17</f>
        <v>4778.0158544099995</v>
      </c>
      <c r="D61" s="36">
        <f>SUMIFS(СВЦЭМ!$C$39:$C$782,СВЦЭМ!$A$39:$A$782,$A61,СВЦЭМ!$B$39:$B$782,D$47)+'СЕТ СН'!$G$9+СВЦЭМ!$D$10+'СЕТ СН'!$G$5-'СЕТ СН'!$G$17</f>
        <v>4772.7290257799996</v>
      </c>
      <c r="E61" s="36">
        <f>SUMIFS(СВЦЭМ!$C$39:$C$782,СВЦЭМ!$A$39:$A$782,$A61,СВЦЭМ!$B$39:$B$782,E$47)+'СЕТ СН'!$G$9+СВЦЭМ!$D$10+'СЕТ СН'!$G$5-'СЕТ СН'!$G$17</f>
        <v>4772.9965792900002</v>
      </c>
      <c r="F61" s="36">
        <f>SUMIFS(СВЦЭМ!$C$39:$C$782,СВЦЭМ!$A$39:$A$782,$A61,СВЦЭМ!$B$39:$B$782,F$47)+'СЕТ СН'!$G$9+СВЦЭМ!$D$10+'СЕТ СН'!$G$5-'СЕТ СН'!$G$17</f>
        <v>4787.3632921799999</v>
      </c>
      <c r="G61" s="36">
        <f>SUMIFS(СВЦЭМ!$C$39:$C$782,СВЦЭМ!$A$39:$A$782,$A61,СВЦЭМ!$B$39:$B$782,G$47)+'СЕТ СН'!$G$9+СВЦЭМ!$D$10+'СЕТ СН'!$G$5-'СЕТ СН'!$G$17</f>
        <v>4775.4125765700001</v>
      </c>
      <c r="H61" s="36">
        <f>SUMIFS(СВЦЭМ!$C$39:$C$782,СВЦЭМ!$A$39:$A$782,$A61,СВЦЭМ!$B$39:$B$782,H$47)+'СЕТ СН'!$G$9+СВЦЭМ!$D$10+'СЕТ СН'!$G$5-'СЕТ СН'!$G$17</f>
        <v>4741.1555078700003</v>
      </c>
      <c r="I61" s="36">
        <f>SUMIFS(СВЦЭМ!$C$39:$C$782,СВЦЭМ!$A$39:$A$782,$A61,СВЦЭМ!$B$39:$B$782,I$47)+'СЕТ СН'!$G$9+СВЦЭМ!$D$10+'СЕТ СН'!$G$5-'СЕТ СН'!$G$17</f>
        <v>4678.8726843000004</v>
      </c>
      <c r="J61" s="36">
        <f>SUMIFS(СВЦЭМ!$C$39:$C$782,СВЦЭМ!$A$39:$A$782,$A61,СВЦЭМ!$B$39:$B$782,J$47)+'СЕТ СН'!$G$9+СВЦЭМ!$D$10+'СЕТ СН'!$G$5-'СЕТ СН'!$G$17</f>
        <v>4659.0350892899996</v>
      </c>
      <c r="K61" s="36">
        <f>SUMIFS(СВЦЭМ!$C$39:$C$782,СВЦЭМ!$A$39:$A$782,$A61,СВЦЭМ!$B$39:$B$782,K$47)+'СЕТ СН'!$G$9+СВЦЭМ!$D$10+'СЕТ СН'!$G$5-'СЕТ СН'!$G$17</f>
        <v>4636.9655454900003</v>
      </c>
      <c r="L61" s="36">
        <f>SUMIFS(СВЦЭМ!$C$39:$C$782,СВЦЭМ!$A$39:$A$782,$A61,СВЦЭМ!$B$39:$B$782,L$47)+'СЕТ СН'!$G$9+СВЦЭМ!$D$10+'СЕТ СН'!$G$5-'СЕТ СН'!$G$17</f>
        <v>4636.4010013299994</v>
      </c>
      <c r="M61" s="36">
        <f>SUMIFS(СВЦЭМ!$C$39:$C$782,СВЦЭМ!$A$39:$A$782,$A61,СВЦЭМ!$B$39:$B$782,M$47)+'СЕТ СН'!$G$9+СВЦЭМ!$D$10+'СЕТ СН'!$G$5-'СЕТ СН'!$G$17</f>
        <v>4658.3959081499997</v>
      </c>
      <c r="N61" s="36">
        <f>SUMIFS(СВЦЭМ!$C$39:$C$782,СВЦЭМ!$A$39:$A$782,$A61,СВЦЭМ!$B$39:$B$782,N$47)+'СЕТ СН'!$G$9+СВЦЭМ!$D$10+'СЕТ СН'!$G$5-'СЕТ СН'!$G$17</f>
        <v>4668.1127402000002</v>
      </c>
      <c r="O61" s="36">
        <f>SUMIFS(СВЦЭМ!$C$39:$C$782,СВЦЭМ!$A$39:$A$782,$A61,СВЦЭМ!$B$39:$B$782,O$47)+'СЕТ СН'!$G$9+СВЦЭМ!$D$10+'СЕТ СН'!$G$5-'СЕТ СН'!$G$17</f>
        <v>4693.8231739799994</v>
      </c>
      <c r="P61" s="36">
        <f>SUMIFS(СВЦЭМ!$C$39:$C$782,СВЦЭМ!$A$39:$A$782,$A61,СВЦЭМ!$B$39:$B$782,P$47)+'СЕТ СН'!$G$9+СВЦЭМ!$D$10+'СЕТ СН'!$G$5-'СЕТ СН'!$G$17</f>
        <v>4680.1872312699998</v>
      </c>
      <c r="Q61" s="36">
        <f>SUMIFS(СВЦЭМ!$C$39:$C$782,СВЦЭМ!$A$39:$A$782,$A61,СВЦЭМ!$B$39:$B$782,Q$47)+'СЕТ СН'!$G$9+СВЦЭМ!$D$10+'СЕТ СН'!$G$5-'СЕТ СН'!$G$17</f>
        <v>4705.5228071900001</v>
      </c>
      <c r="R61" s="36">
        <f>SUMIFS(СВЦЭМ!$C$39:$C$782,СВЦЭМ!$A$39:$A$782,$A61,СВЦЭМ!$B$39:$B$782,R$47)+'СЕТ СН'!$G$9+СВЦЭМ!$D$10+'СЕТ СН'!$G$5-'СЕТ СН'!$G$17</f>
        <v>4703.0317869399996</v>
      </c>
      <c r="S61" s="36">
        <f>SUMIFS(СВЦЭМ!$C$39:$C$782,СВЦЭМ!$A$39:$A$782,$A61,СВЦЭМ!$B$39:$B$782,S$47)+'СЕТ СН'!$G$9+СВЦЭМ!$D$10+'СЕТ СН'!$G$5-'СЕТ СН'!$G$17</f>
        <v>4721.7553515399995</v>
      </c>
      <c r="T61" s="36">
        <f>SUMIFS(СВЦЭМ!$C$39:$C$782,СВЦЭМ!$A$39:$A$782,$A61,СВЦЭМ!$B$39:$B$782,T$47)+'СЕТ СН'!$G$9+СВЦЭМ!$D$10+'СЕТ СН'!$G$5-'СЕТ СН'!$G$17</f>
        <v>4690.2498996100003</v>
      </c>
      <c r="U61" s="36">
        <f>SUMIFS(СВЦЭМ!$C$39:$C$782,СВЦЭМ!$A$39:$A$782,$A61,СВЦЭМ!$B$39:$B$782,U$47)+'СЕТ СН'!$G$9+СВЦЭМ!$D$10+'СЕТ СН'!$G$5-'СЕТ СН'!$G$17</f>
        <v>4659.1601790799996</v>
      </c>
      <c r="V61" s="36">
        <f>SUMIFS(СВЦЭМ!$C$39:$C$782,СВЦЭМ!$A$39:$A$782,$A61,СВЦЭМ!$B$39:$B$782,V$47)+'СЕТ СН'!$G$9+СВЦЭМ!$D$10+'СЕТ СН'!$G$5-'СЕТ СН'!$G$17</f>
        <v>4633.5841793099999</v>
      </c>
      <c r="W61" s="36">
        <f>SUMIFS(СВЦЭМ!$C$39:$C$782,СВЦЭМ!$A$39:$A$782,$A61,СВЦЭМ!$B$39:$B$782,W$47)+'СЕТ СН'!$G$9+СВЦЭМ!$D$10+'СЕТ СН'!$G$5-'СЕТ СН'!$G$17</f>
        <v>4628.8931487700002</v>
      </c>
      <c r="X61" s="36">
        <f>SUMIFS(СВЦЭМ!$C$39:$C$782,СВЦЭМ!$A$39:$A$782,$A61,СВЦЭМ!$B$39:$B$782,X$47)+'СЕТ СН'!$G$9+СВЦЭМ!$D$10+'СЕТ СН'!$G$5-'СЕТ СН'!$G$17</f>
        <v>4662.0511868200001</v>
      </c>
      <c r="Y61" s="36">
        <f>SUMIFS(СВЦЭМ!$C$39:$C$782,СВЦЭМ!$A$39:$A$782,$A61,СВЦЭМ!$B$39:$B$782,Y$47)+'СЕТ СН'!$G$9+СВЦЭМ!$D$10+'СЕТ СН'!$G$5-'СЕТ СН'!$G$17</f>
        <v>4755.3818804599996</v>
      </c>
    </row>
    <row r="62" spans="1:25" ht="15.75" x14ac:dyDescent="0.2">
      <c r="A62" s="35">
        <f t="shared" si="1"/>
        <v>45031</v>
      </c>
      <c r="B62" s="36">
        <f>SUMIFS(СВЦЭМ!$C$39:$C$782,СВЦЭМ!$A$39:$A$782,$A62,СВЦЭМ!$B$39:$B$782,B$47)+'СЕТ СН'!$G$9+СВЦЭМ!$D$10+'СЕТ СН'!$G$5-'СЕТ СН'!$G$17</f>
        <v>4606.4015953600001</v>
      </c>
      <c r="C62" s="36">
        <f>SUMIFS(СВЦЭМ!$C$39:$C$782,СВЦЭМ!$A$39:$A$782,$A62,СВЦЭМ!$B$39:$B$782,C$47)+'СЕТ СН'!$G$9+СВЦЭМ!$D$10+'СЕТ СН'!$G$5-'СЕТ СН'!$G$17</f>
        <v>4637.5348845500002</v>
      </c>
      <c r="D62" s="36">
        <f>SUMIFS(СВЦЭМ!$C$39:$C$782,СВЦЭМ!$A$39:$A$782,$A62,СВЦЭМ!$B$39:$B$782,D$47)+'СЕТ СН'!$G$9+СВЦЭМ!$D$10+'СЕТ СН'!$G$5-'СЕТ СН'!$G$17</f>
        <v>4651.6700310199994</v>
      </c>
      <c r="E62" s="36">
        <f>SUMIFS(СВЦЭМ!$C$39:$C$782,СВЦЭМ!$A$39:$A$782,$A62,СВЦЭМ!$B$39:$B$782,E$47)+'СЕТ СН'!$G$9+СВЦЭМ!$D$10+'СЕТ СН'!$G$5-'СЕТ СН'!$G$17</f>
        <v>4657.0698809200003</v>
      </c>
      <c r="F62" s="36">
        <f>SUMIFS(СВЦЭМ!$C$39:$C$782,СВЦЭМ!$A$39:$A$782,$A62,СВЦЭМ!$B$39:$B$782,F$47)+'СЕТ СН'!$G$9+СВЦЭМ!$D$10+'СЕТ СН'!$G$5-'СЕТ СН'!$G$17</f>
        <v>4652.2334766499998</v>
      </c>
      <c r="G62" s="36">
        <f>SUMIFS(СВЦЭМ!$C$39:$C$782,СВЦЭМ!$A$39:$A$782,$A62,СВЦЭМ!$B$39:$B$782,G$47)+'СЕТ СН'!$G$9+СВЦЭМ!$D$10+'СЕТ СН'!$G$5-'СЕТ СН'!$G$17</f>
        <v>4651.6920771599998</v>
      </c>
      <c r="H62" s="36">
        <f>SUMIFS(СВЦЭМ!$C$39:$C$782,СВЦЭМ!$A$39:$A$782,$A62,СВЦЭМ!$B$39:$B$782,H$47)+'СЕТ СН'!$G$9+СВЦЭМ!$D$10+'СЕТ СН'!$G$5-'СЕТ СН'!$G$17</f>
        <v>4612.199541</v>
      </c>
      <c r="I62" s="36">
        <f>SUMIFS(СВЦЭМ!$C$39:$C$782,СВЦЭМ!$A$39:$A$782,$A62,СВЦЭМ!$B$39:$B$782,I$47)+'СЕТ СН'!$G$9+СВЦЭМ!$D$10+'СЕТ СН'!$G$5-'СЕТ СН'!$G$17</f>
        <v>4534.1860466500002</v>
      </c>
      <c r="J62" s="36">
        <f>SUMIFS(СВЦЭМ!$C$39:$C$782,СВЦЭМ!$A$39:$A$782,$A62,СВЦЭМ!$B$39:$B$782,J$47)+'СЕТ СН'!$G$9+СВЦЭМ!$D$10+'СЕТ СН'!$G$5-'СЕТ СН'!$G$17</f>
        <v>4503.2926197400002</v>
      </c>
      <c r="K62" s="36">
        <f>SUMIFS(СВЦЭМ!$C$39:$C$782,СВЦЭМ!$A$39:$A$782,$A62,СВЦЭМ!$B$39:$B$782,K$47)+'СЕТ СН'!$G$9+СВЦЭМ!$D$10+'СЕТ СН'!$G$5-'СЕТ СН'!$G$17</f>
        <v>4401.19759342</v>
      </c>
      <c r="L62" s="36">
        <f>SUMIFS(СВЦЭМ!$C$39:$C$782,СВЦЭМ!$A$39:$A$782,$A62,СВЦЭМ!$B$39:$B$782,L$47)+'СЕТ СН'!$G$9+СВЦЭМ!$D$10+'СЕТ СН'!$G$5-'СЕТ СН'!$G$17</f>
        <v>4390.8142172199996</v>
      </c>
      <c r="M62" s="36">
        <f>SUMIFS(СВЦЭМ!$C$39:$C$782,СВЦЭМ!$A$39:$A$782,$A62,СВЦЭМ!$B$39:$B$782,M$47)+'СЕТ СН'!$G$9+СВЦЭМ!$D$10+'СЕТ СН'!$G$5-'СЕТ СН'!$G$17</f>
        <v>4419.3120921600002</v>
      </c>
      <c r="N62" s="36">
        <f>SUMIFS(СВЦЭМ!$C$39:$C$782,СВЦЭМ!$A$39:$A$782,$A62,СВЦЭМ!$B$39:$B$782,N$47)+'СЕТ СН'!$G$9+СВЦЭМ!$D$10+'СЕТ СН'!$G$5-'СЕТ СН'!$G$17</f>
        <v>4428.4413361699999</v>
      </c>
      <c r="O62" s="36">
        <f>SUMIFS(СВЦЭМ!$C$39:$C$782,СВЦЭМ!$A$39:$A$782,$A62,СВЦЭМ!$B$39:$B$782,O$47)+'СЕТ СН'!$G$9+СВЦЭМ!$D$10+'СЕТ СН'!$G$5-'СЕТ СН'!$G$17</f>
        <v>4466.0278705999999</v>
      </c>
      <c r="P62" s="36">
        <f>SUMIFS(СВЦЭМ!$C$39:$C$782,СВЦЭМ!$A$39:$A$782,$A62,СВЦЭМ!$B$39:$B$782,P$47)+'СЕТ СН'!$G$9+СВЦЭМ!$D$10+'СЕТ СН'!$G$5-'СЕТ СН'!$G$17</f>
        <v>4482.1751558300002</v>
      </c>
      <c r="Q62" s="36">
        <f>SUMIFS(СВЦЭМ!$C$39:$C$782,СВЦЭМ!$A$39:$A$782,$A62,СВЦЭМ!$B$39:$B$782,Q$47)+'СЕТ СН'!$G$9+СВЦЭМ!$D$10+'СЕТ СН'!$G$5-'СЕТ СН'!$G$17</f>
        <v>4493.2879087499996</v>
      </c>
      <c r="R62" s="36">
        <f>SUMIFS(СВЦЭМ!$C$39:$C$782,СВЦЭМ!$A$39:$A$782,$A62,СВЦЭМ!$B$39:$B$782,R$47)+'СЕТ СН'!$G$9+СВЦЭМ!$D$10+'СЕТ СН'!$G$5-'СЕТ СН'!$G$17</f>
        <v>4492.9034601399999</v>
      </c>
      <c r="S62" s="36">
        <f>SUMIFS(СВЦЭМ!$C$39:$C$782,СВЦЭМ!$A$39:$A$782,$A62,СВЦЭМ!$B$39:$B$782,S$47)+'СЕТ СН'!$G$9+СВЦЭМ!$D$10+'СЕТ СН'!$G$5-'СЕТ СН'!$G$17</f>
        <v>4516.3243335999996</v>
      </c>
      <c r="T62" s="36">
        <f>SUMIFS(СВЦЭМ!$C$39:$C$782,СВЦЭМ!$A$39:$A$782,$A62,СВЦЭМ!$B$39:$B$782,T$47)+'СЕТ СН'!$G$9+СВЦЭМ!$D$10+'СЕТ СН'!$G$5-'СЕТ СН'!$G$17</f>
        <v>4458.6872803599999</v>
      </c>
      <c r="U62" s="36">
        <f>SUMIFS(СВЦЭМ!$C$39:$C$782,СВЦЭМ!$A$39:$A$782,$A62,СВЦЭМ!$B$39:$B$782,U$47)+'СЕТ СН'!$G$9+СВЦЭМ!$D$10+'СЕТ СН'!$G$5-'СЕТ СН'!$G$17</f>
        <v>4426.9182464400001</v>
      </c>
      <c r="V62" s="36">
        <f>SUMIFS(СВЦЭМ!$C$39:$C$782,СВЦЭМ!$A$39:$A$782,$A62,СВЦЭМ!$B$39:$B$782,V$47)+'СЕТ СН'!$G$9+СВЦЭМ!$D$10+'СЕТ СН'!$G$5-'СЕТ СН'!$G$17</f>
        <v>4397.4560879299997</v>
      </c>
      <c r="W62" s="36">
        <f>SUMIFS(СВЦЭМ!$C$39:$C$782,СВЦЭМ!$A$39:$A$782,$A62,СВЦЭМ!$B$39:$B$782,W$47)+'СЕТ СН'!$G$9+СВЦЭМ!$D$10+'СЕТ СН'!$G$5-'СЕТ СН'!$G$17</f>
        <v>4399.05068175</v>
      </c>
      <c r="X62" s="36">
        <f>SUMIFS(СВЦЭМ!$C$39:$C$782,СВЦЭМ!$A$39:$A$782,$A62,СВЦЭМ!$B$39:$B$782,X$47)+'СЕТ СН'!$G$9+СВЦЭМ!$D$10+'СЕТ СН'!$G$5-'СЕТ СН'!$G$17</f>
        <v>4448.5200519199998</v>
      </c>
      <c r="Y62" s="36">
        <f>SUMIFS(СВЦЭМ!$C$39:$C$782,СВЦЭМ!$A$39:$A$782,$A62,СВЦЭМ!$B$39:$B$782,Y$47)+'СЕТ СН'!$G$9+СВЦЭМ!$D$10+'СЕТ СН'!$G$5-'СЕТ СН'!$G$17</f>
        <v>4513.2506546999994</v>
      </c>
    </row>
    <row r="63" spans="1:25" ht="15.75" x14ac:dyDescent="0.2">
      <c r="A63" s="35">
        <f t="shared" si="1"/>
        <v>45032</v>
      </c>
      <c r="B63" s="36">
        <f>SUMIFS(СВЦЭМ!$C$39:$C$782,СВЦЭМ!$A$39:$A$782,$A63,СВЦЭМ!$B$39:$B$782,B$47)+'СЕТ СН'!$G$9+СВЦЭМ!$D$10+'СЕТ СН'!$G$5-'СЕТ СН'!$G$17</f>
        <v>4649.4233376000002</v>
      </c>
      <c r="C63" s="36">
        <f>SUMIFS(СВЦЭМ!$C$39:$C$782,СВЦЭМ!$A$39:$A$782,$A63,СВЦЭМ!$B$39:$B$782,C$47)+'СЕТ СН'!$G$9+СВЦЭМ!$D$10+'СЕТ СН'!$G$5-'СЕТ СН'!$G$17</f>
        <v>4710.0179925100001</v>
      </c>
      <c r="D63" s="36">
        <f>SUMIFS(СВЦЭМ!$C$39:$C$782,СВЦЭМ!$A$39:$A$782,$A63,СВЦЭМ!$B$39:$B$782,D$47)+'СЕТ СН'!$G$9+СВЦЭМ!$D$10+'СЕТ СН'!$G$5-'СЕТ СН'!$G$17</f>
        <v>4722.6232105899999</v>
      </c>
      <c r="E63" s="36">
        <f>SUMIFS(СВЦЭМ!$C$39:$C$782,СВЦЭМ!$A$39:$A$782,$A63,СВЦЭМ!$B$39:$B$782,E$47)+'СЕТ СН'!$G$9+СВЦЭМ!$D$10+'СЕТ СН'!$G$5-'СЕТ СН'!$G$17</f>
        <v>4754.4767284999998</v>
      </c>
      <c r="F63" s="36">
        <f>SUMIFS(СВЦЭМ!$C$39:$C$782,СВЦЭМ!$A$39:$A$782,$A63,СВЦЭМ!$B$39:$B$782,F$47)+'СЕТ СН'!$G$9+СВЦЭМ!$D$10+'СЕТ СН'!$G$5-'СЕТ СН'!$G$17</f>
        <v>4758.1350751099999</v>
      </c>
      <c r="G63" s="36">
        <f>SUMIFS(СВЦЭМ!$C$39:$C$782,СВЦЭМ!$A$39:$A$782,$A63,СВЦЭМ!$B$39:$B$782,G$47)+'СЕТ СН'!$G$9+СВЦЭМ!$D$10+'СЕТ СН'!$G$5-'СЕТ СН'!$G$17</f>
        <v>4746.73038997</v>
      </c>
      <c r="H63" s="36">
        <f>SUMIFS(СВЦЭМ!$C$39:$C$782,СВЦЭМ!$A$39:$A$782,$A63,СВЦЭМ!$B$39:$B$782,H$47)+'СЕТ СН'!$G$9+СВЦЭМ!$D$10+'СЕТ СН'!$G$5-'СЕТ СН'!$G$17</f>
        <v>4749.7723007099994</v>
      </c>
      <c r="I63" s="36">
        <f>SUMIFS(СВЦЭМ!$C$39:$C$782,СВЦЭМ!$A$39:$A$782,$A63,СВЦЭМ!$B$39:$B$782,I$47)+'СЕТ СН'!$G$9+СВЦЭМ!$D$10+'СЕТ СН'!$G$5-'СЕТ СН'!$G$17</f>
        <v>4707.9965602499997</v>
      </c>
      <c r="J63" s="36">
        <f>SUMIFS(СВЦЭМ!$C$39:$C$782,СВЦЭМ!$A$39:$A$782,$A63,СВЦЭМ!$B$39:$B$782,J$47)+'СЕТ СН'!$G$9+СВЦЭМ!$D$10+'СЕТ СН'!$G$5-'СЕТ СН'!$G$17</f>
        <v>4648.9615969099996</v>
      </c>
      <c r="K63" s="36">
        <f>SUMIFS(СВЦЭМ!$C$39:$C$782,СВЦЭМ!$A$39:$A$782,$A63,СВЦЭМ!$B$39:$B$782,K$47)+'СЕТ СН'!$G$9+СВЦЭМ!$D$10+'СЕТ СН'!$G$5-'СЕТ СН'!$G$17</f>
        <v>4576.2742814100002</v>
      </c>
      <c r="L63" s="36">
        <f>SUMIFS(СВЦЭМ!$C$39:$C$782,СВЦЭМ!$A$39:$A$782,$A63,СВЦЭМ!$B$39:$B$782,L$47)+'СЕТ СН'!$G$9+СВЦЭМ!$D$10+'СЕТ СН'!$G$5-'СЕТ СН'!$G$17</f>
        <v>4552.7437065300001</v>
      </c>
      <c r="M63" s="36">
        <f>SUMIFS(СВЦЭМ!$C$39:$C$782,СВЦЭМ!$A$39:$A$782,$A63,СВЦЭМ!$B$39:$B$782,M$47)+'СЕТ СН'!$G$9+СВЦЭМ!$D$10+'СЕТ СН'!$G$5-'СЕТ СН'!$G$17</f>
        <v>4548.2596831199999</v>
      </c>
      <c r="N63" s="36">
        <f>SUMIFS(СВЦЭМ!$C$39:$C$782,СВЦЭМ!$A$39:$A$782,$A63,СВЦЭМ!$B$39:$B$782,N$47)+'СЕТ СН'!$G$9+СВЦЭМ!$D$10+'СЕТ СН'!$G$5-'СЕТ СН'!$G$17</f>
        <v>4571.7897563699998</v>
      </c>
      <c r="O63" s="36">
        <f>SUMIFS(СВЦЭМ!$C$39:$C$782,СВЦЭМ!$A$39:$A$782,$A63,СВЦЭМ!$B$39:$B$782,O$47)+'СЕТ СН'!$G$9+СВЦЭМ!$D$10+'СЕТ СН'!$G$5-'СЕТ СН'!$G$17</f>
        <v>4604.6505841399994</v>
      </c>
      <c r="P63" s="36">
        <f>SUMIFS(СВЦЭМ!$C$39:$C$782,СВЦЭМ!$A$39:$A$782,$A63,СВЦЭМ!$B$39:$B$782,P$47)+'СЕТ СН'!$G$9+СВЦЭМ!$D$10+'СЕТ СН'!$G$5-'СЕТ СН'!$G$17</f>
        <v>4608.0588690000004</v>
      </c>
      <c r="Q63" s="36">
        <f>SUMIFS(СВЦЭМ!$C$39:$C$782,СВЦЭМ!$A$39:$A$782,$A63,СВЦЭМ!$B$39:$B$782,Q$47)+'СЕТ СН'!$G$9+СВЦЭМ!$D$10+'СЕТ СН'!$G$5-'СЕТ СН'!$G$17</f>
        <v>4623.4407710400001</v>
      </c>
      <c r="R63" s="36">
        <f>SUMIFS(СВЦЭМ!$C$39:$C$782,СВЦЭМ!$A$39:$A$782,$A63,СВЦЭМ!$B$39:$B$782,R$47)+'СЕТ СН'!$G$9+СВЦЭМ!$D$10+'СЕТ СН'!$G$5-'СЕТ СН'!$G$17</f>
        <v>4624.3027389299996</v>
      </c>
      <c r="S63" s="36">
        <f>SUMIFS(СВЦЭМ!$C$39:$C$782,СВЦЭМ!$A$39:$A$782,$A63,СВЦЭМ!$B$39:$B$782,S$47)+'СЕТ СН'!$G$9+СВЦЭМ!$D$10+'СЕТ СН'!$G$5-'СЕТ СН'!$G$17</f>
        <v>4604.0597211599998</v>
      </c>
      <c r="T63" s="36">
        <f>SUMIFS(СВЦЭМ!$C$39:$C$782,СВЦЭМ!$A$39:$A$782,$A63,СВЦЭМ!$B$39:$B$782,T$47)+'СЕТ СН'!$G$9+СВЦЭМ!$D$10+'СЕТ СН'!$G$5-'СЕТ СН'!$G$17</f>
        <v>4577.2645212400002</v>
      </c>
      <c r="U63" s="36">
        <f>SUMIFS(СВЦЭМ!$C$39:$C$782,СВЦЭМ!$A$39:$A$782,$A63,СВЦЭМ!$B$39:$B$782,U$47)+'СЕТ СН'!$G$9+СВЦЭМ!$D$10+'СЕТ СН'!$G$5-'СЕТ СН'!$G$17</f>
        <v>4549.9204044600001</v>
      </c>
      <c r="V63" s="36">
        <f>SUMIFS(СВЦЭМ!$C$39:$C$782,СВЦЭМ!$A$39:$A$782,$A63,СВЦЭМ!$B$39:$B$782,V$47)+'СЕТ СН'!$G$9+СВЦЭМ!$D$10+'СЕТ СН'!$G$5-'СЕТ СН'!$G$17</f>
        <v>4499.2072845399998</v>
      </c>
      <c r="W63" s="36">
        <f>SUMIFS(СВЦЭМ!$C$39:$C$782,СВЦЭМ!$A$39:$A$782,$A63,СВЦЭМ!$B$39:$B$782,W$47)+'СЕТ СН'!$G$9+СВЦЭМ!$D$10+'СЕТ СН'!$G$5-'СЕТ СН'!$G$17</f>
        <v>4489.0107806400001</v>
      </c>
      <c r="X63" s="36">
        <f>SUMIFS(СВЦЭМ!$C$39:$C$782,СВЦЭМ!$A$39:$A$782,$A63,СВЦЭМ!$B$39:$B$782,X$47)+'СЕТ СН'!$G$9+СВЦЭМ!$D$10+'СЕТ СН'!$G$5-'СЕТ СН'!$G$17</f>
        <v>4541.8471433200002</v>
      </c>
      <c r="Y63" s="36">
        <f>SUMIFS(СВЦЭМ!$C$39:$C$782,СВЦЭМ!$A$39:$A$782,$A63,СВЦЭМ!$B$39:$B$782,Y$47)+'СЕТ СН'!$G$9+СВЦЭМ!$D$10+'СЕТ СН'!$G$5-'СЕТ СН'!$G$17</f>
        <v>4612.1506457799996</v>
      </c>
    </row>
    <row r="64" spans="1:25" ht="15.75" x14ac:dyDescent="0.2">
      <c r="A64" s="35">
        <f t="shared" si="1"/>
        <v>45033</v>
      </c>
      <c r="B64" s="36">
        <f>SUMIFS(СВЦЭМ!$C$39:$C$782,СВЦЭМ!$A$39:$A$782,$A64,СВЦЭМ!$B$39:$B$782,B$47)+'СЕТ СН'!$G$9+СВЦЭМ!$D$10+'СЕТ СН'!$G$5-'СЕТ СН'!$G$17</f>
        <v>4741.8486641299996</v>
      </c>
      <c r="C64" s="36">
        <f>SUMIFS(СВЦЭМ!$C$39:$C$782,СВЦЭМ!$A$39:$A$782,$A64,СВЦЭМ!$B$39:$B$782,C$47)+'СЕТ СН'!$G$9+СВЦЭМ!$D$10+'СЕТ СН'!$G$5-'СЕТ СН'!$G$17</f>
        <v>4798.8506588099999</v>
      </c>
      <c r="D64" s="36">
        <f>SUMIFS(СВЦЭМ!$C$39:$C$782,СВЦЭМ!$A$39:$A$782,$A64,СВЦЭМ!$B$39:$B$782,D$47)+'СЕТ СН'!$G$9+СВЦЭМ!$D$10+'СЕТ СН'!$G$5-'СЕТ СН'!$G$17</f>
        <v>4821.5567830999998</v>
      </c>
      <c r="E64" s="36">
        <f>SUMIFS(СВЦЭМ!$C$39:$C$782,СВЦЭМ!$A$39:$A$782,$A64,СВЦЭМ!$B$39:$B$782,E$47)+'СЕТ СН'!$G$9+СВЦЭМ!$D$10+'СЕТ СН'!$G$5-'СЕТ СН'!$G$17</f>
        <v>4832.8679155699992</v>
      </c>
      <c r="F64" s="36">
        <f>SUMIFS(СВЦЭМ!$C$39:$C$782,СВЦЭМ!$A$39:$A$782,$A64,СВЦЭМ!$B$39:$B$782,F$47)+'СЕТ СН'!$G$9+СВЦЭМ!$D$10+'СЕТ СН'!$G$5-'СЕТ СН'!$G$17</f>
        <v>4836.80039476</v>
      </c>
      <c r="G64" s="36">
        <f>SUMIFS(СВЦЭМ!$C$39:$C$782,СВЦЭМ!$A$39:$A$782,$A64,СВЦЭМ!$B$39:$B$782,G$47)+'СЕТ СН'!$G$9+СВЦЭМ!$D$10+'СЕТ СН'!$G$5-'СЕТ СН'!$G$17</f>
        <v>4814.8648976599998</v>
      </c>
      <c r="H64" s="36">
        <f>SUMIFS(СВЦЭМ!$C$39:$C$782,СВЦЭМ!$A$39:$A$782,$A64,СВЦЭМ!$B$39:$B$782,H$47)+'СЕТ СН'!$G$9+СВЦЭМ!$D$10+'СЕТ СН'!$G$5-'СЕТ СН'!$G$17</f>
        <v>4820.2813320499999</v>
      </c>
      <c r="I64" s="36">
        <f>SUMIFS(СВЦЭМ!$C$39:$C$782,СВЦЭМ!$A$39:$A$782,$A64,СВЦЭМ!$B$39:$B$782,I$47)+'СЕТ СН'!$G$9+СВЦЭМ!$D$10+'СЕТ СН'!$G$5-'СЕТ СН'!$G$17</f>
        <v>4590.2666663099999</v>
      </c>
      <c r="J64" s="36">
        <f>SUMIFS(СВЦЭМ!$C$39:$C$782,СВЦЭМ!$A$39:$A$782,$A64,СВЦЭМ!$B$39:$B$782,J$47)+'СЕТ СН'!$G$9+СВЦЭМ!$D$10+'СЕТ СН'!$G$5-'СЕТ СН'!$G$17</f>
        <v>4527.3261994599998</v>
      </c>
      <c r="K64" s="36">
        <f>SUMIFS(СВЦЭМ!$C$39:$C$782,СВЦЭМ!$A$39:$A$782,$A64,СВЦЭМ!$B$39:$B$782,K$47)+'СЕТ СН'!$G$9+СВЦЭМ!$D$10+'СЕТ СН'!$G$5-'СЕТ СН'!$G$17</f>
        <v>4486.1574152100002</v>
      </c>
      <c r="L64" s="36">
        <f>SUMIFS(СВЦЭМ!$C$39:$C$782,СВЦЭМ!$A$39:$A$782,$A64,СВЦЭМ!$B$39:$B$782,L$47)+'СЕТ СН'!$G$9+СВЦЭМ!$D$10+'СЕТ СН'!$G$5-'СЕТ СН'!$G$17</f>
        <v>4526.89626202</v>
      </c>
      <c r="M64" s="36">
        <f>SUMIFS(СВЦЭМ!$C$39:$C$782,СВЦЭМ!$A$39:$A$782,$A64,СВЦЭМ!$B$39:$B$782,M$47)+'СЕТ СН'!$G$9+СВЦЭМ!$D$10+'СЕТ СН'!$G$5-'СЕТ СН'!$G$17</f>
        <v>4558.1170653299996</v>
      </c>
      <c r="N64" s="36">
        <f>SUMIFS(СВЦЭМ!$C$39:$C$782,СВЦЭМ!$A$39:$A$782,$A64,СВЦЭМ!$B$39:$B$782,N$47)+'СЕТ СН'!$G$9+СВЦЭМ!$D$10+'СЕТ СН'!$G$5-'СЕТ СН'!$G$17</f>
        <v>4610.0678479199996</v>
      </c>
      <c r="O64" s="36">
        <f>SUMIFS(СВЦЭМ!$C$39:$C$782,СВЦЭМ!$A$39:$A$782,$A64,СВЦЭМ!$B$39:$B$782,O$47)+'СЕТ СН'!$G$9+СВЦЭМ!$D$10+'СЕТ СН'!$G$5-'СЕТ СН'!$G$17</f>
        <v>4634.1935810799996</v>
      </c>
      <c r="P64" s="36">
        <f>SUMIFS(СВЦЭМ!$C$39:$C$782,СВЦЭМ!$A$39:$A$782,$A64,СВЦЭМ!$B$39:$B$782,P$47)+'СЕТ СН'!$G$9+СВЦЭМ!$D$10+'СЕТ СН'!$G$5-'СЕТ СН'!$G$17</f>
        <v>4651.0079151299997</v>
      </c>
      <c r="Q64" s="36">
        <f>SUMIFS(СВЦЭМ!$C$39:$C$782,СВЦЭМ!$A$39:$A$782,$A64,СВЦЭМ!$B$39:$B$782,Q$47)+'СЕТ СН'!$G$9+СВЦЭМ!$D$10+'СЕТ СН'!$G$5-'СЕТ СН'!$G$17</f>
        <v>4660.0225107599999</v>
      </c>
      <c r="R64" s="36">
        <f>SUMIFS(СВЦЭМ!$C$39:$C$782,СВЦЭМ!$A$39:$A$782,$A64,СВЦЭМ!$B$39:$B$782,R$47)+'СЕТ СН'!$G$9+СВЦЭМ!$D$10+'СЕТ СН'!$G$5-'СЕТ СН'!$G$17</f>
        <v>4681.2986649200002</v>
      </c>
      <c r="S64" s="36">
        <f>SUMIFS(СВЦЭМ!$C$39:$C$782,СВЦЭМ!$A$39:$A$782,$A64,СВЦЭМ!$B$39:$B$782,S$47)+'СЕТ СН'!$G$9+СВЦЭМ!$D$10+'СЕТ СН'!$G$5-'СЕТ СН'!$G$17</f>
        <v>4629.8676236399997</v>
      </c>
      <c r="T64" s="36">
        <f>SUMIFS(СВЦЭМ!$C$39:$C$782,СВЦЭМ!$A$39:$A$782,$A64,СВЦЭМ!$B$39:$B$782,T$47)+'СЕТ СН'!$G$9+СВЦЭМ!$D$10+'СЕТ СН'!$G$5-'СЕТ СН'!$G$17</f>
        <v>4608.8524216400001</v>
      </c>
      <c r="U64" s="36">
        <f>SUMIFS(СВЦЭМ!$C$39:$C$782,СВЦЭМ!$A$39:$A$782,$A64,СВЦЭМ!$B$39:$B$782,U$47)+'СЕТ СН'!$G$9+СВЦЭМ!$D$10+'СЕТ СН'!$G$5-'СЕТ СН'!$G$17</f>
        <v>4580.6397834199997</v>
      </c>
      <c r="V64" s="36">
        <f>SUMIFS(СВЦЭМ!$C$39:$C$782,СВЦЭМ!$A$39:$A$782,$A64,СВЦЭМ!$B$39:$B$782,V$47)+'СЕТ СН'!$G$9+СВЦЭМ!$D$10+'СЕТ СН'!$G$5-'СЕТ СН'!$G$17</f>
        <v>4547.0941874299997</v>
      </c>
      <c r="W64" s="36">
        <f>SUMIFS(СВЦЭМ!$C$39:$C$782,СВЦЭМ!$A$39:$A$782,$A64,СВЦЭМ!$B$39:$B$782,W$47)+'СЕТ СН'!$G$9+СВЦЭМ!$D$10+'СЕТ СН'!$G$5-'СЕТ СН'!$G$17</f>
        <v>4536.3160383699997</v>
      </c>
      <c r="X64" s="36">
        <f>SUMIFS(СВЦЭМ!$C$39:$C$782,СВЦЭМ!$A$39:$A$782,$A64,СВЦЭМ!$B$39:$B$782,X$47)+'СЕТ СН'!$G$9+СВЦЭМ!$D$10+'СЕТ СН'!$G$5-'СЕТ СН'!$G$17</f>
        <v>4589.5307818399997</v>
      </c>
      <c r="Y64" s="36">
        <f>SUMIFS(СВЦЭМ!$C$39:$C$782,СВЦЭМ!$A$39:$A$782,$A64,СВЦЭМ!$B$39:$B$782,Y$47)+'СЕТ СН'!$G$9+СВЦЭМ!$D$10+'СЕТ СН'!$G$5-'СЕТ СН'!$G$17</f>
        <v>4647.3904954099999</v>
      </c>
    </row>
    <row r="65" spans="1:27" ht="15.75" x14ac:dyDescent="0.2">
      <c r="A65" s="35">
        <f t="shared" si="1"/>
        <v>45034</v>
      </c>
      <c r="B65" s="36">
        <f>SUMIFS(СВЦЭМ!$C$39:$C$782,СВЦЭМ!$A$39:$A$782,$A65,СВЦЭМ!$B$39:$B$782,B$47)+'СЕТ СН'!$G$9+СВЦЭМ!$D$10+'СЕТ СН'!$G$5-'СЕТ СН'!$G$17</f>
        <v>4689.7752822000002</v>
      </c>
      <c r="C65" s="36">
        <f>SUMIFS(СВЦЭМ!$C$39:$C$782,СВЦЭМ!$A$39:$A$782,$A65,СВЦЭМ!$B$39:$B$782,C$47)+'СЕТ СН'!$G$9+СВЦЭМ!$D$10+'СЕТ СН'!$G$5-'СЕТ СН'!$G$17</f>
        <v>4747.6378335299996</v>
      </c>
      <c r="D65" s="36">
        <f>SUMIFS(СВЦЭМ!$C$39:$C$782,СВЦЭМ!$A$39:$A$782,$A65,СВЦЭМ!$B$39:$B$782,D$47)+'СЕТ СН'!$G$9+СВЦЭМ!$D$10+'СЕТ СН'!$G$5-'СЕТ СН'!$G$17</f>
        <v>4773.0462219299998</v>
      </c>
      <c r="E65" s="36">
        <f>SUMIFS(СВЦЭМ!$C$39:$C$782,СВЦЭМ!$A$39:$A$782,$A65,СВЦЭМ!$B$39:$B$782,E$47)+'СЕТ СН'!$G$9+СВЦЭМ!$D$10+'СЕТ СН'!$G$5-'СЕТ СН'!$G$17</f>
        <v>4772.8532943999999</v>
      </c>
      <c r="F65" s="36">
        <f>SUMIFS(СВЦЭМ!$C$39:$C$782,СВЦЭМ!$A$39:$A$782,$A65,СВЦЭМ!$B$39:$B$782,F$47)+'СЕТ СН'!$G$9+СВЦЭМ!$D$10+'СЕТ СН'!$G$5-'СЕТ СН'!$G$17</f>
        <v>4774.9811198099997</v>
      </c>
      <c r="G65" s="36">
        <f>SUMIFS(СВЦЭМ!$C$39:$C$782,СВЦЭМ!$A$39:$A$782,$A65,СВЦЭМ!$B$39:$B$782,G$47)+'СЕТ СН'!$G$9+СВЦЭМ!$D$10+'СЕТ СН'!$G$5-'СЕТ СН'!$G$17</f>
        <v>4757.7082921800002</v>
      </c>
      <c r="H65" s="36">
        <f>SUMIFS(СВЦЭМ!$C$39:$C$782,СВЦЭМ!$A$39:$A$782,$A65,СВЦЭМ!$B$39:$B$782,H$47)+'СЕТ СН'!$G$9+СВЦЭМ!$D$10+'СЕТ СН'!$G$5-'СЕТ СН'!$G$17</f>
        <v>4687.2184565099997</v>
      </c>
      <c r="I65" s="36">
        <f>SUMIFS(СВЦЭМ!$C$39:$C$782,СВЦЭМ!$A$39:$A$782,$A65,СВЦЭМ!$B$39:$B$782,I$47)+'СЕТ СН'!$G$9+СВЦЭМ!$D$10+'СЕТ СН'!$G$5-'СЕТ СН'!$G$17</f>
        <v>4618.2832177</v>
      </c>
      <c r="J65" s="36">
        <f>SUMIFS(СВЦЭМ!$C$39:$C$782,СВЦЭМ!$A$39:$A$782,$A65,СВЦЭМ!$B$39:$B$782,J$47)+'СЕТ СН'!$G$9+СВЦЭМ!$D$10+'СЕТ СН'!$G$5-'СЕТ СН'!$G$17</f>
        <v>4585.16422857</v>
      </c>
      <c r="K65" s="36">
        <f>SUMIFS(СВЦЭМ!$C$39:$C$782,СВЦЭМ!$A$39:$A$782,$A65,СВЦЭМ!$B$39:$B$782,K$47)+'СЕТ СН'!$G$9+СВЦЭМ!$D$10+'СЕТ СН'!$G$5-'СЕТ СН'!$G$17</f>
        <v>4549.4363122200002</v>
      </c>
      <c r="L65" s="36">
        <f>SUMIFS(СВЦЭМ!$C$39:$C$782,СВЦЭМ!$A$39:$A$782,$A65,СВЦЭМ!$B$39:$B$782,L$47)+'СЕТ СН'!$G$9+СВЦЭМ!$D$10+'СЕТ СН'!$G$5-'СЕТ СН'!$G$17</f>
        <v>4545.7387257099999</v>
      </c>
      <c r="M65" s="36">
        <f>SUMIFS(СВЦЭМ!$C$39:$C$782,СВЦЭМ!$A$39:$A$782,$A65,СВЦЭМ!$B$39:$B$782,M$47)+'СЕТ СН'!$G$9+СВЦЭМ!$D$10+'СЕТ СН'!$G$5-'СЕТ СН'!$G$17</f>
        <v>4551.64021701</v>
      </c>
      <c r="N65" s="36">
        <f>SUMIFS(СВЦЭМ!$C$39:$C$782,СВЦЭМ!$A$39:$A$782,$A65,СВЦЭМ!$B$39:$B$782,N$47)+'СЕТ СН'!$G$9+СВЦЭМ!$D$10+'СЕТ СН'!$G$5-'СЕТ СН'!$G$17</f>
        <v>4555.4435342899997</v>
      </c>
      <c r="O65" s="36">
        <f>SUMIFS(СВЦЭМ!$C$39:$C$782,СВЦЭМ!$A$39:$A$782,$A65,СВЦЭМ!$B$39:$B$782,O$47)+'СЕТ СН'!$G$9+СВЦЭМ!$D$10+'СЕТ СН'!$G$5-'СЕТ СН'!$G$17</f>
        <v>4582.5082105000001</v>
      </c>
      <c r="P65" s="36">
        <f>SUMIFS(СВЦЭМ!$C$39:$C$782,СВЦЭМ!$A$39:$A$782,$A65,СВЦЭМ!$B$39:$B$782,P$47)+'СЕТ СН'!$G$9+СВЦЭМ!$D$10+'СЕТ СН'!$G$5-'СЕТ СН'!$G$17</f>
        <v>4588.7799899399997</v>
      </c>
      <c r="Q65" s="36">
        <f>SUMIFS(СВЦЭМ!$C$39:$C$782,СВЦЭМ!$A$39:$A$782,$A65,СВЦЭМ!$B$39:$B$782,Q$47)+'СЕТ СН'!$G$9+СВЦЭМ!$D$10+'СЕТ СН'!$G$5-'СЕТ СН'!$G$17</f>
        <v>4594.2103346900003</v>
      </c>
      <c r="R65" s="36">
        <f>SUMIFS(СВЦЭМ!$C$39:$C$782,СВЦЭМ!$A$39:$A$782,$A65,СВЦЭМ!$B$39:$B$782,R$47)+'СЕТ СН'!$G$9+СВЦЭМ!$D$10+'СЕТ СН'!$G$5-'СЕТ СН'!$G$17</f>
        <v>4609.8739999299996</v>
      </c>
      <c r="S65" s="36">
        <f>SUMIFS(СВЦЭМ!$C$39:$C$782,СВЦЭМ!$A$39:$A$782,$A65,СВЦЭМ!$B$39:$B$782,S$47)+'СЕТ СН'!$G$9+СВЦЭМ!$D$10+'СЕТ СН'!$G$5-'СЕТ СН'!$G$17</f>
        <v>4578.2096867999999</v>
      </c>
      <c r="T65" s="36">
        <f>SUMIFS(СВЦЭМ!$C$39:$C$782,СВЦЭМ!$A$39:$A$782,$A65,СВЦЭМ!$B$39:$B$782,T$47)+'СЕТ СН'!$G$9+СВЦЭМ!$D$10+'СЕТ СН'!$G$5-'СЕТ СН'!$G$17</f>
        <v>4553.1586324500004</v>
      </c>
      <c r="U65" s="36">
        <f>SUMIFS(СВЦЭМ!$C$39:$C$782,СВЦЭМ!$A$39:$A$782,$A65,СВЦЭМ!$B$39:$B$782,U$47)+'СЕТ СН'!$G$9+СВЦЭМ!$D$10+'СЕТ СН'!$G$5-'СЕТ СН'!$G$17</f>
        <v>4531.5914513199996</v>
      </c>
      <c r="V65" s="36">
        <f>SUMIFS(СВЦЭМ!$C$39:$C$782,СВЦЭМ!$A$39:$A$782,$A65,СВЦЭМ!$B$39:$B$782,V$47)+'СЕТ СН'!$G$9+СВЦЭМ!$D$10+'СЕТ СН'!$G$5-'СЕТ СН'!$G$17</f>
        <v>4497.1729195099997</v>
      </c>
      <c r="W65" s="36">
        <f>SUMIFS(СВЦЭМ!$C$39:$C$782,СВЦЭМ!$A$39:$A$782,$A65,СВЦЭМ!$B$39:$B$782,W$47)+'СЕТ СН'!$G$9+СВЦЭМ!$D$10+'СЕТ СН'!$G$5-'СЕТ СН'!$G$17</f>
        <v>4487.9624459699999</v>
      </c>
      <c r="X65" s="36">
        <f>SUMIFS(СВЦЭМ!$C$39:$C$782,СВЦЭМ!$A$39:$A$782,$A65,СВЦЭМ!$B$39:$B$782,X$47)+'СЕТ СН'!$G$9+СВЦЭМ!$D$10+'СЕТ СН'!$G$5-'СЕТ СН'!$G$17</f>
        <v>4534.5945018100001</v>
      </c>
      <c r="Y65" s="36">
        <f>SUMIFS(СВЦЭМ!$C$39:$C$782,СВЦЭМ!$A$39:$A$782,$A65,СВЦЭМ!$B$39:$B$782,Y$47)+'СЕТ СН'!$G$9+СВЦЭМ!$D$10+'СЕТ СН'!$G$5-'СЕТ СН'!$G$17</f>
        <v>4597.4643191799996</v>
      </c>
    </row>
    <row r="66" spans="1:27" ht="15.75" x14ac:dyDescent="0.2">
      <c r="A66" s="35">
        <f t="shared" si="1"/>
        <v>45035</v>
      </c>
      <c r="B66" s="36">
        <f>SUMIFS(СВЦЭМ!$C$39:$C$782,СВЦЭМ!$A$39:$A$782,$A66,СВЦЭМ!$B$39:$B$782,B$47)+'СЕТ СН'!$G$9+СВЦЭМ!$D$10+'СЕТ СН'!$G$5-'СЕТ СН'!$G$17</f>
        <v>4590.0720590000001</v>
      </c>
      <c r="C66" s="36">
        <f>SUMIFS(СВЦЭМ!$C$39:$C$782,СВЦЭМ!$A$39:$A$782,$A66,СВЦЭМ!$B$39:$B$782,C$47)+'СЕТ СН'!$G$9+СВЦЭМ!$D$10+'СЕТ СН'!$G$5-'СЕТ СН'!$G$17</f>
        <v>4637.7773751999994</v>
      </c>
      <c r="D66" s="36">
        <f>SUMIFS(СВЦЭМ!$C$39:$C$782,СВЦЭМ!$A$39:$A$782,$A66,СВЦЭМ!$B$39:$B$782,D$47)+'СЕТ СН'!$G$9+СВЦЭМ!$D$10+'СЕТ СН'!$G$5-'СЕТ СН'!$G$17</f>
        <v>4706.34426145</v>
      </c>
      <c r="E66" s="36">
        <f>SUMIFS(СВЦЭМ!$C$39:$C$782,СВЦЭМ!$A$39:$A$782,$A66,СВЦЭМ!$B$39:$B$782,E$47)+'СЕТ СН'!$G$9+СВЦЭМ!$D$10+'СЕТ СН'!$G$5-'СЕТ СН'!$G$17</f>
        <v>4742.8067029200001</v>
      </c>
      <c r="F66" s="36">
        <f>SUMIFS(СВЦЭМ!$C$39:$C$782,СВЦЭМ!$A$39:$A$782,$A66,СВЦЭМ!$B$39:$B$782,F$47)+'СЕТ СН'!$G$9+СВЦЭМ!$D$10+'СЕТ СН'!$G$5-'СЕТ СН'!$G$17</f>
        <v>4761.3785769699998</v>
      </c>
      <c r="G66" s="36">
        <f>SUMIFS(СВЦЭМ!$C$39:$C$782,СВЦЭМ!$A$39:$A$782,$A66,СВЦЭМ!$B$39:$B$782,G$47)+'СЕТ СН'!$G$9+СВЦЭМ!$D$10+'СЕТ СН'!$G$5-'СЕТ СН'!$G$17</f>
        <v>4722.8896323700001</v>
      </c>
      <c r="H66" s="36">
        <f>SUMIFS(СВЦЭМ!$C$39:$C$782,СВЦЭМ!$A$39:$A$782,$A66,СВЦЭМ!$B$39:$B$782,H$47)+'СЕТ СН'!$G$9+СВЦЭМ!$D$10+'СЕТ СН'!$G$5-'СЕТ СН'!$G$17</f>
        <v>4656.1716476499996</v>
      </c>
      <c r="I66" s="36">
        <f>SUMIFS(СВЦЭМ!$C$39:$C$782,СВЦЭМ!$A$39:$A$782,$A66,СВЦЭМ!$B$39:$B$782,I$47)+'СЕТ СН'!$G$9+СВЦЭМ!$D$10+'СЕТ СН'!$G$5-'СЕТ СН'!$G$17</f>
        <v>4568.2365341900004</v>
      </c>
      <c r="J66" s="36">
        <f>SUMIFS(СВЦЭМ!$C$39:$C$782,СВЦЭМ!$A$39:$A$782,$A66,СВЦЭМ!$B$39:$B$782,J$47)+'СЕТ СН'!$G$9+СВЦЭМ!$D$10+'СЕТ СН'!$G$5-'СЕТ СН'!$G$17</f>
        <v>4551.8910337500001</v>
      </c>
      <c r="K66" s="36">
        <f>SUMIFS(СВЦЭМ!$C$39:$C$782,СВЦЭМ!$A$39:$A$782,$A66,СВЦЭМ!$B$39:$B$782,K$47)+'СЕТ СН'!$G$9+СВЦЭМ!$D$10+'СЕТ СН'!$G$5-'СЕТ СН'!$G$17</f>
        <v>4534.9331705000004</v>
      </c>
      <c r="L66" s="36">
        <f>SUMIFS(СВЦЭМ!$C$39:$C$782,СВЦЭМ!$A$39:$A$782,$A66,СВЦЭМ!$B$39:$B$782,L$47)+'СЕТ СН'!$G$9+СВЦЭМ!$D$10+'СЕТ СН'!$G$5-'СЕТ СН'!$G$17</f>
        <v>4523.4104970400003</v>
      </c>
      <c r="M66" s="36">
        <f>SUMIFS(СВЦЭМ!$C$39:$C$782,СВЦЭМ!$A$39:$A$782,$A66,СВЦЭМ!$B$39:$B$782,M$47)+'СЕТ СН'!$G$9+СВЦЭМ!$D$10+'СЕТ СН'!$G$5-'СЕТ СН'!$G$17</f>
        <v>4550.7778033200002</v>
      </c>
      <c r="N66" s="36">
        <f>SUMIFS(СВЦЭМ!$C$39:$C$782,СВЦЭМ!$A$39:$A$782,$A66,СВЦЭМ!$B$39:$B$782,N$47)+'СЕТ СН'!$G$9+СВЦЭМ!$D$10+'СЕТ СН'!$G$5-'СЕТ СН'!$G$17</f>
        <v>4557.7220014499999</v>
      </c>
      <c r="O66" s="36">
        <f>SUMIFS(СВЦЭМ!$C$39:$C$782,СВЦЭМ!$A$39:$A$782,$A66,СВЦЭМ!$B$39:$B$782,O$47)+'СЕТ СН'!$G$9+СВЦЭМ!$D$10+'СЕТ СН'!$G$5-'СЕТ СН'!$G$17</f>
        <v>4589.68587518</v>
      </c>
      <c r="P66" s="36">
        <f>SUMIFS(СВЦЭМ!$C$39:$C$782,СВЦЭМ!$A$39:$A$782,$A66,СВЦЭМ!$B$39:$B$782,P$47)+'СЕТ СН'!$G$9+СВЦЭМ!$D$10+'СЕТ СН'!$G$5-'СЕТ СН'!$G$17</f>
        <v>4604.7344738499996</v>
      </c>
      <c r="Q66" s="36">
        <f>SUMIFS(СВЦЭМ!$C$39:$C$782,СВЦЭМ!$A$39:$A$782,$A66,СВЦЭМ!$B$39:$B$782,Q$47)+'СЕТ СН'!$G$9+СВЦЭМ!$D$10+'СЕТ СН'!$G$5-'СЕТ СН'!$G$17</f>
        <v>4620.12949656</v>
      </c>
      <c r="R66" s="36">
        <f>SUMIFS(СВЦЭМ!$C$39:$C$782,СВЦЭМ!$A$39:$A$782,$A66,СВЦЭМ!$B$39:$B$782,R$47)+'СЕТ СН'!$G$9+СВЦЭМ!$D$10+'СЕТ СН'!$G$5-'СЕТ СН'!$G$17</f>
        <v>4617.5644113099997</v>
      </c>
      <c r="S66" s="36">
        <f>SUMIFS(СВЦЭМ!$C$39:$C$782,СВЦЭМ!$A$39:$A$782,$A66,СВЦЭМ!$B$39:$B$782,S$47)+'СЕТ СН'!$G$9+СВЦЭМ!$D$10+'СЕТ СН'!$G$5-'СЕТ СН'!$G$17</f>
        <v>4567.8827348200002</v>
      </c>
      <c r="T66" s="36">
        <f>SUMIFS(СВЦЭМ!$C$39:$C$782,СВЦЭМ!$A$39:$A$782,$A66,СВЦЭМ!$B$39:$B$782,T$47)+'СЕТ СН'!$G$9+СВЦЭМ!$D$10+'СЕТ СН'!$G$5-'СЕТ СН'!$G$17</f>
        <v>4502.5316349099994</v>
      </c>
      <c r="U66" s="36">
        <f>SUMIFS(СВЦЭМ!$C$39:$C$782,СВЦЭМ!$A$39:$A$782,$A66,СВЦЭМ!$B$39:$B$782,U$47)+'СЕТ СН'!$G$9+СВЦЭМ!$D$10+'СЕТ СН'!$G$5-'СЕТ СН'!$G$17</f>
        <v>4507.5423742799994</v>
      </c>
      <c r="V66" s="36">
        <f>SUMIFS(СВЦЭМ!$C$39:$C$782,СВЦЭМ!$A$39:$A$782,$A66,СВЦЭМ!$B$39:$B$782,V$47)+'СЕТ СН'!$G$9+СВЦЭМ!$D$10+'СЕТ СН'!$G$5-'СЕТ СН'!$G$17</f>
        <v>4462.8830864299998</v>
      </c>
      <c r="W66" s="36">
        <f>SUMIFS(СВЦЭМ!$C$39:$C$782,СВЦЭМ!$A$39:$A$782,$A66,СВЦЭМ!$B$39:$B$782,W$47)+'СЕТ СН'!$G$9+СВЦЭМ!$D$10+'СЕТ СН'!$G$5-'СЕТ СН'!$G$17</f>
        <v>4455.3709922099997</v>
      </c>
      <c r="X66" s="36">
        <f>SUMIFS(СВЦЭМ!$C$39:$C$782,СВЦЭМ!$A$39:$A$782,$A66,СВЦЭМ!$B$39:$B$782,X$47)+'СЕТ СН'!$G$9+СВЦЭМ!$D$10+'СЕТ СН'!$G$5-'СЕТ СН'!$G$17</f>
        <v>4506.0849443799998</v>
      </c>
      <c r="Y66" s="36">
        <f>SUMIFS(СВЦЭМ!$C$39:$C$782,СВЦЭМ!$A$39:$A$782,$A66,СВЦЭМ!$B$39:$B$782,Y$47)+'СЕТ СН'!$G$9+СВЦЭМ!$D$10+'СЕТ СН'!$G$5-'СЕТ СН'!$G$17</f>
        <v>4595.6415710399997</v>
      </c>
    </row>
    <row r="67" spans="1:27" ht="15.75" x14ac:dyDescent="0.2">
      <c r="A67" s="35">
        <f t="shared" si="1"/>
        <v>45036</v>
      </c>
      <c r="B67" s="36">
        <f>SUMIFS(СВЦЭМ!$C$39:$C$782,СВЦЭМ!$A$39:$A$782,$A67,СВЦЭМ!$B$39:$B$782,B$47)+'СЕТ СН'!$G$9+СВЦЭМ!$D$10+'СЕТ СН'!$G$5-'СЕТ СН'!$G$17</f>
        <v>4579.4110525599999</v>
      </c>
      <c r="C67" s="36">
        <f>SUMIFS(СВЦЭМ!$C$39:$C$782,СВЦЭМ!$A$39:$A$782,$A67,СВЦЭМ!$B$39:$B$782,C$47)+'СЕТ СН'!$G$9+СВЦЭМ!$D$10+'СЕТ СН'!$G$5-'СЕТ СН'!$G$17</f>
        <v>4678.4954194100001</v>
      </c>
      <c r="D67" s="36">
        <f>SUMIFS(СВЦЭМ!$C$39:$C$782,СВЦЭМ!$A$39:$A$782,$A67,СВЦЭМ!$B$39:$B$782,D$47)+'СЕТ СН'!$G$9+СВЦЭМ!$D$10+'СЕТ СН'!$G$5-'СЕТ СН'!$G$17</f>
        <v>4709.7354632400002</v>
      </c>
      <c r="E67" s="36">
        <f>SUMIFS(СВЦЭМ!$C$39:$C$782,СВЦЭМ!$A$39:$A$782,$A67,СВЦЭМ!$B$39:$B$782,E$47)+'СЕТ СН'!$G$9+СВЦЭМ!$D$10+'СЕТ СН'!$G$5-'СЕТ СН'!$G$17</f>
        <v>4705.9512559599998</v>
      </c>
      <c r="F67" s="36">
        <f>SUMIFS(СВЦЭМ!$C$39:$C$782,СВЦЭМ!$A$39:$A$782,$A67,СВЦЭМ!$B$39:$B$782,F$47)+'СЕТ СН'!$G$9+СВЦЭМ!$D$10+'СЕТ СН'!$G$5-'СЕТ СН'!$G$17</f>
        <v>4700.1557397899996</v>
      </c>
      <c r="G67" s="36">
        <f>SUMIFS(СВЦЭМ!$C$39:$C$782,СВЦЭМ!$A$39:$A$782,$A67,СВЦЭМ!$B$39:$B$782,G$47)+'СЕТ СН'!$G$9+СВЦЭМ!$D$10+'СЕТ СН'!$G$5-'СЕТ СН'!$G$17</f>
        <v>4683.1832457299997</v>
      </c>
      <c r="H67" s="36">
        <f>SUMIFS(СВЦЭМ!$C$39:$C$782,СВЦЭМ!$A$39:$A$782,$A67,СВЦЭМ!$B$39:$B$782,H$47)+'СЕТ СН'!$G$9+СВЦЭМ!$D$10+'СЕТ СН'!$G$5-'СЕТ СН'!$G$17</f>
        <v>4581.85004802</v>
      </c>
      <c r="I67" s="36">
        <f>SUMIFS(СВЦЭМ!$C$39:$C$782,СВЦЭМ!$A$39:$A$782,$A67,СВЦЭМ!$B$39:$B$782,I$47)+'СЕТ СН'!$G$9+СВЦЭМ!$D$10+'СЕТ СН'!$G$5-'СЕТ СН'!$G$17</f>
        <v>4558.7528221299999</v>
      </c>
      <c r="J67" s="36">
        <f>SUMIFS(СВЦЭМ!$C$39:$C$782,СВЦЭМ!$A$39:$A$782,$A67,СВЦЭМ!$B$39:$B$782,J$47)+'СЕТ СН'!$G$9+СВЦЭМ!$D$10+'СЕТ СН'!$G$5-'СЕТ СН'!$G$17</f>
        <v>4511.7216985100004</v>
      </c>
      <c r="K67" s="36">
        <f>SUMIFS(СВЦЭМ!$C$39:$C$782,СВЦЭМ!$A$39:$A$782,$A67,СВЦЭМ!$B$39:$B$782,K$47)+'СЕТ СН'!$G$9+СВЦЭМ!$D$10+'СЕТ СН'!$G$5-'СЕТ СН'!$G$17</f>
        <v>4453.6629707699994</v>
      </c>
      <c r="L67" s="36">
        <f>SUMIFS(СВЦЭМ!$C$39:$C$782,СВЦЭМ!$A$39:$A$782,$A67,СВЦЭМ!$B$39:$B$782,L$47)+'СЕТ СН'!$G$9+СВЦЭМ!$D$10+'СЕТ СН'!$G$5-'СЕТ СН'!$G$17</f>
        <v>4441.7503803299996</v>
      </c>
      <c r="M67" s="36">
        <f>SUMIFS(СВЦЭМ!$C$39:$C$782,СВЦЭМ!$A$39:$A$782,$A67,СВЦЭМ!$B$39:$B$782,M$47)+'СЕТ СН'!$G$9+СВЦЭМ!$D$10+'СЕТ СН'!$G$5-'СЕТ СН'!$G$17</f>
        <v>4423.6776881899996</v>
      </c>
      <c r="N67" s="36">
        <f>SUMIFS(СВЦЭМ!$C$39:$C$782,СВЦЭМ!$A$39:$A$782,$A67,СВЦЭМ!$B$39:$B$782,N$47)+'СЕТ СН'!$G$9+СВЦЭМ!$D$10+'СЕТ СН'!$G$5-'СЕТ СН'!$G$17</f>
        <v>4445.4903070999999</v>
      </c>
      <c r="O67" s="36">
        <f>SUMIFS(СВЦЭМ!$C$39:$C$782,СВЦЭМ!$A$39:$A$782,$A67,СВЦЭМ!$B$39:$B$782,O$47)+'СЕТ СН'!$G$9+СВЦЭМ!$D$10+'СЕТ СН'!$G$5-'СЕТ СН'!$G$17</f>
        <v>4465.95879229</v>
      </c>
      <c r="P67" s="36">
        <f>SUMIFS(СВЦЭМ!$C$39:$C$782,СВЦЭМ!$A$39:$A$782,$A67,СВЦЭМ!$B$39:$B$782,P$47)+'СЕТ СН'!$G$9+СВЦЭМ!$D$10+'СЕТ СН'!$G$5-'СЕТ СН'!$G$17</f>
        <v>4481.0254083199998</v>
      </c>
      <c r="Q67" s="36">
        <f>SUMIFS(СВЦЭМ!$C$39:$C$782,СВЦЭМ!$A$39:$A$782,$A67,СВЦЭМ!$B$39:$B$782,Q$47)+'СЕТ СН'!$G$9+СВЦЭМ!$D$10+'СЕТ СН'!$G$5-'СЕТ СН'!$G$17</f>
        <v>4498.7655410699999</v>
      </c>
      <c r="R67" s="36">
        <f>SUMIFS(СВЦЭМ!$C$39:$C$782,СВЦЭМ!$A$39:$A$782,$A67,СВЦЭМ!$B$39:$B$782,R$47)+'СЕТ СН'!$G$9+СВЦЭМ!$D$10+'СЕТ СН'!$G$5-'СЕТ СН'!$G$17</f>
        <v>4504.9457202499998</v>
      </c>
      <c r="S67" s="36">
        <f>SUMIFS(СВЦЭМ!$C$39:$C$782,СВЦЭМ!$A$39:$A$782,$A67,СВЦЭМ!$B$39:$B$782,S$47)+'СЕТ СН'!$G$9+СВЦЭМ!$D$10+'СЕТ СН'!$G$5-'СЕТ СН'!$G$17</f>
        <v>4485.7525748299995</v>
      </c>
      <c r="T67" s="36">
        <f>SUMIFS(СВЦЭМ!$C$39:$C$782,СВЦЭМ!$A$39:$A$782,$A67,СВЦЭМ!$B$39:$B$782,T$47)+'СЕТ СН'!$G$9+СВЦЭМ!$D$10+'СЕТ СН'!$G$5-'СЕТ СН'!$G$17</f>
        <v>4463.7190651199999</v>
      </c>
      <c r="U67" s="36">
        <f>SUMIFS(СВЦЭМ!$C$39:$C$782,СВЦЭМ!$A$39:$A$782,$A67,СВЦЭМ!$B$39:$B$782,U$47)+'СЕТ СН'!$G$9+СВЦЭМ!$D$10+'СЕТ СН'!$G$5-'СЕТ СН'!$G$17</f>
        <v>4459.7709247399998</v>
      </c>
      <c r="V67" s="36">
        <f>SUMIFS(СВЦЭМ!$C$39:$C$782,СВЦЭМ!$A$39:$A$782,$A67,СВЦЭМ!$B$39:$B$782,V$47)+'СЕТ СН'!$G$9+СВЦЭМ!$D$10+'СЕТ СН'!$G$5-'СЕТ СН'!$G$17</f>
        <v>4424.7812073599998</v>
      </c>
      <c r="W67" s="36">
        <f>SUMIFS(СВЦЭМ!$C$39:$C$782,СВЦЭМ!$A$39:$A$782,$A67,СВЦЭМ!$B$39:$B$782,W$47)+'СЕТ СН'!$G$9+СВЦЭМ!$D$10+'СЕТ СН'!$G$5-'СЕТ СН'!$G$17</f>
        <v>4421.3158996499997</v>
      </c>
      <c r="X67" s="36">
        <f>SUMIFS(СВЦЭМ!$C$39:$C$782,СВЦЭМ!$A$39:$A$782,$A67,СВЦЭМ!$B$39:$B$782,X$47)+'СЕТ СН'!$G$9+СВЦЭМ!$D$10+'СЕТ СН'!$G$5-'СЕТ СН'!$G$17</f>
        <v>4466.54528338</v>
      </c>
      <c r="Y67" s="36">
        <f>SUMIFS(СВЦЭМ!$C$39:$C$782,СВЦЭМ!$A$39:$A$782,$A67,СВЦЭМ!$B$39:$B$782,Y$47)+'СЕТ СН'!$G$9+СВЦЭМ!$D$10+'СЕТ СН'!$G$5-'СЕТ СН'!$G$17</f>
        <v>4535.0051515100004</v>
      </c>
    </row>
    <row r="68" spans="1:27" ht="15.75" x14ac:dyDescent="0.2">
      <c r="A68" s="35">
        <f t="shared" si="1"/>
        <v>45037</v>
      </c>
      <c r="B68" s="36">
        <f>SUMIFS(СВЦЭМ!$C$39:$C$782,СВЦЭМ!$A$39:$A$782,$A68,СВЦЭМ!$B$39:$B$782,B$47)+'СЕТ СН'!$G$9+СВЦЭМ!$D$10+'СЕТ СН'!$G$5-'СЕТ СН'!$G$17</f>
        <v>4633.9276921399996</v>
      </c>
      <c r="C68" s="36">
        <f>SUMIFS(СВЦЭМ!$C$39:$C$782,СВЦЭМ!$A$39:$A$782,$A68,СВЦЭМ!$B$39:$B$782,C$47)+'СЕТ СН'!$G$9+СВЦЭМ!$D$10+'СЕТ СН'!$G$5-'СЕТ СН'!$G$17</f>
        <v>4702.2873485099999</v>
      </c>
      <c r="D68" s="36">
        <f>SUMIFS(СВЦЭМ!$C$39:$C$782,СВЦЭМ!$A$39:$A$782,$A68,СВЦЭМ!$B$39:$B$782,D$47)+'СЕТ СН'!$G$9+СВЦЭМ!$D$10+'СЕТ СН'!$G$5-'СЕТ СН'!$G$17</f>
        <v>4722.8426784000003</v>
      </c>
      <c r="E68" s="36">
        <f>SUMIFS(СВЦЭМ!$C$39:$C$782,СВЦЭМ!$A$39:$A$782,$A68,СВЦЭМ!$B$39:$B$782,E$47)+'СЕТ СН'!$G$9+СВЦЭМ!$D$10+'СЕТ СН'!$G$5-'СЕТ СН'!$G$17</f>
        <v>4739.4964887300002</v>
      </c>
      <c r="F68" s="36">
        <f>SUMIFS(СВЦЭМ!$C$39:$C$782,СВЦЭМ!$A$39:$A$782,$A68,СВЦЭМ!$B$39:$B$782,F$47)+'СЕТ СН'!$G$9+СВЦЭМ!$D$10+'СЕТ СН'!$G$5-'СЕТ СН'!$G$17</f>
        <v>4746.8560525699995</v>
      </c>
      <c r="G68" s="36">
        <f>SUMIFS(СВЦЭМ!$C$39:$C$782,СВЦЭМ!$A$39:$A$782,$A68,СВЦЭМ!$B$39:$B$782,G$47)+'СЕТ СН'!$G$9+СВЦЭМ!$D$10+'СЕТ СН'!$G$5-'СЕТ СН'!$G$17</f>
        <v>4732.4057820799999</v>
      </c>
      <c r="H68" s="36">
        <f>SUMIFS(СВЦЭМ!$C$39:$C$782,СВЦЭМ!$A$39:$A$782,$A68,СВЦЭМ!$B$39:$B$782,H$47)+'СЕТ СН'!$G$9+СВЦЭМ!$D$10+'СЕТ СН'!$G$5-'СЕТ СН'!$G$17</f>
        <v>4677.8973877999997</v>
      </c>
      <c r="I68" s="36">
        <f>SUMIFS(СВЦЭМ!$C$39:$C$782,СВЦЭМ!$A$39:$A$782,$A68,СВЦЭМ!$B$39:$B$782,I$47)+'СЕТ СН'!$G$9+СВЦЭМ!$D$10+'СЕТ СН'!$G$5-'СЕТ СН'!$G$17</f>
        <v>4569.86330989</v>
      </c>
      <c r="J68" s="36">
        <f>SUMIFS(СВЦЭМ!$C$39:$C$782,СВЦЭМ!$A$39:$A$782,$A68,СВЦЭМ!$B$39:$B$782,J$47)+'СЕТ СН'!$G$9+СВЦЭМ!$D$10+'СЕТ СН'!$G$5-'СЕТ СН'!$G$17</f>
        <v>4565.9932354800003</v>
      </c>
      <c r="K68" s="36">
        <f>SUMIFS(СВЦЭМ!$C$39:$C$782,СВЦЭМ!$A$39:$A$782,$A68,СВЦЭМ!$B$39:$B$782,K$47)+'СЕТ СН'!$G$9+СВЦЭМ!$D$10+'СЕТ СН'!$G$5-'СЕТ СН'!$G$17</f>
        <v>4545.6661711699999</v>
      </c>
      <c r="L68" s="36">
        <f>SUMIFS(СВЦЭМ!$C$39:$C$782,СВЦЭМ!$A$39:$A$782,$A68,СВЦЭМ!$B$39:$B$782,L$47)+'СЕТ СН'!$G$9+СВЦЭМ!$D$10+'СЕТ СН'!$G$5-'СЕТ СН'!$G$17</f>
        <v>4504.7754236000001</v>
      </c>
      <c r="M68" s="36">
        <f>SUMIFS(СВЦЭМ!$C$39:$C$782,СВЦЭМ!$A$39:$A$782,$A68,СВЦЭМ!$B$39:$B$782,M$47)+'СЕТ СН'!$G$9+СВЦЭМ!$D$10+'СЕТ СН'!$G$5-'СЕТ СН'!$G$17</f>
        <v>4532.8948859399998</v>
      </c>
      <c r="N68" s="36">
        <f>SUMIFS(СВЦЭМ!$C$39:$C$782,СВЦЭМ!$A$39:$A$782,$A68,СВЦЭМ!$B$39:$B$782,N$47)+'СЕТ СН'!$G$9+СВЦЭМ!$D$10+'СЕТ СН'!$G$5-'СЕТ СН'!$G$17</f>
        <v>4556.6595178600001</v>
      </c>
      <c r="O68" s="36">
        <f>SUMIFS(СВЦЭМ!$C$39:$C$782,СВЦЭМ!$A$39:$A$782,$A68,СВЦЭМ!$B$39:$B$782,O$47)+'СЕТ СН'!$G$9+СВЦЭМ!$D$10+'СЕТ СН'!$G$5-'СЕТ СН'!$G$17</f>
        <v>4570.9815168900004</v>
      </c>
      <c r="P68" s="36">
        <f>SUMIFS(СВЦЭМ!$C$39:$C$782,СВЦЭМ!$A$39:$A$782,$A68,СВЦЭМ!$B$39:$B$782,P$47)+'СЕТ СН'!$G$9+СВЦЭМ!$D$10+'СЕТ СН'!$G$5-'СЕТ СН'!$G$17</f>
        <v>4585.7107684900002</v>
      </c>
      <c r="Q68" s="36">
        <f>SUMIFS(СВЦЭМ!$C$39:$C$782,СВЦЭМ!$A$39:$A$782,$A68,СВЦЭМ!$B$39:$B$782,Q$47)+'СЕТ СН'!$G$9+СВЦЭМ!$D$10+'СЕТ СН'!$G$5-'СЕТ СН'!$G$17</f>
        <v>4587.41163977</v>
      </c>
      <c r="R68" s="36">
        <f>SUMIFS(СВЦЭМ!$C$39:$C$782,СВЦЭМ!$A$39:$A$782,$A68,СВЦЭМ!$B$39:$B$782,R$47)+'СЕТ СН'!$G$9+СВЦЭМ!$D$10+'СЕТ СН'!$G$5-'СЕТ СН'!$G$17</f>
        <v>4581.0070166699998</v>
      </c>
      <c r="S68" s="36">
        <f>SUMIFS(СВЦЭМ!$C$39:$C$782,СВЦЭМ!$A$39:$A$782,$A68,СВЦЭМ!$B$39:$B$782,S$47)+'СЕТ СН'!$G$9+СВЦЭМ!$D$10+'СЕТ СН'!$G$5-'СЕТ СН'!$G$17</f>
        <v>4560.9674381499999</v>
      </c>
      <c r="T68" s="36">
        <f>SUMIFS(СВЦЭМ!$C$39:$C$782,СВЦЭМ!$A$39:$A$782,$A68,СВЦЭМ!$B$39:$B$782,T$47)+'СЕТ СН'!$G$9+СВЦЭМ!$D$10+'СЕТ СН'!$G$5-'СЕТ СН'!$G$17</f>
        <v>4550.6601559800001</v>
      </c>
      <c r="U68" s="36">
        <f>SUMIFS(СВЦЭМ!$C$39:$C$782,СВЦЭМ!$A$39:$A$782,$A68,СВЦЭМ!$B$39:$B$782,U$47)+'СЕТ СН'!$G$9+СВЦЭМ!$D$10+'СЕТ СН'!$G$5-'СЕТ СН'!$G$17</f>
        <v>4527.61424455</v>
      </c>
      <c r="V68" s="36">
        <f>SUMIFS(СВЦЭМ!$C$39:$C$782,СВЦЭМ!$A$39:$A$782,$A68,СВЦЭМ!$B$39:$B$782,V$47)+'СЕТ СН'!$G$9+СВЦЭМ!$D$10+'СЕТ СН'!$G$5-'СЕТ СН'!$G$17</f>
        <v>4485.0493297900002</v>
      </c>
      <c r="W68" s="36">
        <f>SUMIFS(СВЦЭМ!$C$39:$C$782,СВЦЭМ!$A$39:$A$782,$A68,СВЦЭМ!$B$39:$B$782,W$47)+'СЕТ СН'!$G$9+СВЦЭМ!$D$10+'СЕТ СН'!$G$5-'СЕТ СН'!$G$17</f>
        <v>4476.92547079</v>
      </c>
      <c r="X68" s="36">
        <f>SUMIFS(СВЦЭМ!$C$39:$C$782,СВЦЭМ!$A$39:$A$782,$A68,СВЦЭМ!$B$39:$B$782,X$47)+'СЕТ СН'!$G$9+СВЦЭМ!$D$10+'СЕТ СН'!$G$5-'СЕТ СН'!$G$17</f>
        <v>4529.99187024</v>
      </c>
      <c r="Y68" s="36">
        <f>SUMIFS(СВЦЭМ!$C$39:$C$782,СВЦЭМ!$A$39:$A$782,$A68,СВЦЭМ!$B$39:$B$782,Y$47)+'СЕТ СН'!$G$9+СВЦЭМ!$D$10+'СЕТ СН'!$G$5-'СЕТ СН'!$G$17</f>
        <v>4597.1292566100001</v>
      </c>
    </row>
    <row r="69" spans="1:27" ht="15.75" x14ac:dyDescent="0.2">
      <c r="A69" s="35">
        <f t="shared" si="1"/>
        <v>45038</v>
      </c>
      <c r="B69" s="36">
        <f>SUMIFS(СВЦЭМ!$C$39:$C$782,СВЦЭМ!$A$39:$A$782,$A69,СВЦЭМ!$B$39:$B$782,B$47)+'СЕТ СН'!$G$9+СВЦЭМ!$D$10+'СЕТ СН'!$G$5-'СЕТ СН'!$G$17</f>
        <v>4548.4604224200002</v>
      </c>
      <c r="C69" s="36">
        <f>SUMIFS(СВЦЭМ!$C$39:$C$782,СВЦЭМ!$A$39:$A$782,$A69,СВЦЭМ!$B$39:$B$782,C$47)+'СЕТ СН'!$G$9+СВЦЭМ!$D$10+'СЕТ СН'!$G$5-'СЕТ СН'!$G$17</f>
        <v>4608.1079383599999</v>
      </c>
      <c r="D69" s="36">
        <f>SUMIFS(СВЦЭМ!$C$39:$C$782,СВЦЭМ!$A$39:$A$782,$A69,СВЦЭМ!$B$39:$B$782,D$47)+'СЕТ СН'!$G$9+СВЦЭМ!$D$10+'СЕТ СН'!$G$5-'СЕТ СН'!$G$17</f>
        <v>4642.7495680900001</v>
      </c>
      <c r="E69" s="36">
        <f>SUMIFS(СВЦЭМ!$C$39:$C$782,СВЦЭМ!$A$39:$A$782,$A69,СВЦЭМ!$B$39:$B$782,E$47)+'СЕТ СН'!$G$9+СВЦЭМ!$D$10+'СЕТ СН'!$G$5-'СЕТ СН'!$G$17</f>
        <v>4660.4160047200003</v>
      </c>
      <c r="F69" s="36">
        <f>SUMIFS(СВЦЭМ!$C$39:$C$782,СВЦЭМ!$A$39:$A$782,$A69,СВЦЭМ!$B$39:$B$782,F$47)+'СЕТ СН'!$G$9+СВЦЭМ!$D$10+'СЕТ СН'!$G$5-'СЕТ СН'!$G$17</f>
        <v>4659.9365434499996</v>
      </c>
      <c r="G69" s="36">
        <f>SUMIFS(СВЦЭМ!$C$39:$C$782,СВЦЭМ!$A$39:$A$782,$A69,СВЦЭМ!$B$39:$B$782,G$47)+'СЕТ СН'!$G$9+СВЦЭМ!$D$10+'СЕТ СН'!$G$5-'СЕТ СН'!$G$17</f>
        <v>4651.6134222000001</v>
      </c>
      <c r="H69" s="36">
        <f>SUMIFS(СВЦЭМ!$C$39:$C$782,СВЦЭМ!$A$39:$A$782,$A69,СВЦЭМ!$B$39:$B$782,H$47)+'СЕТ СН'!$G$9+СВЦЭМ!$D$10+'СЕТ СН'!$G$5-'СЕТ СН'!$G$17</f>
        <v>4623.3894738399995</v>
      </c>
      <c r="I69" s="36">
        <f>SUMIFS(СВЦЭМ!$C$39:$C$782,СВЦЭМ!$A$39:$A$782,$A69,СВЦЭМ!$B$39:$B$782,I$47)+'СЕТ СН'!$G$9+СВЦЭМ!$D$10+'СЕТ СН'!$G$5-'СЕТ СН'!$G$17</f>
        <v>4566.3617343200003</v>
      </c>
      <c r="J69" s="36">
        <f>SUMIFS(СВЦЭМ!$C$39:$C$782,СВЦЭМ!$A$39:$A$782,$A69,СВЦЭМ!$B$39:$B$782,J$47)+'СЕТ СН'!$G$9+СВЦЭМ!$D$10+'СЕТ СН'!$G$5-'СЕТ СН'!$G$17</f>
        <v>4500.76857853</v>
      </c>
      <c r="K69" s="36">
        <f>SUMIFS(СВЦЭМ!$C$39:$C$782,СВЦЭМ!$A$39:$A$782,$A69,СВЦЭМ!$B$39:$B$782,K$47)+'СЕТ СН'!$G$9+СВЦЭМ!$D$10+'СЕТ СН'!$G$5-'СЕТ СН'!$G$17</f>
        <v>4446.3934534</v>
      </c>
      <c r="L69" s="36">
        <f>SUMIFS(СВЦЭМ!$C$39:$C$782,СВЦЭМ!$A$39:$A$782,$A69,СВЦЭМ!$B$39:$B$782,L$47)+'СЕТ СН'!$G$9+СВЦЭМ!$D$10+'СЕТ СН'!$G$5-'СЕТ СН'!$G$17</f>
        <v>4432.7526404599994</v>
      </c>
      <c r="M69" s="36">
        <f>SUMIFS(СВЦЭМ!$C$39:$C$782,СВЦЭМ!$A$39:$A$782,$A69,СВЦЭМ!$B$39:$B$782,M$47)+'СЕТ СН'!$G$9+СВЦЭМ!$D$10+'СЕТ СН'!$G$5-'СЕТ СН'!$G$17</f>
        <v>4446.2996381100002</v>
      </c>
      <c r="N69" s="36">
        <f>SUMIFS(СВЦЭМ!$C$39:$C$782,СВЦЭМ!$A$39:$A$782,$A69,СВЦЭМ!$B$39:$B$782,N$47)+'СЕТ СН'!$G$9+СВЦЭМ!$D$10+'СЕТ СН'!$G$5-'СЕТ СН'!$G$17</f>
        <v>4469.5290529200001</v>
      </c>
      <c r="O69" s="36">
        <f>SUMIFS(СВЦЭМ!$C$39:$C$782,СВЦЭМ!$A$39:$A$782,$A69,СВЦЭМ!$B$39:$B$782,O$47)+'СЕТ СН'!$G$9+СВЦЭМ!$D$10+'СЕТ СН'!$G$5-'СЕТ СН'!$G$17</f>
        <v>4469.9725206100002</v>
      </c>
      <c r="P69" s="36">
        <f>SUMIFS(СВЦЭМ!$C$39:$C$782,СВЦЭМ!$A$39:$A$782,$A69,СВЦЭМ!$B$39:$B$782,P$47)+'СЕТ СН'!$G$9+СВЦЭМ!$D$10+'СЕТ СН'!$G$5-'СЕТ СН'!$G$17</f>
        <v>4485.7380290299998</v>
      </c>
      <c r="Q69" s="36">
        <f>SUMIFS(СВЦЭМ!$C$39:$C$782,СВЦЭМ!$A$39:$A$782,$A69,СВЦЭМ!$B$39:$B$782,Q$47)+'СЕТ СН'!$G$9+СВЦЭМ!$D$10+'СЕТ СН'!$G$5-'СЕТ СН'!$G$17</f>
        <v>4495.8061154799998</v>
      </c>
      <c r="R69" s="36">
        <f>SUMIFS(СВЦЭМ!$C$39:$C$782,СВЦЭМ!$A$39:$A$782,$A69,СВЦЭМ!$B$39:$B$782,R$47)+'СЕТ СН'!$G$9+СВЦЭМ!$D$10+'СЕТ СН'!$G$5-'СЕТ СН'!$G$17</f>
        <v>4499.6316325500002</v>
      </c>
      <c r="S69" s="36">
        <f>SUMIFS(СВЦЭМ!$C$39:$C$782,СВЦЭМ!$A$39:$A$782,$A69,СВЦЭМ!$B$39:$B$782,S$47)+'СЕТ СН'!$G$9+СВЦЭМ!$D$10+'СЕТ СН'!$G$5-'СЕТ СН'!$G$17</f>
        <v>4478.3244238200004</v>
      </c>
      <c r="T69" s="36">
        <f>SUMIFS(СВЦЭМ!$C$39:$C$782,СВЦЭМ!$A$39:$A$782,$A69,СВЦЭМ!$B$39:$B$782,T$47)+'СЕТ СН'!$G$9+СВЦЭМ!$D$10+'СЕТ СН'!$G$5-'СЕТ СН'!$G$17</f>
        <v>4450.1267898400001</v>
      </c>
      <c r="U69" s="36">
        <f>SUMIFS(СВЦЭМ!$C$39:$C$782,СВЦЭМ!$A$39:$A$782,$A69,СВЦЭМ!$B$39:$B$782,U$47)+'СЕТ СН'!$G$9+СВЦЭМ!$D$10+'СЕТ СН'!$G$5-'СЕТ СН'!$G$17</f>
        <v>4441.6027996599996</v>
      </c>
      <c r="V69" s="36">
        <f>SUMIFS(СВЦЭМ!$C$39:$C$782,СВЦЭМ!$A$39:$A$782,$A69,СВЦЭМ!$B$39:$B$782,V$47)+'СЕТ СН'!$G$9+СВЦЭМ!$D$10+'СЕТ СН'!$G$5-'СЕТ СН'!$G$17</f>
        <v>4404.32343726</v>
      </c>
      <c r="W69" s="36">
        <f>SUMIFS(СВЦЭМ!$C$39:$C$782,СВЦЭМ!$A$39:$A$782,$A69,СВЦЭМ!$B$39:$B$782,W$47)+'СЕТ СН'!$G$9+СВЦЭМ!$D$10+'СЕТ СН'!$G$5-'СЕТ СН'!$G$17</f>
        <v>4397.8349496999999</v>
      </c>
      <c r="X69" s="36">
        <f>SUMIFS(СВЦЭМ!$C$39:$C$782,СВЦЭМ!$A$39:$A$782,$A69,СВЦЭМ!$B$39:$B$782,X$47)+'СЕТ СН'!$G$9+СВЦЭМ!$D$10+'СЕТ СН'!$G$5-'СЕТ СН'!$G$17</f>
        <v>4431.8845210899999</v>
      </c>
      <c r="Y69" s="36">
        <f>SUMIFS(СВЦЭМ!$C$39:$C$782,СВЦЭМ!$A$39:$A$782,$A69,СВЦЭМ!$B$39:$B$782,Y$47)+'СЕТ СН'!$G$9+СВЦЭМ!$D$10+'СЕТ СН'!$G$5-'СЕТ СН'!$G$17</f>
        <v>4494.9616058299998</v>
      </c>
    </row>
    <row r="70" spans="1:27" ht="15.75" x14ac:dyDescent="0.2">
      <c r="A70" s="35">
        <f t="shared" si="1"/>
        <v>45039</v>
      </c>
      <c r="B70" s="36">
        <f>SUMIFS(СВЦЭМ!$C$39:$C$782,СВЦЭМ!$A$39:$A$782,$A70,СВЦЭМ!$B$39:$B$782,B$47)+'СЕТ СН'!$G$9+СВЦЭМ!$D$10+'СЕТ СН'!$G$5-'СЕТ СН'!$G$17</f>
        <v>4573.03929556</v>
      </c>
      <c r="C70" s="36">
        <f>SUMIFS(СВЦЭМ!$C$39:$C$782,СВЦЭМ!$A$39:$A$782,$A70,СВЦЭМ!$B$39:$B$782,C$47)+'СЕТ СН'!$G$9+СВЦЭМ!$D$10+'СЕТ СН'!$G$5-'СЕТ СН'!$G$17</f>
        <v>4595.8922755399999</v>
      </c>
      <c r="D70" s="36">
        <f>SUMIFS(СВЦЭМ!$C$39:$C$782,СВЦЭМ!$A$39:$A$782,$A70,СВЦЭМ!$B$39:$B$782,D$47)+'СЕТ СН'!$G$9+СВЦЭМ!$D$10+'СЕТ СН'!$G$5-'СЕТ СН'!$G$17</f>
        <v>4594.2953137699997</v>
      </c>
      <c r="E70" s="36">
        <f>SUMIFS(СВЦЭМ!$C$39:$C$782,СВЦЭМ!$A$39:$A$782,$A70,СВЦЭМ!$B$39:$B$782,E$47)+'СЕТ СН'!$G$9+СВЦЭМ!$D$10+'СЕТ СН'!$G$5-'СЕТ СН'!$G$17</f>
        <v>4652.3128989099996</v>
      </c>
      <c r="F70" s="36">
        <f>SUMIFS(СВЦЭМ!$C$39:$C$782,СВЦЭМ!$A$39:$A$782,$A70,СВЦЭМ!$B$39:$B$782,F$47)+'СЕТ СН'!$G$9+СВЦЭМ!$D$10+'СЕТ СН'!$G$5-'СЕТ СН'!$G$17</f>
        <v>4655.03362156</v>
      </c>
      <c r="G70" s="36">
        <f>SUMIFS(СВЦЭМ!$C$39:$C$782,СВЦЭМ!$A$39:$A$782,$A70,СВЦЭМ!$B$39:$B$782,G$47)+'СЕТ СН'!$G$9+СВЦЭМ!$D$10+'СЕТ СН'!$G$5-'СЕТ СН'!$G$17</f>
        <v>4597.03062271</v>
      </c>
      <c r="H70" s="36">
        <f>SUMIFS(СВЦЭМ!$C$39:$C$782,СВЦЭМ!$A$39:$A$782,$A70,СВЦЭМ!$B$39:$B$782,H$47)+'СЕТ СН'!$G$9+СВЦЭМ!$D$10+'СЕТ СН'!$G$5-'СЕТ СН'!$G$17</f>
        <v>4611.67470658</v>
      </c>
      <c r="I70" s="36">
        <f>SUMIFS(СВЦЭМ!$C$39:$C$782,СВЦЭМ!$A$39:$A$782,$A70,СВЦЭМ!$B$39:$B$782,I$47)+'СЕТ СН'!$G$9+СВЦЭМ!$D$10+'СЕТ СН'!$G$5-'СЕТ СН'!$G$17</f>
        <v>4583.8327162400001</v>
      </c>
      <c r="J70" s="36">
        <f>SUMIFS(СВЦЭМ!$C$39:$C$782,СВЦЭМ!$A$39:$A$782,$A70,СВЦЭМ!$B$39:$B$782,J$47)+'СЕТ СН'!$G$9+СВЦЭМ!$D$10+'СЕТ СН'!$G$5-'СЕТ СН'!$G$17</f>
        <v>4541.6772448600004</v>
      </c>
      <c r="K70" s="36">
        <f>SUMIFS(СВЦЭМ!$C$39:$C$782,СВЦЭМ!$A$39:$A$782,$A70,СВЦЭМ!$B$39:$B$782,K$47)+'СЕТ СН'!$G$9+СВЦЭМ!$D$10+'СЕТ СН'!$G$5-'СЕТ СН'!$G$17</f>
        <v>4477.8690685700003</v>
      </c>
      <c r="L70" s="36">
        <f>SUMIFS(СВЦЭМ!$C$39:$C$782,СВЦЭМ!$A$39:$A$782,$A70,СВЦЭМ!$B$39:$B$782,L$47)+'СЕТ СН'!$G$9+СВЦЭМ!$D$10+'СЕТ СН'!$G$5-'СЕТ СН'!$G$17</f>
        <v>4451.4535385299996</v>
      </c>
      <c r="M70" s="36">
        <f>SUMIFS(СВЦЭМ!$C$39:$C$782,СВЦЭМ!$A$39:$A$782,$A70,СВЦЭМ!$B$39:$B$782,M$47)+'СЕТ СН'!$G$9+СВЦЭМ!$D$10+'СЕТ СН'!$G$5-'СЕТ СН'!$G$17</f>
        <v>4456.7736468000003</v>
      </c>
      <c r="N70" s="36">
        <f>SUMIFS(СВЦЭМ!$C$39:$C$782,СВЦЭМ!$A$39:$A$782,$A70,СВЦЭМ!$B$39:$B$782,N$47)+'СЕТ СН'!$G$9+СВЦЭМ!$D$10+'СЕТ СН'!$G$5-'СЕТ СН'!$G$17</f>
        <v>4465.9013171500001</v>
      </c>
      <c r="O70" s="36">
        <f>SUMIFS(СВЦЭМ!$C$39:$C$782,СВЦЭМ!$A$39:$A$782,$A70,СВЦЭМ!$B$39:$B$782,O$47)+'СЕТ СН'!$G$9+СВЦЭМ!$D$10+'СЕТ СН'!$G$5-'СЕТ СН'!$G$17</f>
        <v>4489.5705281700002</v>
      </c>
      <c r="P70" s="36">
        <f>SUMIFS(СВЦЭМ!$C$39:$C$782,СВЦЭМ!$A$39:$A$782,$A70,СВЦЭМ!$B$39:$B$782,P$47)+'СЕТ СН'!$G$9+СВЦЭМ!$D$10+'СЕТ СН'!$G$5-'СЕТ СН'!$G$17</f>
        <v>4499.84552377</v>
      </c>
      <c r="Q70" s="36">
        <f>SUMIFS(СВЦЭМ!$C$39:$C$782,СВЦЭМ!$A$39:$A$782,$A70,СВЦЭМ!$B$39:$B$782,Q$47)+'СЕТ СН'!$G$9+СВЦЭМ!$D$10+'СЕТ СН'!$G$5-'СЕТ СН'!$G$17</f>
        <v>4507.5517417299998</v>
      </c>
      <c r="R70" s="36">
        <f>SUMIFS(СВЦЭМ!$C$39:$C$782,СВЦЭМ!$A$39:$A$782,$A70,СВЦЭМ!$B$39:$B$782,R$47)+'СЕТ СН'!$G$9+СВЦЭМ!$D$10+'СЕТ СН'!$G$5-'СЕТ СН'!$G$17</f>
        <v>4511.0370564599998</v>
      </c>
      <c r="S70" s="36">
        <f>SUMIFS(СВЦЭМ!$C$39:$C$782,СВЦЭМ!$A$39:$A$782,$A70,СВЦЭМ!$B$39:$B$782,S$47)+'СЕТ СН'!$G$9+СВЦЭМ!$D$10+'СЕТ СН'!$G$5-'СЕТ СН'!$G$17</f>
        <v>4487.1833318499994</v>
      </c>
      <c r="T70" s="36">
        <f>SUMIFS(СВЦЭМ!$C$39:$C$782,СВЦЭМ!$A$39:$A$782,$A70,СВЦЭМ!$B$39:$B$782,T$47)+'СЕТ СН'!$G$9+СВЦЭМ!$D$10+'СЕТ СН'!$G$5-'СЕТ СН'!$G$17</f>
        <v>4464.7251218900001</v>
      </c>
      <c r="U70" s="36">
        <f>SUMIFS(СВЦЭМ!$C$39:$C$782,СВЦЭМ!$A$39:$A$782,$A70,СВЦЭМ!$B$39:$B$782,U$47)+'СЕТ СН'!$G$9+СВЦЭМ!$D$10+'СЕТ СН'!$G$5-'СЕТ СН'!$G$17</f>
        <v>4455.5289573399996</v>
      </c>
      <c r="V70" s="36">
        <f>SUMIFS(СВЦЭМ!$C$39:$C$782,СВЦЭМ!$A$39:$A$782,$A70,СВЦЭМ!$B$39:$B$782,V$47)+'СЕТ СН'!$G$9+СВЦЭМ!$D$10+'СЕТ СН'!$G$5-'СЕТ СН'!$G$17</f>
        <v>4422.6552671299996</v>
      </c>
      <c r="W70" s="36">
        <f>SUMIFS(СВЦЭМ!$C$39:$C$782,СВЦЭМ!$A$39:$A$782,$A70,СВЦЭМ!$B$39:$B$782,W$47)+'СЕТ СН'!$G$9+СВЦЭМ!$D$10+'СЕТ СН'!$G$5-'СЕТ СН'!$G$17</f>
        <v>4411.0397260499994</v>
      </c>
      <c r="X70" s="36">
        <f>SUMIFS(СВЦЭМ!$C$39:$C$782,СВЦЭМ!$A$39:$A$782,$A70,СВЦЭМ!$B$39:$B$782,X$47)+'СЕТ СН'!$G$9+СВЦЭМ!$D$10+'СЕТ СН'!$G$5-'СЕТ СН'!$G$17</f>
        <v>4444.4694192200004</v>
      </c>
      <c r="Y70" s="36">
        <f>SUMIFS(СВЦЭМ!$C$39:$C$782,СВЦЭМ!$A$39:$A$782,$A70,СВЦЭМ!$B$39:$B$782,Y$47)+'СЕТ СН'!$G$9+СВЦЭМ!$D$10+'СЕТ СН'!$G$5-'СЕТ СН'!$G$17</f>
        <v>4508.6867752899998</v>
      </c>
    </row>
    <row r="71" spans="1:27" ht="15.75" x14ac:dyDescent="0.2">
      <c r="A71" s="35">
        <f t="shared" si="1"/>
        <v>45040</v>
      </c>
      <c r="B71" s="36">
        <f>SUMIFS(СВЦЭМ!$C$39:$C$782,СВЦЭМ!$A$39:$A$782,$A71,СВЦЭМ!$B$39:$B$782,B$47)+'СЕТ СН'!$G$9+СВЦЭМ!$D$10+'СЕТ СН'!$G$5-'СЕТ СН'!$G$17</f>
        <v>4497.4932405299996</v>
      </c>
      <c r="C71" s="36">
        <f>SUMIFS(СВЦЭМ!$C$39:$C$782,СВЦЭМ!$A$39:$A$782,$A71,СВЦЭМ!$B$39:$B$782,C$47)+'СЕТ СН'!$G$9+СВЦЭМ!$D$10+'СЕТ СН'!$G$5-'СЕТ СН'!$G$17</f>
        <v>4573.9462049599997</v>
      </c>
      <c r="D71" s="36">
        <f>SUMIFS(СВЦЭМ!$C$39:$C$782,СВЦЭМ!$A$39:$A$782,$A71,СВЦЭМ!$B$39:$B$782,D$47)+'СЕТ СН'!$G$9+СВЦЭМ!$D$10+'СЕТ СН'!$G$5-'СЕТ СН'!$G$17</f>
        <v>4592.6969732399994</v>
      </c>
      <c r="E71" s="36">
        <f>SUMIFS(СВЦЭМ!$C$39:$C$782,СВЦЭМ!$A$39:$A$782,$A71,СВЦЭМ!$B$39:$B$782,E$47)+'СЕТ СН'!$G$9+СВЦЭМ!$D$10+'СЕТ СН'!$G$5-'СЕТ СН'!$G$17</f>
        <v>4607.9048029799997</v>
      </c>
      <c r="F71" s="36">
        <f>SUMIFS(СВЦЭМ!$C$39:$C$782,СВЦЭМ!$A$39:$A$782,$A71,СВЦЭМ!$B$39:$B$782,F$47)+'СЕТ СН'!$G$9+СВЦЭМ!$D$10+'СЕТ СН'!$G$5-'СЕТ СН'!$G$17</f>
        <v>4606.4293529299994</v>
      </c>
      <c r="G71" s="36">
        <f>SUMIFS(СВЦЭМ!$C$39:$C$782,СВЦЭМ!$A$39:$A$782,$A71,СВЦЭМ!$B$39:$B$782,G$47)+'СЕТ СН'!$G$9+СВЦЭМ!$D$10+'СЕТ СН'!$G$5-'СЕТ СН'!$G$17</f>
        <v>4581.3197352200004</v>
      </c>
      <c r="H71" s="36">
        <f>SUMIFS(СВЦЭМ!$C$39:$C$782,СВЦЭМ!$A$39:$A$782,$A71,СВЦЭМ!$B$39:$B$782,H$47)+'СЕТ СН'!$G$9+СВЦЭМ!$D$10+'СЕТ СН'!$G$5-'СЕТ СН'!$G$17</f>
        <v>4588.2796249700004</v>
      </c>
      <c r="I71" s="36">
        <f>SUMIFS(СВЦЭМ!$C$39:$C$782,СВЦЭМ!$A$39:$A$782,$A71,СВЦЭМ!$B$39:$B$782,I$47)+'СЕТ СН'!$G$9+СВЦЭМ!$D$10+'СЕТ СН'!$G$5-'СЕТ СН'!$G$17</f>
        <v>4445.99464395</v>
      </c>
      <c r="J71" s="36">
        <f>SUMIFS(СВЦЭМ!$C$39:$C$782,СВЦЭМ!$A$39:$A$782,$A71,СВЦЭМ!$B$39:$B$782,J$47)+'СЕТ СН'!$G$9+СВЦЭМ!$D$10+'СЕТ СН'!$G$5-'СЕТ СН'!$G$17</f>
        <v>4415.3564887599996</v>
      </c>
      <c r="K71" s="36">
        <f>SUMIFS(СВЦЭМ!$C$39:$C$782,СВЦЭМ!$A$39:$A$782,$A71,СВЦЭМ!$B$39:$B$782,K$47)+'СЕТ СН'!$G$9+СВЦЭМ!$D$10+'СЕТ СН'!$G$5-'СЕТ СН'!$G$17</f>
        <v>4379.5288715699999</v>
      </c>
      <c r="L71" s="36">
        <f>SUMIFS(СВЦЭМ!$C$39:$C$782,СВЦЭМ!$A$39:$A$782,$A71,СВЦЭМ!$B$39:$B$782,L$47)+'СЕТ СН'!$G$9+СВЦЭМ!$D$10+'СЕТ СН'!$G$5-'СЕТ СН'!$G$17</f>
        <v>4359.4401105400002</v>
      </c>
      <c r="M71" s="36">
        <f>SUMIFS(СВЦЭМ!$C$39:$C$782,СВЦЭМ!$A$39:$A$782,$A71,СВЦЭМ!$B$39:$B$782,M$47)+'СЕТ СН'!$G$9+СВЦЭМ!$D$10+'СЕТ СН'!$G$5-'СЕТ СН'!$G$17</f>
        <v>4386.0257889799996</v>
      </c>
      <c r="N71" s="36">
        <f>SUMIFS(СВЦЭМ!$C$39:$C$782,СВЦЭМ!$A$39:$A$782,$A71,СВЦЭМ!$B$39:$B$782,N$47)+'СЕТ СН'!$G$9+СВЦЭМ!$D$10+'СЕТ СН'!$G$5-'СЕТ СН'!$G$17</f>
        <v>4402.3591426100002</v>
      </c>
      <c r="O71" s="36">
        <f>SUMIFS(СВЦЭМ!$C$39:$C$782,СВЦЭМ!$A$39:$A$782,$A71,СВЦЭМ!$B$39:$B$782,O$47)+'СЕТ СН'!$G$9+СВЦЭМ!$D$10+'СЕТ СН'!$G$5-'СЕТ СН'!$G$17</f>
        <v>4417.4347815700003</v>
      </c>
      <c r="P71" s="36">
        <f>SUMIFS(СВЦЭМ!$C$39:$C$782,СВЦЭМ!$A$39:$A$782,$A71,СВЦЭМ!$B$39:$B$782,P$47)+'СЕТ СН'!$G$9+СВЦЭМ!$D$10+'СЕТ СН'!$G$5-'СЕТ СН'!$G$17</f>
        <v>4452.5759091399996</v>
      </c>
      <c r="Q71" s="36">
        <f>SUMIFS(СВЦЭМ!$C$39:$C$782,СВЦЭМ!$A$39:$A$782,$A71,СВЦЭМ!$B$39:$B$782,Q$47)+'СЕТ СН'!$G$9+СВЦЭМ!$D$10+'СЕТ СН'!$G$5-'СЕТ СН'!$G$17</f>
        <v>4451.5776793099994</v>
      </c>
      <c r="R71" s="36">
        <f>SUMIFS(СВЦЭМ!$C$39:$C$782,СВЦЭМ!$A$39:$A$782,$A71,СВЦЭМ!$B$39:$B$782,R$47)+'СЕТ СН'!$G$9+СВЦЭМ!$D$10+'СЕТ СН'!$G$5-'СЕТ СН'!$G$17</f>
        <v>4462.6239238500002</v>
      </c>
      <c r="S71" s="36">
        <f>SUMIFS(СВЦЭМ!$C$39:$C$782,СВЦЭМ!$A$39:$A$782,$A71,СВЦЭМ!$B$39:$B$782,S$47)+'СЕТ СН'!$G$9+СВЦЭМ!$D$10+'СЕТ СН'!$G$5-'СЕТ СН'!$G$17</f>
        <v>4436.3171678500003</v>
      </c>
      <c r="T71" s="36">
        <f>SUMIFS(СВЦЭМ!$C$39:$C$782,СВЦЭМ!$A$39:$A$782,$A71,СВЦЭМ!$B$39:$B$782,T$47)+'СЕТ СН'!$G$9+СВЦЭМ!$D$10+'СЕТ СН'!$G$5-'СЕТ СН'!$G$17</f>
        <v>4411.3032866100002</v>
      </c>
      <c r="U71" s="36">
        <f>SUMIFS(СВЦЭМ!$C$39:$C$782,СВЦЭМ!$A$39:$A$782,$A71,СВЦЭМ!$B$39:$B$782,U$47)+'СЕТ СН'!$G$9+СВЦЭМ!$D$10+'СЕТ СН'!$G$5-'СЕТ СН'!$G$17</f>
        <v>4406.8714979699998</v>
      </c>
      <c r="V71" s="36">
        <f>SUMIFS(СВЦЭМ!$C$39:$C$782,СВЦЭМ!$A$39:$A$782,$A71,СВЦЭМ!$B$39:$B$782,V$47)+'СЕТ СН'!$G$9+СВЦЭМ!$D$10+'СЕТ СН'!$G$5-'СЕТ СН'!$G$17</f>
        <v>4369.1553796500002</v>
      </c>
      <c r="W71" s="36">
        <f>SUMIFS(СВЦЭМ!$C$39:$C$782,СВЦЭМ!$A$39:$A$782,$A71,СВЦЭМ!$B$39:$B$782,W$47)+'СЕТ СН'!$G$9+СВЦЭМ!$D$10+'СЕТ СН'!$G$5-'СЕТ СН'!$G$17</f>
        <v>4348.2809396599996</v>
      </c>
      <c r="X71" s="36">
        <f>SUMIFS(СВЦЭМ!$C$39:$C$782,СВЦЭМ!$A$39:$A$782,$A71,СВЦЭМ!$B$39:$B$782,X$47)+'СЕТ СН'!$G$9+СВЦЭМ!$D$10+'СЕТ СН'!$G$5-'СЕТ СН'!$G$17</f>
        <v>4391.8620211699999</v>
      </c>
      <c r="Y71" s="36">
        <f>SUMIFS(СВЦЭМ!$C$39:$C$782,СВЦЭМ!$A$39:$A$782,$A71,СВЦЭМ!$B$39:$B$782,Y$47)+'СЕТ СН'!$G$9+СВЦЭМ!$D$10+'СЕТ СН'!$G$5-'СЕТ СН'!$G$17</f>
        <v>4456.4822950099997</v>
      </c>
    </row>
    <row r="72" spans="1:27" ht="15.75" x14ac:dyDescent="0.2">
      <c r="A72" s="35">
        <f t="shared" si="1"/>
        <v>45041</v>
      </c>
      <c r="B72" s="36">
        <f>SUMIFS(СВЦЭМ!$C$39:$C$782,СВЦЭМ!$A$39:$A$782,$A72,СВЦЭМ!$B$39:$B$782,B$47)+'СЕТ СН'!$G$9+СВЦЭМ!$D$10+'СЕТ СН'!$G$5-'СЕТ СН'!$G$17</f>
        <v>4520.9701353999999</v>
      </c>
      <c r="C72" s="36">
        <f>SUMIFS(СВЦЭМ!$C$39:$C$782,СВЦЭМ!$A$39:$A$782,$A72,СВЦЭМ!$B$39:$B$782,C$47)+'СЕТ СН'!$G$9+СВЦЭМ!$D$10+'СЕТ СН'!$G$5-'СЕТ СН'!$G$17</f>
        <v>4582.75284397</v>
      </c>
      <c r="D72" s="36">
        <f>SUMIFS(СВЦЭМ!$C$39:$C$782,СВЦЭМ!$A$39:$A$782,$A72,СВЦЭМ!$B$39:$B$782,D$47)+'СЕТ СН'!$G$9+СВЦЭМ!$D$10+'СЕТ СН'!$G$5-'СЕТ СН'!$G$17</f>
        <v>4611.3793386099996</v>
      </c>
      <c r="E72" s="36">
        <f>SUMIFS(СВЦЭМ!$C$39:$C$782,СВЦЭМ!$A$39:$A$782,$A72,СВЦЭМ!$B$39:$B$782,E$47)+'СЕТ СН'!$G$9+СВЦЭМ!$D$10+'СЕТ СН'!$G$5-'СЕТ СН'!$G$17</f>
        <v>4612.8429504599999</v>
      </c>
      <c r="F72" s="36">
        <f>SUMIFS(СВЦЭМ!$C$39:$C$782,СВЦЭМ!$A$39:$A$782,$A72,СВЦЭМ!$B$39:$B$782,F$47)+'СЕТ СН'!$G$9+СВЦЭМ!$D$10+'СЕТ СН'!$G$5-'СЕТ СН'!$G$17</f>
        <v>4613.5392277299998</v>
      </c>
      <c r="G72" s="36">
        <f>SUMIFS(СВЦЭМ!$C$39:$C$782,СВЦЭМ!$A$39:$A$782,$A72,СВЦЭМ!$B$39:$B$782,G$47)+'СЕТ СН'!$G$9+СВЦЭМ!$D$10+'СЕТ СН'!$G$5-'СЕТ СН'!$G$17</f>
        <v>4590.9350588500001</v>
      </c>
      <c r="H72" s="36">
        <f>SUMIFS(СВЦЭМ!$C$39:$C$782,СВЦЭМ!$A$39:$A$782,$A72,СВЦЭМ!$B$39:$B$782,H$47)+'СЕТ СН'!$G$9+СВЦЭМ!$D$10+'СЕТ СН'!$G$5-'СЕТ СН'!$G$17</f>
        <v>4569.70313678</v>
      </c>
      <c r="I72" s="36">
        <f>SUMIFS(СВЦЭМ!$C$39:$C$782,СВЦЭМ!$A$39:$A$782,$A72,СВЦЭМ!$B$39:$B$782,I$47)+'СЕТ СН'!$G$9+СВЦЭМ!$D$10+'СЕТ СН'!$G$5-'СЕТ СН'!$G$17</f>
        <v>4519.1158262700001</v>
      </c>
      <c r="J72" s="36">
        <f>SUMIFS(СВЦЭМ!$C$39:$C$782,СВЦЭМ!$A$39:$A$782,$A72,СВЦЭМ!$B$39:$B$782,J$47)+'СЕТ СН'!$G$9+СВЦЭМ!$D$10+'СЕТ СН'!$G$5-'СЕТ СН'!$G$17</f>
        <v>4539.8203344800004</v>
      </c>
      <c r="K72" s="36">
        <f>SUMIFS(СВЦЭМ!$C$39:$C$782,СВЦЭМ!$A$39:$A$782,$A72,СВЦЭМ!$B$39:$B$782,K$47)+'СЕТ СН'!$G$9+СВЦЭМ!$D$10+'СЕТ СН'!$G$5-'СЕТ СН'!$G$17</f>
        <v>4550.8742634600003</v>
      </c>
      <c r="L72" s="36">
        <f>SUMIFS(СВЦЭМ!$C$39:$C$782,СВЦЭМ!$A$39:$A$782,$A72,СВЦЭМ!$B$39:$B$782,L$47)+'СЕТ СН'!$G$9+СВЦЭМ!$D$10+'СЕТ СН'!$G$5-'СЕТ СН'!$G$17</f>
        <v>4541.3930017299999</v>
      </c>
      <c r="M72" s="36">
        <f>SUMIFS(СВЦЭМ!$C$39:$C$782,СВЦЭМ!$A$39:$A$782,$A72,СВЦЭМ!$B$39:$B$782,M$47)+'СЕТ СН'!$G$9+СВЦЭМ!$D$10+'СЕТ СН'!$G$5-'СЕТ СН'!$G$17</f>
        <v>4549.7971055899998</v>
      </c>
      <c r="N72" s="36">
        <f>SUMIFS(СВЦЭМ!$C$39:$C$782,СВЦЭМ!$A$39:$A$782,$A72,СВЦЭМ!$B$39:$B$782,N$47)+'СЕТ СН'!$G$9+СВЦЭМ!$D$10+'СЕТ СН'!$G$5-'СЕТ СН'!$G$17</f>
        <v>4549.9130295599998</v>
      </c>
      <c r="O72" s="36">
        <f>SUMIFS(СВЦЭМ!$C$39:$C$782,СВЦЭМ!$A$39:$A$782,$A72,СВЦЭМ!$B$39:$B$782,O$47)+'СЕТ СН'!$G$9+СВЦЭМ!$D$10+'СЕТ СН'!$G$5-'СЕТ СН'!$G$17</f>
        <v>4557.3193328199995</v>
      </c>
      <c r="P72" s="36">
        <f>SUMIFS(СВЦЭМ!$C$39:$C$782,СВЦЭМ!$A$39:$A$782,$A72,СВЦЭМ!$B$39:$B$782,P$47)+'СЕТ СН'!$G$9+СВЦЭМ!$D$10+'СЕТ СН'!$G$5-'СЕТ СН'!$G$17</f>
        <v>4578.4983081</v>
      </c>
      <c r="Q72" s="36">
        <f>SUMIFS(СВЦЭМ!$C$39:$C$782,СВЦЭМ!$A$39:$A$782,$A72,СВЦЭМ!$B$39:$B$782,Q$47)+'СЕТ СН'!$G$9+СВЦЭМ!$D$10+'СЕТ СН'!$G$5-'СЕТ СН'!$G$17</f>
        <v>4598.3806024300002</v>
      </c>
      <c r="R72" s="36">
        <f>SUMIFS(СВЦЭМ!$C$39:$C$782,СВЦЭМ!$A$39:$A$782,$A72,СВЦЭМ!$B$39:$B$782,R$47)+'СЕТ СН'!$G$9+СВЦЭМ!$D$10+'СЕТ СН'!$G$5-'СЕТ СН'!$G$17</f>
        <v>4594.4136322499999</v>
      </c>
      <c r="S72" s="36">
        <f>SUMIFS(СВЦЭМ!$C$39:$C$782,СВЦЭМ!$A$39:$A$782,$A72,СВЦЭМ!$B$39:$B$782,S$47)+'СЕТ СН'!$G$9+СВЦЭМ!$D$10+'СЕТ СН'!$G$5-'СЕТ СН'!$G$17</f>
        <v>4564.8342030499998</v>
      </c>
      <c r="T72" s="36">
        <f>SUMIFS(СВЦЭМ!$C$39:$C$782,СВЦЭМ!$A$39:$A$782,$A72,СВЦЭМ!$B$39:$B$782,T$47)+'СЕТ СН'!$G$9+СВЦЭМ!$D$10+'СЕТ СН'!$G$5-'СЕТ СН'!$G$17</f>
        <v>4543.2090561799996</v>
      </c>
      <c r="U72" s="36">
        <f>SUMIFS(СВЦЭМ!$C$39:$C$782,СВЦЭМ!$A$39:$A$782,$A72,СВЦЭМ!$B$39:$B$782,U$47)+'СЕТ СН'!$G$9+СВЦЭМ!$D$10+'СЕТ СН'!$G$5-'СЕТ СН'!$G$17</f>
        <v>4526.0216975900003</v>
      </c>
      <c r="V72" s="36">
        <f>SUMIFS(СВЦЭМ!$C$39:$C$782,СВЦЭМ!$A$39:$A$782,$A72,СВЦЭМ!$B$39:$B$782,V$47)+'СЕТ СН'!$G$9+СВЦЭМ!$D$10+'СЕТ СН'!$G$5-'СЕТ СН'!$G$17</f>
        <v>4502.7836480200003</v>
      </c>
      <c r="W72" s="36">
        <f>SUMIFS(СВЦЭМ!$C$39:$C$782,СВЦЭМ!$A$39:$A$782,$A72,СВЦЭМ!$B$39:$B$782,W$47)+'СЕТ СН'!$G$9+СВЦЭМ!$D$10+'СЕТ СН'!$G$5-'СЕТ СН'!$G$17</f>
        <v>4484.6018637400002</v>
      </c>
      <c r="X72" s="36">
        <f>SUMIFS(СВЦЭМ!$C$39:$C$782,СВЦЭМ!$A$39:$A$782,$A72,СВЦЭМ!$B$39:$B$782,X$47)+'СЕТ СН'!$G$9+СВЦЭМ!$D$10+'СЕТ СН'!$G$5-'СЕТ СН'!$G$17</f>
        <v>4533.3316710899999</v>
      </c>
      <c r="Y72" s="36">
        <f>SUMIFS(СВЦЭМ!$C$39:$C$782,СВЦЭМ!$A$39:$A$782,$A72,СВЦЭМ!$B$39:$B$782,Y$47)+'СЕТ СН'!$G$9+СВЦЭМ!$D$10+'СЕТ СН'!$G$5-'СЕТ СН'!$G$17</f>
        <v>4607.0717935699995</v>
      </c>
    </row>
    <row r="73" spans="1:27" ht="15.75" x14ac:dyDescent="0.2">
      <c r="A73" s="35">
        <f t="shared" si="1"/>
        <v>45042</v>
      </c>
      <c r="B73" s="36">
        <f>SUMIFS(СВЦЭМ!$C$39:$C$782,СВЦЭМ!$A$39:$A$782,$A73,СВЦЭМ!$B$39:$B$782,B$47)+'СЕТ СН'!$G$9+СВЦЭМ!$D$10+'СЕТ СН'!$G$5-'СЕТ СН'!$G$17</f>
        <v>4602.7661291099994</v>
      </c>
      <c r="C73" s="36">
        <f>SUMIFS(СВЦЭМ!$C$39:$C$782,СВЦЭМ!$A$39:$A$782,$A73,СВЦЭМ!$B$39:$B$782,C$47)+'СЕТ СН'!$G$9+СВЦЭМ!$D$10+'СЕТ СН'!$G$5-'СЕТ СН'!$G$17</f>
        <v>4652.2938216100001</v>
      </c>
      <c r="D73" s="36">
        <f>SUMIFS(СВЦЭМ!$C$39:$C$782,СВЦЭМ!$A$39:$A$782,$A73,СВЦЭМ!$B$39:$B$782,D$47)+'СЕТ СН'!$G$9+СВЦЭМ!$D$10+'СЕТ СН'!$G$5-'СЕТ СН'!$G$17</f>
        <v>4597.1899003799999</v>
      </c>
      <c r="E73" s="36">
        <f>SUMIFS(СВЦЭМ!$C$39:$C$782,СВЦЭМ!$A$39:$A$782,$A73,СВЦЭМ!$B$39:$B$782,E$47)+'СЕТ СН'!$G$9+СВЦЭМ!$D$10+'СЕТ СН'!$G$5-'СЕТ СН'!$G$17</f>
        <v>4648.8417220299998</v>
      </c>
      <c r="F73" s="36">
        <f>SUMIFS(СВЦЭМ!$C$39:$C$782,СВЦЭМ!$A$39:$A$782,$A73,СВЦЭМ!$B$39:$B$782,F$47)+'СЕТ СН'!$G$9+СВЦЭМ!$D$10+'СЕТ СН'!$G$5-'СЕТ СН'!$G$17</f>
        <v>4619.35511081</v>
      </c>
      <c r="G73" s="36">
        <f>SUMIFS(СВЦЭМ!$C$39:$C$782,СВЦЭМ!$A$39:$A$782,$A73,СВЦЭМ!$B$39:$B$782,G$47)+'СЕТ СН'!$G$9+СВЦЭМ!$D$10+'СЕТ СН'!$G$5-'СЕТ СН'!$G$17</f>
        <v>4619.7196784799999</v>
      </c>
      <c r="H73" s="36">
        <f>SUMIFS(СВЦЭМ!$C$39:$C$782,СВЦЭМ!$A$39:$A$782,$A73,СВЦЭМ!$B$39:$B$782,H$47)+'СЕТ СН'!$G$9+СВЦЭМ!$D$10+'СЕТ СН'!$G$5-'СЕТ СН'!$G$17</f>
        <v>4559.5671036200001</v>
      </c>
      <c r="I73" s="36">
        <f>SUMIFS(СВЦЭМ!$C$39:$C$782,СВЦЭМ!$A$39:$A$782,$A73,СВЦЭМ!$B$39:$B$782,I$47)+'СЕТ СН'!$G$9+СВЦЭМ!$D$10+'СЕТ СН'!$G$5-'СЕТ СН'!$G$17</f>
        <v>4498.0223947699997</v>
      </c>
      <c r="J73" s="36">
        <f>SUMIFS(СВЦЭМ!$C$39:$C$782,СВЦЭМ!$A$39:$A$782,$A73,СВЦЭМ!$B$39:$B$782,J$47)+'СЕТ СН'!$G$9+СВЦЭМ!$D$10+'СЕТ СН'!$G$5-'СЕТ СН'!$G$17</f>
        <v>4422.7653182100003</v>
      </c>
      <c r="K73" s="36">
        <f>SUMIFS(СВЦЭМ!$C$39:$C$782,СВЦЭМ!$A$39:$A$782,$A73,СВЦЭМ!$B$39:$B$782,K$47)+'СЕТ СН'!$G$9+СВЦЭМ!$D$10+'СЕТ СН'!$G$5-'СЕТ СН'!$G$17</f>
        <v>4436.6306479699997</v>
      </c>
      <c r="L73" s="36">
        <f>SUMIFS(СВЦЭМ!$C$39:$C$782,СВЦЭМ!$A$39:$A$782,$A73,СВЦЭМ!$B$39:$B$782,L$47)+'СЕТ СН'!$G$9+СВЦЭМ!$D$10+'СЕТ СН'!$G$5-'СЕТ СН'!$G$17</f>
        <v>4443.8921825699999</v>
      </c>
      <c r="M73" s="36">
        <f>SUMIFS(СВЦЭМ!$C$39:$C$782,СВЦЭМ!$A$39:$A$782,$A73,СВЦЭМ!$B$39:$B$782,M$47)+'СЕТ СН'!$G$9+СВЦЭМ!$D$10+'СЕТ СН'!$G$5-'СЕТ СН'!$G$17</f>
        <v>4451.7128982699996</v>
      </c>
      <c r="N73" s="36">
        <f>SUMIFS(СВЦЭМ!$C$39:$C$782,СВЦЭМ!$A$39:$A$782,$A73,СВЦЭМ!$B$39:$B$782,N$47)+'СЕТ СН'!$G$9+СВЦЭМ!$D$10+'СЕТ СН'!$G$5-'СЕТ СН'!$G$17</f>
        <v>4423.8704439200001</v>
      </c>
      <c r="O73" s="36">
        <f>SUMIFS(СВЦЭМ!$C$39:$C$782,СВЦЭМ!$A$39:$A$782,$A73,СВЦЭМ!$B$39:$B$782,O$47)+'СЕТ СН'!$G$9+СВЦЭМ!$D$10+'СЕТ СН'!$G$5-'СЕТ СН'!$G$17</f>
        <v>4487.8835072000002</v>
      </c>
      <c r="P73" s="36">
        <f>SUMIFS(СВЦЭМ!$C$39:$C$782,СВЦЭМ!$A$39:$A$782,$A73,СВЦЭМ!$B$39:$B$782,P$47)+'СЕТ СН'!$G$9+СВЦЭМ!$D$10+'СЕТ СН'!$G$5-'СЕТ СН'!$G$17</f>
        <v>4487.4891484099999</v>
      </c>
      <c r="Q73" s="36">
        <f>SUMIFS(СВЦЭМ!$C$39:$C$782,СВЦЭМ!$A$39:$A$782,$A73,СВЦЭМ!$B$39:$B$782,Q$47)+'СЕТ СН'!$G$9+СВЦЭМ!$D$10+'СЕТ СН'!$G$5-'СЕТ СН'!$G$17</f>
        <v>4494.3595050100002</v>
      </c>
      <c r="R73" s="36">
        <f>SUMIFS(СВЦЭМ!$C$39:$C$782,СВЦЭМ!$A$39:$A$782,$A73,СВЦЭМ!$B$39:$B$782,R$47)+'СЕТ СН'!$G$9+СВЦЭМ!$D$10+'СЕТ СН'!$G$5-'СЕТ СН'!$G$17</f>
        <v>4493.8517618999995</v>
      </c>
      <c r="S73" s="36">
        <f>SUMIFS(СВЦЭМ!$C$39:$C$782,СВЦЭМ!$A$39:$A$782,$A73,СВЦЭМ!$B$39:$B$782,S$47)+'СЕТ СН'!$G$9+СВЦЭМ!$D$10+'СЕТ СН'!$G$5-'СЕТ СН'!$G$17</f>
        <v>4481.5340671599997</v>
      </c>
      <c r="T73" s="36">
        <f>SUMIFS(СВЦЭМ!$C$39:$C$782,СВЦЭМ!$A$39:$A$782,$A73,СВЦЭМ!$B$39:$B$782,T$47)+'СЕТ СН'!$G$9+СВЦЭМ!$D$10+'СЕТ СН'!$G$5-'СЕТ СН'!$G$17</f>
        <v>4436.2510518099998</v>
      </c>
      <c r="U73" s="36">
        <f>SUMIFS(СВЦЭМ!$C$39:$C$782,СВЦЭМ!$A$39:$A$782,$A73,СВЦЭМ!$B$39:$B$782,U$47)+'СЕТ СН'!$G$9+СВЦЭМ!$D$10+'СЕТ СН'!$G$5-'СЕТ СН'!$G$17</f>
        <v>4425.6490008399996</v>
      </c>
      <c r="V73" s="36">
        <f>SUMIFS(СВЦЭМ!$C$39:$C$782,СВЦЭМ!$A$39:$A$782,$A73,СВЦЭМ!$B$39:$B$782,V$47)+'СЕТ СН'!$G$9+СВЦЭМ!$D$10+'СЕТ СН'!$G$5-'СЕТ СН'!$G$17</f>
        <v>4376.7433436600004</v>
      </c>
      <c r="W73" s="36">
        <f>SUMIFS(СВЦЭМ!$C$39:$C$782,СВЦЭМ!$A$39:$A$782,$A73,СВЦЭМ!$B$39:$B$782,W$47)+'СЕТ СН'!$G$9+СВЦЭМ!$D$10+'СЕТ СН'!$G$5-'СЕТ СН'!$G$17</f>
        <v>4355.9742208099997</v>
      </c>
      <c r="X73" s="36">
        <f>SUMIFS(СВЦЭМ!$C$39:$C$782,СВЦЭМ!$A$39:$A$782,$A73,СВЦЭМ!$B$39:$B$782,X$47)+'СЕТ СН'!$G$9+СВЦЭМ!$D$10+'СЕТ СН'!$G$5-'СЕТ СН'!$G$17</f>
        <v>4407.3276101000001</v>
      </c>
      <c r="Y73" s="36">
        <f>SUMIFS(СВЦЭМ!$C$39:$C$782,СВЦЭМ!$A$39:$A$782,$A73,СВЦЭМ!$B$39:$B$782,Y$47)+'СЕТ СН'!$G$9+СВЦЭМ!$D$10+'СЕТ СН'!$G$5-'СЕТ СН'!$G$17</f>
        <v>4456.43323788</v>
      </c>
    </row>
    <row r="74" spans="1:27" ht="15.75" x14ac:dyDescent="0.2">
      <c r="A74" s="35">
        <f t="shared" si="1"/>
        <v>45043</v>
      </c>
      <c r="B74" s="36">
        <f>SUMIFS(СВЦЭМ!$C$39:$C$782,СВЦЭМ!$A$39:$A$782,$A74,СВЦЭМ!$B$39:$B$782,B$47)+'СЕТ СН'!$G$9+СВЦЭМ!$D$10+'СЕТ СН'!$G$5-'СЕТ СН'!$G$17</f>
        <v>4605.8955987099998</v>
      </c>
      <c r="C74" s="36">
        <f>SUMIFS(СВЦЭМ!$C$39:$C$782,СВЦЭМ!$A$39:$A$782,$A74,СВЦЭМ!$B$39:$B$782,C$47)+'СЕТ СН'!$G$9+СВЦЭМ!$D$10+'СЕТ СН'!$G$5-'СЕТ СН'!$G$17</f>
        <v>4587.8511685200001</v>
      </c>
      <c r="D74" s="36">
        <f>SUMIFS(СВЦЭМ!$C$39:$C$782,СВЦЭМ!$A$39:$A$782,$A74,СВЦЭМ!$B$39:$B$782,D$47)+'СЕТ СН'!$G$9+СВЦЭМ!$D$10+'СЕТ СН'!$G$5-'СЕТ СН'!$G$17</f>
        <v>4623.30899503</v>
      </c>
      <c r="E74" s="36">
        <f>SUMIFS(СВЦЭМ!$C$39:$C$782,СВЦЭМ!$A$39:$A$782,$A74,СВЦЭМ!$B$39:$B$782,E$47)+'СЕТ СН'!$G$9+СВЦЭМ!$D$10+'СЕТ СН'!$G$5-'СЕТ СН'!$G$17</f>
        <v>4627.3464885499998</v>
      </c>
      <c r="F74" s="36">
        <f>SUMIFS(СВЦЭМ!$C$39:$C$782,СВЦЭМ!$A$39:$A$782,$A74,СВЦЭМ!$B$39:$B$782,F$47)+'СЕТ СН'!$G$9+СВЦЭМ!$D$10+'СЕТ СН'!$G$5-'СЕТ СН'!$G$17</f>
        <v>4630.39159991</v>
      </c>
      <c r="G74" s="36">
        <f>SUMIFS(СВЦЭМ!$C$39:$C$782,СВЦЭМ!$A$39:$A$782,$A74,СВЦЭМ!$B$39:$B$782,G$47)+'СЕТ СН'!$G$9+СВЦЭМ!$D$10+'СЕТ СН'!$G$5-'СЕТ СН'!$G$17</f>
        <v>4599.61030734</v>
      </c>
      <c r="H74" s="36">
        <f>SUMIFS(СВЦЭМ!$C$39:$C$782,СВЦЭМ!$A$39:$A$782,$A74,СВЦЭМ!$B$39:$B$782,H$47)+'СЕТ СН'!$G$9+СВЦЭМ!$D$10+'СЕТ СН'!$G$5-'СЕТ СН'!$G$17</f>
        <v>4539.9217685000003</v>
      </c>
      <c r="I74" s="36">
        <f>SUMIFS(СВЦЭМ!$C$39:$C$782,СВЦЭМ!$A$39:$A$782,$A74,СВЦЭМ!$B$39:$B$782,I$47)+'СЕТ СН'!$G$9+СВЦЭМ!$D$10+'СЕТ СН'!$G$5-'СЕТ СН'!$G$17</f>
        <v>4476.2284337500005</v>
      </c>
      <c r="J74" s="36">
        <f>SUMIFS(СВЦЭМ!$C$39:$C$782,СВЦЭМ!$A$39:$A$782,$A74,СВЦЭМ!$B$39:$B$782,J$47)+'СЕТ СН'!$G$9+СВЦЭМ!$D$10+'СЕТ СН'!$G$5-'СЕТ СН'!$G$17</f>
        <v>4440.0933260299998</v>
      </c>
      <c r="K74" s="36">
        <f>SUMIFS(СВЦЭМ!$C$39:$C$782,СВЦЭМ!$A$39:$A$782,$A74,СВЦЭМ!$B$39:$B$782,K$47)+'СЕТ СН'!$G$9+СВЦЭМ!$D$10+'СЕТ СН'!$G$5-'СЕТ СН'!$G$17</f>
        <v>4410.7436382300002</v>
      </c>
      <c r="L74" s="36">
        <f>SUMIFS(СВЦЭМ!$C$39:$C$782,СВЦЭМ!$A$39:$A$782,$A74,СВЦЭМ!$B$39:$B$782,L$47)+'СЕТ СН'!$G$9+СВЦЭМ!$D$10+'СЕТ СН'!$G$5-'СЕТ СН'!$G$17</f>
        <v>4371.1562242</v>
      </c>
      <c r="M74" s="36">
        <f>SUMIFS(СВЦЭМ!$C$39:$C$782,СВЦЭМ!$A$39:$A$782,$A74,СВЦЭМ!$B$39:$B$782,M$47)+'СЕТ СН'!$G$9+СВЦЭМ!$D$10+'СЕТ СН'!$G$5-'СЕТ СН'!$G$17</f>
        <v>4414.2584714499999</v>
      </c>
      <c r="N74" s="36">
        <f>SUMIFS(СВЦЭМ!$C$39:$C$782,СВЦЭМ!$A$39:$A$782,$A74,СВЦЭМ!$B$39:$B$782,N$47)+'СЕТ СН'!$G$9+СВЦЭМ!$D$10+'СЕТ СН'!$G$5-'СЕТ СН'!$G$17</f>
        <v>4436.6005669400001</v>
      </c>
      <c r="O74" s="36">
        <f>SUMIFS(СВЦЭМ!$C$39:$C$782,СВЦЭМ!$A$39:$A$782,$A74,СВЦЭМ!$B$39:$B$782,O$47)+'СЕТ СН'!$G$9+СВЦЭМ!$D$10+'СЕТ СН'!$G$5-'СЕТ СН'!$G$17</f>
        <v>4457.7170314599998</v>
      </c>
      <c r="P74" s="36">
        <f>SUMIFS(СВЦЭМ!$C$39:$C$782,СВЦЭМ!$A$39:$A$782,$A74,СВЦЭМ!$B$39:$B$782,P$47)+'СЕТ СН'!$G$9+СВЦЭМ!$D$10+'СЕТ СН'!$G$5-'СЕТ СН'!$G$17</f>
        <v>4467.1559795100002</v>
      </c>
      <c r="Q74" s="36">
        <f>SUMIFS(СВЦЭМ!$C$39:$C$782,СВЦЭМ!$A$39:$A$782,$A74,СВЦЭМ!$B$39:$B$782,Q$47)+'СЕТ СН'!$G$9+СВЦЭМ!$D$10+'СЕТ СН'!$G$5-'СЕТ СН'!$G$17</f>
        <v>4476.3842750799995</v>
      </c>
      <c r="R74" s="36">
        <f>SUMIFS(СВЦЭМ!$C$39:$C$782,СВЦЭМ!$A$39:$A$782,$A74,СВЦЭМ!$B$39:$B$782,R$47)+'СЕТ СН'!$G$9+СВЦЭМ!$D$10+'СЕТ СН'!$G$5-'СЕТ СН'!$G$17</f>
        <v>4476.3083130699997</v>
      </c>
      <c r="S74" s="36">
        <f>SUMIFS(СВЦЭМ!$C$39:$C$782,СВЦЭМ!$A$39:$A$782,$A74,СВЦЭМ!$B$39:$B$782,S$47)+'СЕТ СН'!$G$9+СВЦЭМ!$D$10+'СЕТ СН'!$G$5-'СЕТ СН'!$G$17</f>
        <v>4459.4631319299997</v>
      </c>
      <c r="T74" s="36">
        <f>SUMIFS(СВЦЭМ!$C$39:$C$782,СВЦЭМ!$A$39:$A$782,$A74,СВЦЭМ!$B$39:$B$782,T$47)+'СЕТ СН'!$G$9+СВЦЭМ!$D$10+'СЕТ СН'!$G$5-'СЕТ СН'!$G$17</f>
        <v>4423.5532591199999</v>
      </c>
      <c r="U74" s="36">
        <f>SUMIFS(СВЦЭМ!$C$39:$C$782,СВЦЭМ!$A$39:$A$782,$A74,СВЦЭМ!$B$39:$B$782,U$47)+'СЕТ СН'!$G$9+СВЦЭМ!$D$10+'СЕТ СН'!$G$5-'СЕТ СН'!$G$17</f>
        <v>4416.7767156999998</v>
      </c>
      <c r="V74" s="36">
        <f>SUMIFS(СВЦЭМ!$C$39:$C$782,СВЦЭМ!$A$39:$A$782,$A74,СВЦЭМ!$B$39:$B$782,V$47)+'СЕТ СН'!$G$9+СВЦЭМ!$D$10+'СЕТ СН'!$G$5-'СЕТ СН'!$G$17</f>
        <v>4387.8251720299995</v>
      </c>
      <c r="W74" s="36">
        <f>SUMIFS(СВЦЭМ!$C$39:$C$782,СВЦЭМ!$A$39:$A$782,$A74,СВЦЭМ!$B$39:$B$782,W$47)+'СЕТ СН'!$G$9+СВЦЭМ!$D$10+'СЕТ СН'!$G$5-'СЕТ СН'!$G$17</f>
        <v>4381.4986747200001</v>
      </c>
      <c r="X74" s="36">
        <f>SUMIFS(СВЦЭМ!$C$39:$C$782,СВЦЭМ!$A$39:$A$782,$A74,СВЦЭМ!$B$39:$B$782,X$47)+'СЕТ СН'!$G$9+СВЦЭМ!$D$10+'СЕТ СН'!$G$5-'СЕТ СН'!$G$17</f>
        <v>4432.7764938500004</v>
      </c>
      <c r="Y74" s="36">
        <f>SUMIFS(СВЦЭМ!$C$39:$C$782,СВЦЭМ!$A$39:$A$782,$A74,СВЦЭМ!$B$39:$B$782,Y$47)+'СЕТ СН'!$G$9+СВЦЭМ!$D$10+'СЕТ СН'!$G$5-'СЕТ СН'!$G$17</f>
        <v>4527.5124067099996</v>
      </c>
    </row>
    <row r="75" spans="1:27" ht="15.75" x14ac:dyDescent="0.2">
      <c r="A75" s="35">
        <f t="shared" si="1"/>
        <v>45044</v>
      </c>
      <c r="B75" s="36">
        <f>SUMIFS(СВЦЭМ!$C$39:$C$782,СВЦЭМ!$A$39:$A$782,$A75,СВЦЭМ!$B$39:$B$782,B$47)+'СЕТ СН'!$G$9+СВЦЭМ!$D$10+'СЕТ СН'!$G$5-'СЕТ СН'!$G$17</f>
        <v>4615.3184815200002</v>
      </c>
      <c r="C75" s="36">
        <f>SUMIFS(СВЦЭМ!$C$39:$C$782,СВЦЭМ!$A$39:$A$782,$A75,СВЦЭМ!$B$39:$B$782,C$47)+'СЕТ СН'!$G$9+СВЦЭМ!$D$10+'СЕТ СН'!$G$5-'СЕТ СН'!$G$17</f>
        <v>4671.5555841200003</v>
      </c>
      <c r="D75" s="36">
        <f>SUMIFS(СВЦЭМ!$C$39:$C$782,СВЦЭМ!$A$39:$A$782,$A75,СВЦЭМ!$B$39:$B$782,D$47)+'СЕТ СН'!$G$9+СВЦЭМ!$D$10+'СЕТ СН'!$G$5-'СЕТ СН'!$G$17</f>
        <v>4695.2037546699994</v>
      </c>
      <c r="E75" s="36">
        <f>SUMIFS(СВЦЭМ!$C$39:$C$782,СВЦЭМ!$A$39:$A$782,$A75,СВЦЭМ!$B$39:$B$782,E$47)+'СЕТ СН'!$G$9+СВЦЭМ!$D$10+'СЕТ СН'!$G$5-'СЕТ СН'!$G$17</f>
        <v>4690.3262463600004</v>
      </c>
      <c r="F75" s="36">
        <f>SUMIFS(СВЦЭМ!$C$39:$C$782,СВЦЭМ!$A$39:$A$782,$A75,СВЦЭМ!$B$39:$B$782,F$47)+'СЕТ СН'!$G$9+СВЦЭМ!$D$10+'СЕТ СН'!$G$5-'СЕТ СН'!$G$17</f>
        <v>4698.99251706</v>
      </c>
      <c r="G75" s="36">
        <f>SUMIFS(СВЦЭМ!$C$39:$C$782,СВЦЭМ!$A$39:$A$782,$A75,СВЦЭМ!$B$39:$B$782,G$47)+'СЕТ СН'!$G$9+СВЦЭМ!$D$10+'СЕТ СН'!$G$5-'СЕТ СН'!$G$17</f>
        <v>4672.8487005999996</v>
      </c>
      <c r="H75" s="36">
        <f>SUMIFS(СВЦЭМ!$C$39:$C$782,СВЦЭМ!$A$39:$A$782,$A75,СВЦЭМ!$B$39:$B$782,H$47)+'СЕТ СН'!$G$9+СВЦЭМ!$D$10+'СЕТ СН'!$G$5-'СЕТ СН'!$G$17</f>
        <v>4621.2402628299997</v>
      </c>
      <c r="I75" s="36">
        <f>SUMIFS(СВЦЭМ!$C$39:$C$782,СВЦЭМ!$A$39:$A$782,$A75,СВЦЭМ!$B$39:$B$782,I$47)+'СЕТ СН'!$G$9+СВЦЭМ!$D$10+'СЕТ СН'!$G$5-'СЕТ СН'!$G$17</f>
        <v>4486.6345183200001</v>
      </c>
      <c r="J75" s="36">
        <f>SUMIFS(СВЦЭМ!$C$39:$C$782,СВЦЭМ!$A$39:$A$782,$A75,СВЦЭМ!$B$39:$B$782,J$47)+'СЕТ СН'!$G$9+СВЦЭМ!$D$10+'СЕТ СН'!$G$5-'СЕТ СН'!$G$17</f>
        <v>4503.8802696900002</v>
      </c>
      <c r="K75" s="36">
        <f>SUMIFS(СВЦЭМ!$C$39:$C$782,СВЦЭМ!$A$39:$A$782,$A75,СВЦЭМ!$B$39:$B$782,K$47)+'СЕТ СН'!$G$9+СВЦЭМ!$D$10+'СЕТ СН'!$G$5-'СЕТ СН'!$G$17</f>
        <v>4489.98804673</v>
      </c>
      <c r="L75" s="36">
        <f>SUMIFS(СВЦЭМ!$C$39:$C$782,СВЦЭМ!$A$39:$A$782,$A75,СВЦЭМ!$B$39:$B$782,L$47)+'СЕТ СН'!$G$9+СВЦЭМ!$D$10+'СЕТ СН'!$G$5-'СЕТ СН'!$G$17</f>
        <v>4489.18128841</v>
      </c>
      <c r="M75" s="36">
        <f>SUMIFS(СВЦЭМ!$C$39:$C$782,СВЦЭМ!$A$39:$A$782,$A75,СВЦЭМ!$B$39:$B$782,M$47)+'СЕТ СН'!$G$9+СВЦЭМ!$D$10+'СЕТ СН'!$G$5-'СЕТ СН'!$G$17</f>
        <v>4518.4763978699993</v>
      </c>
      <c r="N75" s="36">
        <f>SUMIFS(СВЦЭМ!$C$39:$C$782,СВЦЭМ!$A$39:$A$782,$A75,СВЦЭМ!$B$39:$B$782,N$47)+'СЕТ СН'!$G$9+СВЦЭМ!$D$10+'СЕТ СН'!$G$5-'СЕТ СН'!$G$17</f>
        <v>4539.4368885399999</v>
      </c>
      <c r="O75" s="36">
        <f>SUMIFS(СВЦЭМ!$C$39:$C$782,СВЦЭМ!$A$39:$A$782,$A75,СВЦЭМ!$B$39:$B$782,O$47)+'СЕТ СН'!$G$9+СВЦЭМ!$D$10+'СЕТ СН'!$G$5-'СЕТ СН'!$G$17</f>
        <v>4557.1543461700003</v>
      </c>
      <c r="P75" s="36">
        <f>SUMIFS(СВЦЭМ!$C$39:$C$782,СВЦЭМ!$A$39:$A$782,$A75,СВЦЭМ!$B$39:$B$782,P$47)+'СЕТ СН'!$G$9+СВЦЭМ!$D$10+'СЕТ СН'!$G$5-'СЕТ СН'!$G$17</f>
        <v>4576.36884113</v>
      </c>
      <c r="Q75" s="36">
        <f>SUMIFS(СВЦЭМ!$C$39:$C$782,СВЦЭМ!$A$39:$A$782,$A75,СВЦЭМ!$B$39:$B$782,Q$47)+'СЕТ СН'!$G$9+СВЦЭМ!$D$10+'СЕТ СН'!$G$5-'СЕТ СН'!$G$17</f>
        <v>4582.9270289199994</v>
      </c>
      <c r="R75" s="36">
        <f>SUMIFS(СВЦЭМ!$C$39:$C$782,СВЦЭМ!$A$39:$A$782,$A75,СВЦЭМ!$B$39:$B$782,R$47)+'СЕТ СН'!$G$9+СВЦЭМ!$D$10+'СЕТ СН'!$G$5-'СЕТ СН'!$G$17</f>
        <v>4587.4518030999998</v>
      </c>
      <c r="S75" s="36">
        <f>SUMIFS(СВЦЭМ!$C$39:$C$782,СВЦЭМ!$A$39:$A$782,$A75,СВЦЭМ!$B$39:$B$782,S$47)+'СЕТ СН'!$G$9+СВЦЭМ!$D$10+'СЕТ СН'!$G$5-'СЕТ СН'!$G$17</f>
        <v>4565.2083210599994</v>
      </c>
      <c r="T75" s="36">
        <f>SUMIFS(СВЦЭМ!$C$39:$C$782,СВЦЭМ!$A$39:$A$782,$A75,СВЦЭМ!$B$39:$B$782,T$47)+'СЕТ СН'!$G$9+СВЦЭМ!$D$10+'СЕТ СН'!$G$5-'СЕТ СН'!$G$17</f>
        <v>4519.7428189299999</v>
      </c>
      <c r="U75" s="36">
        <f>SUMIFS(СВЦЭМ!$C$39:$C$782,СВЦЭМ!$A$39:$A$782,$A75,СВЦЭМ!$B$39:$B$782,U$47)+'СЕТ СН'!$G$9+СВЦЭМ!$D$10+'СЕТ СН'!$G$5-'СЕТ СН'!$G$17</f>
        <v>4507.3814260199997</v>
      </c>
      <c r="V75" s="36">
        <f>SUMIFS(СВЦЭМ!$C$39:$C$782,СВЦЭМ!$A$39:$A$782,$A75,СВЦЭМ!$B$39:$B$782,V$47)+'СЕТ СН'!$G$9+СВЦЭМ!$D$10+'СЕТ СН'!$G$5-'СЕТ СН'!$G$17</f>
        <v>4486.3071985200004</v>
      </c>
      <c r="W75" s="36">
        <f>SUMIFS(СВЦЭМ!$C$39:$C$782,СВЦЭМ!$A$39:$A$782,$A75,СВЦЭМ!$B$39:$B$782,W$47)+'СЕТ СН'!$G$9+СВЦЭМ!$D$10+'СЕТ СН'!$G$5-'СЕТ СН'!$G$17</f>
        <v>4466.0067462699999</v>
      </c>
      <c r="X75" s="36">
        <f>SUMIFS(СВЦЭМ!$C$39:$C$782,СВЦЭМ!$A$39:$A$782,$A75,СВЦЭМ!$B$39:$B$782,X$47)+'СЕТ СН'!$G$9+СВЦЭМ!$D$10+'СЕТ СН'!$G$5-'СЕТ СН'!$G$17</f>
        <v>4506.8827056800001</v>
      </c>
      <c r="Y75" s="36">
        <f>SUMIFS(СВЦЭМ!$C$39:$C$782,СВЦЭМ!$A$39:$A$782,$A75,СВЦЭМ!$B$39:$B$782,Y$47)+'СЕТ СН'!$G$9+СВЦЭМ!$D$10+'СЕТ СН'!$G$5-'СЕТ СН'!$G$17</f>
        <v>4530.9932714200004</v>
      </c>
    </row>
    <row r="76" spans="1:27" ht="15.75" x14ac:dyDescent="0.2">
      <c r="A76" s="35">
        <f t="shared" si="1"/>
        <v>45045</v>
      </c>
      <c r="B76" s="36">
        <f>SUMIFS(СВЦЭМ!$C$39:$C$782,СВЦЭМ!$A$39:$A$782,$A76,СВЦЭМ!$B$39:$B$782,B$47)+'СЕТ СН'!$G$9+СВЦЭМ!$D$10+'СЕТ СН'!$G$5-'СЕТ СН'!$G$17</f>
        <v>4567.5732641799996</v>
      </c>
      <c r="C76" s="36">
        <f>SUMIFS(СВЦЭМ!$C$39:$C$782,СВЦЭМ!$A$39:$A$782,$A76,СВЦЭМ!$B$39:$B$782,C$47)+'СЕТ СН'!$G$9+СВЦЭМ!$D$10+'СЕТ СН'!$G$5-'СЕТ СН'!$G$17</f>
        <v>4606.9374429099998</v>
      </c>
      <c r="D76" s="36">
        <f>SUMIFS(СВЦЭМ!$C$39:$C$782,СВЦЭМ!$A$39:$A$782,$A76,СВЦЭМ!$B$39:$B$782,D$47)+'СЕТ СН'!$G$9+СВЦЭМ!$D$10+'СЕТ СН'!$G$5-'СЕТ СН'!$G$17</f>
        <v>4636.8487730400002</v>
      </c>
      <c r="E76" s="36">
        <f>SUMIFS(СВЦЭМ!$C$39:$C$782,СВЦЭМ!$A$39:$A$782,$A76,СВЦЭМ!$B$39:$B$782,E$47)+'СЕТ СН'!$G$9+СВЦЭМ!$D$10+'СЕТ СН'!$G$5-'СЕТ СН'!$G$17</f>
        <v>4667.3389753199999</v>
      </c>
      <c r="F76" s="36">
        <f>SUMIFS(СВЦЭМ!$C$39:$C$782,СВЦЭМ!$A$39:$A$782,$A76,СВЦЭМ!$B$39:$B$782,F$47)+'СЕТ СН'!$G$9+СВЦЭМ!$D$10+'СЕТ СН'!$G$5-'СЕТ СН'!$G$17</f>
        <v>4628.5938304299998</v>
      </c>
      <c r="G76" s="36">
        <f>SUMIFS(СВЦЭМ!$C$39:$C$782,СВЦЭМ!$A$39:$A$782,$A76,СВЦЭМ!$B$39:$B$782,G$47)+'СЕТ СН'!$G$9+СВЦЭМ!$D$10+'СЕТ СН'!$G$5-'СЕТ СН'!$G$17</f>
        <v>4617.63610892</v>
      </c>
      <c r="H76" s="36">
        <f>SUMIFS(СВЦЭМ!$C$39:$C$782,СВЦЭМ!$A$39:$A$782,$A76,СВЦЭМ!$B$39:$B$782,H$47)+'СЕТ СН'!$G$9+СВЦЭМ!$D$10+'СЕТ СН'!$G$5-'СЕТ СН'!$G$17</f>
        <v>4636.0962807899996</v>
      </c>
      <c r="I76" s="36">
        <f>SUMIFS(СВЦЭМ!$C$39:$C$782,СВЦЭМ!$A$39:$A$782,$A76,СВЦЭМ!$B$39:$B$782,I$47)+'СЕТ СН'!$G$9+СВЦЭМ!$D$10+'СЕТ СН'!$G$5-'СЕТ СН'!$G$17</f>
        <v>4578.9971692500003</v>
      </c>
      <c r="J76" s="36">
        <f>SUMIFS(СВЦЭМ!$C$39:$C$782,СВЦЭМ!$A$39:$A$782,$A76,СВЦЭМ!$B$39:$B$782,J$47)+'СЕТ СН'!$G$9+СВЦЭМ!$D$10+'СЕТ СН'!$G$5-'СЕТ СН'!$G$17</f>
        <v>4499.2803909599997</v>
      </c>
      <c r="K76" s="36">
        <f>SUMIFS(СВЦЭМ!$C$39:$C$782,СВЦЭМ!$A$39:$A$782,$A76,СВЦЭМ!$B$39:$B$782,K$47)+'СЕТ СН'!$G$9+СВЦЭМ!$D$10+'СЕТ СН'!$G$5-'СЕТ СН'!$G$17</f>
        <v>4436.0951609799995</v>
      </c>
      <c r="L76" s="36">
        <f>SUMIFS(СВЦЭМ!$C$39:$C$782,СВЦЭМ!$A$39:$A$782,$A76,СВЦЭМ!$B$39:$B$782,L$47)+'СЕТ СН'!$G$9+СВЦЭМ!$D$10+'СЕТ СН'!$G$5-'СЕТ СН'!$G$17</f>
        <v>4421.8879610200001</v>
      </c>
      <c r="M76" s="36">
        <f>SUMIFS(СВЦЭМ!$C$39:$C$782,СВЦЭМ!$A$39:$A$782,$A76,СВЦЭМ!$B$39:$B$782,M$47)+'СЕТ СН'!$G$9+СВЦЭМ!$D$10+'СЕТ СН'!$G$5-'СЕТ СН'!$G$17</f>
        <v>4446.0946681999994</v>
      </c>
      <c r="N76" s="36">
        <f>SUMIFS(СВЦЭМ!$C$39:$C$782,СВЦЭМ!$A$39:$A$782,$A76,СВЦЭМ!$B$39:$B$782,N$47)+'СЕТ СН'!$G$9+СВЦЭМ!$D$10+'СЕТ СН'!$G$5-'СЕТ СН'!$G$17</f>
        <v>4457.1119293100001</v>
      </c>
      <c r="O76" s="36">
        <f>SUMIFS(СВЦЭМ!$C$39:$C$782,СВЦЭМ!$A$39:$A$782,$A76,СВЦЭМ!$B$39:$B$782,O$47)+'СЕТ СН'!$G$9+СВЦЭМ!$D$10+'СЕТ СН'!$G$5-'СЕТ СН'!$G$17</f>
        <v>4454.1860976199996</v>
      </c>
      <c r="P76" s="36">
        <f>SUMIFS(СВЦЭМ!$C$39:$C$782,СВЦЭМ!$A$39:$A$782,$A76,СВЦЭМ!$B$39:$B$782,P$47)+'СЕТ СН'!$G$9+СВЦЭМ!$D$10+'СЕТ СН'!$G$5-'СЕТ СН'!$G$17</f>
        <v>4480.4564447499997</v>
      </c>
      <c r="Q76" s="36">
        <f>SUMIFS(СВЦЭМ!$C$39:$C$782,СВЦЭМ!$A$39:$A$782,$A76,СВЦЭМ!$B$39:$B$782,Q$47)+'СЕТ СН'!$G$9+СВЦЭМ!$D$10+'СЕТ СН'!$G$5-'СЕТ СН'!$G$17</f>
        <v>4492.18551733</v>
      </c>
      <c r="R76" s="36">
        <f>SUMIFS(СВЦЭМ!$C$39:$C$782,СВЦЭМ!$A$39:$A$782,$A76,СВЦЭМ!$B$39:$B$782,R$47)+'СЕТ СН'!$G$9+СВЦЭМ!$D$10+'СЕТ СН'!$G$5-'СЕТ СН'!$G$17</f>
        <v>4446.6911578299996</v>
      </c>
      <c r="S76" s="36">
        <f>SUMIFS(СВЦЭМ!$C$39:$C$782,СВЦЭМ!$A$39:$A$782,$A76,СВЦЭМ!$B$39:$B$782,S$47)+'СЕТ СН'!$G$9+СВЦЭМ!$D$10+'СЕТ СН'!$G$5-'СЕТ СН'!$G$17</f>
        <v>4437.3855146099995</v>
      </c>
      <c r="T76" s="36">
        <f>SUMIFS(СВЦЭМ!$C$39:$C$782,СВЦЭМ!$A$39:$A$782,$A76,СВЦЭМ!$B$39:$B$782,T$47)+'СЕТ СН'!$G$9+СВЦЭМ!$D$10+'СЕТ СН'!$G$5-'СЕТ СН'!$G$17</f>
        <v>4444.8427299599998</v>
      </c>
      <c r="U76" s="36">
        <f>SUMIFS(СВЦЭМ!$C$39:$C$782,СВЦЭМ!$A$39:$A$782,$A76,СВЦЭМ!$B$39:$B$782,U$47)+'СЕТ СН'!$G$9+СВЦЭМ!$D$10+'СЕТ СН'!$G$5-'СЕТ СН'!$G$17</f>
        <v>4439.5557346099995</v>
      </c>
      <c r="V76" s="36">
        <f>SUMIFS(СВЦЭМ!$C$39:$C$782,СВЦЭМ!$A$39:$A$782,$A76,СВЦЭМ!$B$39:$B$782,V$47)+'СЕТ СН'!$G$9+СВЦЭМ!$D$10+'СЕТ СН'!$G$5-'СЕТ СН'!$G$17</f>
        <v>4420.7844170099997</v>
      </c>
      <c r="W76" s="36">
        <f>SUMIFS(СВЦЭМ!$C$39:$C$782,СВЦЭМ!$A$39:$A$782,$A76,СВЦЭМ!$B$39:$B$782,W$47)+'СЕТ СН'!$G$9+СВЦЭМ!$D$10+'СЕТ СН'!$G$5-'СЕТ СН'!$G$17</f>
        <v>4411.1212133299996</v>
      </c>
      <c r="X76" s="36">
        <f>SUMIFS(СВЦЭМ!$C$39:$C$782,СВЦЭМ!$A$39:$A$782,$A76,СВЦЭМ!$B$39:$B$782,X$47)+'СЕТ СН'!$G$9+СВЦЭМ!$D$10+'СЕТ СН'!$G$5-'СЕТ СН'!$G$17</f>
        <v>4456.3078447600001</v>
      </c>
      <c r="Y76" s="36">
        <f>SUMIFS(СВЦЭМ!$C$39:$C$782,СВЦЭМ!$A$39:$A$782,$A76,СВЦЭМ!$B$39:$B$782,Y$47)+'СЕТ СН'!$G$9+СВЦЭМ!$D$10+'СЕТ СН'!$G$5-'СЕТ СН'!$G$17</f>
        <v>4505.7008350400001</v>
      </c>
    </row>
    <row r="77" spans="1:27" ht="15.75" x14ac:dyDescent="0.2">
      <c r="A77" s="35">
        <f t="shared" si="1"/>
        <v>45046</v>
      </c>
      <c r="B77" s="36">
        <f>SUMIFS(СВЦЭМ!$C$39:$C$782,СВЦЭМ!$A$39:$A$782,$A77,СВЦЭМ!$B$39:$B$782,B$47)+'СЕТ СН'!$G$9+СВЦЭМ!$D$10+'СЕТ СН'!$G$5-'СЕТ СН'!$G$17</f>
        <v>4604.1610151300001</v>
      </c>
      <c r="C77" s="36">
        <f>SUMIFS(СВЦЭМ!$C$39:$C$782,СВЦЭМ!$A$39:$A$782,$A77,СВЦЭМ!$B$39:$B$782,C$47)+'СЕТ СН'!$G$9+СВЦЭМ!$D$10+'СЕТ СН'!$G$5-'СЕТ СН'!$G$17</f>
        <v>4669.8696674900002</v>
      </c>
      <c r="D77" s="36">
        <f>SUMIFS(СВЦЭМ!$C$39:$C$782,СВЦЭМ!$A$39:$A$782,$A77,СВЦЭМ!$B$39:$B$782,D$47)+'СЕТ СН'!$G$9+СВЦЭМ!$D$10+'СЕТ СН'!$G$5-'СЕТ СН'!$G$17</f>
        <v>4648.9680605499998</v>
      </c>
      <c r="E77" s="36">
        <f>SUMIFS(СВЦЭМ!$C$39:$C$782,СВЦЭМ!$A$39:$A$782,$A77,СВЦЭМ!$B$39:$B$782,E$47)+'СЕТ СН'!$G$9+СВЦЭМ!$D$10+'СЕТ СН'!$G$5-'СЕТ СН'!$G$17</f>
        <v>4731.42549547</v>
      </c>
      <c r="F77" s="36">
        <f>SUMIFS(СВЦЭМ!$C$39:$C$782,СВЦЭМ!$A$39:$A$782,$A77,СВЦЭМ!$B$39:$B$782,F$47)+'СЕТ СН'!$G$9+СВЦЭМ!$D$10+'СЕТ СН'!$G$5-'СЕТ СН'!$G$17</f>
        <v>4766.58613805</v>
      </c>
      <c r="G77" s="36">
        <f>SUMIFS(СВЦЭМ!$C$39:$C$782,СВЦЭМ!$A$39:$A$782,$A77,СВЦЭМ!$B$39:$B$782,G$47)+'СЕТ СН'!$G$9+СВЦЭМ!$D$10+'СЕТ СН'!$G$5-'СЕТ СН'!$G$17</f>
        <v>4749.6615916600003</v>
      </c>
      <c r="H77" s="36">
        <f>SUMIFS(СВЦЭМ!$C$39:$C$782,СВЦЭМ!$A$39:$A$782,$A77,СВЦЭМ!$B$39:$B$782,H$47)+'СЕТ СН'!$G$9+СВЦЭМ!$D$10+'СЕТ СН'!$G$5-'СЕТ СН'!$G$17</f>
        <v>4770.4969751899998</v>
      </c>
      <c r="I77" s="36">
        <f>SUMIFS(СВЦЭМ!$C$39:$C$782,СВЦЭМ!$A$39:$A$782,$A77,СВЦЭМ!$B$39:$B$782,I$47)+'СЕТ СН'!$G$9+СВЦЭМ!$D$10+'СЕТ СН'!$G$5-'СЕТ СН'!$G$17</f>
        <v>4742.5588767400004</v>
      </c>
      <c r="J77" s="36">
        <f>SUMIFS(СВЦЭМ!$C$39:$C$782,СВЦЭМ!$A$39:$A$782,$A77,СВЦЭМ!$B$39:$B$782,J$47)+'СЕТ СН'!$G$9+СВЦЭМ!$D$10+'СЕТ СН'!$G$5-'СЕТ СН'!$G$17</f>
        <v>4704.9797793600001</v>
      </c>
      <c r="K77" s="36">
        <f>SUMIFS(СВЦЭМ!$C$39:$C$782,СВЦЭМ!$A$39:$A$782,$A77,СВЦЭМ!$B$39:$B$782,K$47)+'СЕТ СН'!$G$9+СВЦЭМ!$D$10+'СЕТ СН'!$G$5-'СЕТ СН'!$G$17</f>
        <v>4656.5220291599999</v>
      </c>
      <c r="L77" s="36">
        <f>SUMIFS(СВЦЭМ!$C$39:$C$782,СВЦЭМ!$A$39:$A$782,$A77,СВЦЭМ!$B$39:$B$782,L$47)+'СЕТ СН'!$G$9+СВЦЭМ!$D$10+'СЕТ СН'!$G$5-'СЕТ СН'!$G$17</f>
        <v>4616.6800793799994</v>
      </c>
      <c r="M77" s="36">
        <f>SUMIFS(СВЦЭМ!$C$39:$C$782,СВЦЭМ!$A$39:$A$782,$A77,СВЦЭМ!$B$39:$B$782,M$47)+'СЕТ СН'!$G$9+СВЦЭМ!$D$10+'СЕТ СН'!$G$5-'СЕТ СН'!$G$17</f>
        <v>4643.1996137799997</v>
      </c>
      <c r="N77" s="36">
        <f>SUMIFS(СВЦЭМ!$C$39:$C$782,СВЦЭМ!$A$39:$A$782,$A77,СВЦЭМ!$B$39:$B$782,N$47)+'СЕТ СН'!$G$9+СВЦЭМ!$D$10+'СЕТ СН'!$G$5-'СЕТ СН'!$G$17</f>
        <v>4656.7174455300001</v>
      </c>
      <c r="O77" s="36">
        <f>SUMIFS(СВЦЭМ!$C$39:$C$782,СВЦЭМ!$A$39:$A$782,$A77,СВЦЭМ!$B$39:$B$782,O$47)+'СЕТ СН'!$G$9+СВЦЭМ!$D$10+'СЕТ СН'!$G$5-'СЕТ СН'!$G$17</f>
        <v>4681.7641622800002</v>
      </c>
      <c r="P77" s="36">
        <f>SUMIFS(СВЦЭМ!$C$39:$C$782,СВЦЭМ!$A$39:$A$782,$A77,СВЦЭМ!$B$39:$B$782,P$47)+'СЕТ СН'!$G$9+СВЦЭМ!$D$10+'СЕТ СН'!$G$5-'СЕТ СН'!$G$17</f>
        <v>4684.2104496699994</v>
      </c>
      <c r="Q77" s="36">
        <f>SUMIFS(СВЦЭМ!$C$39:$C$782,СВЦЭМ!$A$39:$A$782,$A77,СВЦЭМ!$B$39:$B$782,Q$47)+'СЕТ СН'!$G$9+СВЦЭМ!$D$10+'СЕТ СН'!$G$5-'СЕТ СН'!$G$17</f>
        <v>4700.0642239199997</v>
      </c>
      <c r="R77" s="36">
        <f>SUMIFS(СВЦЭМ!$C$39:$C$782,СВЦЭМ!$A$39:$A$782,$A77,СВЦЭМ!$B$39:$B$782,R$47)+'СЕТ СН'!$G$9+СВЦЭМ!$D$10+'СЕТ СН'!$G$5-'СЕТ СН'!$G$17</f>
        <v>4692.4339193100004</v>
      </c>
      <c r="S77" s="36">
        <f>SUMIFS(СВЦЭМ!$C$39:$C$782,СВЦЭМ!$A$39:$A$782,$A77,СВЦЭМ!$B$39:$B$782,S$47)+'СЕТ СН'!$G$9+СВЦЭМ!$D$10+'СЕТ СН'!$G$5-'СЕТ СН'!$G$17</f>
        <v>4670.2938538600001</v>
      </c>
      <c r="T77" s="36">
        <f>SUMIFS(СВЦЭМ!$C$39:$C$782,СВЦЭМ!$A$39:$A$782,$A77,СВЦЭМ!$B$39:$B$782,T$47)+'СЕТ СН'!$G$9+СВЦЭМ!$D$10+'СЕТ СН'!$G$5-'СЕТ СН'!$G$17</f>
        <v>4656.9373634000003</v>
      </c>
      <c r="U77" s="36">
        <f>SUMIFS(СВЦЭМ!$C$39:$C$782,СВЦЭМ!$A$39:$A$782,$A77,СВЦЭМ!$B$39:$B$782,U$47)+'СЕТ СН'!$G$9+СВЦЭМ!$D$10+'СЕТ СН'!$G$5-'СЕТ СН'!$G$17</f>
        <v>4647.4497590999999</v>
      </c>
      <c r="V77" s="36">
        <f>SUMIFS(СВЦЭМ!$C$39:$C$782,СВЦЭМ!$A$39:$A$782,$A77,СВЦЭМ!$B$39:$B$782,V$47)+'СЕТ СН'!$G$9+СВЦЭМ!$D$10+'СЕТ СН'!$G$5-'СЕТ СН'!$G$17</f>
        <v>4617.1526710799999</v>
      </c>
      <c r="W77" s="36">
        <f>SUMIFS(СВЦЭМ!$C$39:$C$782,СВЦЭМ!$A$39:$A$782,$A77,СВЦЭМ!$B$39:$B$782,W$47)+'СЕТ СН'!$G$9+СВЦЭМ!$D$10+'СЕТ СН'!$G$5-'СЕТ СН'!$G$17</f>
        <v>4593.2808590699997</v>
      </c>
      <c r="X77" s="36">
        <f>SUMIFS(СВЦЭМ!$C$39:$C$782,СВЦЭМ!$A$39:$A$782,$A77,СВЦЭМ!$B$39:$B$782,X$47)+'СЕТ СН'!$G$9+СВЦЭМ!$D$10+'СЕТ СН'!$G$5-'СЕТ СН'!$G$17</f>
        <v>4621.3748125900001</v>
      </c>
      <c r="Y77" s="36">
        <f>SUMIFS(СВЦЭМ!$C$39:$C$782,СВЦЭМ!$A$39:$A$782,$A77,СВЦЭМ!$B$39:$B$782,Y$47)+'СЕТ СН'!$G$9+СВЦЭМ!$D$10+'СЕТ СН'!$G$5-'СЕТ СН'!$G$17</f>
        <v>4696.9177656299998</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01.04.2023</v>
      </c>
      <c r="B84" s="36">
        <f>SUMIFS(СВЦЭМ!$C$39:$C$782,СВЦЭМ!$A$39:$A$782,$A84,СВЦЭМ!$B$39:$B$782,B$83)+'СЕТ СН'!$H$9+СВЦЭМ!$D$10+'СЕТ СН'!$H$5-'СЕТ СН'!$H$17</f>
        <v>4752.82376406</v>
      </c>
      <c r="C84" s="36">
        <f>SUMIFS(СВЦЭМ!$C$39:$C$782,СВЦЭМ!$A$39:$A$782,$A84,СВЦЭМ!$B$39:$B$782,C$83)+'СЕТ СН'!$H$9+СВЦЭМ!$D$10+'СЕТ СН'!$H$5-'СЕТ СН'!$H$17</f>
        <v>4826.6281135700001</v>
      </c>
      <c r="D84" s="36">
        <f>SUMIFS(СВЦЭМ!$C$39:$C$782,СВЦЭМ!$A$39:$A$782,$A84,СВЦЭМ!$B$39:$B$782,D$83)+'СЕТ СН'!$H$9+СВЦЭМ!$D$10+'СЕТ СН'!$H$5-'СЕТ СН'!$H$17</f>
        <v>4902.3038829200004</v>
      </c>
      <c r="E84" s="36">
        <f>SUMIFS(СВЦЭМ!$C$39:$C$782,СВЦЭМ!$A$39:$A$782,$A84,СВЦЭМ!$B$39:$B$782,E$83)+'СЕТ СН'!$H$9+СВЦЭМ!$D$10+'СЕТ СН'!$H$5-'СЕТ СН'!$H$17</f>
        <v>4993.4249841300007</v>
      </c>
      <c r="F84" s="36">
        <f>SUMIFS(СВЦЭМ!$C$39:$C$782,СВЦЭМ!$A$39:$A$782,$A84,СВЦЭМ!$B$39:$B$782,F$83)+'СЕТ СН'!$H$9+СВЦЭМ!$D$10+'СЕТ СН'!$H$5-'СЕТ СН'!$H$17</f>
        <v>4994.4248427100001</v>
      </c>
      <c r="G84" s="36">
        <f>SUMIFS(СВЦЭМ!$C$39:$C$782,СВЦЭМ!$A$39:$A$782,$A84,СВЦЭМ!$B$39:$B$782,G$83)+'СЕТ СН'!$H$9+СВЦЭМ!$D$10+'СЕТ СН'!$H$5-'СЕТ СН'!$H$17</f>
        <v>4978.2622235199997</v>
      </c>
      <c r="H84" s="36">
        <f>SUMIFS(СВЦЭМ!$C$39:$C$782,СВЦЭМ!$A$39:$A$782,$A84,СВЦЭМ!$B$39:$B$782,H$83)+'СЕТ СН'!$H$9+СВЦЭМ!$D$10+'СЕТ СН'!$H$5-'СЕТ СН'!$H$17</f>
        <v>4947.8334177800007</v>
      </c>
      <c r="I84" s="36">
        <f>SUMIFS(СВЦЭМ!$C$39:$C$782,СВЦЭМ!$A$39:$A$782,$A84,СВЦЭМ!$B$39:$B$782,I$83)+'СЕТ СН'!$H$9+СВЦЭМ!$D$10+'СЕТ СН'!$H$5-'СЕТ СН'!$H$17</f>
        <v>4883.5585317900004</v>
      </c>
      <c r="J84" s="36">
        <f>SUMIFS(СВЦЭМ!$C$39:$C$782,СВЦЭМ!$A$39:$A$782,$A84,СВЦЭМ!$B$39:$B$782,J$83)+'СЕТ СН'!$H$9+СВЦЭМ!$D$10+'СЕТ СН'!$H$5-'СЕТ СН'!$H$17</f>
        <v>4819.5908779500005</v>
      </c>
      <c r="K84" s="36">
        <f>SUMIFS(СВЦЭМ!$C$39:$C$782,СВЦЭМ!$A$39:$A$782,$A84,СВЦЭМ!$B$39:$B$782,K$83)+'СЕТ СН'!$H$9+СВЦЭМ!$D$10+'СЕТ СН'!$H$5-'СЕТ СН'!$H$17</f>
        <v>4749.0299420800002</v>
      </c>
      <c r="L84" s="36">
        <f>SUMIFS(СВЦЭМ!$C$39:$C$782,СВЦЭМ!$A$39:$A$782,$A84,СВЦЭМ!$B$39:$B$782,L$83)+'СЕТ СН'!$H$9+СВЦЭМ!$D$10+'СЕТ СН'!$H$5-'СЕТ СН'!$H$17</f>
        <v>4742.6657506800002</v>
      </c>
      <c r="M84" s="36">
        <f>SUMIFS(СВЦЭМ!$C$39:$C$782,СВЦЭМ!$A$39:$A$782,$A84,СВЦЭМ!$B$39:$B$782,M$83)+'СЕТ СН'!$H$9+СВЦЭМ!$D$10+'СЕТ СН'!$H$5-'СЕТ СН'!$H$17</f>
        <v>4743.7555212500001</v>
      </c>
      <c r="N84" s="36">
        <f>SUMIFS(СВЦЭМ!$C$39:$C$782,СВЦЭМ!$A$39:$A$782,$A84,СВЦЭМ!$B$39:$B$782,N$83)+'СЕТ СН'!$H$9+СВЦЭМ!$D$10+'СЕТ СН'!$H$5-'СЕТ СН'!$H$17</f>
        <v>4766.4609556800006</v>
      </c>
      <c r="O84" s="36">
        <f>SUMIFS(СВЦЭМ!$C$39:$C$782,СВЦЭМ!$A$39:$A$782,$A84,СВЦЭМ!$B$39:$B$782,O$83)+'СЕТ СН'!$H$9+СВЦЭМ!$D$10+'СЕТ СН'!$H$5-'СЕТ СН'!$H$17</f>
        <v>4793.83386677</v>
      </c>
      <c r="P84" s="36">
        <f>SUMIFS(СВЦЭМ!$C$39:$C$782,СВЦЭМ!$A$39:$A$782,$A84,СВЦЭМ!$B$39:$B$782,P$83)+'СЕТ СН'!$H$9+СВЦЭМ!$D$10+'СЕТ СН'!$H$5-'СЕТ СН'!$H$17</f>
        <v>4804.1150027200001</v>
      </c>
      <c r="Q84" s="36">
        <f>SUMIFS(СВЦЭМ!$C$39:$C$782,СВЦЭМ!$A$39:$A$782,$A84,СВЦЭМ!$B$39:$B$782,Q$83)+'СЕТ СН'!$H$9+СВЦЭМ!$D$10+'СЕТ СН'!$H$5-'СЕТ СН'!$H$17</f>
        <v>4841.3928864500003</v>
      </c>
      <c r="R84" s="36">
        <f>SUMIFS(СВЦЭМ!$C$39:$C$782,СВЦЭМ!$A$39:$A$782,$A84,СВЦЭМ!$B$39:$B$782,R$83)+'СЕТ СН'!$H$9+СВЦЭМ!$D$10+'СЕТ СН'!$H$5-'СЕТ СН'!$H$17</f>
        <v>4882.0764491600003</v>
      </c>
      <c r="S84" s="36">
        <f>SUMIFS(СВЦЭМ!$C$39:$C$782,СВЦЭМ!$A$39:$A$782,$A84,СВЦЭМ!$B$39:$B$782,S$83)+'СЕТ СН'!$H$9+СВЦЭМ!$D$10+'СЕТ СН'!$H$5-'СЕТ СН'!$H$17</f>
        <v>4890.3953142400005</v>
      </c>
      <c r="T84" s="36">
        <f>SUMIFS(СВЦЭМ!$C$39:$C$782,СВЦЭМ!$A$39:$A$782,$A84,СВЦЭМ!$B$39:$B$782,T$83)+'СЕТ СН'!$H$9+СВЦЭМ!$D$10+'СЕТ СН'!$H$5-'СЕТ СН'!$H$17</f>
        <v>4866.0160638699999</v>
      </c>
      <c r="U84" s="36">
        <f>SUMIFS(СВЦЭМ!$C$39:$C$782,СВЦЭМ!$A$39:$A$782,$A84,СВЦЭМ!$B$39:$B$782,U$83)+'СЕТ СН'!$H$9+СВЦЭМ!$D$10+'СЕТ СН'!$H$5-'СЕТ СН'!$H$17</f>
        <v>4833.9066049000003</v>
      </c>
      <c r="V84" s="36">
        <f>SUMIFS(СВЦЭМ!$C$39:$C$782,СВЦЭМ!$A$39:$A$782,$A84,СВЦЭМ!$B$39:$B$782,V$83)+'СЕТ СН'!$H$9+СВЦЭМ!$D$10+'СЕТ СН'!$H$5-'СЕТ СН'!$H$17</f>
        <v>4803.3525194699996</v>
      </c>
      <c r="W84" s="36">
        <f>SUMIFS(СВЦЭМ!$C$39:$C$782,СВЦЭМ!$A$39:$A$782,$A84,СВЦЭМ!$B$39:$B$782,W$83)+'СЕТ СН'!$H$9+СВЦЭМ!$D$10+'СЕТ СН'!$H$5-'СЕТ СН'!$H$17</f>
        <v>4802.7361896500006</v>
      </c>
      <c r="X84" s="36">
        <f>SUMIFS(СВЦЭМ!$C$39:$C$782,СВЦЭМ!$A$39:$A$782,$A84,СВЦЭМ!$B$39:$B$782,X$83)+'СЕТ СН'!$H$9+СВЦЭМ!$D$10+'СЕТ СН'!$H$5-'СЕТ СН'!$H$17</f>
        <v>4860.6263029900001</v>
      </c>
      <c r="Y84" s="36">
        <f>SUMIFS(СВЦЭМ!$C$39:$C$782,СВЦЭМ!$A$39:$A$782,$A84,СВЦЭМ!$B$39:$B$782,Y$83)+'СЕТ СН'!$H$9+СВЦЭМ!$D$10+'СЕТ СН'!$H$5-'СЕТ СН'!$H$17</f>
        <v>4925.3926907100004</v>
      </c>
    </row>
    <row r="85" spans="1:25" ht="15.75" x14ac:dyDescent="0.2">
      <c r="A85" s="35">
        <f>A84+1</f>
        <v>45018</v>
      </c>
      <c r="B85" s="36">
        <f>SUMIFS(СВЦЭМ!$C$39:$C$782,СВЦЭМ!$A$39:$A$782,$A85,СВЦЭМ!$B$39:$B$782,B$83)+'СЕТ СН'!$H$9+СВЦЭМ!$D$10+'СЕТ СН'!$H$5-'СЕТ СН'!$H$17</f>
        <v>5006.0134209799999</v>
      </c>
      <c r="C85" s="36">
        <f>SUMIFS(СВЦЭМ!$C$39:$C$782,СВЦЭМ!$A$39:$A$782,$A85,СВЦЭМ!$B$39:$B$782,C$83)+'СЕТ СН'!$H$9+СВЦЭМ!$D$10+'СЕТ СН'!$H$5-'СЕТ СН'!$H$17</f>
        <v>5087.0169382800004</v>
      </c>
      <c r="D85" s="36">
        <f>SUMIFS(СВЦЭМ!$C$39:$C$782,СВЦЭМ!$A$39:$A$782,$A85,СВЦЭМ!$B$39:$B$782,D$83)+'СЕТ СН'!$H$9+СВЦЭМ!$D$10+'СЕТ СН'!$H$5-'СЕТ СН'!$H$17</f>
        <v>5188.2406148199998</v>
      </c>
      <c r="E85" s="36">
        <f>SUMIFS(СВЦЭМ!$C$39:$C$782,СВЦЭМ!$A$39:$A$782,$A85,СВЦЭМ!$B$39:$B$782,E$83)+'СЕТ СН'!$H$9+СВЦЭМ!$D$10+'СЕТ СН'!$H$5-'СЕТ СН'!$H$17</f>
        <v>5183.1218382500001</v>
      </c>
      <c r="F85" s="36">
        <f>SUMIFS(СВЦЭМ!$C$39:$C$782,СВЦЭМ!$A$39:$A$782,$A85,СВЦЭМ!$B$39:$B$782,F$83)+'СЕТ СН'!$H$9+СВЦЭМ!$D$10+'СЕТ СН'!$H$5-'СЕТ СН'!$H$17</f>
        <v>5151.6078670999996</v>
      </c>
      <c r="G85" s="36">
        <f>SUMIFS(СВЦЭМ!$C$39:$C$782,СВЦЭМ!$A$39:$A$782,$A85,СВЦЭМ!$B$39:$B$782,G$83)+'СЕТ СН'!$H$9+СВЦЭМ!$D$10+'СЕТ СН'!$H$5-'СЕТ СН'!$H$17</f>
        <v>5138.9365706699991</v>
      </c>
      <c r="H85" s="36">
        <f>SUMIFS(СВЦЭМ!$C$39:$C$782,СВЦЭМ!$A$39:$A$782,$A85,СВЦЭМ!$B$39:$B$782,H$83)+'СЕТ СН'!$H$9+СВЦЭМ!$D$10+'СЕТ СН'!$H$5-'СЕТ СН'!$H$17</f>
        <v>5141.1925145099995</v>
      </c>
      <c r="I85" s="36">
        <f>SUMIFS(СВЦЭМ!$C$39:$C$782,СВЦЭМ!$A$39:$A$782,$A85,СВЦЭМ!$B$39:$B$782,I$83)+'СЕТ СН'!$H$9+СВЦЭМ!$D$10+'СЕТ СН'!$H$5-'СЕТ СН'!$H$17</f>
        <v>5089.0472821800004</v>
      </c>
      <c r="J85" s="36">
        <f>SUMIFS(СВЦЭМ!$C$39:$C$782,СВЦЭМ!$A$39:$A$782,$A85,СВЦЭМ!$B$39:$B$782,J$83)+'СЕТ СН'!$H$9+СВЦЭМ!$D$10+'СЕТ СН'!$H$5-'СЕТ СН'!$H$17</f>
        <v>5075.1192366100004</v>
      </c>
      <c r="K85" s="36">
        <f>SUMIFS(СВЦЭМ!$C$39:$C$782,СВЦЭМ!$A$39:$A$782,$A85,СВЦЭМ!$B$39:$B$782,K$83)+'СЕТ СН'!$H$9+СВЦЭМ!$D$10+'СЕТ СН'!$H$5-'СЕТ СН'!$H$17</f>
        <v>4998.8275400599996</v>
      </c>
      <c r="L85" s="36">
        <f>SUMIFS(СВЦЭМ!$C$39:$C$782,СВЦЭМ!$A$39:$A$782,$A85,СВЦЭМ!$B$39:$B$782,L$83)+'СЕТ СН'!$H$9+СВЦЭМ!$D$10+'СЕТ СН'!$H$5-'СЕТ СН'!$H$17</f>
        <v>4960.1784605800003</v>
      </c>
      <c r="M85" s="36">
        <f>SUMIFS(СВЦЭМ!$C$39:$C$782,СВЦЭМ!$A$39:$A$782,$A85,СВЦЭМ!$B$39:$B$782,M$83)+'СЕТ СН'!$H$9+СВЦЭМ!$D$10+'СЕТ СН'!$H$5-'СЕТ СН'!$H$17</f>
        <v>4950.9445902200005</v>
      </c>
      <c r="N85" s="36">
        <f>SUMIFS(СВЦЭМ!$C$39:$C$782,СВЦЭМ!$A$39:$A$782,$A85,СВЦЭМ!$B$39:$B$782,N$83)+'СЕТ СН'!$H$9+СВЦЭМ!$D$10+'СЕТ СН'!$H$5-'СЕТ СН'!$H$17</f>
        <v>4983.5899582700004</v>
      </c>
      <c r="O85" s="36">
        <f>SUMIFS(СВЦЭМ!$C$39:$C$782,СВЦЭМ!$A$39:$A$782,$A85,СВЦЭМ!$B$39:$B$782,O$83)+'СЕТ СН'!$H$9+СВЦЭМ!$D$10+'СЕТ СН'!$H$5-'СЕТ СН'!$H$17</f>
        <v>5020.6305383300005</v>
      </c>
      <c r="P85" s="36">
        <f>SUMIFS(СВЦЭМ!$C$39:$C$782,СВЦЭМ!$A$39:$A$782,$A85,СВЦЭМ!$B$39:$B$782,P$83)+'СЕТ СН'!$H$9+СВЦЭМ!$D$10+'СЕТ СН'!$H$5-'СЕТ СН'!$H$17</f>
        <v>5029.70213324</v>
      </c>
      <c r="Q85" s="36">
        <f>SUMIFS(СВЦЭМ!$C$39:$C$782,СВЦЭМ!$A$39:$A$782,$A85,СВЦЭМ!$B$39:$B$782,Q$83)+'СЕТ СН'!$H$9+СВЦЭМ!$D$10+'СЕТ СН'!$H$5-'СЕТ СН'!$H$17</f>
        <v>5047.8949024100002</v>
      </c>
      <c r="R85" s="36">
        <f>SUMIFS(СВЦЭМ!$C$39:$C$782,СВЦЭМ!$A$39:$A$782,$A85,СВЦЭМ!$B$39:$B$782,R$83)+'СЕТ СН'!$H$9+СВЦЭМ!$D$10+'СЕТ СН'!$H$5-'СЕТ СН'!$H$17</f>
        <v>5039.9672002000007</v>
      </c>
      <c r="S85" s="36">
        <f>SUMIFS(СВЦЭМ!$C$39:$C$782,СВЦЭМ!$A$39:$A$782,$A85,СВЦЭМ!$B$39:$B$782,S$83)+'СЕТ СН'!$H$9+СВЦЭМ!$D$10+'СЕТ СН'!$H$5-'СЕТ СН'!$H$17</f>
        <v>5017.6661348400003</v>
      </c>
      <c r="T85" s="36">
        <f>SUMIFS(СВЦЭМ!$C$39:$C$782,СВЦЭМ!$A$39:$A$782,$A85,СВЦЭМ!$B$39:$B$782,T$83)+'СЕТ СН'!$H$9+СВЦЭМ!$D$10+'СЕТ СН'!$H$5-'СЕТ СН'!$H$17</f>
        <v>4990.0024030900004</v>
      </c>
      <c r="U85" s="36">
        <f>SUMIFS(СВЦЭМ!$C$39:$C$782,СВЦЭМ!$A$39:$A$782,$A85,СВЦЭМ!$B$39:$B$782,U$83)+'СЕТ СН'!$H$9+СВЦЭМ!$D$10+'СЕТ СН'!$H$5-'СЕТ СН'!$H$17</f>
        <v>4951.1511499999997</v>
      </c>
      <c r="V85" s="36">
        <f>SUMIFS(СВЦЭМ!$C$39:$C$782,СВЦЭМ!$A$39:$A$782,$A85,СВЦЭМ!$B$39:$B$782,V$83)+'СЕТ СН'!$H$9+СВЦЭМ!$D$10+'СЕТ СН'!$H$5-'СЕТ СН'!$H$17</f>
        <v>4906.51451137</v>
      </c>
      <c r="W85" s="36">
        <f>SUMIFS(СВЦЭМ!$C$39:$C$782,СВЦЭМ!$A$39:$A$782,$A85,СВЦЭМ!$B$39:$B$782,W$83)+'СЕТ СН'!$H$9+СВЦЭМ!$D$10+'СЕТ СН'!$H$5-'СЕТ СН'!$H$17</f>
        <v>4910.5896142800002</v>
      </c>
      <c r="X85" s="36">
        <f>SUMIFS(СВЦЭМ!$C$39:$C$782,СВЦЭМ!$A$39:$A$782,$A85,СВЦЭМ!$B$39:$B$782,X$83)+'СЕТ СН'!$H$9+СВЦЭМ!$D$10+'СЕТ СН'!$H$5-'СЕТ СН'!$H$17</f>
        <v>4943.5877469900006</v>
      </c>
      <c r="Y85" s="36">
        <f>SUMIFS(СВЦЭМ!$C$39:$C$782,СВЦЭМ!$A$39:$A$782,$A85,СВЦЭМ!$B$39:$B$782,Y$83)+'СЕТ СН'!$H$9+СВЦЭМ!$D$10+'СЕТ СН'!$H$5-'СЕТ СН'!$H$17</f>
        <v>5016.3099296800001</v>
      </c>
    </row>
    <row r="86" spans="1:25" ht="15.75" x14ac:dyDescent="0.2">
      <c r="A86" s="35">
        <f t="shared" ref="A86:A113" si="2">A85+1</f>
        <v>45019</v>
      </c>
      <c r="B86" s="36">
        <f>SUMIFS(СВЦЭМ!$C$39:$C$782,СВЦЭМ!$A$39:$A$782,$A86,СВЦЭМ!$B$39:$B$782,B$83)+'СЕТ СН'!$H$9+СВЦЭМ!$D$10+'СЕТ СН'!$H$5-'СЕТ СН'!$H$17</f>
        <v>5091.8443383600006</v>
      </c>
      <c r="C86" s="36">
        <f>SUMIFS(СВЦЭМ!$C$39:$C$782,СВЦЭМ!$A$39:$A$782,$A86,СВЦЭМ!$B$39:$B$782,C$83)+'СЕТ СН'!$H$9+СВЦЭМ!$D$10+'СЕТ СН'!$H$5-'СЕТ СН'!$H$17</f>
        <v>5149.0037319099993</v>
      </c>
      <c r="D86" s="36">
        <f>SUMIFS(СВЦЭМ!$C$39:$C$782,СВЦЭМ!$A$39:$A$782,$A86,СВЦЭМ!$B$39:$B$782,D$83)+'СЕТ СН'!$H$9+СВЦЭМ!$D$10+'СЕТ СН'!$H$5-'СЕТ СН'!$H$17</f>
        <v>5165.1744939399996</v>
      </c>
      <c r="E86" s="36">
        <f>SUMIFS(СВЦЭМ!$C$39:$C$782,СВЦЭМ!$A$39:$A$782,$A86,СВЦЭМ!$B$39:$B$782,E$83)+'СЕТ СН'!$H$9+СВЦЭМ!$D$10+'СЕТ СН'!$H$5-'СЕТ СН'!$H$17</f>
        <v>5187.41652626</v>
      </c>
      <c r="F86" s="36">
        <f>SUMIFS(СВЦЭМ!$C$39:$C$782,СВЦЭМ!$A$39:$A$782,$A86,СВЦЭМ!$B$39:$B$782,F$83)+'СЕТ СН'!$H$9+СВЦЭМ!$D$10+'СЕТ СН'!$H$5-'СЕТ СН'!$H$17</f>
        <v>5170.53018333</v>
      </c>
      <c r="G86" s="36">
        <f>SUMIFS(СВЦЭМ!$C$39:$C$782,СВЦЭМ!$A$39:$A$782,$A86,СВЦЭМ!$B$39:$B$782,G$83)+'СЕТ СН'!$H$9+СВЦЭМ!$D$10+'СЕТ СН'!$H$5-'СЕТ СН'!$H$17</f>
        <v>5167.7643380400004</v>
      </c>
      <c r="H86" s="36">
        <f>SUMIFS(СВЦЭМ!$C$39:$C$782,СВЦЭМ!$A$39:$A$782,$A86,СВЦЭМ!$B$39:$B$782,H$83)+'СЕТ СН'!$H$9+СВЦЭМ!$D$10+'СЕТ СН'!$H$5-'СЕТ СН'!$H$17</f>
        <v>5207.9686279300004</v>
      </c>
      <c r="I86" s="36">
        <f>SUMIFS(СВЦЭМ!$C$39:$C$782,СВЦЭМ!$A$39:$A$782,$A86,СВЦЭМ!$B$39:$B$782,I$83)+'СЕТ СН'!$H$9+СВЦЭМ!$D$10+'СЕТ СН'!$H$5-'СЕТ СН'!$H$17</f>
        <v>5101.38652267</v>
      </c>
      <c r="J86" s="36">
        <f>SUMIFS(СВЦЭМ!$C$39:$C$782,СВЦЭМ!$A$39:$A$782,$A86,СВЦЭМ!$B$39:$B$782,J$83)+'СЕТ СН'!$H$9+СВЦЭМ!$D$10+'СЕТ СН'!$H$5-'СЕТ СН'!$H$17</f>
        <v>5133.4526161800004</v>
      </c>
      <c r="K86" s="36">
        <f>SUMIFS(СВЦЭМ!$C$39:$C$782,СВЦЭМ!$A$39:$A$782,$A86,СВЦЭМ!$B$39:$B$782,K$83)+'СЕТ СН'!$H$9+СВЦЭМ!$D$10+'СЕТ СН'!$H$5-'СЕТ СН'!$H$17</f>
        <v>5092.9945431699998</v>
      </c>
      <c r="L86" s="36">
        <f>SUMIFS(СВЦЭМ!$C$39:$C$782,СВЦЭМ!$A$39:$A$782,$A86,СВЦЭМ!$B$39:$B$782,L$83)+'СЕТ СН'!$H$9+СВЦЭМ!$D$10+'СЕТ СН'!$H$5-'СЕТ СН'!$H$17</f>
        <v>5085.0991523700004</v>
      </c>
      <c r="M86" s="36">
        <f>SUMIFS(СВЦЭМ!$C$39:$C$782,СВЦЭМ!$A$39:$A$782,$A86,СВЦЭМ!$B$39:$B$782,M$83)+'СЕТ СН'!$H$9+СВЦЭМ!$D$10+'СЕТ СН'!$H$5-'СЕТ СН'!$H$17</f>
        <v>5095.5035054600003</v>
      </c>
      <c r="N86" s="36">
        <f>SUMIFS(СВЦЭМ!$C$39:$C$782,СВЦЭМ!$A$39:$A$782,$A86,СВЦЭМ!$B$39:$B$782,N$83)+'СЕТ СН'!$H$9+СВЦЭМ!$D$10+'СЕТ СН'!$H$5-'СЕТ СН'!$H$17</f>
        <v>5115.7292517700007</v>
      </c>
      <c r="O86" s="36">
        <f>SUMIFS(СВЦЭМ!$C$39:$C$782,СВЦЭМ!$A$39:$A$782,$A86,СВЦЭМ!$B$39:$B$782,O$83)+'СЕТ СН'!$H$9+СВЦЭМ!$D$10+'СЕТ СН'!$H$5-'СЕТ СН'!$H$17</f>
        <v>5147.5241201600002</v>
      </c>
      <c r="P86" s="36">
        <f>SUMIFS(СВЦЭМ!$C$39:$C$782,СВЦЭМ!$A$39:$A$782,$A86,СВЦЭМ!$B$39:$B$782,P$83)+'СЕТ СН'!$H$9+СВЦЭМ!$D$10+'СЕТ СН'!$H$5-'СЕТ СН'!$H$17</f>
        <v>5150.4578545799995</v>
      </c>
      <c r="Q86" s="36">
        <f>SUMIFS(СВЦЭМ!$C$39:$C$782,СВЦЭМ!$A$39:$A$782,$A86,СВЦЭМ!$B$39:$B$782,Q$83)+'СЕТ СН'!$H$9+СВЦЭМ!$D$10+'СЕТ СН'!$H$5-'СЕТ СН'!$H$17</f>
        <v>5169.7013578099995</v>
      </c>
      <c r="R86" s="36">
        <f>SUMIFS(СВЦЭМ!$C$39:$C$782,СВЦЭМ!$A$39:$A$782,$A86,СВЦЭМ!$B$39:$B$782,R$83)+'СЕТ СН'!$H$9+СВЦЭМ!$D$10+'СЕТ СН'!$H$5-'СЕТ СН'!$H$17</f>
        <v>5163.7563810299998</v>
      </c>
      <c r="S86" s="36">
        <f>SUMIFS(СВЦЭМ!$C$39:$C$782,СВЦЭМ!$A$39:$A$782,$A86,СВЦЭМ!$B$39:$B$782,S$83)+'СЕТ СН'!$H$9+СВЦЭМ!$D$10+'СЕТ СН'!$H$5-'СЕТ СН'!$H$17</f>
        <v>5137.9779207400006</v>
      </c>
      <c r="T86" s="36">
        <f>SUMIFS(СВЦЭМ!$C$39:$C$782,СВЦЭМ!$A$39:$A$782,$A86,СВЦЭМ!$B$39:$B$782,T$83)+'СЕТ СН'!$H$9+СВЦЭМ!$D$10+'СЕТ СН'!$H$5-'СЕТ СН'!$H$17</f>
        <v>5105.64774837</v>
      </c>
      <c r="U86" s="36">
        <f>SUMIFS(СВЦЭМ!$C$39:$C$782,СВЦЭМ!$A$39:$A$782,$A86,СВЦЭМ!$B$39:$B$782,U$83)+'СЕТ СН'!$H$9+СВЦЭМ!$D$10+'СЕТ СН'!$H$5-'СЕТ СН'!$H$17</f>
        <v>5089.0859404599996</v>
      </c>
      <c r="V86" s="36">
        <f>SUMIFS(СВЦЭМ!$C$39:$C$782,СВЦЭМ!$A$39:$A$782,$A86,СВЦЭМ!$B$39:$B$782,V$83)+'СЕТ СН'!$H$9+СВЦЭМ!$D$10+'СЕТ СН'!$H$5-'СЕТ СН'!$H$17</f>
        <v>5063.2344729500001</v>
      </c>
      <c r="W86" s="36">
        <f>SUMIFS(СВЦЭМ!$C$39:$C$782,СВЦЭМ!$A$39:$A$782,$A86,СВЦЭМ!$B$39:$B$782,W$83)+'СЕТ СН'!$H$9+СВЦЭМ!$D$10+'СЕТ СН'!$H$5-'СЕТ СН'!$H$17</f>
        <v>5041.7268906899999</v>
      </c>
      <c r="X86" s="36">
        <f>SUMIFS(СВЦЭМ!$C$39:$C$782,СВЦЭМ!$A$39:$A$782,$A86,СВЦЭМ!$B$39:$B$782,X$83)+'СЕТ СН'!$H$9+СВЦЭМ!$D$10+'СЕТ СН'!$H$5-'СЕТ СН'!$H$17</f>
        <v>5086.8166237300002</v>
      </c>
      <c r="Y86" s="36">
        <f>SUMIFS(СВЦЭМ!$C$39:$C$782,СВЦЭМ!$A$39:$A$782,$A86,СВЦЭМ!$B$39:$B$782,Y$83)+'СЕТ СН'!$H$9+СВЦЭМ!$D$10+'СЕТ СН'!$H$5-'СЕТ СН'!$H$17</f>
        <v>5120.86748051</v>
      </c>
    </row>
    <row r="87" spans="1:25" ht="15.75" x14ac:dyDescent="0.2">
      <c r="A87" s="35">
        <f t="shared" si="2"/>
        <v>45020</v>
      </c>
      <c r="B87" s="36">
        <f>SUMIFS(СВЦЭМ!$C$39:$C$782,СВЦЭМ!$A$39:$A$782,$A87,СВЦЭМ!$B$39:$B$782,B$83)+'СЕТ СН'!$H$9+СВЦЭМ!$D$10+'СЕТ СН'!$H$5-'СЕТ СН'!$H$17</f>
        <v>5179.4772909599997</v>
      </c>
      <c r="C87" s="36">
        <f>SUMIFS(СВЦЭМ!$C$39:$C$782,СВЦЭМ!$A$39:$A$782,$A87,СВЦЭМ!$B$39:$B$782,C$83)+'СЕТ СН'!$H$9+СВЦЭМ!$D$10+'СЕТ СН'!$H$5-'СЕТ СН'!$H$17</f>
        <v>5230.6364560399998</v>
      </c>
      <c r="D87" s="36">
        <f>SUMIFS(СВЦЭМ!$C$39:$C$782,СВЦЭМ!$A$39:$A$782,$A87,СВЦЭМ!$B$39:$B$782,D$83)+'СЕТ СН'!$H$9+СВЦЭМ!$D$10+'СЕТ СН'!$H$5-'СЕТ СН'!$H$17</f>
        <v>5266.4846496400005</v>
      </c>
      <c r="E87" s="36">
        <f>SUMIFS(СВЦЭМ!$C$39:$C$782,СВЦЭМ!$A$39:$A$782,$A87,СВЦЭМ!$B$39:$B$782,E$83)+'СЕТ СН'!$H$9+СВЦЭМ!$D$10+'СЕТ СН'!$H$5-'СЕТ СН'!$H$17</f>
        <v>5281.6226976899998</v>
      </c>
      <c r="F87" s="36">
        <f>SUMIFS(СВЦЭМ!$C$39:$C$782,СВЦЭМ!$A$39:$A$782,$A87,СВЦЭМ!$B$39:$B$782,F$83)+'СЕТ СН'!$H$9+СВЦЭМ!$D$10+'СЕТ СН'!$H$5-'СЕТ СН'!$H$17</f>
        <v>5275.1067298199996</v>
      </c>
      <c r="G87" s="36">
        <f>SUMIFS(СВЦЭМ!$C$39:$C$782,СВЦЭМ!$A$39:$A$782,$A87,СВЦЭМ!$B$39:$B$782,G$83)+'СЕТ СН'!$H$9+СВЦЭМ!$D$10+'СЕТ СН'!$H$5-'СЕТ СН'!$H$17</f>
        <v>5220.6817994699995</v>
      </c>
      <c r="H87" s="36">
        <f>SUMIFS(СВЦЭМ!$C$39:$C$782,СВЦЭМ!$A$39:$A$782,$A87,СВЦЭМ!$B$39:$B$782,H$83)+'СЕТ СН'!$H$9+СВЦЭМ!$D$10+'СЕТ СН'!$H$5-'СЕТ СН'!$H$17</f>
        <v>5167.3518842699996</v>
      </c>
      <c r="I87" s="36">
        <f>SUMIFS(СВЦЭМ!$C$39:$C$782,СВЦЭМ!$A$39:$A$782,$A87,СВЦЭМ!$B$39:$B$782,I$83)+'СЕТ СН'!$H$9+СВЦЭМ!$D$10+'СЕТ СН'!$H$5-'СЕТ СН'!$H$17</f>
        <v>5107.4230234799998</v>
      </c>
      <c r="J87" s="36">
        <f>SUMIFS(СВЦЭМ!$C$39:$C$782,СВЦЭМ!$A$39:$A$782,$A87,СВЦЭМ!$B$39:$B$782,J$83)+'СЕТ СН'!$H$9+СВЦЭМ!$D$10+'СЕТ СН'!$H$5-'СЕТ СН'!$H$17</f>
        <v>5073.2807272500004</v>
      </c>
      <c r="K87" s="36">
        <f>SUMIFS(СВЦЭМ!$C$39:$C$782,СВЦЭМ!$A$39:$A$782,$A87,СВЦЭМ!$B$39:$B$782,K$83)+'СЕТ СН'!$H$9+СВЦЭМ!$D$10+'СЕТ СН'!$H$5-'СЕТ СН'!$H$17</f>
        <v>5061.1435633700003</v>
      </c>
      <c r="L87" s="36">
        <f>SUMIFS(СВЦЭМ!$C$39:$C$782,СВЦЭМ!$A$39:$A$782,$A87,СВЦЭМ!$B$39:$B$782,L$83)+'СЕТ СН'!$H$9+СВЦЭМ!$D$10+'СЕТ СН'!$H$5-'СЕТ СН'!$H$17</f>
        <v>5071.4782011999996</v>
      </c>
      <c r="M87" s="36">
        <f>SUMIFS(СВЦЭМ!$C$39:$C$782,СВЦЭМ!$A$39:$A$782,$A87,СВЦЭМ!$B$39:$B$782,M$83)+'СЕТ СН'!$H$9+СВЦЭМ!$D$10+'СЕТ СН'!$H$5-'СЕТ СН'!$H$17</f>
        <v>5085.9502074800002</v>
      </c>
      <c r="N87" s="36">
        <f>SUMIFS(СВЦЭМ!$C$39:$C$782,СВЦЭМ!$A$39:$A$782,$A87,СВЦЭМ!$B$39:$B$782,N$83)+'СЕТ СН'!$H$9+СВЦЭМ!$D$10+'СЕТ СН'!$H$5-'СЕТ СН'!$H$17</f>
        <v>5077.4111449000002</v>
      </c>
      <c r="O87" s="36">
        <f>SUMIFS(СВЦЭМ!$C$39:$C$782,СВЦЭМ!$A$39:$A$782,$A87,СВЦЭМ!$B$39:$B$782,O$83)+'СЕТ СН'!$H$9+СВЦЭМ!$D$10+'СЕТ СН'!$H$5-'СЕТ СН'!$H$17</f>
        <v>5099.53795997</v>
      </c>
      <c r="P87" s="36">
        <f>SUMIFS(СВЦЭМ!$C$39:$C$782,СВЦЭМ!$A$39:$A$782,$A87,СВЦЭМ!$B$39:$B$782,P$83)+'СЕТ СН'!$H$9+СВЦЭМ!$D$10+'СЕТ СН'!$H$5-'СЕТ СН'!$H$17</f>
        <v>5126.75272778</v>
      </c>
      <c r="Q87" s="36">
        <f>SUMIFS(СВЦЭМ!$C$39:$C$782,СВЦЭМ!$A$39:$A$782,$A87,СВЦЭМ!$B$39:$B$782,Q$83)+'СЕТ СН'!$H$9+СВЦЭМ!$D$10+'СЕТ СН'!$H$5-'СЕТ СН'!$H$17</f>
        <v>5137.5941868899999</v>
      </c>
      <c r="R87" s="36">
        <f>SUMIFS(СВЦЭМ!$C$39:$C$782,СВЦЭМ!$A$39:$A$782,$A87,СВЦЭМ!$B$39:$B$782,R$83)+'СЕТ СН'!$H$9+СВЦЭМ!$D$10+'СЕТ СН'!$H$5-'СЕТ СН'!$H$17</f>
        <v>5143.1373454200002</v>
      </c>
      <c r="S87" s="36">
        <f>SUMIFS(СВЦЭМ!$C$39:$C$782,СВЦЭМ!$A$39:$A$782,$A87,СВЦЭМ!$B$39:$B$782,S$83)+'СЕТ СН'!$H$9+СВЦЭМ!$D$10+'СЕТ СН'!$H$5-'СЕТ СН'!$H$17</f>
        <v>5132.7561004399995</v>
      </c>
      <c r="T87" s="36">
        <f>SUMIFS(СВЦЭМ!$C$39:$C$782,СВЦЭМ!$A$39:$A$782,$A87,СВЦЭМ!$B$39:$B$782,T$83)+'СЕТ СН'!$H$9+СВЦЭМ!$D$10+'СЕТ СН'!$H$5-'СЕТ СН'!$H$17</f>
        <v>5104.1816884199998</v>
      </c>
      <c r="U87" s="36">
        <f>SUMIFS(СВЦЭМ!$C$39:$C$782,СВЦЭМ!$A$39:$A$782,$A87,СВЦЭМ!$B$39:$B$782,U$83)+'СЕТ СН'!$H$9+СВЦЭМ!$D$10+'СЕТ СН'!$H$5-'СЕТ СН'!$H$17</f>
        <v>5051.8454797900004</v>
      </c>
      <c r="V87" s="36">
        <f>SUMIFS(СВЦЭМ!$C$39:$C$782,СВЦЭМ!$A$39:$A$782,$A87,СВЦЭМ!$B$39:$B$782,V$83)+'СЕТ СН'!$H$9+СВЦЭМ!$D$10+'СЕТ СН'!$H$5-'СЕТ СН'!$H$17</f>
        <v>4996.9545010900001</v>
      </c>
      <c r="W87" s="36">
        <f>SUMIFS(СВЦЭМ!$C$39:$C$782,СВЦЭМ!$A$39:$A$782,$A87,СВЦЭМ!$B$39:$B$782,W$83)+'СЕТ СН'!$H$9+СВЦЭМ!$D$10+'СЕТ СН'!$H$5-'СЕТ СН'!$H$17</f>
        <v>4997.0214943500005</v>
      </c>
      <c r="X87" s="36">
        <f>SUMIFS(СВЦЭМ!$C$39:$C$782,СВЦЭМ!$A$39:$A$782,$A87,СВЦЭМ!$B$39:$B$782,X$83)+'СЕТ СН'!$H$9+СВЦЭМ!$D$10+'СЕТ СН'!$H$5-'СЕТ СН'!$H$17</f>
        <v>5042.7914476200003</v>
      </c>
      <c r="Y87" s="36">
        <f>SUMIFS(СВЦЭМ!$C$39:$C$782,СВЦЭМ!$A$39:$A$782,$A87,СВЦЭМ!$B$39:$B$782,Y$83)+'СЕТ СН'!$H$9+СВЦЭМ!$D$10+'СЕТ СН'!$H$5-'СЕТ СН'!$H$17</f>
        <v>5116.7471378800001</v>
      </c>
    </row>
    <row r="88" spans="1:25" ht="15.75" x14ac:dyDescent="0.2">
      <c r="A88" s="35">
        <f t="shared" si="2"/>
        <v>45021</v>
      </c>
      <c r="B88" s="36">
        <f>SUMIFS(СВЦЭМ!$C$39:$C$782,СВЦЭМ!$A$39:$A$782,$A88,СВЦЭМ!$B$39:$B$782,B$83)+'СЕТ СН'!$H$9+СВЦЭМ!$D$10+'СЕТ СН'!$H$5-'СЕТ СН'!$H$17</f>
        <v>5054.7003877900006</v>
      </c>
      <c r="C88" s="36">
        <f>SUMIFS(СВЦЭМ!$C$39:$C$782,СВЦЭМ!$A$39:$A$782,$A88,СВЦЭМ!$B$39:$B$782,C$83)+'СЕТ СН'!$H$9+СВЦЭМ!$D$10+'СЕТ СН'!$H$5-'СЕТ СН'!$H$17</f>
        <v>5027.6192562699998</v>
      </c>
      <c r="D88" s="36">
        <f>SUMIFS(СВЦЭМ!$C$39:$C$782,СВЦЭМ!$A$39:$A$782,$A88,СВЦЭМ!$B$39:$B$782,D$83)+'СЕТ СН'!$H$9+СВЦЭМ!$D$10+'СЕТ СН'!$H$5-'СЕТ СН'!$H$17</f>
        <v>5073.5684407200006</v>
      </c>
      <c r="E88" s="36">
        <f>SUMIFS(СВЦЭМ!$C$39:$C$782,СВЦЭМ!$A$39:$A$782,$A88,СВЦЭМ!$B$39:$B$782,E$83)+'СЕТ СН'!$H$9+СВЦЭМ!$D$10+'СЕТ СН'!$H$5-'СЕТ СН'!$H$17</f>
        <v>5081.7444410900007</v>
      </c>
      <c r="F88" s="36">
        <f>SUMIFS(СВЦЭМ!$C$39:$C$782,СВЦЭМ!$A$39:$A$782,$A88,СВЦЭМ!$B$39:$B$782,F$83)+'СЕТ СН'!$H$9+СВЦЭМ!$D$10+'СЕТ СН'!$H$5-'СЕТ СН'!$H$17</f>
        <v>5080.4804141900004</v>
      </c>
      <c r="G88" s="36">
        <f>SUMIFS(СВЦЭМ!$C$39:$C$782,СВЦЭМ!$A$39:$A$782,$A88,СВЦЭМ!$B$39:$B$782,G$83)+'СЕТ СН'!$H$9+СВЦЭМ!$D$10+'СЕТ СН'!$H$5-'СЕТ СН'!$H$17</f>
        <v>5048.72576011</v>
      </c>
      <c r="H88" s="36">
        <f>SUMIFS(СВЦЭМ!$C$39:$C$782,СВЦЭМ!$A$39:$A$782,$A88,СВЦЭМ!$B$39:$B$782,H$83)+'СЕТ СН'!$H$9+СВЦЭМ!$D$10+'СЕТ СН'!$H$5-'СЕТ СН'!$H$17</f>
        <v>4995.2159962700007</v>
      </c>
      <c r="I88" s="36">
        <f>SUMIFS(СВЦЭМ!$C$39:$C$782,СВЦЭМ!$A$39:$A$782,$A88,СВЦЭМ!$B$39:$B$782,I$83)+'СЕТ СН'!$H$9+СВЦЭМ!$D$10+'СЕТ СН'!$H$5-'СЕТ СН'!$H$17</f>
        <v>4941.1256611700001</v>
      </c>
      <c r="J88" s="36">
        <f>SUMIFS(СВЦЭМ!$C$39:$C$782,СВЦЭМ!$A$39:$A$782,$A88,СВЦЭМ!$B$39:$B$782,J$83)+'СЕТ СН'!$H$9+СВЦЭМ!$D$10+'СЕТ СН'!$H$5-'СЕТ СН'!$H$17</f>
        <v>4923.7782911699996</v>
      </c>
      <c r="K88" s="36">
        <f>SUMIFS(СВЦЭМ!$C$39:$C$782,СВЦЭМ!$A$39:$A$782,$A88,СВЦЭМ!$B$39:$B$782,K$83)+'СЕТ СН'!$H$9+СВЦЭМ!$D$10+'СЕТ СН'!$H$5-'СЕТ СН'!$H$17</f>
        <v>4895.8166906799997</v>
      </c>
      <c r="L88" s="36">
        <f>SUMIFS(СВЦЭМ!$C$39:$C$782,СВЦЭМ!$A$39:$A$782,$A88,СВЦЭМ!$B$39:$B$782,L$83)+'СЕТ СН'!$H$9+СВЦЭМ!$D$10+'СЕТ СН'!$H$5-'СЕТ СН'!$H$17</f>
        <v>4852.5290944799999</v>
      </c>
      <c r="M88" s="36">
        <f>SUMIFS(СВЦЭМ!$C$39:$C$782,СВЦЭМ!$A$39:$A$782,$A88,СВЦЭМ!$B$39:$B$782,M$83)+'СЕТ СН'!$H$9+СВЦЭМ!$D$10+'СЕТ СН'!$H$5-'СЕТ СН'!$H$17</f>
        <v>4923.4192218200005</v>
      </c>
      <c r="N88" s="36">
        <f>SUMIFS(СВЦЭМ!$C$39:$C$782,СВЦЭМ!$A$39:$A$782,$A88,СВЦЭМ!$B$39:$B$782,N$83)+'СЕТ СН'!$H$9+СВЦЭМ!$D$10+'СЕТ СН'!$H$5-'СЕТ СН'!$H$17</f>
        <v>4936.8264671300003</v>
      </c>
      <c r="O88" s="36">
        <f>SUMIFS(СВЦЭМ!$C$39:$C$782,СВЦЭМ!$A$39:$A$782,$A88,СВЦЭМ!$B$39:$B$782,O$83)+'СЕТ СН'!$H$9+СВЦЭМ!$D$10+'СЕТ СН'!$H$5-'СЕТ СН'!$H$17</f>
        <v>4954.4023158199998</v>
      </c>
      <c r="P88" s="36">
        <f>SUMIFS(СВЦЭМ!$C$39:$C$782,СВЦЭМ!$A$39:$A$782,$A88,СВЦЭМ!$B$39:$B$782,P$83)+'СЕТ СН'!$H$9+СВЦЭМ!$D$10+'СЕТ СН'!$H$5-'СЕТ СН'!$H$17</f>
        <v>4986.40808999</v>
      </c>
      <c r="Q88" s="36">
        <f>SUMIFS(СВЦЭМ!$C$39:$C$782,СВЦЭМ!$A$39:$A$782,$A88,СВЦЭМ!$B$39:$B$782,Q$83)+'СЕТ СН'!$H$9+СВЦЭМ!$D$10+'СЕТ СН'!$H$5-'СЕТ СН'!$H$17</f>
        <v>4993.9810053700003</v>
      </c>
      <c r="R88" s="36">
        <f>SUMIFS(СВЦЭМ!$C$39:$C$782,СВЦЭМ!$A$39:$A$782,$A88,СВЦЭМ!$B$39:$B$782,R$83)+'СЕТ СН'!$H$9+СВЦЭМ!$D$10+'СЕТ СН'!$H$5-'СЕТ СН'!$H$17</f>
        <v>4986.5185609099999</v>
      </c>
      <c r="S88" s="36">
        <f>SUMIFS(СВЦЭМ!$C$39:$C$782,СВЦЭМ!$A$39:$A$782,$A88,СВЦЭМ!$B$39:$B$782,S$83)+'СЕТ СН'!$H$9+СВЦЭМ!$D$10+'СЕТ СН'!$H$5-'СЕТ СН'!$H$17</f>
        <v>4975.1470225000003</v>
      </c>
      <c r="T88" s="36">
        <f>SUMIFS(СВЦЭМ!$C$39:$C$782,СВЦЭМ!$A$39:$A$782,$A88,СВЦЭМ!$B$39:$B$782,T$83)+'СЕТ СН'!$H$9+СВЦЭМ!$D$10+'СЕТ СН'!$H$5-'СЕТ СН'!$H$17</f>
        <v>4931.5754392500003</v>
      </c>
      <c r="U88" s="36">
        <f>SUMIFS(СВЦЭМ!$C$39:$C$782,СВЦЭМ!$A$39:$A$782,$A88,СВЦЭМ!$B$39:$B$782,U$83)+'СЕТ СН'!$H$9+СВЦЭМ!$D$10+'СЕТ СН'!$H$5-'СЕТ СН'!$H$17</f>
        <v>4896.5929871999997</v>
      </c>
      <c r="V88" s="36">
        <f>SUMIFS(СВЦЭМ!$C$39:$C$782,СВЦЭМ!$A$39:$A$782,$A88,СВЦЭМ!$B$39:$B$782,V$83)+'СЕТ СН'!$H$9+СВЦЭМ!$D$10+'СЕТ СН'!$H$5-'СЕТ СН'!$H$17</f>
        <v>4843.7867649300006</v>
      </c>
      <c r="W88" s="36">
        <f>SUMIFS(СВЦЭМ!$C$39:$C$782,СВЦЭМ!$A$39:$A$782,$A88,СВЦЭМ!$B$39:$B$782,W$83)+'СЕТ СН'!$H$9+СВЦЭМ!$D$10+'СЕТ СН'!$H$5-'СЕТ СН'!$H$17</f>
        <v>4849.87554009</v>
      </c>
      <c r="X88" s="36">
        <f>SUMIFS(СВЦЭМ!$C$39:$C$782,СВЦЭМ!$A$39:$A$782,$A88,СВЦЭМ!$B$39:$B$782,X$83)+'СЕТ СН'!$H$9+СВЦЭМ!$D$10+'СЕТ СН'!$H$5-'СЕТ СН'!$H$17</f>
        <v>4898.1213640100004</v>
      </c>
      <c r="Y88" s="36">
        <f>SUMIFS(СВЦЭМ!$C$39:$C$782,СВЦЭМ!$A$39:$A$782,$A88,СВЦЭМ!$B$39:$B$782,Y$83)+'СЕТ СН'!$H$9+СВЦЭМ!$D$10+'СЕТ СН'!$H$5-'СЕТ СН'!$H$17</f>
        <v>4928.1247431900001</v>
      </c>
    </row>
    <row r="89" spans="1:25" ht="15.75" x14ac:dyDescent="0.2">
      <c r="A89" s="35">
        <f t="shared" si="2"/>
        <v>45022</v>
      </c>
      <c r="B89" s="36">
        <f>SUMIFS(СВЦЭМ!$C$39:$C$782,СВЦЭМ!$A$39:$A$782,$A89,СВЦЭМ!$B$39:$B$782,B$83)+'СЕТ СН'!$H$9+СВЦЭМ!$D$10+'СЕТ СН'!$H$5-'СЕТ СН'!$H$17</f>
        <v>4991.3057834199999</v>
      </c>
      <c r="C89" s="36">
        <f>SUMIFS(СВЦЭМ!$C$39:$C$782,СВЦЭМ!$A$39:$A$782,$A89,СВЦЭМ!$B$39:$B$782,C$83)+'СЕТ СН'!$H$9+СВЦЭМ!$D$10+'СЕТ СН'!$H$5-'СЕТ СН'!$H$17</f>
        <v>5047.8697399399998</v>
      </c>
      <c r="D89" s="36">
        <f>SUMIFS(СВЦЭМ!$C$39:$C$782,СВЦЭМ!$A$39:$A$782,$A89,СВЦЭМ!$B$39:$B$782,D$83)+'СЕТ СН'!$H$9+СВЦЭМ!$D$10+'СЕТ СН'!$H$5-'СЕТ СН'!$H$17</f>
        <v>5079.1524935100006</v>
      </c>
      <c r="E89" s="36">
        <f>SUMIFS(СВЦЭМ!$C$39:$C$782,СВЦЭМ!$A$39:$A$782,$A89,СВЦЭМ!$B$39:$B$782,E$83)+'СЕТ СН'!$H$9+СВЦЭМ!$D$10+'СЕТ СН'!$H$5-'СЕТ СН'!$H$17</f>
        <v>5104.0566186400001</v>
      </c>
      <c r="F89" s="36">
        <f>SUMIFS(СВЦЭМ!$C$39:$C$782,СВЦЭМ!$A$39:$A$782,$A89,СВЦЭМ!$B$39:$B$782,F$83)+'СЕТ СН'!$H$9+СВЦЭМ!$D$10+'СЕТ СН'!$H$5-'СЕТ СН'!$H$17</f>
        <v>5087.0592310400007</v>
      </c>
      <c r="G89" s="36">
        <f>SUMIFS(СВЦЭМ!$C$39:$C$782,СВЦЭМ!$A$39:$A$782,$A89,СВЦЭМ!$B$39:$B$782,G$83)+'СЕТ СН'!$H$9+СВЦЭМ!$D$10+'СЕТ СН'!$H$5-'СЕТ СН'!$H$17</f>
        <v>5077.6382346800001</v>
      </c>
      <c r="H89" s="36">
        <f>SUMIFS(СВЦЭМ!$C$39:$C$782,СВЦЭМ!$A$39:$A$782,$A89,СВЦЭМ!$B$39:$B$782,H$83)+'СЕТ СН'!$H$9+СВЦЭМ!$D$10+'СЕТ СН'!$H$5-'СЕТ СН'!$H$17</f>
        <v>5007.5163758799999</v>
      </c>
      <c r="I89" s="36">
        <f>SUMIFS(СВЦЭМ!$C$39:$C$782,СВЦЭМ!$A$39:$A$782,$A89,СВЦЭМ!$B$39:$B$782,I$83)+'СЕТ СН'!$H$9+СВЦЭМ!$D$10+'СЕТ СН'!$H$5-'СЕТ СН'!$H$17</f>
        <v>4936.6318446000005</v>
      </c>
      <c r="J89" s="36">
        <f>SUMIFS(СВЦЭМ!$C$39:$C$782,СВЦЭМ!$A$39:$A$782,$A89,СВЦЭМ!$B$39:$B$782,J$83)+'СЕТ СН'!$H$9+СВЦЭМ!$D$10+'СЕТ СН'!$H$5-'СЕТ СН'!$H$17</f>
        <v>4920.2717535700003</v>
      </c>
      <c r="K89" s="36">
        <f>SUMIFS(СВЦЭМ!$C$39:$C$782,СВЦЭМ!$A$39:$A$782,$A89,СВЦЭМ!$B$39:$B$782,K$83)+'СЕТ СН'!$H$9+СВЦЭМ!$D$10+'СЕТ СН'!$H$5-'СЕТ СН'!$H$17</f>
        <v>4923.7376443600006</v>
      </c>
      <c r="L89" s="36">
        <f>SUMIFS(СВЦЭМ!$C$39:$C$782,СВЦЭМ!$A$39:$A$782,$A89,СВЦЭМ!$B$39:$B$782,L$83)+'СЕТ СН'!$H$9+СВЦЭМ!$D$10+'СЕТ СН'!$H$5-'СЕТ СН'!$H$17</f>
        <v>4935.17934754</v>
      </c>
      <c r="M89" s="36">
        <f>SUMIFS(СВЦЭМ!$C$39:$C$782,СВЦЭМ!$A$39:$A$782,$A89,СВЦЭМ!$B$39:$B$782,M$83)+'СЕТ СН'!$H$9+СВЦЭМ!$D$10+'СЕТ СН'!$H$5-'СЕТ СН'!$H$17</f>
        <v>4966.6511813699999</v>
      </c>
      <c r="N89" s="36">
        <f>SUMIFS(СВЦЭМ!$C$39:$C$782,СВЦЭМ!$A$39:$A$782,$A89,СВЦЭМ!$B$39:$B$782,N$83)+'СЕТ СН'!$H$9+СВЦЭМ!$D$10+'СЕТ СН'!$H$5-'СЕТ СН'!$H$17</f>
        <v>4949.3173138299999</v>
      </c>
      <c r="O89" s="36">
        <f>SUMIFS(СВЦЭМ!$C$39:$C$782,СВЦЭМ!$A$39:$A$782,$A89,СВЦЭМ!$B$39:$B$782,O$83)+'СЕТ СН'!$H$9+СВЦЭМ!$D$10+'СЕТ СН'!$H$5-'СЕТ СН'!$H$17</f>
        <v>4965.32057377</v>
      </c>
      <c r="P89" s="36">
        <f>SUMIFS(СВЦЭМ!$C$39:$C$782,СВЦЭМ!$A$39:$A$782,$A89,СВЦЭМ!$B$39:$B$782,P$83)+'СЕТ СН'!$H$9+СВЦЭМ!$D$10+'СЕТ СН'!$H$5-'СЕТ СН'!$H$17</f>
        <v>4987.5666025400005</v>
      </c>
      <c r="Q89" s="36">
        <f>SUMIFS(СВЦЭМ!$C$39:$C$782,СВЦЭМ!$A$39:$A$782,$A89,СВЦЭМ!$B$39:$B$782,Q$83)+'СЕТ СН'!$H$9+СВЦЭМ!$D$10+'СЕТ СН'!$H$5-'СЕТ СН'!$H$17</f>
        <v>4992.1614448999999</v>
      </c>
      <c r="R89" s="36">
        <f>SUMIFS(СВЦЭМ!$C$39:$C$782,СВЦЭМ!$A$39:$A$782,$A89,СВЦЭМ!$B$39:$B$782,R$83)+'СЕТ СН'!$H$9+СВЦЭМ!$D$10+'СЕТ СН'!$H$5-'СЕТ СН'!$H$17</f>
        <v>4975.2278654299998</v>
      </c>
      <c r="S89" s="36">
        <f>SUMIFS(СВЦЭМ!$C$39:$C$782,СВЦЭМ!$A$39:$A$782,$A89,СВЦЭМ!$B$39:$B$782,S$83)+'СЕТ СН'!$H$9+СВЦЭМ!$D$10+'СЕТ СН'!$H$5-'СЕТ СН'!$H$17</f>
        <v>4964.0648819500002</v>
      </c>
      <c r="T89" s="36">
        <f>SUMIFS(СВЦЭМ!$C$39:$C$782,СВЦЭМ!$A$39:$A$782,$A89,СВЦЭМ!$B$39:$B$782,T$83)+'СЕТ СН'!$H$9+СВЦЭМ!$D$10+'СЕТ СН'!$H$5-'СЕТ СН'!$H$17</f>
        <v>4928.5929671100002</v>
      </c>
      <c r="U89" s="36">
        <f>SUMIFS(СВЦЭМ!$C$39:$C$782,СВЦЭМ!$A$39:$A$782,$A89,СВЦЭМ!$B$39:$B$782,U$83)+'СЕТ СН'!$H$9+СВЦЭМ!$D$10+'СЕТ СН'!$H$5-'СЕТ СН'!$H$17</f>
        <v>4896.0710089800004</v>
      </c>
      <c r="V89" s="36">
        <f>SUMIFS(СВЦЭМ!$C$39:$C$782,СВЦЭМ!$A$39:$A$782,$A89,СВЦЭМ!$B$39:$B$782,V$83)+'СЕТ СН'!$H$9+СВЦЭМ!$D$10+'СЕТ СН'!$H$5-'СЕТ СН'!$H$17</f>
        <v>4865.1687122800004</v>
      </c>
      <c r="W89" s="36">
        <f>SUMIFS(СВЦЭМ!$C$39:$C$782,СВЦЭМ!$A$39:$A$782,$A89,СВЦЭМ!$B$39:$B$782,W$83)+'СЕТ СН'!$H$9+СВЦЭМ!$D$10+'СЕТ СН'!$H$5-'СЕТ СН'!$H$17</f>
        <v>4875.7045175700005</v>
      </c>
      <c r="X89" s="36">
        <f>SUMIFS(СВЦЭМ!$C$39:$C$782,СВЦЭМ!$A$39:$A$782,$A89,СВЦЭМ!$B$39:$B$782,X$83)+'СЕТ СН'!$H$9+СВЦЭМ!$D$10+'СЕТ СН'!$H$5-'СЕТ СН'!$H$17</f>
        <v>4920.9447731700002</v>
      </c>
      <c r="Y89" s="36">
        <f>SUMIFS(СВЦЭМ!$C$39:$C$782,СВЦЭМ!$A$39:$A$782,$A89,СВЦЭМ!$B$39:$B$782,Y$83)+'СЕТ СН'!$H$9+СВЦЭМ!$D$10+'СЕТ СН'!$H$5-'СЕТ СН'!$H$17</f>
        <v>4988.5458680499996</v>
      </c>
    </row>
    <row r="90" spans="1:25" ht="15.75" x14ac:dyDescent="0.2">
      <c r="A90" s="35">
        <f t="shared" si="2"/>
        <v>45023</v>
      </c>
      <c r="B90" s="36">
        <f>SUMIFS(СВЦЭМ!$C$39:$C$782,СВЦЭМ!$A$39:$A$782,$A90,СВЦЭМ!$B$39:$B$782,B$83)+'СЕТ СН'!$H$9+СВЦЭМ!$D$10+'СЕТ СН'!$H$5-'СЕТ СН'!$H$17</f>
        <v>4955.6200547200006</v>
      </c>
      <c r="C90" s="36">
        <f>SUMIFS(СВЦЭМ!$C$39:$C$782,СВЦЭМ!$A$39:$A$782,$A90,СВЦЭМ!$B$39:$B$782,C$83)+'СЕТ СН'!$H$9+СВЦЭМ!$D$10+'СЕТ СН'!$H$5-'СЕТ СН'!$H$17</f>
        <v>5030.1410239800007</v>
      </c>
      <c r="D90" s="36">
        <f>SUMIFS(СВЦЭМ!$C$39:$C$782,СВЦЭМ!$A$39:$A$782,$A90,СВЦЭМ!$B$39:$B$782,D$83)+'СЕТ СН'!$H$9+СВЦЭМ!$D$10+'СЕТ СН'!$H$5-'СЕТ СН'!$H$17</f>
        <v>5030.2953267600005</v>
      </c>
      <c r="E90" s="36">
        <f>SUMIFS(СВЦЭМ!$C$39:$C$782,СВЦЭМ!$A$39:$A$782,$A90,СВЦЭМ!$B$39:$B$782,E$83)+'СЕТ СН'!$H$9+СВЦЭМ!$D$10+'СЕТ СН'!$H$5-'СЕТ СН'!$H$17</f>
        <v>4996.1131008800003</v>
      </c>
      <c r="F90" s="36">
        <f>SUMIFS(СВЦЭМ!$C$39:$C$782,СВЦЭМ!$A$39:$A$782,$A90,СВЦЭМ!$B$39:$B$782,F$83)+'СЕТ СН'!$H$9+СВЦЭМ!$D$10+'СЕТ СН'!$H$5-'СЕТ СН'!$H$17</f>
        <v>5050.6953275800006</v>
      </c>
      <c r="G90" s="36">
        <f>SUMIFS(СВЦЭМ!$C$39:$C$782,СВЦЭМ!$A$39:$A$782,$A90,СВЦЭМ!$B$39:$B$782,G$83)+'СЕТ СН'!$H$9+СВЦЭМ!$D$10+'СЕТ СН'!$H$5-'СЕТ СН'!$H$17</f>
        <v>5043.2477813100004</v>
      </c>
      <c r="H90" s="36">
        <f>SUMIFS(СВЦЭМ!$C$39:$C$782,СВЦЭМ!$A$39:$A$782,$A90,СВЦЭМ!$B$39:$B$782,H$83)+'СЕТ СН'!$H$9+СВЦЭМ!$D$10+'СЕТ СН'!$H$5-'СЕТ СН'!$H$17</f>
        <v>5029.7728645099996</v>
      </c>
      <c r="I90" s="36">
        <f>SUMIFS(СВЦЭМ!$C$39:$C$782,СВЦЭМ!$A$39:$A$782,$A90,СВЦЭМ!$B$39:$B$782,I$83)+'СЕТ СН'!$H$9+СВЦЭМ!$D$10+'СЕТ СН'!$H$5-'СЕТ СН'!$H$17</f>
        <v>4918.0098250000001</v>
      </c>
      <c r="J90" s="36">
        <f>SUMIFS(СВЦЭМ!$C$39:$C$782,СВЦЭМ!$A$39:$A$782,$A90,СВЦЭМ!$B$39:$B$782,J$83)+'СЕТ СН'!$H$9+СВЦЭМ!$D$10+'СЕТ СН'!$H$5-'СЕТ СН'!$H$17</f>
        <v>4865.9670582400004</v>
      </c>
      <c r="K90" s="36">
        <f>SUMIFS(СВЦЭМ!$C$39:$C$782,СВЦЭМ!$A$39:$A$782,$A90,СВЦЭМ!$B$39:$B$782,K$83)+'СЕТ СН'!$H$9+СВЦЭМ!$D$10+'СЕТ СН'!$H$5-'СЕТ СН'!$H$17</f>
        <v>4867.7220565400003</v>
      </c>
      <c r="L90" s="36">
        <f>SUMIFS(СВЦЭМ!$C$39:$C$782,СВЦЭМ!$A$39:$A$782,$A90,СВЦЭМ!$B$39:$B$782,L$83)+'СЕТ СН'!$H$9+СВЦЭМ!$D$10+'СЕТ СН'!$H$5-'СЕТ СН'!$H$17</f>
        <v>4864.4323299500002</v>
      </c>
      <c r="M90" s="36">
        <f>SUMIFS(СВЦЭМ!$C$39:$C$782,СВЦЭМ!$A$39:$A$782,$A90,СВЦЭМ!$B$39:$B$782,M$83)+'СЕТ СН'!$H$9+СВЦЭМ!$D$10+'СЕТ СН'!$H$5-'СЕТ СН'!$H$17</f>
        <v>4915.4292692400004</v>
      </c>
      <c r="N90" s="36">
        <f>SUMIFS(СВЦЭМ!$C$39:$C$782,СВЦЭМ!$A$39:$A$782,$A90,СВЦЭМ!$B$39:$B$782,N$83)+'СЕТ СН'!$H$9+СВЦЭМ!$D$10+'СЕТ СН'!$H$5-'СЕТ СН'!$H$17</f>
        <v>4927.9563824699999</v>
      </c>
      <c r="O90" s="36">
        <f>SUMIFS(СВЦЭМ!$C$39:$C$782,СВЦЭМ!$A$39:$A$782,$A90,СВЦЭМ!$B$39:$B$782,O$83)+'СЕТ СН'!$H$9+СВЦЭМ!$D$10+'СЕТ СН'!$H$5-'СЕТ СН'!$H$17</f>
        <v>4947.60014116</v>
      </c>
      <c r="P90" s="36">
        <f>SUMIFS(СВЦЭМ!$C$39:$C$782,СВЦЭМ!$A$39:$A$782,$A90,СВЦЭМ!$B$39:$B$782,P$83)+'СЕТ СН'!$H$9+СВЦЭМ!$D$10+'СЕТ СН'!$H$5-'СЕТ СН'!$H$17</f>
        <v>4963.52550694</v>
      </c>
      <c r="Q90" s="36">
        <f>SUMIFS(СВЦЭМ!$C$39:$C$782,СВЦЭМ!$A$39:$A$782,$A90,СВЦЭМ!$B$39:$B$782,Q$83)+'СЕТ СН'!$H$9+СВЦЭМ!$D$10+'СЕТ СН'!$H$5-'СЕТ СН'!$H$17</f>
        <v>4932.2609401500004</v>
      </c>
      <c r="R90" s="36">
        <f>SUMIFS(СВЦЭМ!$C$39:$C$782,СВЦЭМ!$A$39:$A$782,$A90,СВЦЭМ!$B$39:$B$782,R$83)+'СЕТ СН'!$H$9+СВЦЭМ!$D$10+'СЕТ СН'!$H$5-'СЕТ СН'!$H$17</f>
        <v>4913.1453890399998</v>
      </c>
      <c r="S90" s="36">
        <f>SUMIFS(СВЦЭМ!$C$39:$C$782,СВЦЭМ!$A$39:$A$782,$A90,СВЦЭМ!$B$39:$B$782,S$83)+'СЕТ СН'!$H$9+СВЦЭМ!$D$10+'СЕТ СН'!$H$5-'СЕТ СН'!$H$17</f>
        <v>4892.1593467900002</v>
      </c>
      <c r="T90" s="36">
        <f>SUMIFS(СВЦЭМ!$C$39:$C$782,СВЦЭМ!$A$39:$A$782,$A90,СВЦЭМ!$B$39:$B$782,T$83)+'СЕТ СН'!$H$9+СВЦЭМ!$D$10+'СЕТ СН'!$H$5-'СЕТ СН'!$H$17</f>
        <v>4861.39973121</v>
      </c>
      <c r="U90" s="36">
        <f>SUMIFS(СВЦЭМ!$C$39:$C$782,СВЦЭМ!$A$39:$A$782,$A90,СВЦЭМ!$B$39:$B$782,U$83)+'СЕТ СН'!$H$9+СВЦЭМ!$D$10+'СЕТ СН'!$H$5-'СЕТ СН'!$H$17</f>
        <v>4823.2735594400001</v>
      </c>
      <c r="V90" s="36">
        <f>SUMIFS(СВЦЭМ!$C$39:$C$782,СВЦЭМ!$A$39:$A$782,$A90,СВЦЭМ!$B$39:$B$782,V$83)+'СЕТ СН'!$H$9+СВЦЭМ!$D$10+'СЕТ СН'!$H$5-'СЕТ СН'!$H$17</f>
        <v>4804.8862982199998</v>
      </c>
      <c r="W90" s="36">
        <f>SUMIFS(СВЦЭМ!$C$39:$C$782,СВЦЭМ!$A$39:$A$782,$A90,СВЦЭМ!$B$39:$B$782,W$83)+'СЕТ СН'!$H$9+СВЦЭМ!$D$10+'СЕТ СН'!$H$5-'СЕТ СН'!$H$17</f>
        <v>4834.16273662</v>
      </c>
      <c r="X90" s="36">
        <f>SUMIFS(СВЦЭМ!$C$39:$C$782,СВЦЭМ!$A$39:$A$782,$A90,СВЦЭМ!$B$39:$B$782,X$83)+'СЕТ СН'!$H$9+СВЦЭМ!$D$10+'СЕТ СН'!$H$5-'СЕТ СН'!$H$17</f>
        <v>4881.4571796700002</v>
      </c>
      <c r="Y90" s="36">
        <f>SUMIFS(СВЦЭМ!$C$39:$C$782,СВЦЭМ!$A$39:$A$782,$A90,СВЦЭМ!$B$39:$B$782,Y$83)+'СЕТ СН'!$H$9+СВЦЭМ!$D$10+'СЕТ СН'!$H$5-'СЕТ СН'!$H$17</f>
        <v>4906.5292630599997</v>
      </c>
    </row>
    <row r="91" spans="1:25" ht="15.75" x14ac:dyDescent="0.2">
      <c r="A91" s="35">
        <f t="shared" si="2"/>
        <v>45024</v>
      </c>
      <c r="B91" s="36">
        <f>SUMIFS(СВЦЭМ!$C$39:$C$782,СВЦЭМ!$A$39:$A$782,$A91,СВЦЭМ!$B$39:$B$782,B$83)+'СЕТ СН'!$H$9+СВЦЭМ!$D$10+'СЕТ СН'!$H$5-'СЕТ СН'!$H$17</f>
        <v>5012.18200161</v>
      </c>
      <c r="C91" s="36">
        <f>SUMIFS(СВЦЭМ!$C$39:$C$782,СВЦЭМ!$A$39:$A$782,$A91,СВЦЭМ!$B$39:$B$782,C$83)+'СЕТ СН'!$H$9+СВЦЭМ!$D$10+'СЕТ СН'!$H$5-'СЕТ СН'!$H$17</f>
        <v>5012.07864952</v>
      </c>
      <c r="D91" s="36">
        <f>SUMIFS(СВЦЭМ!$C$39:$C$782,СВЦЭМ!$A$39:$A$782,$A91,СВЦЭМ!$B$39:$B$782,D$83)+'СЕТ СН'!$H$9+СВЦЭМ!$D$10+'СЕТ СН'!$H$5-'СЕТ СН'!$H$17</f>
        <v>5065.7833542300004</v>
      </c>
      <c r="E91" s="36">
        <f>SUMIFS(СВЦЭМ!$C$39:$C$782,СВЦЭМ!$A$39:$A$782,$A91,СВЦЭМ!$B$39:$B$782,E$83)+'СЕТ СН'!$H$9+СВЦЭМ!$D$10+'СЕТ СН'!$H$5-'СЕТ СН'!$H$17</f>
        <v>5066.1344582700003</v>
      </c>
      <c r="F91" s="36">
        <f>SUMIFS(СВЦЭМ!$C$39:$C$782,СВЦЭМ!$A$39:$A$782,$A91,СВЦЭМ!$B$39:$B$782,F$83)+'СЕТ СН'!$H$9+СВЦЭМ!$D$10+'СЕТ СН'!$H$5-'СЕТ СН'!$H$17</f>
        <v>5047.7173456300006</v>
      </c>
      <c r="G91" s="36">
        <f>SUMIFS(СВЦЭМ!$C$39:$C$782,СВЦЭМ!$A$39:$A$782,$A91,СВЦЭМ!$B$39:$B$782,G$83)+'СЕТ СН'!$H$9+СВЦЭМ!$D$10+'СЕТ СН'!$H$5-'СЕТ СН'!$H$17</f>
        <v>5046.10792958</v>
      </c>
      <c r="H91" s="36">
        <f>SUMIFS(СВЦЭМ!$C$39:$C$782,СВЦЭМ!$A$39:$A$782,$A91,СВЦЭМ!$B$39:$B$782,H$83)+'СЕТ СН'!$H$9+СВЦЭМ!$D$10+'СЕТ СН'!$H$5-'СЕТ СН'!$H$17</f>
        <v>5050.4029168200004</v>
      </c>
      <c r="I91" s="36">
        <f>SUMIFS(СВЦЭМ!$C$39:$C$782,СВЦЭМ!$A$39:$A$782,$A91,СВЦЭМ!$B$39:$B$782,I$83)+'СЕТ СН'!$H$9+СВЦЭМ!$D$10+'СЕТ СН'!$H$5-'СЕТ СН'!$H$17</f>
        <v>4972.3643160600004</v>
      </c>
      <c r="J91" s="36">
        <f>SUMIFS(СВЦЭМ!$C$39:$C$782,СВЦЭМ!$A$39:$A$782,$A91,СВЦЭМ!$B$39:$B$782,J$83)+'СЕТ СН'!$H$9+СВЦЭМ!$D$10+'СЕТ СН'!$H$5-'СЕТ СН'!$H$17</f>
        <v>4908.8298229800002</v>
      </c>
      <c r="K91" s="36">
        <f>SUMIFS(СВЦЭМ!$C$39:$C$782,СВЦЭМ!$A$39:$A$782,$A91,СВЦЭМ!$B$39:$B$782,K$83)+'СЕТ СН'!$H$9+СВЦЭМ!$D$10+'СЕТ СН'!$H$5-'СЕТ СН'!$H$17</f>
        <v>4851.35889296</v>
      </c>
      <c r="L91" s="36">
        <f>SUMIFS(СВЦЭМ!$C$39:$C$782,СВЦЭМ!$A$39:$A$782,$A91,СВЦЭМ!$B$39:$B$782,L$83)+'СЕТ СН'!$H$9+СВЦЭМ!$D$10+'СЕТ СН'!$H$5-'СЕТ СН'!$H$17</f>
        <v>4829.7030774600007</v>
      </c>
      <c r="M91" s="36">
        <f>SUMIFS(СВЦЭМ!$C$39:$C$782,СВЦЭМ!$A$39:$A$782,$A91,СВЦЭМ!$B$39:$B$782,M$83)+'СЕТ СН'!$H$9+СВЦЭМ!$D$10+'СЕТ СН'!$H$5-'СЕТ СН'!$H$17</f>
        <v>4837.7964266300005</v>
      </c>
      <c r="N91" s="36">
        <f>SUMIFS(СВЦЭМ!$C$39:$C$782,СВЦЭМ!$A$39:$A$782,$A91,СВЦЭМ!$B$39:$B$782,N$83)+'СЕТ СН'!$H$9+СВЦЭМ!$D$10+'СЕТ СН'!$H$5-'СЕТ СН'!$H$17</f>
        <v>4886.7655670800004</v>
      </c>
      <c r="O91" s="36">
        <f>SUMIFS(СВЦЭМ!$C$39:$C$782,СВЦЭМ!$A$39:$A$782,$A91,СВЦЭМ!$B$39:$B$782,O$83)+'СЕТ СН'!$H$9+СВЦЭМ!$D$10+'СЕТ СН'!$H$5-'СЕТ СН'!$H$17</f>
        <v>4916.7724031300004</v>
      </c>
      <c r="P91" s="36">
        <f>SUMIFS(СВЦЭМ!$C$39:$C$782,СВЦЭМ!$A$39:$A$782,$A91,СВЦЭМ!$B$39:$B$782,P$83)+'СЕТ СН'!$H$9+СВЦЭМ!$D$10+'СЕТ СН'!$H$5-'СЕТ СН'!$H$17</f>
        <v>4941.2842633300006</v>
      </c>
      <c r="Q91" s="36">
        <f>SUMIFS(СВЦЭМ!$C$39:$C$782,СВЦЭМ!$A$39:$A$782,$A91,СВЦЭМ!$B$39:$B$782,Q$83)+'СЕТ СН'!$H$9+СВЦЭМ!$D$10+'СЕТ СН'!$H$5-'СЕТ СН'!$H$17</f>
        <v>4950.7930188500004</v>
      </c>
      <c r="R91" s="36">
        <f>SUMIFS(СВЦЭМ!$C$39:$C$782,СВЦЭМ!$A$39:$A$782,$A91,СВЦЭМ!$B$39:$B$782,R$83)+'СЕТ СН'!$H$9+СВЦЭМ!$D$10+'СЕТ СН'!$H$5-'СЕТ СН'!$H$17</f>
        <v>4950.7949601700002</v>
      </c>
      <c r="S91" s="36">
        <f>SUMIFS(СВЦЭМ!$C$39:$C$782,СВЦЭМ!$A$39:$A$782,$A91,СВЦЭМ!$B$39:$B$782,S$83)+'СЕТ СН'!$H$9+СВЦЭМ!$D$10+'СЕТ СН'!$H$5-'СЕТ СН'!$H$17</f>
        <v>4933.5814409000004</v>
      </c>
      <c r="T91" s="36">
        <f>SUMIFS(СВЦЭМ!$C$39:$C$782,СВЦЭМ!$A$39:$A$782,$A91,СВЦЭМ!$B$39:$B$782,T$83)+'СЕТ СН'!$H$9+СВЦЭМ!$D$10+'СЕТ СН'!$H$5-'СЕТ СН'!$H$17</f>
        <v>4905.0504787999998</v>
      </c>
      <c r="U91" s="36">
        <f>SUMIFS(СВЦЭМ!$C$39:$C$782,СВЦЭМ!$A$39:$A$782,$A91,СВЦЭМ!$B$39:$B$782,U$83)+'СЕТ СН'!$H$9+СВЦЭМ!$D$10+'СЕТ СН'!$H$5-'СЕТ СН'!$H$17</f>
        <v>4887.3772569499997</v>
      </c>
      <c r="V91" s="36">
        <f>SUMIFS(СВЦЭМ!$C$39:$C$782,СВЦЭМ!$A$39:$A$782,$A91,СВЦЭМ!$B$39:$B$782,V$83)+'СЕТ СН'!$H$9+СВЦЭМ!$D$10+'СЕТ СН'!$H$5-'СЕТ СН'!$H$17</f>
        <v>4828.9729668300006</v>
      </c>
      <c r="W91" s="36">
        <f>SUMIFS(СВЦЭМ!$C$39:$C$782,СВЦЭМ!$A$39:$A$782,$A91,СВЦЭМ!$B$39:$B$782,W$83)+'СЕТ СН'!$H$9+СВЦЭМ!$D$10+'СЕТ СН'!$H$5-'СЕТ СН'!$H$17</f>
        <v>4839.8688783400003</v>
      </c>
      <c r="X91" s="36">
        <f>SUMIFS(СВЦЭМ!$C$39:$C$782,СВЦЭМ!$A$39:$A$782,$A91,СВЦЭМ!$B$39:$B$782,X$83)+'СЕТ СН'!$H$9+СВЦЭМ!$D$10+'СЕТ СН'!$H$5-'СЕТ СН'!$H$17</f>
        <v>4867.5454730399997</v>
      </c>
      <c r="Y91" s="36">
        <f>SUMIFS(СВЦЭМ!$C$39:$C$782,СВЦЭМ!$A$39:$A$782,$A91,СВЦЭМ!$B$39:$B$782,Y$83)+'СЕТ СН'!$H$9+СВЦЭМ!$D$10+'СЕТ СН'!$H$5-'СЕТ СН'!$H$17</f>
        <v>4837.47460555</v>
      </c>
    </row>
    <row r="92" spans="1:25" ht="15.75" x14ac:dyDescent="0.2">
      <c r="A92" s="35">
        <f t="shared" si="2"/>
        <v>45025</v>
      </c>
      <c r="B92" s="36">
        <f>SUMIFS(СВЦЭМ!$C$39:$C$782,СВЦЭМ!$A$39:$A$782,$A92,СВЦЭМ!$B$39:$B$782,B$83)+'СЕТ СН'!$H$9+СВЦЭМ!$D$10+'СЕТ СН'!$H$5-'СЕТ СН'!$H$17</f>
        <v>4942.2042727200005</v>
      </c>
      <c r="C92" s="36">
        <f>SUMIFS(СВЦЭМ!$C$39:$C$782,СВЦЭМ!$A$39:$A$782,$A92,СВЦЭМ!$B$39:$B$782,C$83)+'СЕТ СН'!$H$9+СВЦЭМ!$D$10+'СЕТ СН'!$H$5-'СЕТ СН'!$H$17</f>
        <v>4982.0228017299996</v>
      </c>
      <c r="D92" s="36">
        <f>SUMIFS(СВЦЭМ!$C$39:$C$782,СВЦЭМ!$A$39:$A$782,$A92,СВЦЭМ!$B$39:$B$782,D$83)+'СЕТ СН'!$H$9+СВЦЭМ!$D$10+'СЕТ СН'!$H$5-'СЕТ СН'!$H$17</f>
        <v>5000.6556897500004</v>
      </c>
      <c r="E92" s="36">
        <f>SUMIFS(СВЦЭМ!$C$39:$C$782,СВЦЭМ!$A$39:$A$782,$A92,СВЦЭМ!$B$39:$B$782,E$83)+'СЕТ СН'!$H$9+СВЦЭМ!$D$10+'СЕТ СН'!$H$5-'СЕТ СН'!$H$17</f>
        <v>4995.3145298199997</v>
      </c>
      <c r="F92" s="36">
        <f>SUMIFS(СВЦЭМ!$C$39:$C$782,СВЦЭМ!$A$39:$A$782,$A92,СВЦЭМ!$B$39:$B$782,F$83)+'СЕТ СН'!$H$9+СВЦЭМ!$D$10+'СЕТ СН'!$H$5-'СЕТ СН'!$H$17</f>
        <v>4988.2816043000003</v>
      </c>
      <c r="G92" s="36">
        <f>SUMIFS(СВЦЭМ!$C$39:$C$782,СВЦЭМ!$A$39:$A$782,$A92,СВЦЭМ!$B$39:$B$782,G$83)+'СЕТ СН'!$H$9+СВЦЭМ!$D$10+'СЕТ СН'!$H$5-'СЕТ СН'!$H$17</f>
        <v>4961.3411320100004</v>
      </c>
      <c r="H92" s="36">
        <f>SUMIFS(СВЦЭМ!$C$39:$C$782,СВЦЭМ!$A$39:$A$782,$A92,СВЦЭМ!$B$39:$B$782,H$83)+'СЕТ СН'!$H$9+СВЦЭМ!$D$10+'СЕТ СН'!$H$5-'СЕТ СН'!$H$17</f>
        <v>4960.7590183700004</v>
      </c>
      <c r="I92" s="36">
        <f>SUMIFS(СВЦЭМ!$C$39:$C$782,СВЦЭМ!$A$39:$A$782,$A92,СВЦЭМ!$B$39:$B$782,I$83)+'СЕТ СН'!$H$9+СВЦЭМ!$D$10+'СЕТ СН'!$H$5-'СЕТ СН'!$H$17</f>
        <v>4984.1810583000006</v>
      </c>
      <c r="J92" s="36">
        <f>SUMIFS(СВЦЭМ!$C$39:$C$782,СВЦЭМ!$A$39:$A$782,$A92,СВЦЭМ!$B$39:$B$782,J$83)+'СЕТ СН'!$H$9+СВЦЭМ!$D$10+'СЕТ СН'!$H$5-'СЕТ СН'!$H$17</f>
        <v>4967.13771911</v>
      </c>
      <c r="K92" s="36">
        <f>SUMIFS(СВЦЭМ!$C$39:$C$782,СВЦЭМ!$A$39:$A$782,$A92,СВЦЭМ!$B$39:$B$782,K$83)+'СЕТ СН'!$H$9+СВЦЭМ!$D$10+'СЕТ СН'!$H$5-'СЕТ СН'!$H$17</f>
        <v>4892.4607724300004</v>
      </c>
      <c r="L92" s="36">
        <f>SUMIFS(СВЦЭМ!$C$39:$C$782,СВЦЭМ!$A$39:$A$782,$A92,СВЦЭМ!$B$39:$B$782,L$83)+'СЕТ СН'!$H$9+СВЦЭМ!$D$10+'СЕТ СН'!$H$5-'СЕТ СН'!$H$17</f>
        <v>4888.0388258100002</v>
      </c>
      <c r="M92" s="36">
        <f>SUMIFS(СВЦЭМ!$C$39:$C$782,СВЦЭМ!$A$39:$A$782,$A92,СВЦЭМ!$B$39:$B$782,M$83)+'СЕТ СН'!$H$9+СВЦЭМ!$D$10+'СЕТ СН'!$H$5-'СЕТ СН'!$H$17</f>
        <v>4901.2945506100004</v>
      </c>
      <c r="N92" s="36">
        <f>SUMIFS(СВЦЭМ!$C$39:$C$782,СВЦЭМ!$A$39:$A$782,$A92,СВЦЭМ!$B$39:$B$782,N$83)+'СЕТ СН'!$H$9+СВЦЭМ!$D$10+'СЕТ СН'!$H$5-'СЕТ СН'!$H$17</f>
        <v>4937.3720822599998</v>
      </c>
      <c r="O92" s="36">
        <f>SUMIFS(СВЦЭМ!$C$39:$C$782,СВЦЭМ!$A$39:$A$782,$A92,СВЦЭМ!$B$39:$B$782,O$83)+'СЕТ СН'!$H$9+СВЦЭМ!$D$10+'СЕТ СН'!$H$5-'СЕТ СН'!$H$17</f>
        <v>4959.9428403700003</v>
      </c>
      <c r="P92" s="36">
        <f>SUMIFS(СВЦЭМ!$C$39:$C$782,СВЦЭМ!$A$39:$A$782,$A92,СВЦЭМ!$B$39:$B$782,P$83)+'СЕТ СН'!$H$9+СВЦЭМ!$D$10+'СЕТ СН'!$H$5-'СЕТ СН'!$H$17</f>
        <v>4969.8544965800002</v>
      </c>
      <c r="Q92" s="36">
        <f>SUMIFS(СВЦЭМ!$C$39:$C$782,СВЦЭМ!$A$39:$A$782,$A92,СВЦЭМ!$B$39:$B$782,Q$83)+'СЕТ СН'!$H$9+СВЦЭМ!$D$10+'СЕТ СН'!$H$5-'СЕТ СН'!$H$17</f>
        <v>4985.0199063500004</v>
      </c>
      <c r="R92" s="36">
        <f>SUMIFS(СВЦЭМ!$C$39:$C$782,СВЦЭМ!$A$39:$A$782,$A92,СВЦЭМ!$B$39:$B$782,R$83)+'СЕТ СН'!$H$9+СВЦЭМ!$D$10+'СЕТ СН'!$H$5-'СЕТ СН'!$H$17</f>
        <v>4984.4352827100001</v>
      </c>
      <c r="S92" s="36">
        <f>SUMIFS(СВЦЭМ!$C$39:$C$782,СВЦЭМ!$A$39:$A$782,$A92,СВЦЭМ!$B$39:$B$782,S$83)+'СЕТ СН'!$H$9+СВЦЭМ!$D$10+'СЕТ СН'!$H$5-'СЕТ СН'!$H$17</f>
        <v>4923.4279158099998</v>
      </c>
      <c r="T92" s="36">
        <f>SUMIFS(СВЦЭМ!$C$39:$C$782,СВЦЭМ!$A$39:$A$782,$A92,СВЦЭМ!$B$39:$B$782,T$83)+'СЕТ СН'!$H$9+СВЦЭМ!$D$10+'СЕТ СН'!$H$5-'СЕТ СН'!$H$17</f>
        <v>4879.1171422200005</v>
      </c>
      <c r="U92" s="36">
        <f>SUMIFS(СВЦЭМ!$C$39:$C$782,СВЦЭМ!$A$39:$A$782,$A92,СВЦЭМ!$B$39:$B$782,U$83)+'СЕТ СН'!$H$9+СВЦЭМ!$D$10+'СЕТ СН'!$H$5-'СЕТ СН'!$H$17</f>
        <v>4875.1499533100005</v>
      </c>
      <c r="V92" s="36">
        <f>SUMIFS(СВЦЭМ!$C$39:$C$782,СВЦЭМ!$A$39:$A$782,$A92,СВЦЭМ!$B$39:$B$782,V$83)+'СЕТ СН'!$H$9+СВЦЭМ!$D$10+'СЕТ СН'!$H$5-'СЕТ СН'!$H$17</f>
        <v>4841.82174596</v>
      </c>
      <c r="W92" s="36">
        <f>SUMIFS(СВЦЭМ!$C$39:$C$782,СВЦЭМ!$A$39:$A$782,$A92,СВЦЭМ!$B$39:$B$782,W$83)+'СЕТ СН'!$H$9+СВЦЭМ!$D$10+'СЕТ СН'!$H$5-'СЕТ СН'!$H$17</f>
        <v>4826.9364535900004</v>
      </c>
      <c r="X92" s="36">
        <f>SUMIFS(СВЦЭМ!$C$39:$C$782,СВЦЭМ!$A$39:$A$782,$A92,СВЦЭМ!$B$39:$B$782,X$83)+'СЕТ СН'!$H$9+СВЦЭМ!$D$10+'СЕТ СН'!$H$5-'СЕТ СН'!$H$17</f>
        <v>4895.4691728300004</v>
      </c>
      <c r="Y92" s="36">
        <f>SUMIFS(СВЦЭМ!$C$39:$C$782,СВЦЭМ!$A$39:$A$782,$A92,СВЦЭМ!$B$39:$B$782,Y$83)+'СЕТ СН'!$H$9+СВЦЭМ!$D$10+'СЕТ СН'!$H$5-'СЕТ СН'!$H$17</f>
        <v>4952.3836682300007</v>
      </c>
    </row>
    <row r="93" spans="1:25" ht="15.75" x14ac:dyDescent="0.2">
      <c r="A93" s="35">
        <f t="shared" si="2"/>
        <v>45026</v>
      </c>
      <c r="B93" s="36">
        <f>SUMIFS(СВЦЭМ!$C$39:$C$782,СВЦЭМ!$A$39:$A$782,$A93,СВЦЭМ!$B$39:$B$782,B$83)+'СЕТ СН'!$H$9+СВЦЭМ!$D$10+'СЕТ СН'!$H$5-'СЕТ СН'!$H$17</f>
        <v>4977.3062666100004</v>
      </c>
      <c r="C93" s="36">
        <f>SUMIFS(СВЦЭМ!$C$39:$C$782,СВЦЭМ!$A$39:$A$782,$A93,СВЦЭМ!$B$39:$B$782,C$83)+'СЕТ СН'!$H$9+СВЦЭМ!$D$10+'СЕТ СН'!$H$5-'СЕТ СН'!$H$17</f>
        <v>5004.2985302500001</v>
      </c>
      <c r="D93" s="36">
        <f>SUMIFS(СВЦЭМ!$C$39:$C$782,СВЦЭМ!$A$39:$A$782,$A93,СВЦЭМ!$B$39:$B$782,D$83)+'СЕТ СН'!$H$9+СВЦЭМ!$D$10+'СЕТ СН'!$H$5-'СЕТ СН'!$H$17</f>
        <v>5086.8628926399997</v>
      </c>
      <c r="E93" s="36">
        <f>SUMIFS(СВЦЭМ!$C$39:$C$782,СВЦЭМ!$A$39:$A$782,$A93,СВЦЭМ!$B$39:$B$782,E$83)+'СЕТ СН'!$H$9+СВЦЭМ!$D$10+'СЕТ СН'!$H$5-'СЕТ СН'!$H$17</f>
        <v>5030.7759593600003</v>
      </c>
      <c r="F93" s="36">
        <f>SUMIFS(СВЦЭМ!$C$39:$C$782,СВЦЭМ!$A$39:$A$782,$A93,СВЦЭМ!$B$39:$B$782,F$83)+'СЕТ СН'!$H$9+СВЦЭМ!$D$10+'СЕТ СН'!$H$5-'СЕТ СН'!$H$17</f>
        <v>5035.0661421200002</v>
      </c>
      <c r="G93" s="36">
        <f>SUMIFS(СВЦЭМ!$C$39:$C$782,СВЦЭМ!$A$39:$A$782,$A93,СВЦЭМ!$B$39:$B$782,G$83)+'СЕТ СН'!$H$9+СВЦЭМ!$D$10+'СЕТ СН'!$H$5-'СЕТ СН'!$H$17</f>
        <v>5028.2913413100005</v>
      </c>
      <c r="H93" s="36">
        <f>SUMIFS(СВЦЭМ!$C$39:$C$782,СВЦЭМ!$A$39:$A$782,$A93,СВЦЭМ!$B$39:$B$782,H$83)+'СЕТ СН'!$H$9+СВЦЭМ!$D$10+'СЕТ СН'!$H$5-'СЕТ СН'!$H$17</f>
        <v>5093.3197691100004</v>
      </c>
      <c r="I93" s="36">
        <f>SUMIFS(СВЦЭМ!$C$39:$C$782,СВЦЭМ!$A$39:$A$782,$A93,СВЦЭМ!$B$39:$B$782,I$83)+'СЕТ СН'!$H$9+СВЦЭМ!$D$10+'СЕТ СН'!$H$5-'СЕТ СН'!$H$17</f>
        <v>4929.84807611</v>
      </c>
      <c r="J93" s="36">
        <f>SUMIFS(СВЦЭМ!$C$39:$C$782,СВЦЭМ!$A$39:$A$782,$A93,СВЦЭМ!$B$39:$B$782,J$83)+'СЕТ СН'!$H$9+СВЦЭМ!$D$10+'СЕТ СН'!$H$5-'СЕТ СН'!$H$17</f>
        <v>4891.8139609299997</v>
      </c>
      <c r="K93" s="36">
        <f>SUMIFS(СВЦЭМ!$C$39:$C$782,СВЦЭМ!$A$39:$A$782,$A93,СВЦЭМ!$B$39:$B$782,K$83)+'СЕТ СН'!$H$9+СВЦЭМ!$D$10+'СЕТ СН'!$H$5-'СЕТ СН'!$H$17</f>
        <v>4893.4636984500003</v>
      </c>
      <c r="L93" s="36">
        <f>SUMIFS(СВЦЭМ!$C$39:$C$782,СВЦЭМ!$A$39:$A$782,$A93,СВЦЭМ!$B$39:$B$782,L$83)+'СЕТ СН'!$H$9+СВЦЭМ!$D$10+'СЕТ СН'!$H$5-'СЕТ СН'!$H$17</f>
        <v>4888.5059346199996</v>
      </c>
      <c r="M93" s="36">
        <f>SUMIFS(СВЦЭМ!$C$39:$C$782,СВЦЭМ!$A$39:$A$782,$A93,СВЦЭМ!$B$39:$B$782,M$83)+'СЕТ СН'!$H$9+СВЦЭМ!$D$10+'СЕТ СН'!$H$5-'СЕТ СН'!$H$17</f>
        <v>4914.97104941</v>
      </c>
      <c r="N93" s="36">
        <f>SUMIFS(СВЦЭМ!$C$39:$C$782,СВЦЭМ!$A$39:$A$782,$A93,СВЦЭМ!$B$39:$B$782,N$83)+'СЕТ СН'!$H$9+СВЦЭМ!$D$10+'СЕТ СН'!$H$5-'СЕТ СН'!$H$17</f>
        <v>4948.9673862700001</v>
      </c>
      <c r="O93" s="36">
        <f>SUMIFS(СВЦЭМ!$C$39:$C$782,СВЦЭМ!$A$39:$A$782,$A93,СВЦЭМ!$B$39:$B$782,O$83)+'СЕТ СН'!$H$9+СВЦЭМ!$D$10+'СЕТ СН'!$H$5-'СЕТ СН'!$H$17</f>
        <v>4969.7371495999996</v>
      </c>
      <c r="P93" s="36">
        <f>SUMIFS(СВЦЭМ!$C$39:$C$782,СВЦЭМ!$A$39:$A$782,$A93,СВЦЭМ!$B$39:$B$782,P$83)+'СЕТ СН'!$H$9+СВЦЭМ!$D$10+'СЕТ СН'!$H$5-'СЕТ СН'!$H$17</f>
        <v>4990.3118712599999</v>
      </c>
      <c r="Q93" s="36">
        <f>SUMIFS(СВЦЭМ!$C$39:$C$782,СВЦЭМ!$A$39:$A$782,$A93,СВЦЭМ!$B$39:$B$782,Q$83)+'СЕТ СН'!$H$9+СВЦЭМ!$D$10+'СЕТ СН'!$H$5-'СЕТ СН'!$H$17</f>
        <v>4985.6547273400001</v>
      </c>
      <c r="R93" s="36">
        <f>SUMIFS(СВЦЭМ!$C$39:$C$782,СВЦЭМ!$A$39:$A$782,$A93,СВЦЭМ!$B$39:$B$782,R$83)+'СЕТ СН'!$H$9+СВЦЭМ!$D$10+'СЕТ СН'!$H$5-'СЕТ СН'!$H$17</f>
        <v>4987.7635070400001</v>
      </c>
      <c r="S93" s="36">
        <f>SUMIFS(СВЦЭМ!$C$39:$C$782,СВЦЭМ!$A$39:$A$782,$A93,СВЦЭМ!$B$39:$B$782,S$83)+'СЕТ СН'!$H$9+СВЦЭМ!$D$10+'СЕТ СН'!$H$5-'СЕТ СН'!$H$17</f>
        <v>4971.7121966300001</v>
      </c>
      <c r="T93" s="36">
        <f>SUMIFS(СВЦЭМ!$C$39:$C$782,СВЦЭМ!$A$39:$A$782,$A93,СВЦЭМ!$B$39:$B$782,T$83)+'СЕТ СН'!$H$9+СВЦЭМ!$D$10+'СЕТ СН'!$H$5-'СЕТ СН'!$H$17</f>
        <v>4957.1079436099999</v>
      </c>
      <c r="U93" s="36">
        <f>SUMIFS(СВЦЭМ!$C$39:$C$782,СВЦЭМ!$A$39:$A$782,$A93,СВЦЭМ!$B$39:$B$782,U$83)+'СЕТ СН'!$H$9+СВЦЭМ!$D$10+'СЕТ СН'!$H$5-'СЕТ СН'!$H$17</f>
        <v>4936.7011786800003</v>
      </c>
      <c r="V93" s="36">
        <f>SUMIFS(СВЦЭМ!$C$39:$C$782,СВЦЭМ!$A$39:$A$782,$A93,СВЦЭМ!$B$39:$B$782,V$83)+'СЕТ СН'!$H$9+СВЦЭМ!$D$10+'СЕТ СН'!$H$5-'СЕТ СН'!$H$17</f>
        <v>4910.3485977300006</v>
      </c>
      <c r="W93" s="36">
        <f>SUMIFS(СВЦЭМ!$C$39:$C$782,СВЦЭМ!$A$39:$A$782,$A93,СВЦЭМ!$B$39:$B$782,W$83)+'СЕТ СН'!$H$9+СВЦЭМ!$D$10+'СЕТ СН'!$H$5-'СЕТ СН'!$H$17</f>
        <v>4911.07319284</v>
      </c>
      <c r="X93" s="36">
        <f>SUMIFS(СВЦЭМ!$C$39:$C$782,СВЦЭМ!$A$39:$A$782,$A93,СВЦЭМ!$B$39:$B$782,X$83)+'СЕТ СН'!$H$9+СВЦЭМ!$D$10+'СЕТ СН'!$H$5-'СЕТ СН'!$H$17</f>
        <v>4967.7046596700002</v>
      </c>
      <c r="Y93" s="36">
        <f>SUMIFS(СВЦЭМ!$C$39:$C$782,СВЦЭМ!$A$39:$A$782,$A93,СВЦЭМ!$B$39:$B$782,Y$83)+'СЕТ СН'!$H$9+СВЦЭМ!$D$10+'СЕТ СН'!$H$5-'СЕТ СН'!$H$17</f>
        <v>5016.2222588300001</v>
      </c>
    </row>
    <row r="94" spans="1:25" ht="15.75" x14ac:dyDescent="0.2">
      <c r="A94" s="35">
        <f t="shared" si="2"/>
        <v>45027</v>
      </c>
      <c r="B94" s="36">
        <f>SUMIFS(СВЦЭМ!$C$39:$C$782,СВЦЭМ!$A$39:$A$782,$A94,СВЦЭМ!$B$39:$B$782,B$83)+'СЕТ СН'!$H$9+СВЦЭМ!$D$10+'СЕТ СН'!$H$5-'СЕТ СН'!$H$17</f>
        <v>5037.4939269500001</v>
      </c>
      <c r="C94" s="36">
        <f>SUMIFS(СВЦЭМ!$C$39:$C$782,СВЦЭМ!$A$39:$A$782,$A94,СВЦЭМ!$B$39:$B$782,C$83)+'СЕТ СН'!$H$9+СВЦЭМ!$D$10+'СЕТ СН'!$H$5-'СЕТ СН'!$H$17</f>
        <v>5095.1004031400007</v>
      </c>
      <c r="D94" s="36">
        <f>SUMIFS(СВЦЭМ!$C$39:$C$782,СВЦЭМ!$A$39:$A$782,$A94,СВЦЭМ!$B$39:$B$782,D$83)+'СЕТ СН'!$H$9+СВЦЭМ!$D$10+'СЕТ СН'!$H$5-'СЕТ СН'!$H$17</f>
        <v>5050.2700722400004</v>
      </c>
      <c r="E94" s="36">
        <f>SUMIFS(СВЦЭМ!$C$39:$C$782,СВЦЭМ!$A$39:$A$782,$A94,СВЦЭМ!$B$39:$B$782,E$83)+'СЕТ СН'!$H$9+СВЦЭМ!$D$10+'СЕТ СН'!$H$5-'СЕТ СН'!$H$17</f>
        <v>5137.2655287799998</v>
      </c>
      <c r="F94" s="36">
        <f>SUMIFS(СВЦЭМ!$C$39:$C$782,СВЦЭМ!$A$39:$A$782,$A94,СВЦЭМ!$B$39:$B$782,F$83)+'СЕТ СН'!$H$9+СВЦЭМ!$D$10+'СЕТ СН'!$H$5-'СЕТ СН'!$H$17</f>
        <v>5151.6438312199998</v>
      </c>
      <c r="G94" s="36">
        <f>SUMIFS(СВЦЭМ!$C$39:$C$782,СВЦЭМ!$A$39:$A$782,$A94,СВЦЭМ!$B$39:$B$782,G$83)+'СЕТ СН'!$H$9+СВЦЭМ!$D$10+'СЕТ СН'!$H$5-'СЕТ СН'!$H$17</f>
        <v>5006.3309609600001</v>
      </c>
      <c r="H94" s="36">
        <f>SUMIFS(СВЦЭМ!$C$39:$C$782,СВЦЭМ!$A$39:$A$782,$A94,СВЦЭМ!$B$39:$B$782,H$83)+'СЕТ СН'!$H$9+СВЦЭМ!$D$10+'СЕТ СН'!$H$5-'СЕТ СН'!$H$17</f>
        <v>5029.9090362799998</v>
      </c>
      <c r="I94" s="36">
        <f>SUMIFS(СВЦЭМ!$C$39:$C$782,СВЦЭМ!$A$39:$A$782,$A94,СВЦЭМ!$B$39:$B$782,I$83)+'СЕТ СН'!$H$9+СВЦЭМ!$D$10+'СЕТ СН'!$H$5-'СЕТ СН'!$H$17</f>
        <v>4978.4417524199998</v>
      </c>
      <c r="J94" s="36">
        <f>SUMIFS(СВЦЭМ!$C$39:$C$782,СВЦЭМ!$A$39:$A$782,$A94,СВЦЭМ!$B$39:$B$782,J$83)+'СЕТ СН'!$H$9+СВЦЭМ!$D$10+'СЕТ СН'!$H$5-'СЕТ СН'!$H$17</f>
        <v>4939.0345078199998</v>
      </c>
      <c r="K94" s="36">
        <f>SUMIFS(СВЦЭМ!$C$39:$C$782,СВЦЭМ!$A$39:$A$782,$A94,СВЦЭМ!$B$39:$B$782,K$83)+'СЕТ СН'!$H$9+СВЦЭМ!$D$10+'СЕТ СН'!$H$5-'СЕТ СН'!$H$17</f>
        <v>4897.2500512000006</v>
      </c>
      <c r="L94" s="36">
        <f>SUMIFS(СВЦЭМ!$C$39:$C$782,СВЦЭМ!$A$39:$A$782,$A94,СВЦЭМ!$B$39:$B$782,L$83)+'СЕТ СН'!$H$9+СВЦЭМ!$D$10+'СЕТ СН'!$H$5-'СЕТ СН'!$H$17</f>
        <v>4901.9570693300002</v>
      </c>
      <c r="M94" s="36">
        <f>SUMIFS(СВЦЭМ!$C$39:$C$782,СВЦЭМ!$A$39:$A$782,$A94,СВЦЭМ!$B$39:$B$782,M$83)+'СЕТ СН'!$H$9+СВЦЭМ!$D$10+'СЕТ СН'!$H$5-'СЕТ СН'!$H$17</f>
        <v>4911.3754620600002</v>
      </c>
      <c r="N94" s="36">
        <f>SUMIFS(СВЦЭМ!$C$39:$C$782,СВЦЭМ!$A$39:$A$782,$A94,СВЦЭМ!$B$39:$B$782,N$83)+'СЕТ СН'!$H$9+СВЦЭМ!$D$10+'СЕТ СН'!$H$5-'СЕТ СН'!$H$17</f>
        <v>4911.3294020399999</v>
      </c>
      <c r="O94" s="36">
        <f>SUMIFS(СВЦЭМ!$C$39:$C$782,СВЦЭМ!$A$39:$A$782,$A94,СВЦЭМ!$B$39:$B$782,O$83)+'СЕТ СН'!$H$9+СВЦЭМ!$D$10+'СЕТ СН'!$H$5-'СЕТ СН'!$H$17</f>
        <v>4941.1601070400002</v>
      </c>
      <c r="P94" s="36">
        <f>SUMIFS(СВЦЭМ!$C$39:$C$782,СВЦЭМ!$A$39:$A$782,$A94,СВЦЭМ!$B$39:$B$782,P$83)+'СЕТ СН'!$H$9+СВЦЭМ!$D$10+'СЕТ СН'!$H$5-'СЕТ СН'!$H$17</f>
        <v>4967.3689766400003</v>
      </c>
      <c r="Q94" s="36">
        <f>SUMIFS(СВЦЭМ!$C$39:$C$782,СВЦЭМ!$A$39:$A$782,$A94,СВЦЭМ!$B$39:$B$782,Q$83)+'СЕТ СН'!$H$9+СВЦЭМ!$D$10+'СЕТ СН'!$H$5-'СЕТ СН'!$H$17</f>
        <v>4969.1442728299999</v>
      </c>
      <c r="R94" s="36">
        <f>SUMIFS(СВЦЭМ!$C$39:$C$782,СВЦЭМ!$A$39:$A$782,$A94,СВЦЭМ!$B$39:$B$782,R$83)+'СЕТ СН'!$H$9+СВЦЭМ!$D$10+'СЕТ СН'!$H$5-'СЕТ СН'!$H$17</f>
        <v>4942.1663839399998</v>
      </c>
      <c r="S94" s="36">
        <f>SUMIFS(СВЦЭМ!$C$39:$C$782,СВЦЭМ!$A$39:$A$782,$A94,СВЦЭМ!$B$39:$B$782,S$83)+'СЕТ СН'!$H$9+СВЦЭМ!$D$10+'СЕТ СН'!$H$5-'СЕТ СН'!$H$17</f>
        <v>4933.1712615500001</v>
      </c>
      <c r="T94" s="36">
        <f>SUMIFS(СВЦЭМ!$C$39:$C$782,СВЦЭМ!$A$39:$A$782,$A94,СВЦЭМ!$B$39:$B$782,T$83)+'СЕТ СН'!$H$9+СВЦЭМ!$D$10+'СЕТ СН'!$H$5-'СЕТ СН'!$H$17</f>
        <v>4918.8847023100006</v>
      </c>
      <c r="U94" s="36">
        <f>SUMIFS(СВЦЭМ!$C$39:$C$782,СВЦЭМ!$A$39:$A$782,$A94,СВЦЭМ!$B$39:$B$782,U$83)+'СЕТ СН'!$H$9+СВЦЭМ!$D$10+'СЕТ СН'!$H$5-'СЕТ СН'!$H$17</f>
        <v>4918.78855062</v>
      </c>
      <c r="V94" s="36">
        <f>SUMIFS(СВЦЭМ!$C$39:$C$782,СВЦЭМ!$A$39:$A$782,$A94,СВЦЭМ!$B$39:$B$782,V$83)+'СЕТ СН'!$H$9+СВЦЭМ!$D$10+'СЕТ СН'!$H$5-'СЕТ СН'!$H$17</f>
        <v>4892.18083716</v>
      </c>
      <c r="W94" s="36">
        <f>SUMIFS(СВЦЭМ!$C$39:$C$782,СВЦЭМ!$A$39:$A$782,$A94,СВЦЭМ!$B$39:$B$782,W$83)+'СЕТ СН'!$H$9+СВЦЭМ!$D$10+'СЕТ СН'!$H$5-'СЕТ СН'!$H$17</f>
        <v>4884.8271241500006</v>
      </c>
      <c r="X94" s="36">
        <f>SUMIFS(СВЦЭМ!$C$39:$C$782,СВЦЭМ!$A$39:$A$782,$A94,СВЦЭМ!$B$39:$B$782,X$83)+'СЕТ СН'!$H$9+СВЦЭМ!$D$10+'СЕТ СН'!$H$5-'СЕТ СН'!$H$17</f>
        <v>4938.4989063600005</v>
      </c>
      <c r="Y94" s="36">
        <f>SUMIFS(СВЦЭМ!$C$39:$C$782,СВЦЭМ!$A$39:$A$782,$A94,СВЦЭМ!$B$39:$B$782,Y$83)+'СЕТ СН'!$H$9+СВЦЭМ!$D$10+'СЕТ СН'!$H$5-'СЕТ СН'!$H$17</f>
        <v>5001.3040023100002</v>
      </c>
    </row>
    <row r="95" spans="1:25" ht="15.75" x14ac:dyDescent="0.2">
      <c r="A95" s="35">
        <f t="shared" si="2"/>
        <v>45028</v>
      </c>
      <c r="B95" s="36">
        <f>SUMIFS(СВЦЭМ!$C$39:$C$782,СВЦЭМ!$A$39:$A$782,$A95,СВЦЭМ!$B$39:$B$782,B$83)+'СЕТ СН'!$H$9+СВЦЭМ!$D$10+'СЕТ СН'!$H$5-'СЕТ СН'!$H$17</f>
        <v>4962.02348824</v>
      </c>
      <c r="C95" s="36">
        <f>SUMIFS(СВЦЭМ!$C$39:$C$782,СВЦЭМ!$A$39:$A$782,$A95,СВЦЭМ!$B$39:$B$782,C$83)+'СЕТ СН'!$H$9+СВЦЭМ!$D$10+'СЕТ СН'!$H$5-'СЕТ СН'!$H$17</f>
        <v>5074.06794403</v>
      </c>
      <c r="D95" s="36">
        <f>SUMIFS(СВЦЭМ!$C$39:$C$782,СВЦЭМ!$A$39:$A$782,$A95,СВЦЭМ!$B$39:$B$782,D$83)+'СЕТ СН'!$H$9+СВЦЭМ!$D$10+'СЕТ СН'!$H$5-'СЕТ СН'!$H$17</f>
        <v>5079.3322224800004</v>
      </c>
      <c r="E95" s="36">
        <f>SUMIFS(СВЦЭМ!$C$39:$C$782,СВЦЭМ!$A$39:$A$782,$A95,СВЦЭМ!$B$39:$B$782,E$83)+'СЕТ СН'!$H$9+СВЦЭМ!$D$10+'СЕТ СН'!$H$5-'СЕТ СН'!$H$17</f>
        <v>5084.5293251399999</v>
      </c>
      <c r="F95" s="36">
        <f>SUMIFS(СВЦЭМ!$C$39:$C$782,СВЦЭМ!$A$39:$A$782,$A95,СВЦЭМ!$B$39:$B$782,F$83)+'СЕТ СН'!$H$9+СВЦЭМ!$D$10+'СЕТ СН'!$H$5-'СЕТ СН'!$H$17</f>
        <v>5041.9005965300003</v>
      </c>
      <c r="G95" s="36">
        <f>SUMIFS(СВЦЭМ!$C$39:$C$782,СВЦЭМ!$A$39:$A$782,$A95,СВЦЭМ!$B$39:$B$782,G$83)+'СЕТ СН'!$H$9+СВЦЭМ!$D$10+'СЕТ СН'!$H$5-'СЕТ СН'!$H$17</f>
        <v>5011.4819502400005</v>
      </c>
      <c r="H95" s="36">
        <f>SUMIFS(СВЦЭМ!$C$39:$C$782,СВЦЭМ!$A$39:$A$782,$A95,СВЦЭМ!$B$39:$B$782,H$83)+'СЕТ СН'!$H$9+СВЦЭМ!$D$10+'СЕТ СН'!$H$5-'СЕТ СН'!$H$17</f>
        <v>4967.7952076700003</v>
      </c>
      <c r="I95" s="36">
        <f>SUMIFS(СВЦЭМ!$C$39:$C$782,СВЦЭМ!$A$39:$A$782,$A95,СВЦЭМ!$B$39:$B$782,I$83)+'СЕТ СН'!$H$9+СВЦЭМ!$D$10+'СЕТ СН'!$H$5-'СЕТ СН'!$H$17</f>
        <v>4896.8494433699998</v>
      </c>
      <c r="J95" s="36">
        <f>SUMIFS(СВЦЭМ!$C$39:$C$782,СВЦЭМ!$A$39:$A$782,$A95,СВЦЭМ!$B$39:$B$782,J$83)+'СЕТ СН'!$H$9+СВЦЭМ!$D$10+'СЕТ СН'!$H$5-'СЕТ СН'!$H$17</f>
        <v>4888.6499739400006</v>
      </c>
      <c r="K95" s="36">
        <f>SUMIFS(СВЦЭМ!$C$39:$C$782,СВЦЭМ!$A$39:$A$782,$A95,СВЦЭМ!$B$39:$B$782,K$83)+'СЕТ СН'!$H$9+СВЦЭМ!$D$10+'СЕТ СН'!$H$5-'СЕТ СН'!$H$17</f>
        <v>4869.7480237899999</v>
      </c>
      <c r="L95" s="36">
        <f>SUMIFS(СВЦЭМ!$C$39:$C$782,СВЦЭМ!$A$39:$A$782,$A95,СВЦЭМ!$B$39:$B$782,L$83)+'СЕТ СН'!$H$9+СВЦЭМ!$D$10+'СЕТ СН'!$H$5-'СЕТ СН'!$H$17</f>
        <v>4871.8207483900005</v>
      </c>
      <c r="M95" s="36">
        <f>SUMIFS(СВЦЭМ!$C$39:$C$782,СВЦЭМ!$A$39:$A$782,$A95,СВЦЭМ!$B$39:$B$782,M$83)+'СЕТ СН'!$H$9+СВЦЭМ!$D$10+'СЕТ СН'!$H$5-'СЕТ СН'!$H$17</f>
        <v>4873.07904908</v>
      </c>
      <c r="N95" s="36">
        <f>SUMIFS(СВЦЭМ!$C$39:$C$782,СВЦЭМ!$A$39:$A$782,$A95,СВЦЭМ!$B$39:$B$782,N$83)+'СЕТ СН'!$H$9+СВЦЭМ!$D$10+'СЕТ СН'!$H$5-'СЕТ СН'!$H$17</f>
        <v>4886.3161098099999</v>
      </c>
      <c r="O95" s="36">
        <f>SUMIFS(СВЦЭМ!$C$39:$C$782,СВЦЭМ!$A$39:$A$782,$A95,СВЦЭМ!$B$39:$B$782,O$83)+'СЕТ СН'!$H$9+СВЦЭМ!$D$10+'СЕТ СН'!$H$5-'СЕТ СН'!$H$17</f>
        <v>4874.8860670699996</v>
      </c>
      <c r="P95" s="36">
        <f>SUMIFS(СВЦЭМ!$C$39:$C$782,СВЦЭМ!$A$39:$A$782,$A95,СВЦЭМ!$B$39:$B$782,P$83)+'СЕТ СН'!$H$9+СВЦЭМ!$D$10+'СЕТ СН'!$H$5-'СЕТ СН'!$H$17</f>
        <v>4908.4973468999997</v>
      </c>
      <c r="Q95" s="36">
        <f>SUMIFS(СВЦЭМ!$C$39:$C$782,СВЦЭМ!$A$39:$A$782,$A95,СВЦЭМ!$B$39:$B$782,Q$83)+'СЕТ СН'!$H$9+СВЦЭМ!$D$10+'СЕТ СН'!$H$5-'СЕТ СН'!$H$17</f>
        <v>4917.95720798</v>
      </c>
      <c r="R95" s="36">
        <f>SUMIFS(СВЦЭМ!$C$39:$C$782,СВЦЭМ!$A$39:$A$782,$A95,СВЦЭМ!$B$39:$B$782,R$83)+'СЕТ СН'!$H$9+СВЦЭМ!$D$10+'СЕТ СН'!$H$5-'СЕТ СН'!$H$17</f>
        <v>4916.2473383500001</v>
      </c>
      <c r="S95" s="36">
        <f>SUMIFS(СВЦЭМ!$C$39:$C$782,СВЦЭМ!$A$39:$A$782,$A95,СВЦЭМ!$B$39:$B$782,S$83)+'СЕТ СН'!$H$9+СВЦЭМ!$D$10+'СЕТ СН'!$H$5-'СЕТ СН'!$H$17</f>
        <v>4912.3574295100007</v>
      </c>
      <c r="T95" s="36">
        <f>SUMIFS(СВЦЭМ!$C$39:$C$782,СВЦЭМ!$A$39:$A$782,$A95,СВЦЭМ!$B$39:$B$782,T$83)+'СЕТ СН'!$H$9+СВЦЭМ!$D$10+'СЕТ СН'!$H$5-'СЕТ СН'!$H$17</f>
        <v>4828.76456822</v>
      </c>
      <c r="U95" s="36">
        <f>SUMIFS(СВЦЭМ!$C$39:$C$782,СВЦЭМ!$A$39:$A$782,$A95,СВЦЭМ!$B$39:$B$782,U$83)+'СЕТ СН'!$H$9+СВЦЭМ!$D$10+'СЕТ СН'!$H$5-'СЕТ СН'!$H$17</f>
        <v>4848.6733802300005</v>
      </c>
      <c r="V95" s="36">
        <f>SUMIFS(СВЦЭМ!$C$39:$C$782,СВЦЭМ!$A$39:$A$782,$A95,СВЦЭМ!$B$39:$B$782,V$83)+'СЕТ СН'!$H$9+СВЦЭМ!$D$10+'СЕТ СН'!$H$5-'СЕТ СН'!$H$17</f>
        <v>4773.9806443899997</v>
      </c>
      <c r="W95" s="36">
        <f>SUMIFS(СВЦЭМ!$C$39:$C$782,СВЦЭМ!$A$39:$A$782,$A95,СВЦЭМ!$B$39:$B$782,W$83)+'СЕТ СН'!$H$9+СВЦЭМ!$D$10+'СЕТ СН'!$H$5-'СЕТ СН'!$H$17</f>
        <v>4767.8410901400002</v>
      </c>
      <c r="X95" s="36">
        <f>SUMIFS(СВЦЭМ!$C$39:$C$782,СВЦЭМ!$A$39:$A$782,$A95,СВЦЭМ!$B$39:$B$782,X$83)+'СЕТ СН'!$H$9+СВЦЭМ!$D$10+'СЕТ СН'!$H$5-'СЕТ СН'!$H$17</f>
        <v>4805.4252583400003</v>
      </c>
      <c r="Y95" s="36">
        <f>SUMIFS(СВЦЭМ!$C$39:$C$782,СВЦЭМ!$A$39:$A$782,$A95,СВЦЭМ!$B$39:$B$782,Y$83)+'СЕТ СН'!$H$9+СВЦЭМ!$D$10+'СЕТ СН'!$H$5-'СЕТ СН'!$H$17</f>
        <v>4874.3393511300001</v>
      </c>
    </row>
    <row r="96" spans="1:25" ht="15.75" x14ac:dyDescent="0.2">
      <c r="A96" s="35">
        <f t="shared" si="2"/>
        <v>45029</v>
      </c>
      <c r="B96" s="36">
        <f>SUMIFS(СВЦЭМ!$C$39:$C$782,СВЦЭМ!$A$39:$A$782,$A96,СВЦЭМ!$B$39:$B$782,B$83)+'СЕТ СН'!$H$9+СВЦЭМ!$D$10+'СЕТ СН'!$H$5-'СЕТ СН'!$H$17</f>
        <v>5023.1768977000002</v>
      </c>
      <c r="C96" s="36">
        <f>SUMIFS(СВЦЭМ!$C$39:$C$782,СВЦЭМ!$A$39:$A$782,$A96,СВЦЭМ!$B$39:$B$782,C$83)+'СЕТ СН'!$H$9+СВЦЭМ!$D$10+'СЕТ СН'!$H$5-'СЕТ СН'!$H$17</f>
        <v>5052.0853929300001</v>
      </c>
      <c r="D96" s="36">
        <f>SUMIFS(СВЦЭМ!$C$39:$C$782,СВЦЭМ!$A$39:$A$782,$A96,СВЦЭМ!$B$39:$B$782,D$83)+'СЕТ СН'!$H$9+СВЦЭМ!$D$10+'СЕТ СН'!$H$5-'СЕТ СН'!$H$17</f>
        <v>5101.78851347</v>
      </c>
      <c r="E96" s="36">
        <f>SUMIFS(СВЦЭМ!$C$39:$C$782,СВЦЭМ!$A$39:$A$782,$A96,СВЦЭМ!$B$39:$B$782,E$83)+'СЕТ СН'!$H$9+СВЦЭМ!$D$10+'СЕТ СН'!$H$5-'СЕТ СН'!$H$17</f>
        <v>5103.8284336100005</v>
      </c>
      <c r="F96" s="36">
        <f>SUMIFS(СВЦЭМ!$C$39:$C$782,СВЦЭМ!$A$39:$A$782,$A96,СВЦЭМ!$B$39:$B$782,F$83)+'СЕТ СН'!$H$9+СВЦЭМ!$D$10+'СЕТ СН'!$H$5-'СЕТ СН'!$H$17</f>
        <v>5071.9902035699997</v>
      </c>
      <c r="G96" s="36">
        <f>SUMIFS(СВЦЭМ!$C$39:$C$782,СВЦЭМ!$A$39:$A$782,$A96,СВЦЭМ!$B$39:$B$782,G$83)+'СЕТ СН'!$H$9+СВЦЭМ!$D$10+'СЕТ СН'!$H$5-'СЕТ СН'!$H$17</f>
        <v>5045.0491713800002</v>
      </c>
      <c r="H96" s="36">
        <f>SUMIFS(СВЦЭМ!$C$39:$C$782,СВЦЭМ!$A$39:$A$782,$A96,СВЦЭМ!$B$39:$B$782,H$83)+'СЕТ СН'!$H$9+СВЦЭМ!$D$10+'СЕТ СН'!$H$5-'СЕТ СН'!$H$17</f>
        <v>4968.4873755300005</v>
      </c>
      <c r="I96" s="36">
        <f>SUMIFS(СВЦЭМ!$C$39:$C$782,СВЦЭМ!$A$39:$A$782,$A96,СВЦЭМ!$B$39:$B$782,I$83)+'СЕТ СН'!$H$9+СВЦЭМ!$D$10+'СЕТ СН'!$H$5-'СЕТ СН'!$H$17</f>
        <v>4957.2413088600006</v>
      </c>
      <c r="J96" s="36">
        <f>SUMIFS(СВЦЭМ!$C$39:$C$782,СВЦЭМ!$A$39:$A$782,$A96,СВЦЭМ!$B$39:$B$782,J$83)+'СЕТ СН'!$H$9+СВЦЭМ!$D$10+'СЕТ СН'!$H$5-'СЕТ СН'!$H$17</f>
        <v>4942.4149235300001</v>
      </c>
      <c r="K96" s="36">
        <f>SUMIFS(СВЦЭМ!$C$39:$C$782,СВЦЭМ!$A$39:$A$782,$A96,СВЦЭМ!$B$39:$B$782,K$83)+'СЕТ СН'!$H$9+СВЦЭМ!$D$10+'СЕТ СН'!$H$5-'СЕТ СН'!$H$17</f>
        <v>4918.7088459500001</v>
      </c>
      <c r="L96" s="36">
        <f>SUMIFS(СВЦЭМ!$C$39:$C$782,СВЦЭМ!$A$39:$A$782,$A96,СВЦЭМ!$B$39:$B$782,L$83)+'СЕТ СН'!$H$9+СВЦЭМ!$D$10+'СЕТ СН'!$H$5-'СЕТ СН'!$H$17</f>
        <v>4901.3459593999996</v>
      </c>
      <c r="M96" s="36">
        <f>SUMIFS(СВЦЭМ!$C$39:$C$782,СВЦЭМ!$A$39:$A$782,$A96,СВЦЭМ!$B$39:$B$782,M$83)+'СЕТ СН'!$H$9+СВЦЭМ!$D$10+'СЕТ СН'!$H$5-'СЕТ СН'!$H$17</f>
        <v>4910.0483625699999</v>
      </c>
      <c r="N96" s="36">
        <f>SUMIFS(СВЦЭМ!$C$39:$C$782,СВЦЭМ!$A$39:$A$782,$A96,СВЦЭМ!$B$39:$B$782,N$83)+'СЕТ СН'!$H$9+СВЦЭМ!$D$10+'СЕТ СН'!$H$5-'СЕТ СН'!$H$17</f>
        <v>4888.5538791700001</v>
      </c>
      <c r="O96" s="36">
        <f>SUMIFS(СВЦЭМ!$C$39:$C$782,СВЦЭМ!$A$39:$A$782,$A96,СВЦЭМ!$B$39:$B$782,O$83)+'СЕТ СН'!$H$9+СВЦЭМ!$D$10+'СЕТ СН'!$H$5-'СЕТ СН'!$H$17</f>
        <v>4911.8411438200001</v>
      </c>
      <c r="P96" s="36">
        <f>SUMIFS(СВЦЭМ!$C$39:$C$782,СВЦЭМ!$A$39:$A$782,$A96,СВЦЭМ!$B$39:$B$782,P$83)+'СЕТ СН'!$H$9+СВЦЭМ!$D$10+'СЕТ СН'!$H$5-'СЕТ СН'!$H$17</f>
        <v>4978.9511447499999</v>
      </c>
      <c r="Q96" s="36">
        <f>SUMIFS(СВЦЭМ!$C$39:$C$782,СВЦЭМ!$A$39:$A$782,$A96,СВЦЭМ!$B$39:$B$782,Q$83)+'СЕТ СН'!$H$9+СВЦЭМ!$D$10+'СЕТ СН'!$H$5-'СЕТ СН'!$H$17</f>
        <v>4992.7245074800003</v>
      </c>
      <c r="R96" s="36">
        <f>SUMIFS(СВЦЭМ!$C$39:$C$782,СВЦЭМ!$A$39:$A$782,$A96,СВЦЭМ!$B$39:$B$782,R$83)+'СЕТ СН'!$H$9+СВЦЭМ!$D$10+'СЕТ СН'!$H$5-'СЕТ СН'!$H$17</f>
        <v>4986.46023573</v>
      </c>
      <c r="S96" s="36">
        <f>SUMIFS(СВЦЭМ!$C$39:$C$782,СВЦЭМ!$A$39:$A$782,$A96,СВЦЭМ!$B$39:$B$782,S$83)+'СЕТ СН'!$H$9+СВЦЭМ!$D$10+'СЕТ СН'!$H$5-'СЕТ СН'!$H$17</f>
        <v>4986.8615490400007</v>
      </c>
      <c r="T96" s="36">
        <f>SUMIFS(СВЦЭМ!$C$39:$C$782,СВЦЭМ!$A$39:$A$782,$A96,СВЦЭМ!$B$39:$B$782,T$83)+'СЕТ СН'!$H$9+СВЦЭМ!$D$10+'СЕТ СН'!$H$5-'СЕТ СН'!$H$17</f>
        <v>4925.6095560100002</v>
      </c>
      <c r="U96" s="36">
        <f>SUMIFS(СВЦЭМ!$C$39:$C$782,СВЦЭМ!$A$39:$A$782,$A96,СВЦЭМ!$B$39:$B$782,U$83)+'СЕТ СН'!$H$9+СВЦЭМ!$D$10+'СЕТ СН'!$H$5-'СЕТ СН'!$H$17</f>
        <v>4902.8726451700004</v>
      </c>
      <c r="V96" s="36">
        <f>SUMIFS(СВЦЭМ!$C$39:$C$782,СВЦЭМ!$A$39:$A$782,$A96,СВЦЭМ!$B$39:$B$782,V$83)+'СЕТ СН'!$H$9+СВЦЭМ!$D$10+'СЕТ СН'!$H$5-'СЕТ СН'!$H$17</f>
        <v>4864.3519512000003</v>
      </c>
      <c r="W96" s="36">
        <f>SUMIFS(СВЦЭМ!$C$39:$C$782,СВЦЭМ!$A$39:$A$782,$A96,СВЦЭМ!$B$39:$B$782,W$83)+'СЕТ СН'!$H$9+СВЦЭМ!$D$10+'СЕТ СН'!$H$5-'СЕТ СН'!$H$17</f>
        <v>4837.8080920100001</v>
      </c>
      <c r="X96" s="36">
        <f>SUMIFS(СВЦЭМ!$C$39:$C$782,СВЦЭМ!$A$39:$A$782,$A96,СВЦЭМ!$B$39:$B$782,X$83)+'СЕТ СН'!$H$9+СВЦЭМ!$D$10+'СЕТ СН'!$H$5-'СЕТ СН'!$H$17</f>
        <v>4888.4087823899999</v>
      </c>
      <c r="Y96" s="36">
        <f>SUMIFS(СВЦЭМ!$C$39:$C$782,СВЦЭМ!$A$39:$A$782,$A96,СВЦЭМ!$B$39:$B$782,Y$83)+'СЕТ СН'!$H$9+СВЦЭМ!$D$10+'СЕТ СН'!$H$5-'СЕТ СН'!$H$17</f>
        <v>4934.9276184700002</v>
      </c>
    </row>
    <row r="97" spans="1:25" ht="15.75" x14ac:dyDescent="0.2">
      <c r="A97" s="35">
        <f t="shared" si="2"/>
        <v>45030</v>
      </c>
      <c r="B97" s="36">
        <f>SUMIFS(СВЦЭМ!$C$39:$C$782,СВЦЭМ!$A$39:$A$782,$A97,СВЦЭМ!$B$39:$B$782,B$83)+'СЕТ СН'!$H$9+СВЦЭМ!$D$10+'СЕТ СН'!$H$5-'СЕТ СН'!$H$17</f>
        <v>5016.5268378800001</v>
      </c>
      <c r="C97" s="36">
        <f>SUMIFS(СВЦЭМ!$C$39:$C$782,СВЦЭМ!$A$39:$A$782,$A97,СВЦЭМ!$B$39:$B$782,C$83)+'СЕТ СН'!$H$9+СВЦЭМ!$D$10+'СЕТ СН'!$H$5-'СЕТ СН'!$H$17</f>
        <v>5066.5058544100002</v>
      </c>
      <c r="D97" s="36">
        <f>SUMIFS(СВЦЭМ!$C$39:$C$782,СВЦЭМ!$A$39:$A$782,$A97,СВЦЭМ!$B$39:$B$782,D$83)+'СЕТ СН'!$H$9+СВЦЭМ!$D$10+'СЕТ СН'!$H$5-'СЕТ СН'!$H$17</f>
        <v>5061.2190257800003</v>
      </c>
      <c r="E97" s="36">
        <f>SUMIFS(СВЦЭМ!$C$39:$C$782,СВЦЭМ!$A$39:$A$782,$A97,СВЦЭМ!$B$39:$B$782,E$83)+'СЕТ СН'!$H$9+СВЦЭМ!$D$10+'СЕТ СН'!$H$5-'СЕТ СН'!$H$17</f>
        <v>5061.48657929</v>
      </c>
      <c r="F97" s="36">
        <f>SUMIFS(СВЦЭМ!$C$39:$C$782,СВЦЭМ!$A$39:$A$782,$A97,СВЦЭМ!$B$39:$B$782,F$83)+'СЕТ СН'!$H$9+СВЦЭМ!$D$10+'СЕТ СН'!$H$5-'СЕТ СН'!$H$17</f>
        <v>5075.8532921799997</v>
      </c>
      <c r="G97" s="36">
        <f>SUMIFS(СВЦЭМ!$C$39:$C$782,СВЦЭМ!$A$39:$A$782,$A97,СВЦЭМ!$B$39:$B$782,G$83)+'СЕТ СН'!$H$9+СВЦЭМ!$D$10+'СЕТ СН'!$H$5-'СЕТ СН'!$H$17</f>
        <v>5063.9025765699998</v>
      </c>
      <c r="H97" s="36">
        <f>SUMIFS(СВЦЭМ!$C$39:$C$782,СВЦЭМ!$A$39:$A$782,$A97,СВЦЭМ!$B$39:$B$782,H$83)+'СЕТ СН'!$H$9+СВЦЭМ!$D$10+'СЕТ СН'!$H$5-'СЕТ СН'!$H$17</f>
        <v>5029.6455078700001</v>
      </c>
      <c r="I97" s="36">
        <f>SUMIFS(СВЦЭМ!$C$39:$C$782,СВЦЭМ!$A$39:$A$782,$A97,СВЦЭМ!$B$39:$B$782,I$83)+'СЕТ СН'!$H$9+СВЦЭМ!$D$10+'СЕТ СН'!$H$5-'СЕТ СН'!$H$17</f>
        <v>4967.3626843000002</v>
      </c>
      <c r="J97" s="36">
        <f>SUMIFS(СВЦЭМ!$C$39:$C$782,СВЦЭМ!$A$39:$A$782,$A97,СВЦЭМ!$B$39:$B$782,J$83)+'СЕТ СН'!$H$9+СВЦЭМ!$D$10+'СЕТ СН'!$H$5-'СЕТ СН'!$H$17</f>
        <v>4947.5250892900003</v>
      </c>
      <c r="K97" s="36">
        <f>SUMIFS(СВЦЭМ!$C$39:$C$782,СВЦЭМ!$A$39:$A$782,$A97,СВЦЭМ!$B$39:$B$782,K$83)+'СЕТ СН'!$H$9+СВЦЭМ!$D$10+'СЕТ СН'!$H$5-'СЕТ СН'!$H$17</f>
        <v>4925.4555454900001</v>
      </c>
      <c r="L97" s="36">
        <f>SUMIFS(СВЦЭМ!$C$39:$C$782,СВЦЭМ!$A$39:$A$782,$A97,СВЦЭМ!$B$39:$B$782,L$83)+'СЕТ СН'!$H$9+СВЦЭМ!$D$10+'СЕТ СН'!$H$5-'СЕТ СН'!$H$17</f>
        <v>4924.8910013300001</v>
      </c>
      <c r="M97" s="36">
        <f>SUMIFS(СВЦЭМ!$C$39:$C$782,СВЦЭМ!$A$39:$A$782,$A97,СВЦЭМ!$B$39:$B$782,M$83)+'СЕТ СН'!$H$9+СВЦЭМ!$D$10+'СЕТ СН'!$H$5-'СЕТ СН'!$H$17</f>
        <v>4946.8859081500004</v>
      </c>
      <c r="N97" s="36">
        <f>SUMIFS(СВЦЭМ!$C$39:$C$782,СВЦЭМ!$A$39:$A$782,$A97,СВЦЭМ!$B$39:$B$782,N$83)+'СЕТ СН'!$H$9+СВЦЭМ!$D$10+'СЕТ СН'!$H$5-'СЕТ СН'!$H$17</f>
        <v>4956.6027402</v>
      </c>
      <c r="O97" s="36">
        <f>SUMIFS(СВЦЭМ!$C$39:$C$782,СВЦЭМ!$A$39:$A$782,$A97,СВЦЭМ!$B$39:$B$782,O$83)+'СЕТ СН'!$H$9+СВЦЭМ!$D$10+'СЕТ СН'!$H$5-'СЕТ СН'!$H$17</f>
        <v>4982.3131739800001</v>
      </c>
      <c r="P97" s="36">
        <f>SUMIFS(СВЦЭМ!$C$39:$C$782,СВЦЭМ!$A$39:$A$782,$A97,СВЦЭМ!$B$39:$B$782,P$83)+'СЕТ СН'!$H$9+СВЦЭМ!$D$10+'СЕТ СН'!$H$5-'СЕТ СН'!$H$17</f>
        <v>4968.6772312700004</v>
      </c>
      <c r="Q97" s="36">
        <f>SUMIFS(СВЦЭМ!$C$39:$C$782,СВЦЭМ!$A$39:$A$782,$A97,СВЦЭМ!$B$39:$B$782,Q$83)+'СЕТ СН'!$H$9+СВЦЭМ!$D$10+'СЕТ СН'!$H$5-'СЕТ СН'!$H$17</f>
        <v>4994.0128071899999</v>
      </c>
      <c r="R97" s="36">
        <f>SUMIFS(СВЦЭМ!$C$39:$C$782,СВЦЭМ!$A$39:$A$782,$A97,СВЦЭМ!$B$39:$B$782,R$83)+'СЕТ СН'!$H$9+СВЦЭМ!$D$10+'СЕТ СН'!$H$5-'СЕТ СН'!$H$17</f>
        <v>4991.5217869400003</v>
      </c>
      <c r="S97" s="36">
        <f>SUMIFS(СВЦЭМ!$C$39:$C$782,СВЦЭМ!$A$39:$A$782,$A97,СВЦЭМ!$B$39:$B$782,S$83)+'СЕТ СН'!$H$9+СВЦЭМ!$D$10+'СЕТ СН'!$H$5-'СЕТ СН'!$H$17</f>
        <v>5010.2453515400002</v>
      </c>
      <c r="T97" s="36">
        <f>SUMIFS(СВЦЭМ!$C$39:$C$782,СВЦЭМ!$A$39:$A$782,$A97,СВЦЭМ!$B$39:$B$782,T$83)+'СЕТ СН'!$H$9+СВЦЭМ!$D$10+'СЕТ СН'!$H$5-'СЕТ СН'!$H$17</f>
        <v>4978.7398996100001</v>
      </c>
      <c r="U97" s="36">
        <f>SUMIFS(СВЦЭМ!$C$39:$C$782,СВЦЭМ!$A$39:$A$782,$A97,СВЦЭМ!$B$39:$B$782,U$83)+'СЕТ СН'!$H$9+СВЦЭМ!$D$10+'СЕТ СН'!$H$5-'СЕТ СН'!$H$17</f>
        <v>4947.6501790800003</v>
      </c>
      <c r="V97" s="36">
        <f>SUMIFS(СВЦЭМ!$C$39:$C$782,СВЦЭМ!$A$39:$A$782,$A97,СВЦЭМ!$B$39:$B$782,V$83)+'СЕТ СН'!$H$9+СВЦЭМ!$D$10+'СЕТ СН'!$H$5-'СЕТ СН'!$H$17</f>
        <v>4922.0741793100005</v>
      </c>
      <c r="W97" s="36">
        <f>SUMIFS(СВЦЭМ!$C$39:$C$782,СВЦЭМ!$A$39:$A$782,$A97,СВЦЭМ!$B$39:$B$782,W$83)+'СЕТ СН'!$H$9+СВЦЭМ!$D$10+'СЕТ СН'!$H$5-'СЕТ СН'!$H$17</f>
        <v>4917.3831487699999</v>
      </c>
      <c r="X97" s="36">
        <f>SUMIFS(СВЦЭМ!$C$39:$C$782,СВЦЭМ!$A$39:$A$782,$A97,СВЦЭМ!$B$39:$B$782,X$83)+'СЕТ СН'!$H$9+СВЦЭМ!$D$10+'СЕТ СН'!$H$5-'СЕТ СН'!$H$17</f>
        <v>4950.5411868199999</v>
      </c>
      <c r="Y97" s="36">
        <f>SUMIFS(СВЦЭМ!$C$39:$C$782,СВЦЭМ!$A$39:$A$782,$A97,СВЦЭМ!$B$39:$B$782,Y$83)+'СЕТ СН'!$H$9+СВЦЭМ!$D$10+'СЕТ СН'!$H$5-'СЕТ СН'!$H$17</f>
        <v>5043.8718804600003</v>
      </c>
    </row>
    <row r="98" spans="1:25" ht="15.75" x14ac:dyDescent="0.2">
      <c r="A98" s="35">
        <f t="shared" si="2"/>
        <v>45031</v>
      </c>
      <c r="B98" s="36">
        <f>SUMIFS(СВЦЭМ!$C$39:$C$782,СВЦЭМ!$A$39:$A$782,$A98,СВЦЭМ!$B$39:$B$782,B$83)+'СЕТ СН'!$H$9+СВЦЭМ!$D$10+'СЕТ СН'!$H$5-'СЕТ СН'!$H$17</f>
        <v>4894.8915953599999</v>
      </c>
      <c r="C98" s="36">
        <f>SUMIFS(СВЦЭМ!$C$39:$C$782,СВЦЭМ!$A$39:$A$782,$A98,СВЦЭМ!$B$39:$B$782,C$83)+'СЕТ СН'!$H$9+СВЦЭМ!$D$10+'СЕТ СН'!$H$5-'СЕТ СН'!$H$17</f>
        <v>4926.02488455</v>
      </c>
      <c r="D98" s="36">
        <f>SUMIFS(СВЦЭМ!$C$39:$C$782,СВЦЭМ!$A$39:$A$782,$A98,СВЦЭМ!$B$39:$B$782,D$83)+'СЕТ СН'!$H$9+СВЦЭМ!$D$10+'СЕТ СН'!$H$5-'СЕТ СН'!$H$17</f>
        <v>4940.1600310200001</v>
      </c>
      <c r="E98" s="36">
        <f>SUMIFS(СВЦЭМ!$C$39:$C$782,СВЦЭМ!$A$39:$A$782,$A98,СВЦЭМ!$B$39:$B$782,E$83)+'СЕТ СН'!$H$9+СВЦЭМ!$D$10+'СЕТ СН'!$H$5-'СЕТ СН'!$H$17</f>
        <v>4945.5598809200001</v>
      </c>
      <c r="F98" s="36">
        <f>SUMIFS(СВЦЭМ!$C$39:$C$782,СВЦЭМ!$A$39:$A$782,$A98,СВЦЭМ!$B$39:$B$782,F$83)+'СЕТ СН'!$H$9+СВЦЭМ!$D$10+'СЕТ СН'!$H$5-'СЕТ СН'!$H$17</f>
        <v>4940.7234766500005</v>
      </c>
      <c r="G98" s="36">
        <f>SUMIFS(СВЦЭМ!$C$39:$C$782,СВЦЭМ!$A$39:$A$782,$A98,СВЦЭМ!$B$39:$B$782,G$83)+'СЕТ СН'!$H$9+СВЦЭМ!$D$10+'СЕТ СН'!$H$5-'СЕТ СН'!$H$17</f>
        <v>4940.1820771599996</v>
      </c>
      <c r="H98" s="36">
        <f>SUMIFS(СВЦЭМ!$C$39:$C$782,СВЦЭМ!$A$39:$A$782,$A98,СВЦЭМ!$B$39:$B$782,H$83)+'СЕТ СН'!$H$9+СВЦЭМ!$D$10+'СЕТ СН'!$H$5-'СЕТ СН'!$H$17</f>
        <v>4900.6895409999997</v>
      </c>
      <c r="I98" s="36">
        <f>SUMIFS(СВЦЭМ!$C$39:$C$782,СВЦЭМ!$A$39:$A$782,$A98,СВЦЭМ!$B$39:$B$782,I$83)+'СЕТ СН'!$H$9+СВЦЭМ!$D$10+'СЕТ СН'!$H$5-'СЕТ СН'!$H$17</f>
        <v>4822.67604665</v>
      </c>
      <c r="J98" s="36">
        <f>SUMIFS(СВЦЭМ!$C$39:$C$782,СВЦЭМ!$A$39:$A$782,$A98,СВЦЭМ!$B$39:$B$782,J$83)+'СЕТ СН'!$H$9+СВЦЭМ!$D$10+'СЕТ СН'!$H$5-'СЕТ СН'!$H$17</f>
        <v>4791.78261974</v>
      </c>
      <c r="K98" s="36">
        <f>SUMIFS(СВЦЭМ!$C$39:$C$782,СВЦЭМ!$A$39:$A$782,$A98,СВЦЭМ!$B$39:$B$782,K$83)+'СЕТ СН'!$H$9+СВЦЭМ!$D$10+'СЕТ СН'!$H$5-'СЕТ СН'!$H$17</f>
        <v>4689.6875934199998</v>
      </c>
      <c r="L98" s="36">
        <f>SUMIFS(СВЦЭМ!$C$39:$C$782,СВЦЭМ!$A$39:$A$782,$A98,СВЦЭМ!$B$39:$B$782,L$83)+'СЕТ СН'!$H$9+СВЦЭМ!$D$10+'СЕТ СН'!$H$5-'СЕТ СН'!$H$17</f>
        <v>4679.3042172200003</v>
      </c>
      <c r="M98" s="36">
        <f>SUMIFS(СВЦЭМ!$C$39:$C$782,СВЦЭМ!$A$39:$A$782,$A98,СВЦЭМ!$B$39:$B$782,M$83)+'СЕТ СН'!$H$9+СВЦЭМ!$D$10+'СЕТ СН'!$H$5-'СЕТ СН'!$H$17</f>
        <v>4707.80209216</v>
      </c>
      <c r="N98" s="36">
        <f>SUMIFS(СВЦЭМ!$C$39:$C$782,СВЦЭМ!$A$39:$A$782,$A98,СВЦЭМ!$B$39:$B$782,N$83)+'СЕТ СН'!$H$9+СВЦЭМ!$D$10+'СЕТ СН'!$H$5-'СЕТ СН'!$H$17</f>
        <v>4716.9313361700006</v>
      </c>
      <c r="O98" s="36">
        <f>SUMIFS(СВЦЭМ!$C$39:$C$782,СВЦЭМ!$A$39:$A$782,$A98,СВЦЭМ!$B$39:$B$782,O$83)+'СЕТ СН'!$H$9+СВЦЭМ!$D$10+'СЕТ СН'!$H$5-'СЕТ СН'!$H$17</f>
        <v>4754.5178706000006</v>
      </c>
      <c r="P98" s="36">
        <f>SUMIFS(СВЦЭМ!$C$39:$C$782,СВЦЭМ!$A$39:$A$782,$A98,СВЦЭМ!$B$39:$B$782,P$83)+'СЕТ СН'!$H$9+СВЦЭМ!$D$10+'СЕТ СН'!$H$5-'СЕТ СН'!$H$17</f>
        <v>4770.66515583</v>
      </c>
      <c r="Q98" s="36">
        <f>SUMIFS(СВЦЭМ!$C$39:$C$782,СВЦЭМ!$A$39:$A$782,$A98,СВЦЭМ!$B$39:$B$782,Q$83)+'СЕТ СН'!$H$9+СВЦЭМ!$D$10+'СЕТ СН'!$H$5-'СЕТ СН'!$H$17</f>
        <v>4781.7779087500003</v>
      </c>
      <c r="R98" s="36">
        <f>SUMIFS(СВЦЭМ!$C$39:$C$782,СВЦЭМ!$A$39:$A$782,$A98,СВЦЭМ!$B$39:$B$782,R$83)+'СЕТ СН'!$H$9+СВЦЭМ!$D$10+'СЕТ СН'!$H$5-'СЕТ СН'!$H$17</f>
        <v>4781.3934601399997</v>
      </c>
      <c r="S98" s="36">
        <f>SUMIFS(СВЦЭМ!$C$39:$C$782,СВЦЭМ!$A$39:$A$782,$A98,СВЦЭМ!$B$39:$B$782,S$83)+'СЕТ СН'!$H$9+СВЦЭМ!$D$10+'СЕТ СН'!$H$5-'СЕТ СН'!$H$17</f>
        <v>4804.8143336000003</v>
      </c>
      <c r="T98" s="36">
        <f>SUMIFS(СВЦЭМ!$C$39:$C$782,СВЦЭМ!$A$39:$A$782,$A98,СВЦЭМ!$B$39:$B$782,T$83)+'СЕТ СН'!$H$9+СВЦЭМ!$D$10+'СЕТ СН'!$H$5-'СЕТ СН'!$H$17</f>
        <v>4747.1772803599997</v>
      </c>
      <c r="U98" s="36">
        <f>SUMIFS(СВЦЭМ!$C$39:$C$782,СВЦЭМ!$A$39:$A$782,$A98,СВЦЭМ!$B$39:$B$782,U$83)+'СЕТ СН'!$H$9+СВЦЭМ!$D$10+'СЕТ СН'!$H$5-'СЕТ СН'!$H$17</f>
        <v>4715.4082464399999</v>
      </c>
      <c r="V98" s="36">
        <f>SUMIFS(СВЦЭМ!$C$39:$C$782,СВЦЭМ!$A$39:$A$782,$A98,СВЦЭМ!$B$39:$B$782,V$83)+'СЕТ СН'!$H$9+СВЦЭМ!$D$10+'СЕТ СН'!$H$5-'СЕТ СН'!$H$17</f>
        <v>4685.9460879300004</v>
      </c>
      <c r="W98" s="36">
        <f>SUMIFS(СВЦЭМ!$C$39:$C$782,СВЦЭМ!$A$39:$A$782,$A98,СВЦЭМ!$B$39:$B$782,W$83)+'СЕТ СН'!$H$9+СВЦЭМ!$D$10+'СЕТ СН'!$H$5-'СЕТ СН'!$H$17</f>
        <v>4687.5406817500007</v>
      </c>
      <c r="X98" s="36">
        <f>SUMIFS(СВЦЭМ!$C$39:$C$782,СВЦЭМ!$A$39:$A$782,$A98,СВЦЭМ!$B$39:$B$782,X$83)+'СЕТ СН'!$H$9+СВЦЭМ!$D$10+'СЕТ СН'!$H$5-'СЕТ СН'!$H$17</f>
        <v>4737.0100519200005</v>
      </c>
      <c r="Y98" s="36">
        <f>SUMIFS(СВЦЭМ!$C$39:$C$782,СВЦЭМ!$A$39:$A$782,$A98,СВЦЭМ!$B$39:$B$782,Y$83)+'СЕТ СН'!$H$9+СВЦЭМ!$D$10+'СЕТ СН'!$H$5-'СЕТ СН'!$H$17</f>
        <v>4801.7406547000001</v>
      </c>
    </row>
    <row r="99" spans="1:25" ht="15.75" x14ac:dyDescent="0.2">
      <c r="A99" s="35">
        <f t="shared" si="2"/>
        <v>45032</v>
      </c>
      <c r="B99" s="36">
        <f>SUMIFS(СВЦЭМ!$C$39:$C$782,СВЦЭМ!$A$39:$A$782,$A99,СВЦЭМ!$B$39:$B$782,B$83)+'СЕТ СН'!$H$9+СВЦЭМ!$D$10+'СЕТ СН'!$H$5-'СЕТ СН'!$H$17</f>
        <v>4937.9133376</v>
      </c>
      <c r="C99" s="36">
        <f>SUMIFS(СВЦЭМ!$C$39:$C$782,СВЦЭМ!$A$39:$A$782,$A99,СВЦЭМ!$B$39:$B$782,C$83)+'СЕТ СН'!$H$9+СВЦЭМ!$D$10+'СЕТ СН'!$H$5-'СЕТ СН'!$H$17</f>
        <v>4998.5079925099999</v>
      </c>
      <c r="D99" s="36">
        <f>SUMIFS(СВЦЭМ!$C$39:$C$782,СВЦЭМ!$A$39:$A$782,$A99,СВЦЭМ!$B$39:$B$782,D$83)+'СЕТ СН'!$H$9+СВЦЭМ!$D$10+'СЕТ СН'!$H$5-'СЕТ СН'!$H$17</f>
        <v>5011.1132105899997</v>
      </c>
      <c r="E99" s="36">
        <f>SUMIFS(СВЦЭМ!$C$39:$C$782,СВЦЭМ!$A$39:$A$782,$A99,СВЦЭМ!$B$39:$B$782,E$83)+'СЕТ СН'!$H$9+СВЦЭМ!$D$10+'СЕТ СН'!$H$5-'СЕТ СН'!$H$17</f>
        <v>5042.9667284999996</v>
      </c>
      <c r="F99" s="36">
        <f>SUMIFS(СВЦЭМ!$C$39:$C$782,СВЦЭМ!$A$39:$A$782,$A99,СВЦЭМ!$B$39:$B$782,F$83)+'СЕТ СН'!$H$9+СВЦЭМ!$D$10+'СЕТ СН'!$H$5-'СЕТ СН'!$H$17</f>
        <v>5046.6250751099997</v>
      </c>
      <c r="G99" s="36">
        <f>SUMIFS(СВЦЭМ!$C$39:$C$782,СВЦЭМ!$A$39:$A$782,$A99,СВЦЭМ!$B$39:$B$782,G$83)+'СЕТ СН'!$H$9+СВЦЭМ!$D$10+'СЕТ СН'!$H$5-'СЕТ СН'!$H$17</f>
        <v>5035.2203899699998</v>
      </c>
      <c r="H99" s="36">
        <f>SUMIFS(СВЦЭМ!$C$39:$C$782,СВЦЭМ!$A$39:$A$782,$A99,СВЦЭМ!$B$39:$B$782,H$83)+'СЕТ СН'!$H$9+СВЦЭМ!$D$10+'СЕТ СН'!$H$5-'СЕТ СН'!$H$17</f>
        <v>5038.2623007100001</v>
      </c>
      <c r="I99" s="36">
        <f>SUMIFS(СВЦЭМ!$C$39:$C$782,СВЦЭМ!$A$39:$A$782,$A99,СВЦЭМ!$B$39:$B$782,I$83)+'СЕТ СН'!$H$9+СВЦЭМ!$D$10+'СЕТ СН'!$H$5-'СЕТ СН'!$H$17</f>
        <v>4996.4865602500004</v>
      </c>
      <c r="J99" s="36">
        <f>SUMIFS(СВЦЭМ!$C$39:$C$782,СВЦЭМ!$A$39:$A$782,$A99,СВЦЭМ!$B$39:$B$782,J$83)+'СЕТ СН'!$H$9+СВЦЭМ!$D$10+'СЕТ СН'!$H$5-'СЕТ СН'!$H$17</f>
        <v>4937.4515969100003</v>
      </c>
      <c r="K99" s="36">
        <f>SUMIFS(СВЦЭМ!$C$39:$C$782,СВЦЭМ!$A$39:$A$782,$A99,СВЦЭМ!$B$39:$B$782,K$83)+'СЕТ СН'!$H$9+СВЦЭМ!$D$10+'СЕТ СН'!$H$5-'СЕТ СН'!$H$17</f>
        <v>4864.76428141</v>
      </c>
      <c r="L99" s="36">
        <f>SUMIFS(СВЦЭМ!$C$39:$C$782,СВЦЭМ!$A$39:$A$782,$A99,СВЦЭМ!$B$39:$B$782,L$83)+'СЕТ СН'!$H$9+СВЦЭМ!$D$10+'СЕТ СН'!$H$5-'СЕТ СН'!$H$17</f>
        <v>4841.2337065299998</v>
      </c>
      <c r="M99" s="36">
        <f>SUMIFS(СВЦЭМ!$C$39:$C$782,СВЦЭМ!$A$39:$A$782,$A99,СВЦЭМ!$B$39:$B$782,M$83)+'СЕТ СН'!$H$9+СВЦЭМ!$D$10+'СЕТ СН'!$H$5-'СЕТ СН'!$H$17</f>
        <v>4836.7496831200006</v>
      </c>
      <c r="N99" s="36">
        <f>SUMIFS(СВЦЭМ!$C$39:$C$782,СВЦЭМ!$A$39:$A$782,$A99,СВЦЭМ!$B$39:$B$782,N$83)+'СЕТ СН'!$H$9+СВЦЭМ!$D$10+'СЕТ СН'!$H$5-'СЕТ СН'!$H$17</f>
        <v>4860.2797563700005</v>
      </c>
      <c r="O99" s="36">
        <f>SUMIFS(СВЦЭМ!$C$39:$C$782,СВЦЭМ!$A$39:$A$782,$A99,СВЦЭМ!$B$39:$B$782,O$83)+'СЕТ СН'!$H$9+СВЦЭМ!$D$10+'СЕТ СН'!$H$5-'СЕТ СН'!$H$17</f>
        <v>4893.1405841400001</v>
      </c>
      <c r="P99" s="36">
        <f>SUMIFS(СВЦЭМ!$C$39:$C$782,СВЦЭМ!$A$39:$A$782,$A99,СВЦЭМ!$B$39:$B$782,P$83)+'СЕТ СН'!$H$9+СВЦЭМ!$D$10+'СЕТ СН'!$H$5-'СЕТ СН'!$H$17</f>
        <v>4896.5488690000002</v>
      </c>
      <c r="Q99" s="36">
        <f>SUMIFS(СВЦЭМ!$C$39:$C$782,СВЦЭМ!$A$39:$A$782,$A99,СВЦЭМ!$B$39:$B$782,Q$83)+'СЕТ СН'!$H$9+СВЦЭМ!$D$10+'СЕТ СН'!$H$5-'СЕТ СН'!$H$17</f>
        <v>4911.9307710399999</v>
      </c>
      <c r="R99" s="36">
        <f>SUMIFS(СВЦЭМ!$C$39:$C$782,СВЦЭМ!$A$39:$A$782,$A99,СВЦЭМ!$B$39:$B$782,R$83)+'СЕТ СН'!$H$9+СВЦЭМ!$D$10+'СЕТ СН'!$H$5-'СЕТ СН'!$H$17</f>
        <v>4912.7927389300003</v>
      </c>
      <c r="S99" s="36">
        <f>SUMIFS(СВЦЭМ!$C$39:$C$782,СВЦЭМ!$A$39:$A$782,$A99,СВЦЭМ!$B$39:$B$782,S$83)+'СЕТ СН'!$H$9+СВЦЭМ!$D$10+'СЕТ СН'!$H$5-'СЕТ СН'!$H$17</f>
        <v>4892.5497211600004</v>
      </c>
      <c r="T99" s="36">
        <f>SUMIFS(СВЦЭМ!$C$39:$C$782,СВЦЭМ!$A$39:$A$782,$A99,СВЦЭМ!$B$39:$B$782,T$83)+'СЕТ СН'!$H$9+СВЦЭМ!$D$10+'СЕТ СН'!$H$5-'СЕТ СН'!$H$17</f>
        <v>4865.75452124</v>
      </c>
      <c r="U99" s="36">
        <f>SUMIFS(СВЦЭМ!$C$39:$C$782,СВЦЭМ!$A$39:$A$782,$A99,СВЦЭМ!$B$39:$B$782,U$83)+'СЕТ СН'!$H$9+СВЦЭМ!$D$10+'СЕТ СН'!$H$5-'СЕТ СН'!$H$17</f>
        <v>4838.4104044599999</v>
      </c>
      <c r="V99" s="36">
        <f>SUMIFS(СВЦЭМ!$C$39:$C$782,СВЦЭМ!$A$39:$A$782,$A99,СВЦЭМ!$B$39:$B$782,V$83)+'СЕТ СН'!$H$9+СВЦЭМ!$D$10+'СЕТ СН'!$H$5-'СЕТ СН'!$H$17</f>
        <v>4787.6972845399996</v>
      </c>
      <c r="W99" s="36">
        <f>SUMIFS(СВЦЭМ!$C$39:$C$782,СВЦЭМ!$A$39:$A$782,$A99,СВЦЭМ!$B$39:$B$782,W$83)+'СЕТ СН'!$H$9+СВЦЭМ!$D$10+'СЕТ СН'!$H$5-'СЕТ СН'!$H$17</f>
        <v>4777.5007806399999</v>
      </c>
      <c r="X99" s="36">
        <f>SUMIFS(СВЦЭМ!$C$39:$C$782,СВЦЭМ!$A$39:$A$782,$A99,СВЦЭМ!$B$39:$B$782,X$83)+'СЕТ СН'!$H$9+СВЦЭМ!$D$10+'СЕТ СН'!$H$5-'СЕТ СН'!$H$17</f>
        <v>4830.33714332</v>
      </c>
      <c r="Y99" s="36">
        <f>SUMIFS(СВЦЭМ!$C$39:$C$782,СВЦЭМ!$A$39:$A$782,$A99,СВЦЭМ!$B$39:$B$782,Y$83)+'СЕТ СН'!$H$9+СВЦЭМ!$D$10+'СЕТ СН'!$H$5-'СЕТ СН'!$H$17</f>
        <v>4900.6406457800003</v>
      </c>
    </row>
    <row r="100" spans="1:25" ht="15.75" x14ac:dyDescent="0.2">
      <c r="A100" s="35">
        <f t="shared" si="2"/>
        <v>45033</v>
      </c>
      <c r="B100" s="36">
        <f>SUMIFS(СВЦЭМ!$C$39:$C$782,СВЦЭМ!$A$39:$A$782,$A100,СВЦЭМ!$B$39:$B$782,B$83)+'СЕТ СН'!$H$9+СВЦЭМ!$D$10+'СЕТ СН'!$H$5-'СЕТ СН'!$H$17</f>
        <v>5030.3386641300003</v>
      </c>
      <c r="C100" s="36">
        <f>SUMIFS(СВЦЭМ!$C$39:$C$782,СВЦЭМ!$A$39:$A$782,$A100,СВЦЭМ!$B$39:$B$782,C$83)+'СЕТ СН'!$H$9+СВЦЭМ!$D$10+'СЕТ СН'!$H$5-'СЕТ СН'!$H$17</f>
        <v>5087.3406588100006</v>
      </c>
      <c r="D100" s="36">
        <f>SUMIFS(СВЦЭМ!$C$39:$C$782,СВЦЭМ!$A$39:$A$782,$A100,СВЦЭМ!$B$39:$B$782,D$83)+'СЕТ СН'!$H$9+СВЦЭМ!$D$10+'СЕТ СН'!$H$5-'СЕТ СН'!$H$17</f>
        <v>5110.0467831000005</v>
      </c>
      <c r="E100" s="36">
        <f>SUMIFS(СВЦЭМ!$C$39:$C$782,СВЦЭМ!$A$39:$A$782,$A100,СВЦЭМ!$B$39:$B$782,E$83)+'СЕТ СН'!$H$9+СВЦЭМ!$D$10+'СЕТ СН'!$H$5-'СЕТ СН'!$H$17</f>
        <v>5121.3579155699999</v>
      </c>
      <c r="F100" s="36">
        <f>SUMIFS(СВЦЭМ!$C$39:$C$782,СВЦЭМ!$A$39:$A$782,$A100,СВЦЭМ!$B$39:$B$782,F$83)+'СЕТ СН'!$H$9+СВЦЭМ!$D$10+'СЕТ СН'!$H$5-'СЕТ СН'!$H$17</f>
        <v>5125.2903947600007</v>
      </c>
      <c r="G100" s="36">
        <f>SUMIFS(СВЦЭМ!$C$39:$C$782,СВЦЭМ!$A$39:$A$782,$A100,СВЦЭМ!$B$39:$B$782,G$83)+'СЕТ СН'!$H$9+СВЦЭМ!$D$10+'СЕТ СН'!$H$5-'СЕТ СН'!$H$17</f>
        <v>5103.3548976599996</v>
      </c>
      <c r="H100" s="36">
        <f>SUMIFS(СВЦЭМ!$C$39:$C$782,СВЦЭМ!$A$39:$A$782,$A100,СВЦЭМ!$B$39:$B$782,H$83)+'СЕТ СН'!$H$9+СВЦЭМ!$D$10+'СЕТ СН'!$H$5-'СЕТ СН'!$H$17</f>
        <v>5108.7713320500006</v>
      </c>
      <c r="I100" s="36">
        <f>SUMIFS(СВЦЭМ!$C$39:$C$782,СВЦЭМ!$A$39:$A$782,$A100,СВЦЭМ!$B$39:$B$782,I$83)+'СЕТ СН'!$H$9+СВЦЭМ!$D$10+'СЕТ СН'!$H$5-'СЕТ СН'!$H$17</f>
        <v>4878.7566663100006</v>
      </c>
      <c r="J100" s="36">
        <f>SUMIFS(СВЦЭМ!$C$39:$C$782,СВЦЭМ!$A$39:$A$782,$A100,СВЦЭМ!$B$39:$B$782,J$83)+'СЕТ СН'!$H$9+СВЦЭМ!$D$10+'СЕТ СН'!$H$5-'СЕТ СН'!$H$17</f>
        <v>4815.8161994600005</v>
      </c>
      <c r="K100" s="36">
        <f>SUMIFS(СВЦЭМ!$C$39:$C$782,СВЦЭМ!$A$39:$A$782,$A100,СВЦЭМ!$B$39:$B$782,K$83)+'СЕТ СН'!$H$9+СВЦЭМ!$D$10+'СЕТ СН'!$H$5-'СЕТ СН'!$H$17</f>
        <v>4774.64741521</v>
      </c>
      <c r="L100" s="36">
        <f>SUMIFS(СВЦЭМ!$C$39:$C$782,СВЦЭМ!$A$39:$A$782,$A100,СВЦЭМ!$B$39:$B$782,L$83)+'СЕТ СН'!$H$9+СВЦЭМ!$D$10+'СЕТ СН'!$H$5-'СЕТ СН'!$H$17</f>
        <v>4815.3862620199998</v>
      </c>
      <c r="M100" s="36">
        <f>SUMIFS(СВЦЭМ!$C$39:$C$782,СВЦЭМ!$A$39:$A$782,$A100,СВЦЭМ!$B$39:$B$782,M$83)+'СЕТ СН'!$H$9+СВЦЭМ!$D$10+'СЕТ СН'!$H$5-'СЕТ СН'!$H$17</f>
        <v>4846.6070653300003</v>
      </c>
      <c r="N100" s="36">
        <f>SUMIFS(СВЦЭМ!$C$39:$C$782,СВЦЭМ!$A$39:$A$782,$A100,СВЦЭМ!$B$39:$B$782,N$83)+'СЕТ СН'!$H$9+СВЦЭМ!$D$10+'СЕТ СН'!$H$5-'СЕТ СН'!$H$17</f>
        <v>4898.5578479200003</v>
      </c>
      <c r="O100" s="36">
        <f>SUMIFS(СВЦЭМ!$C$39:$C$782,СВЦЭМ!$A$39:$A$782,$A100,СВЦЭМ!$B$39:$B$782,O$83)+'СЕТ СН'!$H$9+СВЦЭМ!$D$10+'СЕТ СН'!$H$5-'СЕТ СН'!$H$17</f>
        <v>4922.6835810800003</v>
      </c>
      <c r="P100" s="36">
        <f>SUMIFS(СВЦЭМ!$C$39:$C$782,СВЦЭМ!$A$39:$A$782,$A100,СВЦЭМ!$B$39:$B$782,P$83)+'СЕТ СН'!$H$9+СВЦЭМ!$D$10+'СЕТ СН'!$H$5-'СЕТ СН'!$H$17</f>
        <v>4939.4979151300004</v>
      </c>
      <c r="Q100" s="36">
        <f>SUMIFS(СВЦЭМ!$C$39:$C$782,СВЦЭМ!$A$39:$A$782,$A100,СВЦЭМ!$B$39:$B$782,Q$83)+'СЕТ СН'!$H$9+СВЦЭМ!$D$10+'СЕТ СН'!$H$5-'СЕТ СН'!$H$17</f>
        <v>4948.5125107599997</v>
      </c>
      <c r="R100" s="36">
        <f>SUMIFS(СВЦЭМ!$C$39:$C$782,СВЦЭМ!$A$39:$A$782,$A100,СВЦЭМ!$B$39:$B$782,R$83)+'СЕТ СН'!$H$9+СВЦЭМ!$D$10+'СЕТ СН'!$H$5-'СЕТ СН'!$H$17</f>
        <v>4969.78866492</v>
      </c>
      <c r="S100" s="36">
        <f>SUMIFS(СВЦЭМ!$C$39:$C$782,СВЦЭМ!$A$39:$A$782,$A100,СВЦЭМ!$B$39:$B$782,S$83)+'СЕТ СН'!$H$9+СВЦЭМ!$D$10+'СЕТ СН'!$H$5-'СЕТ СН'!$H$17</f>
        <v>4918.3576236400004</v>
      </c>
      <c r="T100" s="36">
        <f>SUMIFS(СВЦЭМ!$C$39:$C$782,СВЦЭМ!$A$39:$A$782,$A100,СВЦЭМ!$B$39:$B$782,T$83)+'СЕТ СН'!$H$9+СВЦЭМ!$D$10+'СЕТ СН'!$H$5-'СЕТ СН'!$H$17</f>
        <v>4897.3424216399999</v>
      </c>
      <c r="U100" s="36">
        <f>SUMIFS(СВЦЭМ!$C$39:$C$782,СВЦЭМ!$A$39:$A$782,$A100,СВЦЭМ!$B$39:$B$782,U$83)+'СЕТ СН'!$H$9+СВЦЭМ!$D$10+'СЕТ СН'!$H$5-'СЕТ СН'!$H$17</f>
        <v>4869.1297834200004</v>
      </c>
      <c r="V100" s="36">
        <f>SUMIFS(СВЦЭМ!$C$39:$C$782,СВЦЭМ!$A$39:$A$782,$A100,СВЦЭМ!$B$39:$B$782,V$83)+'СЕТ СН'!$H$9+СВЦЭМ!$D$10+'СЕТ СН'!$H$5-'СЕТ СН'!$H$17</f>
        <v>4835.5841874300004</v>
      </c>
      <c r="W100" s="36">
        <f>SUMIFS(СВЦЭМ!$C$39:$C$782,СВЦЭМ!$A$39:$A$782,$A100,СВЦЭМ!$B$39:$B$782,W$83)+'СЕТ СН'!$H$9+СВЦЭМ!$D$10+'СЕТ СН'!$H$5-'СЕТ СН'!$H$17</f>
        <v>4824.8060383700004</v>
      </c>
      <c r="X100" s="36">
        <f>SUMIFS(СВЦЭМ!$C$39:$C$782,СВЦЭМ!$A$39:$A$782,$A100,СВЦЭМ!$B$39:$B$782,X$83)+'СЕТ СН'!$H$9+СВЦЭМ!$D$10+'СЕТ СН'!$H$5-'СЕТ СН'!$H$17</f>
        <v>4878.0207818400004</v>
      </c>
      <c r="Y100" s="36">
        <f>SUMIFS(СВЦЭМ!$C$39:$C$782,СВЦЭМ!$A$39:$A$782,$A100,СВЦЭМ!$B$39:$B$782,Y$83)+'СЕТ СН'!$H$9+СВЦЭМ!$D$10+'СЕТ СН'!$H$5-'СЕТ СН'!$H$17</f>
        <v>4935.8804954099996</v>
      </c>
    </row>
    <row r="101" spans="1:25" ht="15.75" x14ac:dyDescent="0.2">
      <c r="A101" s="35">
        <f t="shared" si="2"/>
        <v>45034</v>
      </c>
      <c r="B101" s="36">
        <f>SUMIFS(СВЦЭМ!$C$39:$C$782,СВЦЭМ!$A$39:$A$782,$A101,СВЦЭМ!$B$39:$B$782,B$83)+'СЕТ СН'!$H$9+СВЦЭМ!$D$10+'СЕТ СН'!$H$5-'СЕТ СН'!$H$17</f>
        <v>4978.2652822</v>
      </c>
      <c r="C101" s="36">
        <f>SUMIFS(СВЦЭМ!$C$39:$C$782,СВЦЭМ!$A$39:$A$782,$A101,СВЦЭМ!$B$39:$B$782,C$83)+'СЕТ СН'!$H$9+СВЦЭМ!$D$10+'СЕТ СН'!$H$5-'СЕТ СН'!$H$17</f>
        <v>5036.1278335300003</v>
      </c>
      <c r="D101" s="36">
        <f>SUMIFS(СВЦЭМ!$C$39:$C$782,СВЦЭМ!$A$39:$A$782,$A101,СВЦЭМ!$B$39:$B$782,D$83)+'СЕТ СН'!$H$9+СВЦЭМ!$D$10+'СЕТ СН'!$H$5-'СЕТ СН'!$H$17</f>
        <v>5061.5362219300005</v>
      </c>
      <c r="E101" s="36">
        <f>SUMIFS(СВЦЭМ!$C$39:$C$782,СВЦЭМ!$A$39:$A$782,$A101,СВЦЭМ!$B$39:$B$782,E$83)+'СЕТ СН'!$H$9+СВЦЭМ!$D$10+'СЕТ СН'!$H$5-'СЕТ СН'!$H$17</f>
        <v>5061.3432943999996</v>
      </c>
      <c r="F101" s="36">
        <f>SUMIFS(СВЦЭМ!$C$39:$C$782,СВЦЭМ!$A$39:$A$782,$A101,СВЦЭМ!$B$39:$B$782,F$83)+'СЕТ СН'!$H$9+СВЦЭМ!$D$10+'СЕТ СН'!$H$5-'СЕТ СН'!$H$17</f>
        <v>5063.4711198100003</v>
      </c>
      <c r="G101" s="36">
        <f>SUMIFS(СВЦЭМ!$C$39:$C$782,СВЦЭМ!$A$39:$A$782,$A101,СВЦЭМ!$B$39:$B$782,G$83)+'СЕТ СН'!$H$9+СВЦЭМ!$D$10+'СЕТ СН'!$H$5-'СЕТ СН'!$H$17</f>
        <v>5046.19829218</v>
      </c>
      <c r="H101" s="36">
        <f>SUMIFS(СВЦЭМ!$C$39:$C$782,СВЦЭМ!$A$39:$A$782,$A101,СВЦЭМ!$B$39:$B$782,H$83)+'СЕТ СН'!$H$9+СВЦЭМ!$D$10+'СЕТ СН'!$H$5-'СЕТ СН'!$H$17</f>
        <v>4975.7084565100004</v>
      </c>
      <c r="I101" s="36">
        <f>SUMIFS(СВЦЭМ!$C$39:$C$782,СВЦЭМ!$A$39:$A$782,$A101,СВЦЭМ!$B$39:$B$782,I$83)+'СЕТ СН'!$H$9+СВЦЭМ!$D$10+'СЕТ СН'!$H$5-'СЕТ СН'!$H$17</f>
        <v>4906.7732176999998</v>
      </c>
      <c r="J101" s="36">
        <f>SUMIFS(СВЦЭМ!$C$39:$C$782,СВЦЭМ!$A$39:$A$782,$A101,СВЦЭМ!$B$39:$B$782,J$83)+'СЕТ СН'!$H$9+СВЦЭМ!$D$10+'СЕТ СН'!$H$5-'СЕТ СН'!$H$17</f>
        <v>4873.6542285699998</v>
      </c>
      <c r="K101" s="36">
        <f>SUMIFS(СВЦЭМ!$C$39:$C$782,СВЦЭМ!$A$39:$A$782,$A101,СВЦЭМ!$B$39:$B$782,K$83)+'СЕТ СН'!$H$9+СВЦЭМ!$D$10+'СЕТ СН'!$H$5-'СЕТ СН'!$H$17</f>
        <v>4837.92631222</v>
      </c>
      <c r="L101" s="36">
        <f>SUMIFS(СВЦЭМ!$C$39:$C$782,СВЦЭМ!$A$39:$A$782,$A101,СВЦЭМ!$B$39:$B$782,L$83)+'СЕТ СН'!$H$9+СВЦЭМ!$D$10+'СЕТ СН'!$H$5-'СЕТ СН'!$H$17</f>
        <v>4834.2287257099997</v>
      </c>
      <c r="M101" s="36">
        <f>SUMIFS(СВЦЭМ!$C$39:$C$782,СВЦЭМ!$A$39:$A$782,$A101,СВЦЭМ!$B$39:$B$782,M$83)+'СЕТ СН'!$H$9+СВЦЭМ!$D$10+'СЕТ СН'!$H$5-'СЕТ СН'!$H$17</f>
        <v>4840.1302170100007</v>
      </c>
      <c r="N101" s="36">
        <f>SUMIFS(СВЦЭМ!$C$39:$C$782,СВЦЭМ!$A$39:$A$782,$A101,СВЦЭМ!$B$39:$B$782,N$83)+'СЕТ СН'!$H$9+СВЦЭМ!$D$10+'СЕТ СН'!$H$5-'СЕТ СН'!$H$17</f>
        <v>4843.9335342900004</v>
      </c>
      <c r="O101" s="36">
        <f>SUMIFS(СВЦЭМ!$C$39:$C$782,СВЦЭМ!$A$39:$A$782,$A101,СВЦЭМ!$B$39:$B$782,O$83)+'СЕТ СН'!$H$9+СВЦЭМ!$D$10+'СЕТ СН'!$H$5-'СЕТ СН'!$H$17</f>
        <v>4870.9982104999999</v>
      </c>
      <c r="P101" s="36">
        <f>SUMIFS(СВЦЭМ!$C$39:$C$782,СВЦЭМ!$A$39:$A$782,$A101,СВЦЭМ!$B$39:$B$782,P$83)+'СЕТ СН'!$H$9+СВЦЭМ!$D$10+'СЕТ СН'!$H$5-'СЕТ СН'!$H$17</f>
        <v>4877.2699899400004</v>
      </c>
      <c r="Q101" s="36">
        <f>SUMIFS(СВЦЭМ!$C$39:$C$782,СВЦЭМ!$A$39:$A$782,$A101,СВЦЭМ!$B$39:$B$782,Q$83)+'СЕТ СН'!$H$9+СВЦЭМ!$D$10+'СЕТ СН'!$H$5-'СЕТ СН'!$H$17</f>
        <v>4882.7003346900001</v>
      </c>
      <c r="R101" s="36">
        <f>SUMIFS(СВЦЭМ!$C$39:$C$782,СВЦЭМ!$A$39:$A$782,$A101,СВЦЭМ!$B$39:$B$782,R$83)+'СЕТ СН'!$H$9+СВЦЭМ!$D$10+'СЕТ СН'!$H$5-'СЕТ СН'!$H$17</f>
        <v>4898.3639999300003</v>
      </c>
      <c r="S101" s="36">
        <f>SUMIFS(СВЦЭМ!$C$39:$C$782,СВЦЭМ!$A$39:$A$782,$A101,СВЦЭМ!$B$39:$B$782,S$83)+'СЕТ СН'!$H$9+СВЦЭМ!$D$10+'СЕТ СН'!$H$5-'СЕТ СН'!$H$17</f>
        <v>4866.6996868000006</v>
      </c>
      <c r="T101" s="36">
        <f>SUMIFS(СВЦЭМ!$C$39:$C$782,СВЦЭМ!$A$39:$A$782,$A101,СВЦЭМ!$B$39:$B$782,T$83)+'СЕТ СН'!$H$9+СВЦЭМ!$D$10+'СЕТ СН'!$H$5-'СЕТ СН'!$H$17</f>
        <v>4841.6486324500002</v>
      </c>
      <c r="U101" s="36">
        <f>SUMIFS(СВЦЭМ!$C$39:$C$782,СВЦЭМ!$A$39:$A$782,$A101,СВЦЭМ!$B$39:$B$782,U$83)+'СЕТ СН'!$H$9+СВЦЭМ!$D$10+'СЕТ СН'!$H$5-'СЕТ СН'!$H$17</f>
        <v>4820.0814513200003</v>
      </c>
      <c r="V101" s="36">
        <f>SUMIFS(СВЦЭМ!$C$39:$C$782,СВЦЭМ!$A$39:$A$782,$A101,СВЦЭМ!$B$39:$B$782,V$83)+'СЕТ СН'!$H$9+СВЦЭМ!$D$10+'СЕТ СН'!$H$5-'СЕТ СН'!$H$17</f>
        <v>4785.6629195100004</v>
      </c>
      <c r="W101" s="36">
        <f>SUMIFS(СВЦЭМ!$C$39:$C$782,СВЦЭМ!$A$39:$A$782,$A101,СВЦЭМ!$B$39:$B$782,W$83)+'СЕТ СН'!$H$9+СВЦЭМ!$D$10+'СЕТ СН'!$H$5-'СЕТ СН'!$H$17</f>
        <v>4776.4524459700006</v>
      </c>
      <c r="X101" s="36">
        <f>SUMIFS(СВЦЭМ!$C$39:$C$782,СВЦЭМ!$A$39:$A$782,$A101,СВЦЭМ!$B$39:$B$782,X$83)+'СЕТ СН'!$H$9+СВЦЭМ!$D$10+'СЕТ СН'!$H$5-'СЕТ СН'!$H$17</f>
        <v>4823.0845018099999</v>
      </c>
      <c r="Y101" s="36">
        <f>SUMIFS(СВЦЭМ!$C$39:$C$782,СВЦЭМ!$A$39:$A$782,$A101,СВЦЭМ!$B$39:$B$782,Y$83)+'СЕТ СН'!$H$9+СВЦЭМ!$D$10+'СЕТ СН'!$H$5-'СЕТ СН'!$H$17</f>
        <v>4885.9543191800003</v>
      </c>
    </row>
    <row r="102" spans="1:25" ht="15.75" x14ac:dyDescent="0.2">
      <c r="A102" s="35">
        <f t="shared" si="2"/>
        <v>45035</v>
      </c>
      <c r="B102" s="36">
        <f>SUMIFS(СВЦЭМ!$C$39:$C$782,СВЦЭМ!$A$39:$A$782,$A102,СВЦЭМ!$B$39:$B$782,B$83)+'СЕТ СН'!$H$9+СВЦЭМ!$D$10+'СЕТ СН'!$H$5-'СЕТ СН'!$H$17</f>
        <v>4878.5620589999999</v>
      </c>
      <c r="C102" s="36">
        <f>SUMIFS(СВЦЭМ!$C$39:$C$782,СВЦЭМ!$A$39:$A$782,$A102,СВЦЭМ!$B$39:$B$782,C$83)+'СЕТ СН'!$H$9+СВЦЭМ!$D$10+'СЕТ СН'!$H$5-'СЕТ СН'!$H$17</f>
        <v>4926.2673752000001</v>
      </c>
      <c r="D102" s="36">
        <f>SUMIFS(СВЦЭМ!$C$39:$C$782,СВЦЭМ!$A$39:$A$782,$A102,СВЦЭМ!$B$39:$B$782,D$83)+'СЕТ СН'!$H$9+СВЦЭМ!$D$10+'СЕТ СН'!$H$5-'СЕТ СН'!$H$17</f>
        <v>4994.8342614499998</v>
      </c>
      <c r="E102" s="36">
        <f>SUMIFS(СВЦЭМ!$C$39:$C$782,СВЦЭМ!$A$39:$A$782,$A102,СВЦЭМ!$B$39:$B$782,E$83)+'СЕТ СН'!$H$9+СВЦЭМ!$D$10+'СЕТ СН'!$H$5-'СЕТ СН'!$H$17</f>
        <v>5031.2967029199999</v>
      </c>
      <c r="F102" s="36">
        <f>SUMIFS(СВЦЭМ!$C$39:$C$782,СВЦЭМ!$A$39:$A$782,$A102,СВЦЭМ!$B$39:$B$782,F$83)+'СЕТ СН'!$H$9+СВЦЭМ!$D$10+'СЕТ СН'!$H$5-'СЕТ СН'!$H$17</f>
        <v>5049.8685769700005</v>
      </c>
      <c r="G102" s="36">
        <f>SUMIFS(СВЦЭМ!$C$39:$C$782,СВЦЭМ!$A$39:$A$782,$A102,СВЦЭМ!$B$39:$B$782,G$83)+'СЕТ СН'!$H$9+СВЦЭМ!$D$10+'СЕТ СН'!$H$5-'СЕТ СН'!$H$17</f>
        <v>5011.3796323699999</v>
      </c>
      <c r="H102" s="36">
        <f>SUMIFS(СВЦЭМ!$C$39:$C$782,СВЦЭМ!$A$39:$A$782,$A102,СВЦЭМ!$B$39:$B$782,H$83)+'СЕТ СН'!$H$9+СВЦЭМ!$D$10+'СЕТ СН'!$H$5-'СЕТ СН'!$H$17</f>
        <v>4944.6616476500003</v>
      </c>
      <c r="I102" s="36">
        <f>SUMIFS(СВЦЭМ!$C$39:$C$782,СВЦЭМ!$A$39:$A$782,$A102,СВЦЭМ!$B$39:$B$782,I$83)+'СЕТ СН'!$H$9+СВЦЭМ!$D$10+'СЕТ СН'!$H$5-'СЕТ СН'!$H$17</f>
        <v>4856.7265341900002</v>
      </c>
      <c r="J102" s="36">
        <f>SUMIFS(СВЦЭМ!$C$39:$C$782,СВЦЭМ!$A$39:$A$782,$A102,СВЦЭМ!$B$39:$B$782,J$83)+'СЕТ СН'!$H$9+СВЦЭМ!$D$10+'СЕТ СН'!$H$5-'СЕТ СН'!$H$17</f>
        <v>4840.3810337499999</v>
      </c>
      <c r="K102" s="36">
        <f>SUMIFS(СВЦЭМ!$C$39:$C$782,СВЦЭМ!$A$39:$A$782,$A102,СВЦЭМ!$B$39:$B$782,K$83)+'СЕТ СН'!$H$9+СВЦЭМ!$D$10+'СЕТ СН'!$H$5-'СЕТ СН'!$H$17</f>
        <v>4823.4231705000002</v>
      </c>
      <c r="L102" s="36">
        <f>SUMIFS(СВЦЭМ!$C$39:$C$782,СВЦЭМ!$A$39:$A$782,$A102,СВЦЭМ!$B$39:$B$782,L$83)+'СЕТ СН'!$H$9+СВЦЭМ!$D$10+'СЕТ СН'!$H$5-'СЕТ СН'!$H$17</f>
        <v>4811.9004970400001</v>
      </c>
      <c r="M102" s="36">
        <f>SUMIFS(СВЦЭМ!$C$39:$C$782,СВЦЭМ!$A$39:$A$782,$A102,СВЦЭМ!$B$39:$B$782,M$83)+'СЕТ СН'!$H$9+СВЦЭМ!$D$10+'СЕТ СН'!$H$5-'СЕТ СН'!$H$17</f>
        <v>4839.26780332</v>
      </c>
      <c r="N102" s="36">
        <f>SUMIFS(СВЦЭМ!$C$39:$C$782,СВЦЭМ!$A$39:$A$782,$A102,СВЦЭМ!$B$39:$B$782,N$83)+'СЕТ СН'!$H$9+СВЦЭМ!$D$10+'СЕТ СН'!$H$5-'СЕТ СН'!$H$17</f>
        <v>4846.2120014499997</v>
      </c>
      <c r="O102" s="36">
        <f>SUMIFS(СВЦЭМ!$C$39:$C$782,СВЦЭМ!$A$39:$A$782,$A102,СВЦЭМ!$B$39:$B$782,O$83)+'СЕТ СН'!$H$9+СВЦЭМ!$D$10+'СЕТ СН'!$H$5-'СЕТ СН'!$H$17</f>
        <v>4878.1758751799998</v>
      </c>
      <c r="P102" s="36">
        <f>SUMIFS(СВЦЭМ!$C$39:$C$782,СВЦЭМ!$A$39:$A$782,$A102,СВЦЭМ!$B$39:$B$782,P$83)+'СЕТ СН'!$H$9+СВЦЭМ!$D$10+'СЕТ СН'!$H$5-'СЕТ СН'!$H$17</f>
        <v>4893.2244738500003</v>
      </c>
      <c r="Q102" s="36">
        <f>SUMIFS(СВЦЭМ!$C$39:$C$782,СВЦЭМ!$A$39:$A$782,$A102,СВЦЭМ!$B$39:$B$782,Q$83)+'СЕТ СН'!$H$9+СВЦЭМ!$D$10+'СЕТ СН'!$H$5-'СЕТ СН'!$H$17</f>
        <v>4908.6194965600007</v>
      </c>
      <c r="R102" s="36">
        <f>SUMIFS(СВЦЭМ!$C$39:$C$782,СВЦЭМ!$A$39:$A$782,$A102,СВЦЭМ!$B$39:$B$782,R$83)+'СЕТ СН'!$H$9+СВЦЭМ!$D$10+'СЕТ СН'!$H$5-'СЕТ СН'!$H$17</f>
        <v>4906.0544113100004</v>
      </c>
      <c r="S102" s="36">
        <f>SUMIFS(СВЦЭМ!$C$39:$C$782,СВЦЭМ!$A$39:$A$782,$A102,СВЦЭМ!$B$39:$B$782,S$83)+'СЕТ СН'!$H$9+СВЦЭМ!$D$10+'СЕТ СН'!$H$5-'СЕТ СН'!$H$17</f>
        <v>4856.37273482</v>
      </c>
      <c r="T102" s="36">
        <f>SUMIFS(СВЦЭМ!$C$39:$C$782,СВЦЭМ!$A$39:$A$782,$A102,СВЦЭМ!$B$39:$B$782,T$83)+'СЕТ СН'!$H$9+СВЦЭМ!$D$10+'СЕТ СН'!$H$5-'СЕТ СН'!$H$17</f>
        <v>4791.0216349100001</v>
      </c>
      <c r="U102" s="36">
        <f>SUMIFS(СВЦЭМ!$C$39:$C$782,СВЦЭМ!$A$39:$A$782,$A102,СВЦЭМ!$B$39:$B$782,U$83)+'СЕТ СН'!$H$9+СВЦЭМ!$D$10+'СЕТ СН'!$H$5-'СЕТ СН'!$H$17</f>
        <v>4796.0323742800001</v>
      </c>
      <c r="V102" s="36">
        <f>SUMIFS(СВЦЭМ!$C$39:$C$782,СВЦЭМ!$A$39:$A$782,$A102,СВЦЭМ!$B$39:$B$782,V$83)+'СЕТ СН'!$H$9+СВЦЭМ!$D$10+'СЕТ СН'!$H$5-'СЕТ СН'!$H$17</f>
        <v>4751.3730864299996</v>
      </c>
      <c r="W102" s="36">
        <f>SUMIFS(СВЦЭМ!$C$39:$C$782,СВЦЭМ!$A$39:$A$782,$A102,СВЦЭМ!$B$39:$B$782,W$83)+'СЕТ СН'!$H$9+СВЦЭМ!$D$10+'СЕТ СН'!$H$5-'СЕТ СН'!$H$17</f>
        <v>4743.8609922100004</v>
      </c>
      <c r="X102" s="36">
        <f>SUMIFS(СВЦЭМ!$C$39:$C$782,СВЦЭМ!$A$39:$A$782,$A102,СВЦЭМ!$B$39:$B$782,X$83)+'СЕТ СН'!$H$9+СВЦЭМ!$D$10+'СЕТ СН'!$H$5-'СЕТ СН'!$H$17</f>
        <v>4794.5749443799996</v>
      </c>
      <c r="Y102" s="36">
        <f>SUMIFS(СВЦЭМ!$C$39:$C$782,СВЦЭМ!$A$39:$A$782,$A102,СВЦЭМ!$B$39:$B$782,Y$83)+'СЕТ СН'!$H$9+СВЦЭМ!$D$10+'СЕТ СН'!$H$5-'СЕТ СН'!$H$17</f>
        <v>4884.1315710400004</v>
      </c>
    </row>
    <row r="103" spans="1:25" ht="15.75" x14ac:dyDescent="0.2">
      <c r="A103" s="35">
        <f t="shared" si="2"/>
        <v>45036</v>
      </c>
      <c r="B103" s="36">
        <f>SUMIFS(СВЦЭМ!$C$39:$C$782,СВЦЭМ!$A$39:$A$782,$A103,СВЦЭМ!$B$39:$B$782,B$83)+'СЕТ СН'!$H$9+СВЦЭМ!$D$10+'СЕТ СН'!$H$5-'СЕТ СН'!$H$17</f>
        <v>4867.9010525600006</v>
      </c>
      <c r="C103" s="36">
        <f>SUMIFS(СВЦЭМ!$C$39:$C$782,СВЦЭМ!$A$39:$A$782,$A103,СВЦЭМ!$B$39:$B$782,C$83)+'СЕТ СН'!$H$9+СВЦЭМ!$D$10+'СЕТ СН'!$H$5-'СЕТ СН'!$H$17</f>
        <v>4966.9854194099998</v>
      </c>
      <c r="D103" s="36">
        <f>SUMIFS(СВЦЭМ!$C$39:$C$782,СВЦЭМ!$A$39:$A$782,$A103,СВЦЭМ!$B$39:$B$782,D$83)+'СЕТ СН'!$H$9+СВЦЭМ!$D$10+'СЕТ СН'!$H$5-'СЕТ СН'!$H$17</f>
        <v>4998.22546324</v>
      </c>
      <c r="E103" s="36">
        <f>SUMIFS(СВЦЭМ!$C$39:$C$782,СВЦЭМ!$A$39:$A$782,$A103,СВЦЭМ!$B$39:$B$782,E$83)+'СЕТ СН'!$H$9+СВЦЭМ!$D$10+'СЕТ СН'!$H$5-'СЕТ СН'!$H$17</f>
        <v>4994.4412559600005</v>
      </c>
      <c r="F103" s="36">
        <f>SUMIFS(СВЦЭМ!$C$39:$C$782,СВЦЭМ!$A$39:$A$782,$A103,СВЦЭМ!$B$39:$B$782,F$83)+'СЕТ СН'!$H$9+СВЦЭМ!$D$10+'СЕТ СН'!$H$5-'СЕТ СН'!$H$17</f>
        <v>4988.6457397900003</v>
      </c>
      <c r="G103" s="36">
        <f>SUMIFS(СВЦЭМ!$C$39:$C$782,СВЦЭМ!$A$39:$A$782,$A103,СВЦЭМ!$B$39:$B$782,G$83)+'СЕТ СН'!$H$9+СВЦЭМ!$D$10+'СЕТ СН'!$H$5-'СЕТ СН'!$H$17</f>
        <v>4971.6732457300004</v>
      </c>
      <c r="H103" s="36">
        <f>SUMIFS(СВЦЭМ!$C$39:$C$782,СВЦЭМ!$A$39:$A$782,$A103,СВЦЭМ!$B$39:$B$782,H$83)+'СЕТ СН'!$H$9+СВЦЭМ!$D$10+'СЕТ СН'!$H$5-'СЕТ СН'!$H$17</f>
        <v>4870.3400480199998</v>
      </c>
      <c r="I103" s="36">
        <f>SUMIFS(СВЦЭМ!$C$39:$C$782,СВЦЭМ!$A$39:$A$782,$A103,СВЦЭМ!$B$39:$B$782,I$83)+'СЕТ СН'!$H$9+СВЦЭМ!$D$10+'СЕТ СН'!$H$5-'СЕТ СН'!$H$17</f>
        <v>4847.2428221299997</v>
      </c>
      <c r="J103" s="36">
        <f>SUMIFS(СВЦЭМ!$C$39:$C$782,СВЦЭМ!$A$39:$A$782,$A103,СВЦЭМ!$B$39:$B$782,J$83)+'СЕТ СН'!$H$9+СВЦЭМ!$D$10+'СЕТ СН'!$H$5-'СЕТ СН'!$H$17</f>
        <v>4800.2116985100001</v>
      </c>
      <c r="K103" s="36">
        <f>SUMIFS(СВЦЭМ!$C$39:$C$782,СВЦЭМ!$A$39:$A$782,$A103,СВЦЭМ!$B$39:$B$782,K$83)+'СЕТ СН'!$H$9+СВЦЭМ!$D$10+'СЕТ СН'!$H$5-'СЕТ СН'!$H$17</f>
        <v>4742.1529707700001</v>
      </c>
      <c r="L103" s="36">
        <f>SUMIFS(СВЦЭМ!$C$39:$C$782,СВЦЭМ!$A$39:$A$782,$A103,СВЦЭМ!$B$39:$B$782,L$83)+'СЕТ СН'!$H$9+СВЦЭМ!$D$10+'СЕТ СН'!$H$5-'СЕТ СН'!$H$17</f>
        <v>4730.2403803300003</v>
      </c>
      <c r="M103" s="36">
        <f>SUMIFS(СВЦЭМ!$C$39:$C$782,СВЦЭМ!$A$39:$A$782,$A103,СВЦЭМ!$B$39:$B$782,M$83)+'СЕТ СН'!$H$9+СВЦЭМ!$D$10+'СЕТ СН'!$H$5-'СЕТ СН'!$H$17</f>
        <v>4712.1676881900003</v>
      </c>
      <c r="N103" s="36">
        <f>SUMIFS(СВЦЭМ!$C$39:$C$782,СВЦЭМ!$A$39:$A$782,$A103,СВЦЭМ!$B$39:$B$782,N$83)+'СЕТ СН'!$H$9+СВЦЭМ!$D$10+'СЕТ СН'!$H$5-'СЕТ СН'!$H$17</f>
        <v>4733.9803071000006</v>
      </c>
      <c r="O103" s="36">
        <f>SUMIFS(СВЦЭМ!$C$39:$C$782,СВЦЭМ!$A$39:$A$782,$A103,СВЦЭМ!$B$39:$B$782,O$83)+'СЕТ СН'!$H$9+СВЦЭМ!$D$10+'СЕТ СН'!$H$5-'СЕТ СН'!$H$17</f>
        <v>4754.4487922900007</v>
      </c>
      <c r="P103" s="36">
        <f>SUMIFS(СВЦЭМ!$C$39:$C$782,СВЦЭМ!$A$39:$A$782,$A103,СВЦЭМ!$B$39:$B$782,P$83)+'СЕТ СН'!$H$9+СВЦЭМ!$D$10+'СЕТ СН'!$H$5-'СЕТ СН'!$H$17</f>
        <v>4769.5154083200005</v>
      </c>
      <c r="Q103" s="36">
        <f>SUMIFS(СВЦЭМ!$C$39:$C$782,СВЦЭМ!$A$39:$A$782,$A103,СВЦЭМ!$B$39:$B$782,Q$83)+'СЕТ СН'!$H$9+СВЦЭМ!$D$10+'СЕТ СН'!$H$5-'СЕТ СН'!$H$17</f>
        <v>4787.2555410700006</v>
      </c>
      <c r="R103" s="36">
        <f>SUMIFS(СВЦЭМ!$C$39:$C$782,СВЦЭМ!$A$39:$A$782,$A103,СВЦЭМ!$B$39:$B$782,R$83)+'СЕТ СН'!$H$9+СВЦЭМ!$D$10+'СЕТ СН'!$H$5-'СЕТ СН'!$H$17</f>
        <v>4793.4357202500005</v>
      </c>
      <c r="S103" s="36">
        <f>SUMIFS(СВЦЭМ!$C$39:$C$782,СВЦЭМ!$A$39:$A$782,$A103,СВЦЭМ!$B$39:$B$782,S$83)+'СЕТ СН'!$H$9+СВЦЭМ!$D$10+'СЕТ СН'!$H$5-'СЕТ СН'!$H$17</f>
        <v>4774.2425748300002</v>
      </c>
      <c r="T103" s="36">
        <f>SUMIFS(СВЦЭМ!$C$39:$C$782,СВЦЭМ!$A$39:$A$782,$A103,СВЦЭМ!$B$39:$B$782,T$83)+'СЕТ СН'!$H$9+СВЦЭМ!$D$10+'СЕТ СН'!$H$5-'СЕТ СН'!$H$17</f>
        <v>4752.2090651199997</v>
      </c>
      <c r="U103" s="36">
        <f>SUMIFS(СВЦЭМ!$C$39:$C$782,СВЦЭМ!$A$39:$A$782,$A103,СВЦЭМ!$B$39:$B$782,U$83)+'СЕТ СН'!$H$9+СВЦЭМ!$D$10+'СЕТ СН'!$H$5-'СЕТ СН'!$H$17</f>
        <v>4748.2609247399996</v>
      </c>
      <c r="V103" s="36">
        <f>SUMIFS(СВЦЭМ!$C$39:$C$782,СВЦЭМ!$A$39:$A$782,$A103,СВЦЭМ!$B$39:$B$782,V$83)+'СЕТ СН'!$H$9+СВЦЭМ!$D$10+'СЕТ СН'!$H$5-'СЕТ СН'!$H$17</f>
        <v>4713.2712073599996</v>
      </c>
      <c r="W103" s="36">
        <f>SUMIFS(СВЦЭМ!$C$39:$C$782,СВЦЭМ!$A$39:$A$782,$A103,СВЦЭМ!$B$39:$B$782,W$83)+'СЕТ СН'!$H$9+СВЦЭМ!$D$10+'СЕТ СН'!$H$5-'СЕТ СН'!$H$17</f>
        <v>4709.8058996500004</v>
      </c>
      <c r="X103" s="36">
        <f>SUMIFS(СВЦЭМ!$C$39:$C$782,СВЦЭМ!$A$39:$A$782,$A103,СВЦЭМ!$B$39:$B$782,X$83)+'СЕТ СН'!$H$9+СВЦЭМ!$D$10+'СЕТ СН'!$H$5-'СЕТ СН'!$H$17</f>
        <v>4755.0352833800007</v>
      </c>
      <c r="Y103" s="36">
        <f>SUMIFS(СВЦЭМ!$C$39:$C$782,СВЦЭМ!$A$39:$A$782,$A103,СВЦЭМ!$B$39:$B$782,Y$83)+'СЕТ СН'!$H$9+СВЦЭМ!$D$10+'СЕТ СН'!$H$5-'СЕТ СН'!$H$17</f>
        <v>4823.4951515100001</v>
      </c>
    </row>
    <row r="104" spans="1:25" ht="15.75" x14ac:dyDescent="0.2">
      <c r="A104" s="35">
        <f t="shared" si="2"/>
        <v>45037</v>
      </c>
      <c r="B104" s="36">
        <f>SUMIFS(СВЦЭМ!$C$39:$C$782,СВЦЭМ!$A$39:$A$782,$A104,СВЦЭМ!$B$39:$B$782,B$83)+'СЕТ СН'!$H$9+СВЦЭМ!$D$10+'СЕТ СН'!$H$5-'СЕТ СН'!$H$17</f>
        <v>4922.4176921400003</v>
      </c>
      <c r="C104" s="36">
        <f>SUMIFS(СВЦЭМ!$C$39:$C$782,СВЦЭМ!$A$39:$A$782,$A104,СВЦЭМ!$B$39:$B$782,C$83)+'СЕТ СН'!$H$9+СВЦЭМ!$D$10+'СЕТ СН'!$H$5-'СЕТ СН'!$H$17</f>
        <v>4990.7773485100006</v>
      </c>
      <c r="D104" s="36">
        <f>SUMIFS(СВЦЭМ!$C$39:$C$782,СВЦЭМ!$A$39:$A$782,$A104,СВЦЭМ!$B$39:$B$782,D$83)+'СЕТ СН'!$H$9+СВЦЭМ!$D$10+'СЕТ СН'!$H$5-'СЕТ СН'!$H$17</f>
        <v>5011.3326784000001</v>
      </c>
      <c r="E104" s="36">
        <f>SUMIFS(СВЦЭМ!$C$39:$C$782,СВЦЭМ!$A$39:$A$782,$A104,СВЦЭМ!$B$39:$B$782,E$83)+'СЕТ СН'!$H$9+СВЦЭМ!$D$10+'СЕТ СН'!$H$5-'СЕТ СН'!$H$17</f>
        <v>5027.98648873</v>
      </c>
      <c r="F104" s="36">
        <f>SUMIFS(СВЦЭМ!$C$39:$C$782,СВЦЭМ!$A$39:$A$782,$A104,СВЦЭМ!$B$39:$B$782,F$83)+'СЕТ СН'!$H$9+СВЦЭМ!$D$10+'СЕТ СН'!$H$5-'СЕТ СН'!$H$17</f>
        <v>5035.3460525700002</v>
      </c>
      <c r="G104" s="36">
        <f>SUMIFS(СВЦЭМ!$C$39:$C$782,СВЦЭМ!$A$39:$A$782,$A104,СВЦЭМ!$B$39:$B$782,G$83)+'СЕТ СН'!$H$9+СВЦЭМ!$D$10+'СЕТ СН'!$H$5-'СЕТ СН'!$H$17</f>
        <v>5020.8957820800006</v>
      </c>
      <c r="H104" s="36">
        <f>SUMIFS(СВЦЭМ!$C$39:$C$782,СВЦЭМ!$A$39:$A$782,$A104,СВЦЭМ!$B$39:$B$782,H$83)+'СЕТ СН'!$H$9+СВЦЭМ!$D$10+'СЕТ СН'!$H$5-'СЕТ СН'!$H$17</f>
        <v>4966.3873878000004</v>
      </c>
      <c r="I104" s="36">
        <f>SUMIFS(СВЦЭМ!$C$39:$C$782,СВЦЭМ!$A$39:$A$782,$A104,СВЦЭМ!$B$39:$B$782,I$83)+'СЕТ СН'!$H$9+СВЦЭМ!$D$10+'СЕТ СН'!$H$5-'СЕТ СН'!$H$17</f>
        <v>4858.3533098900007</v>
      </c>
      <c r="J104" s="36">
        <f>SUMIFS(СВЦЭМ!$C$39:$C$782,СВЦЭМ!$A$39:$A$782,$A104,СВЦЭМ!$B$39:$B$782,J$83)+'СЕТ СН'!$H$9+СВЦЭМ!$D$10+'СЕТ СН'!$H$5-'СЕТ СН'!$H$17</f>
        <v>4854.4832354800001</v>
      </c>
      <c r="K104" s="36">
        <f>SUMIFS(СВЦЭМ!$C$39:$C$782,СВЦЭМ!$A$39:$A$782,$A104,СВЦЭМ!$B$39:$B$782,K$83)+'СЕТ СН'!$H$9+СВЦЭМ!$D$10+'СЕТ СН'!$H$5-'СЕТ СН'!$H$17</f>
        <v>4834.1561711699997</v>
      </c>
      <c r="L104" s="36">
        <f>SUMIFS(СВЦЭМ!$C$39:$C$782,СВЦЭМ!$A$39:$A$782,$A104,СВЦЭМ!$B$39:$B$782,L$83)+'СЕТ СН'!$H$9+СВЦЭМ!$D$10+'СЕТ СН'!$H$5-'СЕТ СН'!$H$17</f>
        <v>4793.2654235999998</v>
      </c>
      <c r="M104" s="36">
        <f>SUMIFS(СВЦЭМ!$C$39:$C$782,СВЦЭМ!$A$39:$A$782,$A104,СВЦЭМ!$B$39:$B$782,M$83)+'СЕТ СН'!$H$9+СВЦЭМ!$D$10+'СЕТ СН'!$H$5-'СЕТ СН'!$H$17</f>
        <v>4821.3848859400005</v>
      </c>
      <c r="N104" s="36">
        <f>SUMIFS(СВЦЭМ!$C$39:$C$782,СВЦЭМ!$A$39:$A$782,$A104,СВЦЭМ!$B$39:$B$782,N$83)+'СЕТ СН'!$H$9+СВЦЭМ!$D$10+'СЕТ СН'!$H$5-'СЕТ СН'!$H$17</f>
        <v>4845.1495178599998</v>
      </c>
      <c r="O104" s="36">
        <f>SUMIFS(СВЦЭМ!$C$39:$C$782,СВЦЭМ!$A$39:$A$782,$A104,СВЦЭМ!$B$39:$B$782,O$83)+'СЕТ СН'!$H$9+СВЦЭМ!$D$10+'СЕТ СН'!$H$5-'СЕТ СН'!$H$17</f>
        <v>4859.4715168900002</v>
      </c>
      <c r="P104" s="36">
        <f>SUMIFS(СВЦЭМ!$C$39:$C$782,СВЦЭМ!$A$39:$A$782,$A104,СВЦЭМ!$B$39:$B$782,P$83)+'СЕТ СН'!$H$9+СВЦЭМ!$D$10+'СЕТ СН'!$H$5-'СЕТ СН'!$H$17</f>
        <v>4874.20076849</v>
      </c>
      <c r="Q104" s="36">
        <f>SUMIFS(СВЦЭМ!$C$39:$C$782,СВЦЭМ!$A$39:$A$782,$A104,СВЦЭМ!$B$39:$B$782,Q$83)+'СЕТ СН'!$H$9+СВЦЭМ!$D$10+'СЕТ СН'!$H$5-'СЕТ СН'!$H$17</f>
        <v>4875.9016397699997</v>
      </c>
      <c r="R104" s="36">
        <f>SUMIFS(СВЦЭМ!$C$39:$C$782,СВЦЭМ!$A$39:$A$782,$A104,СВЦЭМ!$B$39:$B$782,R$83)+'СЕТ СН'!$H$9+СВЦЭМ!$D$10+'СЕТ СН'!$H$5-'СЕТ СН'!$H$17</f>
        <v>4869.4970166700004</v>
      </c>
      <c r="S104" s="36">
        <f>SUMIFS(СВЦЭМ!$C$39:$C$782,СВЦЭМ!$A$39:$A$782,$A104,СВЦЭМ!$B$39:$B$782,S$83)+'СЕТ СН'!$H$9+СВЦЭМ!$D$10+'СЕТ СН'!$H$5-'СЕТ СН'!$H$17</f>
        <v>4849.4574381500006</v>
      </c>
      <c r="T104" s="36">
        <f>SUMIFS(СВЦЭМ!$C$39:$C$782,СВЦЭМ!$A$39:$A$782,$A104,СВЦЭМ!$B$39:$B$782,T$83)+'СЕТ СН'!$H$9+СВЦЭМ!$D$10+'СЕТ СН'!$H$5-'СЕТ СН'!$H$17</f>
        <v>4839.1501559799999</v>
      </c>
      <c r="U104" s="36">
        <f>SUMIFS(СВЦЭМ!$C$39:$C$782,СВЦЭМ!$A$39:$A$782,$A104,СВЦЭМ!$B$39:$B$782,U$83)+'СЕТ СН'!$H$9+СВЦЭМ!$D$10+'СЕТ СН'!$H$5-'СЕТ СН'!$H$17</f>
        <v>4816.1042445500007</v>
      </c>
      <c r="V104" s="36">
        <f>SUMIFS(СВЦЭМ!$C$39:$C$782,СВЦЭМ!$A$39:$A$782,$A104,СВЦЭМ!$B$39:$B$782,V$83)+'СЕТ СН'!$H$9+СВЦЭМ!$D$10+'СЕТ СН'!$H$5-'СЕТ СН'!$H$17</f>
        <v>4773.53932979</v>
      </c>
      <c r="W104" s="36">
        <f>SUMIFS(СВЦЭМ!$C$39:$C$782,СВЦЭМ!$A$39:$A$782,$A104,СВЦЭМ!$B$39:$B$782,W$83)+'СЕТ СН'!$H$9+СВЦЭМ!$D$10+'СЕТ СН'!$H$5-'СЕТ СН'!$H$17</f>
        <v>4765.4154707899997</v>
      </c>
      <c r="X104" s="36">
        <f>SUMIFS(СВЦЭМ!$C$39:$C$782,СВЦЭМ!$A$39:$A$782,$A104,СВЦЭМ!$B$39:$B$782,X$83)+'СЕТ СН'!$H$9+СВЦЭМ!$D$10+'СЕТ СН'!$H$5-'СЕТ СН'!$H$17</f>
        <v>4818.4818702399998</v>
      </c>
      <c r="Y104" s="36">
        <f>SUMIFS(СВЦЭМ!$C$39:$C$782,СВЦЭМ!$A$39:$A$782,$A104,СВЦЭМ!$B$39:$B$782,Y$83)+'СЕТ СН'!$H$9+СВЦЭМ!$D$10+'СЕТ СН'!$H$5-'СЕТ СН'!$H$17</f>
        <v>4885.6192566099999</v>
      </c>
    </row>
    <row r="105" spans="1:25" ht="15.75" x14ac:dyDescent="0.2">
      <c r="A105" s="35">
        <f t="shared" si="2"/>
        <v>45038</v>
      </c>
      <c r="B105" s="36">
        <f>SUMIFS(СВЦЭМ!$C$39:$C$782,СВЦЭМ!$A$39:$A$782,$A105,СВЦЭМ!$B$39:$B$782,B$83)+'СЕТ СН'!$H$9+СВЦЭМ!$D$10+'СЕТ СН'!$H$5-'СЕТ СН'!$H$17</f>
        <v>4836.95042242</v>
      </c>
      <c r="C105" s="36">
        <f>SUMIFS(СВЦЭМ!$C$39:$C$782,СВЦЭМ!$A$39:$A$782,$A105,СВЦЭМ!$B$39:$B$782,C$83)+'СЕТ СН'!$H$9+СВЦЭМ!$D$10+'СЕТ СН'!$H$5-'СЕТ СН'!$H$17</f>
        <v>4896.5979383600006</v>
      </c>
      <c r="D105" s="36">
        <f>SUMIFS(СВЦЭМ!$C$39:$C$782,СВЦЭМ!$A$39:$A$782,$A105,СВЦЭМ!$B$39:$B$782,D$83)+'СЕТ СН'!$H$9+СВЦЭМ!$D$10+'СЕТ СН'!$H$5-'СЕТ СН'!$H$17</f>
        <v>4931.2395680899999</v>
      </c>
      <c r="E105" s="36">
        <f>SUMIFS(СВЦЭМ!$C$39:$C$782,СВЦЭМ!$A$39:$A$782,$A105,СВЦЭМ!$B$39:$B$782,E$83)+'СЕТ СН'!$H$9+СВЦЭМ!$D$10+'СЕТ СН'!$H$5-'СЕТ СН'!$H$17</f>
        <v>4948.9060047200001</v>
      </c>
      <c r="F105" s="36">
        <f>SUMIFS(СВЦЭМ!$C$39:$C$782,СВЦЭМ!$A$39:$A$782,$A105,СВЦЭМ!$B$39:$B$782,F$83)+'СЕТ СН'!$H$9+СВЦЭМ!$D$10+'СЕТ СН'!$H$5-'СЕТ СН'!$H$17</f>
        <v>4948.4265434500003</v>
      </c>
      <c r="G105" s="36">
        <f>SUMIFS(СВЦЭМ!$C$39:$C$782,СВЦЭМ!$A$39:$A$782,$A105,СВЦЭМ!$B$39:$B$782,G$83)+'СЕТ СН'!$H$9+СВЦЭМ!$D$10+'СЕТ СН'!$H$5-'СЕТ СН'!$H$17</f>
        <v>4940.1034221999998</v>
      </c>
      <c r="H105" s="36">
        <f>SUMIFS(СВЦЭМ!$C$39:$C$782,СВЦЭМ!$A$39:$A$782,$A105,СВЦЭМ!$B$39:$B$782,H$83)+'СЕТ СН'!$H$9+СВЦЭМ!$D$10+'СЕТ СН'!$H$5-'СЕТ СН'!$H$17</f>
        <v>4911.8794738400002</v>
      </c>
      <c r="I105" s="36">
        <f>SUMIFS(СВЦЭМ!$C$39:$C$782,СВЦЭМ!$A$39:$A$782,$A105,СВЦЭМ!$B$39:$B$782,I$83)+'СЕТ СН'!$H$9+СВЦЭМ!$D$10+'СЕТ СН'!$H$5-'СЕТ СН'!$H$17</f>
        <v>4854.8517343200001</v>
      </c>
      <c r="J105" s="36">
        <f>SUMIFS(СВЦЭМ!$C$39:$C$782,СВЦЭМ!$A$39:$A$782,$A105,СВЦЭМ!$B$39:$B$782,J$83)+'СЕТ СН'!$H$9+СВЦЭМ!$D$10+'СЕТ СН'!$H$5-'СЕТ СН'!$H$17</f>
        <v>4789.2585785299998</v>
      </c>
      <c r="K105" s="36">
        <f>SUMIFS(СВЦЭМ!$C$39:$C$782,СВЦЭМ!$A$39:$A$782,$A105,СВЦЭМ!$B$39:$B$782,K$83)+'СЕТ СН'!$H$9+СВЦЭМ!$D$10+'СЕТ СН'!$H$5-'СЕТ СН'!$H$17</f>
        <v>4734.8834533999998</v>
      </c>
      <c r="L105" s="36">
        <f>SUMIFS(СВЦЭМ!$C$39:$C$782,СВЦЭМ!$A$39:$A$782,$A105,СВЦЭМ!$B$39:$B$782,L$83)+'СЕТ СН'!$H$9+СВЦЭМ!$D$10+'СЕТ СН'!$H$5-'СЕТ СН'!$H$17</f>
        <v>4721.2426404600001</v>
      </c>
      <c r="M105" s="36">
        <f>SUMIFS(СВЦЭМ!$C$39:$C$782,СВЦЭМ!$A$39:$A$782,$A105,СВЦЭМ!$B$39:$B$782,M$83)+'СЕТ СН'!$H$9+СВЦЭМ!$D$10+'СЕТ СН'!$H$5-'СЕТ СН'!$H$17</f>
        <v>4734.7896381099999</v>
      </c>
      <c r="N105" s="36">
        <f>SUMIFS(СВЦЭМ!$C$39:$C$782,СВЦЭМ!$A$39:$A$782,$A105,СВЦЭМ!$B$39:$B$782,N$83)+'СЕТ СН'!$H$9+СВЦЭМ!$D$10+'СЕТ СН'!$H$5-'СЕТ СН'!$H$17</f>
        <v>4758.0190529199999</v>
      </c>
      <c r="O105" s="36">
        <f>SUMIFS(СВЦЭМ!$C$39:$C$782,СВЦЭМ!$A$39:$A$782,$A105,СВЦЭМ!$B$39:$B$782,O$83)+'СЕТ СН'!$H$9+СВЦЭМ!$D$10+'СЕТ СН'!$H$5-'СЕТ СН'!$H$17</f>
        <v>4758.46252061</v>
      </c>
      <c r="P105" s="36">
        <f>SUMIFS(СВЦЭМ!$C$39:$C$782,СВЦЭМ!$A$39:$A$782,$A105,СВЦЭМ!$B$39:$B$782,P$83)+'СЕТ СН'!$H$9+СВЦЭМ!$D$10+'СЕТ СН'!$H$5-'СЕТ СН'!$H$17</f>
        <v>4774.2280290300005</v>
      </c>
      <c r="Q105" s="36">
        <f>SUMIFS(СВЦЭМ!$C$39:$C$782,СВЦЭМ!$A$39:$A$782,$A105,СВЦЭМ!$B$39:$B$782,Q$83)+'СЕТ СН'!$H$9+СВЦЭМ!$D$10+'СЕТ СН'!$H$5-'СЕТ СН'!$H$17</f>
        <v>4784.2961154800005</v>
      </c>
      <c r="R105" s="36">
        <f>SUMIFS(СВЦЭМ!$C$39:$C$782,СВЦЭМ!$A$39:$A$782,$A105,СВЦЭМ!$B$39:$B$782,R$83)+'СЕТ СН'!$H$9+СВЦЭМ!$D$10+'СЕТ СН'!$H$5-'СЕТ СН'!$H$17</f>
        <v>4788.12163255</v>
      </c>
      <c r="S105" s="36">
        <f>SUMIFS(СВЦЭМ!$C$39:$C$782,СВЦЭМ!$A$39:$A$782,$A105,СВЦЭМ!$B$39:$B$782,S$83)+'СЕТ СН'!$H$9+СВЦЭМ!$D$10+'СЕТ СН'!$H$5-'СЕТ СН'!$H$17</f>
        <v>4766.8144238200002</v>
      </c>
      <c r="T105" s="36">
        <f>SUMIFS(СВЦЭМ!$C$39:$C$782,СВЦЭМ!$A$39:$A$782,$A105,СВЦЭМ!$B$39:$B$782,T$83)+'СЕТ СН'!$H$9+СВЦЭМ!$D$10+'СЕТ СН'!$H$5-'СЕТ СН'!$H$17</f>
        <v>4738.6167898399999</v>
      </c>
      <c r="U105" s="36">
        <f>SUMIFS(СВЦЭМ!$C$39:$C$782,СВЦЭМ!$A$39:$A$782,$A105,СВЦЭМ!$B$39:$B$782,U$83)+'СЕТ СН'!$H$9+СВЦЭМ!$D$10+'СЕТ СН'!$H$5-'СЕТ СН'!$H$17</f>
        <v>4730.0927996600003</v>
      </c>
      <c r="V105" s="36">
        <f>SUMIFS(СВЦЭМ!$C$39:$C$782,СВЦЭМ!$A$39:$A$782,$A105,СВЦЭМ!$B$39:$B$782,V$83)+'СЕТ СН'!$H$9+СВЦЭМ!$D$10+'СЕТ СН'!$H$5-'СЕТ СН'!$H$17</f>
        <v>4692.8134372599998</v>
      </c>
      <c r="W105" s="36">
        <f>SUMIFS(СВЦЭМ!$C$39:$C$782,СВЦЭМ!$A$39:$A$782,$A105,СВЦЭМ!$B$39:$B$782,W$83)+'СЕТ СН'!$H$9+СВЦЭМ!$D$10+'СЕТ СН'!$H$5-'СЕТ СН'!$H$17</f>
        <v>4686.3249496999997</v>
      </c>
      <c r="X105" s="36">
        <f>SUMIFS(СВЦЭМ!$C$39:$C$782,СВЦЭМ!$A$39:$A$782,$A105,СВЦЭМ!$B$39:$B$782,X$83)+'СЕТ СН'!$H$9+СВЦЭМ!$D$10+'СЕТ СН'!$H$5-'СЕТ СН'!$H$17</f>
        <v>4720.3745210899997</v>
      </c>
      <c r="Y105" s="36">
        <f>SUMIFS(СВЦЭМ!$C$39:$C$782,СВЦЭМ!$A$39:$A$782,$A105,СВЦЭМ!$B$39:$B$782,Y$83)+'СЕТ СН'!$H$9+СВЦЭМ!$D$10+'СЕТ СН'!$H$5-'СЕТ СН'!$H$17</f>
        <v>4783.4516058299996</v>
      </c>
    </row>
    <row r="106" spans="1:25" ht="15.75" x14ac:dyDescent="0.2">
      <c r="A106" s="35">
        <f t="shared" si="2"/>
        <v>45039</v>
      </c>
      <c r="B106" s="36">
        <f>SUMIFS(СВЦЭМ!$C$39:$C$782,СВЦЭМ!$A$39:$A$782,$A106,СВЦЭМ!$B$39:$B$782,B$83)+'СЕТ СН'!$H$9+СВЦЭМ!$D$10+'СЕТ СН'!$H$5-'СЕТ СН'!$H$17</f>
        <v>4861.5292955599998</v>
      </c>
      <c r="C106" s="36">
        <f>SUMIFS(СВЦЭМ!$C$39:$C$782,СВЦЭМ!$A$39:$A$782,$A106,СВЦЭМ!$B$39:$B$782,C$83)+'СЕТ СН'!$H$9+СВЦЭМ!$D$10+'СЕТ СН'!$H$5-'СЕТ СН'!$H$17</f>
        <v>4884.3822755399997</v>
      </c>
      <c r="D106" s="36">
        <f>SUMIFS(СВЦЭМ!$C$39:$C$782,СВЦЭМ!$A$39:$A$782,$A106,СВЦЭМ!$B$39:$B$782,D$83)+'СЕТ СН'!$H$9+СВЦЭМ!$D$10+'СЕТ СН'!$H$5-'СЕТ СН'!$H$17</f>
        <v>4882.7853137700004</v>
      </c>
      <c r="E106" s="36">
        <f>SUMIFS(СВЦЭМ!$C$39:$C$782,СВЦЭМ!$A$39:$A$782,$A106,СВЦЭМ!$B$39:$B$782,E$83)+'СЕТ СН'!$H$9+СВЦЭМ!$D$10+'СЕТ СН'!$H$5-'СЕТ СН'!$H$17</f>
        <v>4940.8028989100003</v>
      </c>
      <c r="F106" s="36">
        <f>SUMIFS(СВЦЭМ!$C$39:$C$782,СВЦЭМ!$A$39:$A$782,$A106,СВЦЭМ!$B$39:$B$782,F$83)+'СЕТ СН'!$H$9+СВЦЭМ!$D$10+'СЕТ СН'!$H$5-'СЕТ СН'!$H$17</f>
        <v>4943.5236215599998</v>
      </c>
      <c r="G106" s="36">
        <f>SUMIFS(СВЦЭМ!$C$39:$C$782,СВЦЭМ!$A$39:$A$782,$A106,СВЦЭМ!$B$39:$B$782,G$83)+'СЕТ СН'!$H$9+СВЦЭМ!$D$10+'СЕТ СН'!$H$5-'СЕТ СН'!$H$17</f>
        <v>4885.5206227100007</v>
      </c>
      <c r="H106" s="36">
        <f>SUMIFS(СВЦЭМ!$C$39:$C$782,СВЦЭМ!$A$39:$A$782,$A106,СВЦЭМ!$B$39:$B$782,H$83)+'СЕТ СН'!$H$9+СВЦЭМ!$D$10+'СЕТ СН'!$H$5-'СЕТ СН'!$H$17</f>
        <v>4900.1647065800007</v>
      </c>
      <c r="I106" s="36">
        <f>SUMIFS(СВЦЭМ!$C$39:$C$782,СВЦЭМ!$A$39:$A$782,$A106,СВЦЭМ!$B$39:$B$782,I$83)+'СЕТ СН'!$H$9+СВЦЭМ!$D$10+'СЕТ СН'!$H$5-'СЕТ СН'!$H$17</f>
        <v>4872.3227162399999</v>
      </c>
      <c r="J106" s="36">
        <f>SUMIFS(СВЦЭМ!$C$39:$C$782,СВЦЭМ!$A$39:$A$782,$A106,СВЦЭМ!$B$39:$B$782,J$83)+'СЕТ СН'!$H$9+СВЦЭМ!$D$10+'СЕТ СН'!$H$5-'СЕТ СН'!$H$17</f>
        <v>4830.1672448600002</v>
      </c>
      <c r="K106" s="36">
        <f>SUMIFS(СВЦЭМ!$C$39:$C$782,СВЦЭМ!$A$39:$A$782,$A106,СВЦЭМ!$B$39:$B$782,K$83)+'СЕТ СН'!$H$9+СВЦЭМ!$D$10+'СЕТ СН'!$H$5-'СЕТ СН'!$H$17</f>
        <v>4766.3590685700001</v>
      </c>
      <c r="L106" s="36">
        <f>SUMIFS(СВЦЭМ!$C$39:$C$782,СВЦЭМ!$A$39:$A$782,$A106,СВЦЭМ!$B$39:$B$782,L$83)+'СЕТ СН'!$H$9+СВЦЭМ!$D$10+'СЕТ СН'!$H$5-'СЕТ СН'!$H$17</f>
        <v>4739.9435385300003</v>
      </c>
      <c r="M106" s="36">
        <f>SUMIFS(СВЦЭМ!$C$39:$C$782,СВЦЭМ!$A$39:$A$782,$A106,СВЦЭМ!$B$39:$B$782,M$83)+'СЕТ СН'!$H$9+СВЦЭМ!$D$10+'СЕТ СН'!$H$5-'СЕТ СН'!$H$17</f>
        <v>4745.2636468000001</v>
      </c>
      <c r="N106" s="36">
        <f>SUMIFS(СВЦЭМ!$C$39:$C$782,СВЦЭМ!$A$39:$A$782,$A106,СВЦЭМ!$B$39:$B$782,N$83)+'СЕТ СН'!$H$9+СВЦЭМ!$D$10+'СЕТ СН'!$H$5-'СЕТ СН'!$H$17</f>
        <v>4754.3913171499998</v>
      </c>
      <c r="O106" s="36">
        <f>SUMIFS(СВЦЭМ!$C$39:$C$782,СВЦЭМ!$A$39:$A$782,$A106,СВЦЭМ!$B$39:$B$782,O$83)+'СЕТ СН'!$H$9+СВЦЭМ!$D$10+'СЕТ СН'!$H$5-'СЕТ СН'!$H$17</f>
        <v>4778.06052817</v>
      </c>
      <c r="P106" s="36">
        <f>SUMIFS(СВЦЭМ!$C$39:$C$782,СВЦЭМ!$A$39:$A$782,$A106,СВЦЭМ!$B$39:$B$782,P$83)+'СЕТ СН'!$H$9+СВЦЭМ!$D$10+'СЕТ СН'!$H$5-'СЕТ СН'!$H$17</f>
        <v>4788.3355237699998</v>
      </c>
      <c r="Q106" s="36">
        <f>SUMIFS(СВЦЭМ!$C$39:$C$782,СВЦЭМ!$A$39:$A$782,$A106,СВЦЭМ!$B$39:$B$782,Q$83)+'СЕТ СН'!$H$9+СВЦЭМ!$D$10+'СЕТ СН'!$H$5-'СЕТ СН'!$H$17</f>
        <v>4796.0417417300005</v>
      </c>
      <c r="R106" s="36">
        <f>SUMIFS(СВЦЭМ!$C$39:$C$782,СВЦЭМ!$A$39:$A$782,$A106,СВЦЭМ!$B$39:$B$782,R$83)+'СЕТ СН'!$H$9+СВЦЭМ!$D$10+'СЕТ СН'!$H$5-'СЕТ СН'!$H$17</f>
        <v>4799.5270564599996</v>
      </c>
      <c r="S106" s="36">
        <f>SUMIFS(СВЦЭМ!$C$39:$C$782,СВЦЭМ!$A$39:$A$782,$A106,СВЦЭМ!$B$39:$B$782,S$83)+'СЕТ СН'!$H$9+СВЦЭМ!$D$10+'СЕТ СН'!$H$5-'СЕТ СН'!$H$17</f>
        <v>4775.6733318500001</v>
      </c>
      <c r="T106" s="36">
        <f>SUMIFS(СВЦЭМ!$C$39:$C$782,СВЦЭМ!$A$39:$A$782,$A106,СВЦЭМ!$B$39:$B$782,T$83)+'СЕТ СН'!$H$9+СВЦЭМ!$D$10+'СЕТ СН'!$H$5-'СЕТ СН'!$H$17</f>
        <v>4753.2151218899999</v>
      </c>
      <c r="U106" s="36">
        <f>SUMIFS(СВЦЭМ!$C$39:$C$782,СВЦЭМ!$A$39:$A$782,$A106,СВЦЭМ!$B$39:$B$782,U$83)+'СЕТ СН'!$H$9+СВЦЭМ!$D$10+'СЕТ СН'!$H$5-'СЕТ СН'!$H$17</f>
        <v>4744.0189573400003</v>
      </c>
      <c r="V106" s="36">
        <f>SUMIFS(СВЦЭМ!$C$39:$C$782,СВЦЭМ!$A$39:$A$782,$A106,СВЦЭМ!$B$39:$B$782,V$83)+'СЕТ СН'!$H$9+СВЦЭМ!$D$10+'СЕТ СН'!$H$5-'СЕТ СН'!$H$17</f>
        <v>4711.1452671300003</v>
      </c>
      <c r="W106" s="36">
        <f>SUMIFS(СВЦЭМ!$C$39:$C$782,СВЦЭМ!$A$39:$A$782,$A106,СВЦЭМ!$B$39:$B$782,W$83)+'СЕТ СН'!$H$9+СВЦЭМ!$D$10+'СЕТ СН'!$H$5-'СЕТ СН'!$H$17</f>
        <v>4699.5297260500001</v>
      </c>
      <c r="X106" s="36">
        <f>SUMIFS(СВЦЭМ!$C$39:$C$782,СВЦЭМ!$A$39:$A$782,$A106,СВЦЭМ!$B$39:$B$782,X$83)+'СЕТ СН'!$H$9+СВЦЭМ!$D$10+'СЕТ СН'!$H$5-'СЕТ СН'!$H$17</f>
        <v>4732.9594192200002</v>
      </c>
      <c r="Y106" s="36">
        <f>SUMIFS(СВЦЭМ!$C$39:$C$782,СВЦЭМ!$A$39:$A$782,$A106,СВЦЭМ!$B$39:$B$782,Y$83)+'СЕТ СН'!$H$9+СВЦЭМ!$D$10+'СЕТ СН'!$H$5-'СЕТ СН'!$H$17</f>
        <v>4797.1767752900005</v>
      </c>
    </row>
    <row r="107" spans="1:25" ht="15.75" x14ac:dyDescent="0.2">
      <c r="A107" s="35">
        <f t="shared" si="2"/>
        <v>45040</v>
      </c>
      <c r="B107" s="36">
        <f>SUMIFS(СВЦЭМ!$C$39:$C$782,СВЦЭМ!$A$39:$A$782,$A107,СВЦЭМ!$B$39:$B$782,B$83)+'СЕТ СН'!$H$9+СВЦЭМ!$D$10+'СЕТ СН'!$H$5-'СЕТ СН'!$H$17</f>
        <v>4785.9832405300003</v>
      </c>
      <c r="C107" s="36">
        <f>SUMIFS(СВЦЭМ!$C$39:$C$782,СВЦЭМ!$A$39:$A$782,$A107,СВЦЭМ!$B$39:$B$782,C$83)+'СЕТ СН'!$H$9+СВЦЭМ!$D$10+'СЕТ СН'!$H$5-'СЕТ СН'!$H$17</f>
        <v>4862.4362049600004</v>
      </c>
      <c r="D107" s="36">
        <f>SUMIFS(СВЦЭМ!$C$39:$C$782,СВЦЭМ!$A$39:$A$782,$A107,СВЦЭМ!$B$39:$B$782,D$83)+'СЕТ СН'!$H$9+СВЦЭМ!$D$10+'СЕТ СН'!$H$5-'СЕТ СН'!$H$17</f>
        <v>4881.18697324</v>
      </c>
      <c r="E107" s="36">
        <f>SUMIFS(СВЦЭМ!$C$39:$C$782,СВЦЭМ!$A$39:$A$782,$A107,СВЦЭМ!$B$39:$B$782,E$83)+'СЕТ СН'!$H$9+СВЦЭМ!$D$10+'СЕТ СН'!$H$5-'СЕТ СН'!$H$17</f>
        <v>4896.3948029800003</v>
      </c>
      <c r="F107" s="36">
        <f>SUMIFS(СВЦЭМ!$C$39:$C$782,СВЦЭМ!$A$39:$A$782,$A107,СВЦЭМ!$B$39:$B$782,F$83)+'СЕТ СН'!$H$9+СВЦЭМ!$D$10+'СЕТ СН'!$H$5-'СЕТ СН'!$H$17</f>
        <v>4894.9193529300001</v>
      </c>
      <c r="G107" s="36">
        <f>SUMIFS(СВЦЭМ!$C$39:$C$782,СВЦЭМ!$A$39:$A$782,$A107,СВЦЭМ!$B$39:$B$782,G$83)+'СЕТ СН'!$H$9+СВЦЭМ!$D$10+'СЕТ СН'!$H$5-'СЕТ СН'!$H$17</f>
        <v>4869.8097352200002</v>
      </c>
      <c r="H107" s="36">
        <f>SUMIFS(СВЦЭМ!$C$39:$C$782,СВЦЭМ!$A$39:$A$782,$A107,СВЦЭМ!$B$39:$B$782,H$83)+'СЕТ СН'!$H$9+СВЦЭМ!$D$10+'СЕТ СН'!$H$5-'СЕТ СН'!$H$17</f>
        <v>4876.7696249700002</v>
      </c>
      <c r="I107" s="36">
        <f>SUMIFS(СВЦЭМ!$C$39:$C$782,СВЦЭМ!$A$39:$A$782,$A107,СВЦЭМ!$B$39:$B$782,I$83)+'СЕТ СН'!$H$9+СВЦЭМ!$D$10+'СЕТ СН'!$H$5-'СЕТ СН'!$H$17</f>
        <v>4734.4846439499997</v>
      </c>
      <c r="J107" s="36">
        <f>SUMIFS(СВЦЭМ!$C$39:$C$782,СВЦЭМ!$A$39:$A$782,$A107,СВЦЭМ!$B$39:$B$782,J$83)+'СЕТ СН'!$H$9+СВЦЭМ!$D$10+'СЕТ СН'!$H$5-'СЕТ СН'!$H$17</f>
        <v>4703.8464887600003</v>
      </c>
      <c r="K107" s="36">
        <f>SUMIFS(СВЦЭМ!$C$39:$C$782,СВЦЭМ!$A$39:$A$782,$A107,СВЦЭМ!$B$39:$B$782,K$83)+'СЕТ СН'!$H$9+СВЦЭМ!$D$10+'СЕТ СН'!$H$5-'СЕТ СН'!$H$17</f>
        <v>4668.0188715700006</v>
      </c>
      <c r="L107" s="36">
        <f>SUMIFS(СВЦЭМ!$C$39:$C$782,СВЦЭМ!$A$39:$A$782,$A107,СВЦЭМ!$B$39:$B$782,L$83)+'СЕТ СН'!$H$9+СВЦЭМ!$D$10+'СЕТ СН'!$H$5-'СЕТ СН'!$H$17</f>
        <v>4647.93011054</v>
      </c>
      <c r="M107" s="36">
        <f>SUMIFS(СВЦЭМ!$C$39:$C$782,СВЦЭМ!$A$39:$A$782,$A107,СВЦЭМ!$B$39:$B$782,M$83)+'СЕТ СН'!$H$9+СВЦЭМ!$D$10+'СЕТ СН'!$H$5-'СЕТ СН'!$H$17</f>
        <v>4674.5157889800003</v>
      </c>
      <c r="N107" s="36">
        <f>SUMIFS(СВЦЭМ!$C$39:$C$782,СВЦЭМ!$A$39:$A$782,$A107,СВЦЭМ!$B$39:$B$782,N$83)+'СЕТ СН'!$H$9+СВЦЭМ!$D$10+'СЕТ СН'!$H$5-'СЕТ СН'!$H$17</f>
        <v>4690.8491426099999</v>
      </c>
      <c r="O107" s="36">
        <f>SUMIFS(СВЦЭМ!$C$39:$C$782,СВЦЭМ!$A$39:$A$782,$A107,СВЦЭМ!$B$39:$B$782,O$83)+'СЕТ СН'!$H$9+СВЦЭМ!$D$10+'СЕТ СН'!$H$5-'СЕТ СН'!$H$17</f>
        <v>4705.9247815700001</v>
      </c>
      <c r="P107" s="36">
        <f>SUMIFS(СВЦЭМ!$C$39:$C$782,СВЦЭМ!$A$39:$A$782,$A107,СВЦЭМ!$B$39:$B$782,P$83)+'СЕТ СН'!$H$9+СВЦЭМ!$D$10+'СЕТ СН'!$H$5-'СЕТ СН'!$H$17</f>
        <v>4741.0659091400003</v>
      </c>
      <c r="Q107" s="36">
        <f>SUMIFS(СВЦЭМ!$C$39:$C$782,СВЦЭМ!$A$39:$A$782,$A107,СВЦЭМ!$B$39:$B$782,Q$83)+'СЕТ СН'!$H$9+СВЦЭМ!$D$10+'СЕТ СН'!$H$5-'СЕТ СН'!$H$17</f>
        <v>4740.0676793100001</v>
      </c>
      <c r="R107" s="36">
        <f>SUMIFS(СВЦЭМ!$C$39:$C$782,СВЦЭМ!$A$39:$A$782,$A107,СВЦЭМ!$B$39:$B$782,R$83)+'СЕТ СН'!$H$9+СВЦЭМ!$D$10+'СЕТ СН'!$H$5-'СЕТ СН'!$H$17</f>
        <v>4751.11392385</v>
      </c>
      <c r="S107" s="36">
        <f>SUMIFS(СВЦЭМ!$C$39:$C$782,СВЦЭМ!$A$39:$A$782,$A107,СВЦЭМ!$B$39:$B$782,S$83)+'СЕТ СН'!$H$9+СВЦЭМ!$D$10+'СЕТ СН'!$H$5-'СЕТ СН'!$H$17</f>
        <v>4724.80716785</v>
      </c>
      <c r="T107" s="36">
        <f>SUMIFS(СВЦЭМ!$C$39:$C$782,СВЦЭМ!$A$39:$A$782,$A107,СВЦЭМ!$B$39:$B$782,T$83)+'СЕТ СН'!$H$9+СВЦЭМ!$D$10+'СЕТ СН'!$H$5-'СЕТ СН'!$H$17</f>
        <v>4699.79328661</v>
      </c>
      <c r="U107" s="36">
        <f>SUMIFS(СВЦЭМ!$C$39:$C$782,СВЦЭМ!$A$39:$A$782,$A107,СВЦЭМ!$B$39:$B$782,U$83)+'СЕТ СН'!$H$9+СВЦЭМ!$D$10+'СЕТ СН'!$H$5-'СЕТ СН'!$H$17</f>
        <v>4695.3614979699996</v>
      </c>
      <c r="V107" s="36">
        <f>SUMIFS(СВЦЭМ!$C$39:$C$782,СВЦЭМ!$A$39:$A$782,$A107,СВЦЭМ!$B$39:$B$782,V$83)+'СЕТ СН'!$H$9+СВЦЭМ!$D$10+'СЕТ СН'!$H$5-'СЕТ СН'!$H$17</f>
        <v>4657.64537965</v>
      </c>
      <c r="W107" s="36">
        <f>SUMIFS(СВЦЭМ!$C$39:$C$782,СВЦЭМ!$A$39:$A$782,$A107,СВЦЭМ!$B$39:$B$782,W$83)+'СЕТ СН'!$H$9+СВЦЭМ!$D$10+'СЕТ СН'!$H$5-'СЕТ СН'!$H$17</f>
        <v>4636.7709396600003</v>
      </c>
      <c r="X107" s="36">
        <f>SUMIFS(СВЦЭМ!$C$39:$C$782,СВЦЭМ!$A$39:$A$782,$A107,СВЦЭМ!$B$39:$B$782,X$83)+'СЕТ СН'!$H$9+СВЦЭМ!$D$10+'СЕТ СН'!$H$5-'СЕТ СН'!$H$17</f>
        <v>4680.3520211699997</v>
      </c>
      <c r="Y107" s="36">
        <f>SUMIFS(СВЦЭМ!$C$39:$C$782,СВЦЭМ!$A$39:$A$782,$A107,СВЦЭМ!$B$39:$B$782,Y$83)+'СЕТ СН'!$H$9+СВЦЭМ!$D$10+'СЕТ СН'!$H$5-'СЕТ СН'!$H$17</f>
        <v>4744.9722950100004</v>
      </c>
    </row>
    <row r="108" spans="1:25" ht="15.75" x14ac:dyDescent="0.2">
      <c r="A108" s="35">
        <f t="shared" si="2"/>
        <v>45041</v>
      </c>
      <c r="B108" s="36">
        <f>SUMIFS(СВЦЭМ!$C$39:$C$782,СВЦЭМ!$A$39:$A$782,$A108,СВЦЭМ!$B$39:$B$782,B$83)+'СЕТ СН'!$H$9+СВЦЭМ!$D$10+'СЕТ СН'!$H$5-'СЕТ СН'!$H$17</f>
        <v>4809.4601354000006</v>
      </c>
      <c r="C108" s="36">
        <f>SUMIFS(СВЦЭМ!$C$39:$C$782,СВЦЭМ!$A$39:$A$782,$A108,СВЦЭМ!$B$39:$B$782,C$83)+'СЕТ СН'!$H$9+СВЦЭМ!$D$10+'СЕТ СН'!$H$5-'СЕТ СН'!$H$17</f>
        <v>4871.2428439699997</v>
      </c>
      <c r="D108" s="36">
        <f>SUMIFS(СВЦЭМ!$C$39:$C$782,СВЦЭМ!$A$39:$A$782,$A108,СВЦЭМ!$B$39:$B$782,D$83)+'СЕТ СН'!$H$9+СВЦЭМ!$D$10+'СЕТ СН'!$H$5-'СЕТ СН'!$H$17</f>
        <v>4899.8693386100003</v>
      </c>
      <c r="E108" s="36">
        <f>SUMIFS(СВЦЭМ!$C$39:$C$782,СВЦЭМ!$A$39:$A$782,$A108,СВЦЭМ!$B$39:$B$782,E$83)+'СЕТ СН'!$H$9+СВЦЭМ!$D$10+'СЕТ СН'!$H$5-'СЕТ СН'!$H$17</f>
        <v>4901.3329504600006</v>
      </c>
      <c r="F108" s="36">
        <f>SUMIFS(СВЦЭМ!$C$39:$C$782,СВЦЭМ!$A$39:$A$782,$A108,СВЦЭМ!$B$39:$B$782,F$83)+'СЕТ СН'!$H$9+СВЦЭМ!$D$10+'СЕТ СН'!$H$5-'СЕТ СН'!$H$17</f>
        <v>4902.0292277300005</v>
      </c>
      <c r="G108" s="36">
        <f>SUMIFS(СВЦЭМ!$C$39:$C$782,СВЦЭМ!$A$39:$A$782,$A108,СВЦЭМ!$B$39:$B$782,G$83)+'СЕТ СН'!$H$9+СВЦЭМ!$D$10+'СЕТ СН'!$H$5-'СЕТ СН'!$H$17</f>
        <v>4879.4250588499999</v>
      </c>
      <c r="H108" s="36">
        <f>SUMIFS(СВЦЭМ!$C$39:$C$782,СВЦЭМ!$A$39:$A$782,$A108,СВЦЭМ!$B$39:$B$782,H$83)+'СЕТ СН'!$H$9+СВЦЭМ!$D$10+'СЕТ СН'!$H$5-'СЕТ СН'!$H$17</f>
        <v>4858.1931367800007</v>
      </c>
      <c r="I108" s="36">
        <f>SUMIFS(СВЦЭМ!$C$39:$C$782,СВЦЭМ!$A$39:$A$782,$A108,СВЦЭМ!$B$39:$B$782,I$83)+'СЕТ СН'!$H$9+СВЦЭМ!$D$10+'СЕТ СН'!$H$5-'СЕТ СН'!$H$17</f>
        <v>4807.6058262699999</v>
      </c>
      <c r="J108" s="36">
        <f>SUMIFS(СВЦЭМ!$C$39:$C$782,СВЦЭМ!$A$39:$A$782,$A108,СВЦЭМ!$B$39:$B$782,J$83)+'СЕТ СН'!$H$9+СВЦЭМ!$D$10+'СЕТ СН'!$H$5-'СЕТ СН'!$H$17</f>
        <v>4828.3103344800002</v>
      </c>
      <c r="K108" s="36">
        <f>SUMIFS(СВЦЭМ!$C$39:$C$782,СВЦЭМ!$A$39:$A$782,$A108,СВЦЭМ!$B$39:$B$782,K$83)+'СЕТ СН'!$H$9+СВЦЭМ!$D$10+'СЕТ СН'!$H$5-'СЕТ СН'!$H$17</f>
        <v>4839.3642634600001</v>
      </c>
      <c r="L108" s="36">
        <f>SUMIFS(СВЦЭМ!$C$39:$C$782,СВЦЭМ!$A$39:$A$782,$A108,СВЦЭМ!$B$39:$B$782,L$83)+'СЕТ СН'!$H$9+СВЦЭМ!$D$10+'СЕТ СН'!$H$5-'СЕТ СН'!$H$17</f>
        <v>4829.8830017300006</v>
      </c>
      <c r="M108" s="36">
        <f>SUMIFS(СВЦЭМ!$C$39:$C$782,СВЦЭМ!$A$39:$A$782,$A108,СВЦЭМ!$B$39:$B$782,M$83)+'СЕТ СН'!$H$9+СВЦЭМ!$D$10+'СЕТ СН'!$H$5-'СЕТ СН'!$H$17</f>
        <v>4838.2871055900005</v>
      </c>
      <c r="N108" s="36">
        <f>SUMIFS(СВЦЭМ!$C$39:$C$782,СВЦЭМ!$A$39:$A$782,$A108,СВЦЭМ!$B$39:$B$782,N$83)+'СЕТ СН'!$H$9+СВЦЭМ!$D$10+'СЕТ СН'!$H$5-'СЕТ СН'!$H$17</f>
        <v>4838.4030295600005</v>
      </c>
      <c r="O108" s="36">
        <f>SUMIFS(СВЦЭМ!$C$39:$C$782,СВЦЭМ!$A$39:$A$782,$A108,СВЦЭМ!$B$39:$B$782,O$83)+'СЕТ СН'!$H$9+СВЦЭМ!$D$10+'СЕТ СН'!$H$5-'СЕТ СН'!$H$17</f>
        <v>4845.8093328200002</v>
      </c>
      <c r="P108" s="36">
        <f>SUMIFS(СВЦЭМ!$C$39:$C$782,СВЦЭМ!$A$39:$A$782,$A108,СВЦЭМ!$B$39:$B$782,P$83)+'СЕТ СН'!$H$9+СВЦЭМ!$D$10+'СЕТ СН'!$H$5-'СЕТ СН'!$H$17</f>
        <v>4866.9883080999998</v>
      </c>
      <c r="Q108" s="36">
        <f>SUMIFS(СВЦЭМ!$C$39:$C$782,СВЦЭМ!$A$39:$A$782,$A108,СВЦЭМ!$B$39:$B$782,Q$83)+'СЕТ СН'!$H$9+СВЦЭМ!$D$10+'СЕТ СН'!$H$5-'СЕТ СН'!$H$17</f>
        <v>4886.87060243</v>
      </c>
      <c r="R108" s="36">
        <f>SUMIFS(СВЦЭМ!$C$39:$C$782,СВЦЭМ!$A$39:$A$782,$A108,СВЦЭМ!$B$39:$B$782,R$83)+'СЕТ СН'!$H$9+СВЦЭМ!$D$10+'СЕТ СН'!$H$5-'СЕТ СН'!$H$17</f>
        <v>4882.9036322499996</v>
      </c>
      <c r="S108" s="36">
        <f>SUMIFS(СВЦЭМ!$C$39:$C$782,СВЦЭМ!$A$39:$A$782,$A108,СВЦЭМ!$B$39:$B$782,S$83)+'СЕТ СН'!$H$9+СВЦЭМ!$D$10+'СЕТ СН'!$H$5-'СЕТ СН'!$H$17</f>
        <v>4853.3242030500005</v>
      </c>
      <c r="T108" s="36">
        <f>SUMIFS(СВЦЭМ!$C$39:$C$782,СВЦЭМ!$A$39:$A$782,$A108,СВЦЭМ!$B$39:$B$782,T$83)+'СЕТ СН'!$H$9+СВЦЭМ!$D$10+'СЕТ СН'!$H$5-'СЕТ СН'!$H$17</f>
        <v>4831.6990561800003</v>
      </c>
      <c r="U108" s="36">
        <f>SUMIFS(СВЦЭМ!$C$39:$C$782,СВЦЭМ!$A$39:$A$782,$A108,СВЦЭМ!$B$39:$B$782,U$83)+'СЕТ СН'!$H$9+СВЦЭМ!$D$10+'СЕТ СН'!$H$5-'СЕТ СН'!$H$17</f>
        <v>4814.51169759</v>
      </c>
      <c r="V108" s="36">
        <f>SUMIFS(СВЦЭМ!$C$39:$C$782,СВЦЭМ!$A$39:$A$782,$A108,СВЦЭМ!$B$39:$B$782,V$83)+'СЕТ СН'!$H$9+СВЦЭМ!$D$10+'СЕТ СН'!$H$5-'СЕТ СН'!$H$17</f>
        <v>4791.2736480200001</v>
      </c>
      <c r="W108" s="36">
        <f>SUMIFS(СВЦЭМ!$C$39:$C$782,СВЦЭМ!$A$39:$A$782,$A108,СВЦЭМ!$B$39:$B$782,W$83)+'СЕТ СН'!$H$9+СВЦЭМ!$D$10+'СЕТ СН'!$H$5-'СЕТ СН'!$H$17</f>
        <v>4773.09186374</v>
      </c>
      <c r="X108" s="36">
        <f>SUMIFS(СВЦЭМ!$C$39:$C$782,СВЦЭМ!$A$39:$A$782,$A108,СВЦЭМ!$B$39:$B$782,X$83)+'СЕТ СН'!$H$9+СВЦЭМ!$D$10+'СЕТ СН'!$H$5-'СЕТ СН'!$H$17</f>
        <v>4821.8216710899997</v>
      </c>
      <c r="Y108" s="36">
        <f>SUMIFS(СВЦЭМ!$C$39:$C$782,СВЦЭМ!$A$39:$A$782,$A108,СВЦЭМ!$B$39:$B$782,Y$83)+'СЕТ СН'!$H$9+СВЦЭМ!$D$10+'СЕТ СН'!$H$5-'СЕТ СН'!$H$17</f>
        <v>4895.5617935700002</v>
      </c>
    </row>
    <row r="109" spans="1:25" ht="15.75" x14ac:dyDescent="0.2">
      <c r="A109" s="35">
        <f t="shared" si="2"/>
        <v>45042</v>
      </c>
      <c r="B109" s="36">
        <f>SUMIFS(СВЦЭМ!$C$39:$C$782,СВЦЭМ!$A$39:$A$782,$A109,СВЦЭМ!$B$39:$B$782,B$83)+'СЕТ СН'!$H$9+СВЦЭМ!$D$10+'СЕТ СН'!$H$5-'СЕТ СН'!$H$17</f>
        <v>4891.2561291100001</v>
      </c>
      <c r="C109" s="36">
        <f>SUMIFS(СВЦЭМ!$C$39:$C$782,СВЦЭМ!$A$39:$A$782,$A109,СВЦЭМ!$B$39:$B$782,C$83)+'СЕТ СН'!$H$9+СВЦЭМ!$D$10+'СЕТ СН'!$H$5-'СЕТ СН'!$H$17</f>
        <v>4940.7838216099999</v>
      </c>
      <c r="D109" s="36">
        <f>SUMIFS(СВЦЭМ!$C$39:$C$782,СВЦЭМ!$A$39:$A$782,$A109,СВЦЭМ!$B$39:$B$782,D$83)+'СЕТ СН'!$H$9+СВЦЭМ!$D$10+'СЕТ СН'!$H$5-'СЕТ СН'!$H$17</f>
        <v>4885.6799003800006</v>
      </c>
      <c r="E109" s="36">
        <f>SUMIFS(СВЦЭМ!$C$39:$C$782,СВЦЭМ!$A$39:$A$782,$A109,СВЦЭМ!$B$39:$B$782,E$83)+'СЕТ СН'!$H$9+СВЦЭМ!$D$10+'СЕТ СН'!$H$5-'СЕТ СН'!$H$17</f>
        <v>4937.3317220299996</v>
      </c>
      <c r="F109" s="36">
        <f>SUMIFS(СВЦЭМ!$C$39:$C$782,СВЦЭМ!$A$39:$A$782,$A109,СВЦЭМ!$B$39:$B$782,F$83)+'СЕТ СН'!$H$9+СВЦЭМ!$D$10+'СЕТ СН'!$H$5-'СЕТ СН'!$H$17</f>
        <v>4907.8451108099998</v>
      </c>
      <c r="G109" s="36">
        <f>SUMIFS(СВЦЭМ!$C$39:$C$782,СВЦЭМ!$A$39:$A$782,$A109,СВЦЭМ!$B$39:$B$782,G$83)+'СЕТ СН'!$H$9+СВЦЭМ!$D$10+'СЕТ СН'!$H$5-'СЕТ СН'!$H$17</f>
        <v>4908.2096784799996</v>
      </c>
      <c r="H109" s="36">
        <f>SUMIFS(СВЦЭМ!$C$39:$C$782,СВЦЭМ!$A$39:$A$782,$A109,СВЦЭМ!$B$39:$B$782,H$83)+'СЕТ СН'!$H$9+СВЦЭМ!$D$10+'СЕТ СН'!$H$5-'СЕТ СН'!$H$17</f>
        <v>4848.0571036199999</v>
      </c>
      <c r="I109" s="36">
        <f>SUMIFS(СВЦЭМ!$C$39:$C$782,СВЦЭМ!$A$39:$A$782,$A109,СВЦЭМ!$B$39:$B$782,I$83)+'СЕТ СН'!$H$9+СВЦЭМ!$D$10+'СЕТ СН'!$H$5-'СЕТ СН'!$H$17</f>
        <v>4786.5123947700004</v>
      </c>
      <c r="J109" s="36">
        <f>SUMIFS(СВЦЭМ!$C$39:$C$782,СВЦЭМ!$A$39:$A$782,$A109,СВЦЭМ!$B$39:$B$782,J$83)+'СЕТ СН'!$H$9+СВЦЭМ!$D$10+'СЕТ СН'!$H$5-'СЕТ СН'!$H$17</f>
        <v>4711.25531821</v>
      </c>
      <c r="K109" s="36">
        <f>SUMIFS(СВЦЭМ!$C$39:$C$782,СВЦЭМ!$A$39:$A$782,$A109,СВЦЭМ!$B$39:$B$782,K$83)+'СЕТ СН'!$H$9+СВЦЭМ!$D$10+'СЕТ СН'!$H$5-'СЕТ СН'!$H$17</f>
        <v>4725.1206479700004</v>
      </c>
      <c r="L109" s="36">
        <f>SUMIFS(СВЦЭМ!$C$39:$C$782,СВЦЭМ!$A$39:$A$782,$A109,СВЦЭМ!$B$39:$B$782,L$83)+'СЕТ СН'!$H$9+СВЦЭМ!$D$10+'СЕТ СН'!$H$5-'СЕТ СН'!$H$17</f>
        <v>4732.3821825699997</v>
      </c>
      <c r="M109" s="36">
        <f>SUMIFS(СВЦЭМ!$C$39:$C$782,СВЦЭМ!$A$39:$A$782,$A109,СВЦЭМ!$B$39:$B$782,M$83)+'СЕТ СН'!$H$9+СВЦЭМ!$D$10+'СЕТ СН'!$H$5-'СЕТ СН'!$H$17</f>
        <v>4740.2028982700003</v>
      </c>
      <c r="N109" s="36">
        <f>SUMIFS(СВЦЭМ!$C$39:$C$782,СВЦЭМ!$A$39:$A$782,$A109,СВЦЭМ!$B$39:$B$782,N$83)+'СЕТ СН'!$H$9+СВЦЭМ!$D$10+'СЕТ СН'!$H$5-'СЕТ СН'!$H$17</f>
        <v>4712.3604439199999</v>
      </c>
      <c r="O109" s="36">
        <f>SUMIFS(СВЦЭМ!$C$39:$C$782,СВЦЭМ!$A$39:$A$782,$A109,СВЦЭМ!$B$39:$B$782,O$83)+'СЕТ СН'!$H$9+СВЦЭМ!$D$10+'СЕТ СН'!$H$5-'СЕТ СН'!$H$17</f>
        <v>4776.3735071999999</v>
      </c>
      <c r="P109" s="36">
        <f>SUMIFS(СВЦЭМ!$C$39:$C$782,СВЦЭМ!$A$39:$A$782,$A109,СВЦЭМ!$B$39:$B$782,P$83)+'СЕТ СН'!$H$9+СВЦЭМ!$D$10+'СЕТ СН'!$H$5-'СЕТ СН'!$H$17</f>
        <v>4775.9791484100006</v>
      </c>
      <c r="Q109" s="36">
        <f>SUMIFS(СВЦЭМ!$C$39:$C$782,СВЦЭМ!$A$39:$A$782,$A109,СВЦЭМ!$B$39:$B$782,Q$83)+'СЕТ СН'!$H$9+СВЦЭМ!$D$10+'СЕТ СН'!$H$5-'СЕТ СН'!$H$17</f>
        <v>4782.84950501</v>
      </c>
      <c r="R109" s="36">
        <f>SUMIFS(СВЦЭМ!$C$39:$C$782,СВЦЭМ!$A$39:$A$782,$A109,СВЦЭМ!$B$39:$B$782,R$83)+'СЕТ СН'!$H$9+СВЦЭМ!$D$10+'СЕТ СН'!$H$5-'СЕТ СН'!$H$17</f>
        <v>4782.3417619000002</v>
      </c>
      <c r="S109" s="36">
        <f>SUMIFS(СВЦЭМ!$C$39:$C$782,СВЦЭМ!$A$39:$A$782,$A109,СВЦЭМ!$B$39:$B$782,S$83)+'СЕТ СН'!$H$9+СВЦЭМ!$D$10+'СЕТ СН'!$H$5-'СЕТ СН'!$H$17</f>
        <v>4770.0240671600004</v>
      </c>
      <c r="T109" s="36">
        <f>SUMIFS(СВЦЭМ!$C$39:$C$782,СВЦЭМ!$A$39:$A$782,$A109,СВЦЭМ!$B$39:$B$782,T$83)+'СЕТ СН'!$H$9+СВЦЭМ!$D$10+'СЕТ СН'!$H$5-'СЕТ СН'!$H$17</f>
        <v>4724.7410518100005</v>
      </c>
      <c r="U109" s="36">
        <f>SUMIFS(СВЦЭМ!$C$39:$C$782,СВЦЭМ!$A$39:$A$782,$A109,СВЦЭМ!$B$39:$B$782,U$83)+'СЕТ СН'!$H$9+СВЦЭМ!$D$10+'СЕТ СН'!$H$5-'СЕТ СН'!$H$17</f>
        <v>4714.1390008400003</v>
      </c>
      <c r="V109" s="36">
        <f>SUMIFS(СВЦЭМ!$C$39:$C$782,СВЦЭМ!$A$39:$A$782,$A109,СВЦЭМ!$B$39:$B$782,V$83)+'СЕТ СН'!$H$9+СВЦЭМ!$D$10+'СЕТ СН'!$H$5-'СЕТ СН'!$H$17</f>
        <v>4665.2333436600002</v>
      </c>
      <c r="W109" s="36">
        <f>SUMIFS(СВЦЭМ!$C$39:$C$782,СВЦЭМ!$A$39:$A$782,$A109,СВЦЭМ!$B$39:$B$782,W$83)+'СЕТ СН'!$H$9+СВЦЭМ!$D$10+'СЕТ СН'!$H$5-'СЕТ СН'!$H$17</f>
        <v>4644.4642208100004</v>
      </c>
      <c r="X109" s="36">
        <f>SUMIFS(СВЦЭМ!$C$39:$C$782,СВЦЭМ!$A$39:$A$782,$A109,СВЦЭМ!$B$39:$B$782,X$83)+'СЕТ СН'!$H$9+СВЦЭМ!$D$10+'СЕТ СН'!$H$5-'СЕТ СН'!$H$17</f>
        <v>4695.8176100999999</v>
      </c>
      <c r="Y109" s="36">
        <f>SUMIFS(СВЦЭМ!$C$39:$C$782,СВЦЭМ!$A$39:$A$782,$A109,СВЦЭМ!$B$39:$B$782,Y$83)+'СЕТ СН'!$H$9+СВЦЭМ!$D$10+'СЕТ СН'!$H$5-'СЕТ СН'!$H$17</f>
        <v>4744.9232378800007</v>
      </c>
    </row>
    <row r="110" spans="1:25" ht="15.75" x14ac:dyDescent="0.2">
      <c r="A110" s="35">
        <f t="shared" si="2"/>
        <v>45043</v>
      </c>
      <c r="B110" s="36">
        <f>SUMIFS(СВЦЭМ!$C$39:$C$782,СВЦЭМ!$A$39:$A$782,$A110,СВЦЭМ!$B$39:$B$782,B$83)+'СЕТ СН'!$H$9+СВЦЭМ!$D$10+'СЕТ СН'!$H$5-'СЕТ СН'!$H$17</f>
        <v>4894.3855987099996</v>
      </c>
      <c r="C110" s="36">
        <f>SUMIFS(СВЦЭМ!$C$39:$C$782,СВЦЭМ!$A$39:$A$782,$A110,СВЦЭМ!$B$39:$B$782,C$83)+'СЕТ СН'!$H$9+СВЦЭМ!$D$10+'СЕТ СН'!$H$5-'СЕТ СН'!$H$17</f>
        <v>4876.3411685199999</v>
      </c>
      <c r="D110" s="36">
        <f>SUMIFS(СВЦЭМ!$C$39:$C$782,СВЦЭМ!$A$39:$A$782,$A110,СВЦЭМ!$B$39:$B$782,D$83)+'СЕТ СН'!$H$9+СВЦЭМ!$D$10+'СЕТ СН'!$H$5-'СЕТ СН'!$H$17</f>
        <v>4911.7989950299998</v>
      </c>
      <c r="E110" s="36">
        <f>SUMIFS(СВЦЭМ!$C$39:$C$782,СВЦЭМ!$A$39:$A$782,$A110,СВЦЭМ!$B$39:$B$782,E$83)+'СЕТ СН'!$H$9+СВЦЭМ!$D$10+'СЕТ СН'!$H$5-'СЕТ СН'!$H$17</f>
        <v>4915.8364885500005</v>
      </c>
      <c r="F110" s="36">
        <f>SUMIFS(СВЦЭМ!$C$39:$C$782,СВЦЭМ!$A$39:$A$782,$A110,СВЦЭМ!$B$39:$B$782,F$83)+'СЕТ СН'!$H$9+СВЦЭМ!$D$10+'СЕТ СН'!$H$5-'СЕТ СН'!$H$17</f>
        <v>4918.8815999100007</v>
      </c>
      <c r="G110" s="36">
        <f>SUMIFS(СВЦЭМ!$C$39:$C$782,СВЦЭМ!$A$39:$A$782,$A110,СВЦЭМ!$B$39:$B$782,G$83)+'СЕТ СН'!$H$9+СВЦЭМ!$D$10+'СЕТ СН'!$H$5-'СЕТ СН'!$H$17</f>
        <v>4888.1003073400007</v>
      </c>
      <c r="H110" s="36">
        <f>SUMIFS(СВЦЭМ!$C$39:$C$782,СВЦЭМ!$A$39:$A$782,$A110,СВЦЭМ!$B$39:$B$782,H$83)+'СЕТ СН'!$H$9+СВЦЭМ!$D$10+'СЕТ СН'!$H$5-'СЕТ СН'!$H$17</f>
        <v>4828.4117685000001</v>
      </c>
      <c r="I110" s="36">
        <f>SUMIFS(СВЦЭМ!$C$39:$C$782,СВЦЭМ!$A$39:$A$782,$A110,СВЦЭМ!$B$39:$B$782,I$83)+'СЕТ СН'!$H$9+СВЦЭМ!$D$10+'СЕТ СН'!$H$5-'СЕТ СН'!$H$17</f>
        <v>4764.7184337500003</v>
      </c>
      <c r="J110" s="36">
        <f>SUMIFS(СВЦЭМ!$C$39:$C$782,СВЦЭМ!$A$39:$A$782,$A110,СВЦЭМ!$B$39:$B$782,J$83)+'СЕТ СН'!$H$9+СВЦЭМ!$D$10+'СЕТ СН'!$H$5-'СЕТ СН'!$H$17</f>
        <v>4728.5833260300005</v>
      </c>
      <c r="K110" s="36">
        <f>SUMIFS(СВЦЭМ!$C$39:$C$782,СВЦЭМ!$A$39:$A$782,$A110,СВЦЭМ!$B$39:$B$782,K$83)+'СЕТ СН'!$H$9+СВЦЭМ!$D$10+'СЕТ СН'!$H$5-'СЕТ СН'!$H$17</f>
        <v>4699.23363823</v>
      </c>
      <c r="L110" s="36">
        <f>SUMIFS(СВЦЭМ!$C$39:$C$782,СВЦЭМ!$A$39:$A$782,$A110,СВЦЭМ!$B$39:$B$782,L$83)+'СЕТ СН'!$H$9+СВЦЭМ!$D$10+'СЕТ СН'!$H$5-'СЕТ СН'!$H$17</f>
        <v>4659.6462241999998</v>
      </c>
      <c r="M110" s="36">
        <f>SUMIFS(СВЦЭМ!$C$39:$C$782,СВЦЭМ!$A$39:$A$782,$A110,СВЦЭМ!$B$39:$B$782,M$83)+'СЕТ СН'!$H$9+СВЦЭМ!$D$10+'СЕТ СН'!$H$5-'СЕТ СН'!$H$17</f>
        <v>4702.7484714500006</v>
      </c>
      <c r="N110" s="36">
        <f>SUMIFS(СВЦЭМ!$C$39:$C$782,СВЦЭМ!$A$39:$A$782,$A110,СВЦЭМ!$B$39:$B$782,N$83)+'СЕТ СН'!$H$9+СВЦЭМ!$D$10+'СЕТ СН'!$H$5-'СЕТ СН'!$H$17</f>
        <v>4725.0905669399999</v>
      </c>
      <c r="O110" s="36">
        <f>SUMIFS(СВЦЭМ!$C$39:$C$782,СВЦЭМ!$A$39:$A$782,$A110,СВЦЭМ!$B$39:$B$782,O$83)+'СЕТ СН'!$H$9+СВЦЭМ!$D$10+'СЕТ СН'!$H$5-'СЕТ СН'!$H$17</f>
        <v>4746.2070314600005</v>
      </c>
      <c r="P110" s="36">
        <f>SUMIFS(СВЦЭМ!$C$39:$C$782,СВЦЭМ!$A$39:$A$782,$A110,СВЦЭМ!$B$39:$B$782,P$83)+'СЕТ СН'!$H$9+СВЦЭМ!$D$10+'СЕТ СН'!$H$5-'СЕТ СН'!$H$17</f>
        <v>4755.64597951</v>
      </c>
      <c r="Q110" s="36">
        <f>SUMIFS(СВЦЭМ!$C$39:$C$782,СВЦЭМ!$A$39:$A$782,$A110,СВЦЭМ!$B$39:$B$782,Q$83)+'СЕТ СН'!$H$9+СВЦЭМ!$D$10+'СЕТ СН'!$H$5-'СЕТ СН'!$H$17</f>
        <v>4764.8742750800002</v>
      </c>
      <c r="R110" s="36">
        <f>SUMIFS(СВЦЭМ!$C$39:$C$782,СВЦЭМ!$A$39:$A$782,$A110,СВЦЭМ!$B$39:$B$782,R$83)+'СЕТ СН'!$H$9+СВЦЭМ!$D$10+'СЕТ СН'!$H$5-'СЕТ СН'!$H$17</f>
        <v>4764.7983130700004</v>
      </c>
      <c r="S110" s="36">
        <f>SUMIFS(СВЦЭМ!$C$39:$C$782,СВЦЭМ!$A$39:$A$782,$A110,СВЦЭМ!$B$39:$B$782,S$83)+'СЕТ СН'!$H$9+СВЦЭМ!$D$10+'СЕТ СН'!$H$5-'СЕТ СН'!$H$17</f>
        <v>4747.9531319300004</v>
      </c>
      <c r="T110" s="36">
        <f>SUMIFS(СВЦЭМ!$C$39:$C$782,СВЦЭМ!$A$39:$A$782,$A110,СВЦЭМ!$B$39:$B$782,T$83)+'СЕТ СН'!$H$9+СВЦЭМ!$D$10+'СЕТ СН'!$H$5-'СЕТ СН'!$H$17</f>
        <v>4712.0432591200006</v>
      </c>
      <c r="U110" s="36">
        <f>SUMIFS(СВЦЭМ!$C$39:$C$782,СВЦЭМ!$A$39:$A$782,$A110,СВЦЭМ!$B$39:$B$782,U$83)+'СЕТ СН'!$H$9+СВЦЭМ!$D$10+'СЕТ СН'!$H$5-'СЕТ СН'!$H$17</f>
        <v>4705.2667156999996</v>
      </c>
      <c r="V110" s="36">
        <f>SUMIFS(СВЦЭМ!$C$39:$C$782,СВЦЭМ!$A$39:$A$782,$A110,СВЦЭМ!$B$39:$B$782,V$83)+'СЕТ СН'!$H$9+СВЦЭМ!$D$10+'СЕТ СН'!$H$5-'СЕТ СН'!$H$17</f>
        <v>4676.3151720300002</v>
      </c>
      <c r="W110" s="36">
        <f>SUMIFS(СВЦЭМ!$C$39:$C$782,СВЦЭМ!$A$39:$A$782,$A110,СВЦЭМ!$B$39:$B$782,W$83)+'СЕТ СН'!$H$9+СВЦЭМ!$D$10+'СЕТ СН'!$H$5-'СЕТ СН'!$H$17</f>
        <v>4669.9886747199998</v>
      </c>
      <c r="X110" s="36">
        <f>SUMIFS(СВЦЭМ!$C$39:$C$782,СВЦЭМ!$A$39:$A$782,$A110,СВЦЭМ!$B$39:$B$782,X$83)+'СЕТ СН'!$H$9+СВЦЭМ!$D$10+'СЕТ СН'!$H$5-'СЕТ СН'!$H$17</f>
        <v>4721.2664938500002</v>
      </c>
      <c r="Y110" s="36">
        <f>SUMIFS(СВЦЭМ!$C$39:$C$782,СВЦЭМ!$A$39:$A$782,$A110,СВЦЭМ!$B$39:$B$782,Y$83)+'СЕТ СН'!$H$9+СВЦЭМ!$D$10+'СЕТ СН'!$H$5-'СЕТ СН'!$H$17</f>
        <v>4816.0024067100003</v>
      </c>
    </row>
    <row r="111" spans="1:25" ht="15.75" x14ac:dyDescent="0.2">
      <c r="A111" s="35">
        <f t="shared" si="2"/>
        <v>45044</v>
      </c>
      <c r="B111" s="36">
        <f>SUMIFS(СВЦЭМ!$C$39:$C$782,СВЦЭМ!$A$39:$A$782,$A111,СВЦЭМ!$B$39:$B$782,B$83)+'СЕТ СН'!$H$9+СВЦЭМ!$D$10+'СЕТ СН'!$H$5-'СЕТ СН'!$H$17</f>
        <v>4903.80848152</v>
      </c>
      <c r="C111" s="36">
        <f>SUMIFS(СВЦЭМ!$C$39:$C$782,СВЦЭМ!$A$39:$A$782,$A111,СВЦЭМ!$B$39:$B$782,C$83)+'СЕТ СН'!$H$9+СВЦЭМ!$D$10+'СЕТ СН'!$H$5-'СЕТ СН'!$H$17</f>
        <v>4960.0455841200001</v>
      </c>
      <c r="D111" s="36">
        <f>SUMIFS(СВЦЭМ!$C$39:$C$782,СВЦЭМ!$A$39:$A$782,$A111,СВЦЭМ!$B$39:$B$782,D$83)+'СЕТ СН'!$H$9+СВЦЭМ!$D$10+'СЕТ СН'!$H$5-'СЕТ СН'!$H$17</f>
        <v>4983.6937546700001</v>
      </c>
      <c r="E111" s="36">
        <f>SUMIFS(СВЦЭМ!$C$39:$C$782,СВЦЭМ!$A$39:$A$782,$A111,СВЦЭМ!$B$39:$B$782,E$83)+'СЕТ СН'!$H$9+СВЦЭМ!$D$10+'СЕТ СН'!$H$5-'СЕТ СН'!$H$17</f>
        <v>4978.8162463600002</v>
      </c>
      <c r="F111" s="36">
        <f>SUMIFS(СВЦЭМ!$C$39:$C$782,СВЦЭМ!$A$39:$A$782,$A111,СВЦЭМ!$B$39:$B$782,F$83)+'СЕТ СН'!$H$9+СВЦЭМ!$D$10+'СЕТ СН'!$H$5-'СЕТ СН'!$H$17</f>
        <v>4987.4825170599997</v>
      </c>
      <c r="G111" s="36">
        <f>SUMIFS(СВЦЭМ!$C$39:$C$782,СВЦЭМ!$A$39:$A$782,$A111,СВЦЭМ!$B$39:$B$782,G$83)+'СЕТ СН'!$H$9+СВЦЭМ!$D$10+'СЕТ СН'!$H$5-'СЕТ СН'!$H$17</f>
        <v>4961.3387006000003</v>
      </c>
      <c r="H111" s="36">
        <f>SUMIFS(СВЦЭМ!$C$39:$C$782,СВЦЭМ!$A$39:$A$782,$A111,СВЦЭМ!$B$39:$B$782,H$83)+'СЕТ СН'!$H$9+СВЦЭМ!$D$10+'СЕТ СН'!$H$5-'СЕТ СН'!$H$17</f>
        <v>4909.7302628300004</v>
      </c>
      <c r="I111" s="36">
        <f>SUMIFS(СВЦЭМ!$C$39:$C$782,СВЦЭМ!$A$39:$A$782,$A111,СВЦЭМ!$B$39:$B$782,I$83)+'СЕТ СН'!$H$9+СВЦЭМ!$D$10+'СЕТ СН'!$H$5-'СЕТ СН'!$H$17</f>
        <v>4775.1245183199999</v>
      </c>
      <c r="J111" s="36">
        <f>SUMIFS(СВЦЭМ!$C$39:$C$782,СВЦЭМ!$A$39:$A$782,$A111,СВЦЭМ!$B$39:$B$782,J$83)+'СЕТ СН'!$H$9+СВЦЭМ!$D$10+'СЕТ СН'!$H$5-'СЕТ СН'!$H$17</f>
        <v>4792.37026969</v>
      </c>
      <c r="K111" s="36">
        <f>SUMIFS(СВЦЭМ!$C$39:$C$782,СВЦЭМ!$A$39:$A$782,$A111,СВЦЭМ!$B$39:$B$782,K$83)+'СЕТ СН'!$H$9+СВЦЭМ!$D$10+'СЕТ СН'!$H$5-'СЕТ СН'!$H$17</f>
        <v>4778.4780467300006</v>
      </c>
      <c r="L111" s="36">
        <f>SUMIFS(СВЦЭМ!$C$39:$C$782,СВЦЭМ!$A$39:$A$782,$A111,СВЦЭМ!$B$39:$B$782,L$83)+'СЕТ СН'!$H$9+СВЦЭМ!$D$10+'СЕТ СН'!$H$5-'СЕТ СН'!$H$17</f>
        <v>4777.6712884099998</v>
      </c>
      <c r="M111" s="36">
        <f>SUMIFS(СВЦЭМ!$C$39:$C$782,СВЦЭМ!$A$39:$A$782,$A111,СВЦЭМ!$B$39:$B$782,M$83)+'СЕТ СН'!$H$9+СВЦЭМ!$D$10+'СЕТ СН'!$H$5-'СЕТ СН'!$H$17</f>
        <v>4806.96639787</v>
      </c>
      <c r="N111" s="36">
        <f>SUMIFS(СВЦЭМ!$C$39:$C$782,СВЦЭМ!$A$39:$A$782,$A111,СВЦЭМ!$B$39:$B$782,N$83)+'СЕТ СН'!$H$9+СВЦЭМ!$D$10+'СЕТ СН'!$H$5-'СЕТ СН'!$H$17</f>
        <v>4827.9268885399997</v>
      </c>
      <c r="O111" s="36">
        <f>SUMIFS(СВЦЭМ!$C$39:$C$782,СВЦЭМ!$A$39:$A$782,$A111,СВЦЭМ!$B$39:$B$782,O$83)+'СЕТ СН'!$H$9+СВЦЭМ!$D$10+'СЕТ СН'!$H$5-'СЕТ СН'!$H$17</f>
        <v>4845.6443461700001</v>
      </c>
      <c r="P111" s="36">
        <f>SUMIFS(СВЦЭМ!$C$39:$C$782,СВЦЭМ!$A$39:$A$782,$A111,СВЦЭМ!$B$39:$B$782,P$83)+'СЕТ СН'!$H$9+СВЦЭМ!$D$10+'СЕТ СН'!$H$5-'СЕТ СН'!$H$17</f>
        <v>4864.8588411300007</v>
      </c>
      <c r="Q111" s="36">
        <f>SUMIFS(СВЦЭМ!$C$39:$C$782,СВЦЭМ!$A$39:$A$782,$A111,СВЦЭМ!$B$39:$B$782,Q$83)+'СЕТ СН'!$H$9+СВЦЭМ!$D$10+'СЕТ СН'!$H$5-'СЕТ СН'!$H$17</f>
        <v>4871.4170289200001</v>
      </c>
      <c r="R111" s="36">
        <f>SUMIFS(СВЦЭМ!$C$39:$C$782,СВЦЭМ!$A$39:$A$782,$A111,СВЦЭМ!$B$39:$B$782,R$83)+'СЕТ СН'!$H$9+СВЦЭМ!$D$10+'СЕТ СН'!$H$5-'СЕТ СН'!$H$17</f>
        <v>4875.9418031000005</v>
      </c>
      <c r="S111" s="36">
        <f>SUMIFS(СВЦЭМ!$C$39:$C$782,СВЦЭМ!$A$39:$A$782,$A111,СВЦЭМ!$B$39:$B$782,S$83)+'СЕТ СН'!$H$9+СВЦЭМ!$D$10+'СЕТ СН'!$H$5-'СЕТ СН'!$H$17</f>
        <v>4853.6983210600001</v>
      </c>
      <c r="T111" s="36">
        <f>SUMIFS(СВЦЭМ!$C$39:$C$782,СВЦЭМ!$A$39:$A$782,$A111,СВЦЭМ!$B$39:$B$782,T$83)+'СЕТ СН'!$H$9+СВЦЭМ!$D$10+'СЕТ СН'!$H$5-'СЕТ СН'!$H$17</f>
        <v>4808.2328189300006</v>
      </c>
      <c r="U111" s="36">
        <f>SUMIFS(СВЦЭМ!$C$39:$C$782,СВЦЭМ!$A$39:$A$782,$A111,СВЦЭМ!$B$39:$B$782,U$83)+'СЕТ СН'!$H$9+СВЦЭМ!$D$10+'СЕТ СН'!$H$5-'СЕТ СН'!$H$17</f>
        <v>4795.8714260200004</v>
      </c>
      <c r="V111" s="36">
        <f>SUMIFS(СВЦЭМ!$C$39:$C$782,СВЦЭМ!$A$39:$A$782,$A111,СВЦЭМ!$B$39:$B$782,V$83)+'СЕТ СН'!$H$9+СВЦЭМ!$D$10+'СЕТ СН'!$H$5-'СЕТ СН'!$H$17</f>
        <v>4774.7971985200002</v>
      </c>
      <c r="W111" s="36">
        <f>SUMIFS(СВЦЭМ!$C$39:$C$782,СВЦЭМ!$A$39:$A$782,$A111,СВЦЭМ!$B$39:$B$782,W$83)+'СЕТ СН'!$H$9+СВЦЭМ!$D$10+'СЕТ СН'!$H$5-'СЕТ СН'!$H$17</f>
        <v>4754.4967462700006</v>
      </c>
      <c r="X111" s="36">
        <f>SUMIFS(СВЦЭМ!$C$39:$C$782,СВЦЭМ!$A$39:$A$782,$A111,СВЦЭМ!$B$39:$B$782,X$83)+'СЕТ СН'!$H$9+СВЦЭМ!$D$10+'СЕТ СН'!$H$5-'СЕТ СН'!$H$17</f>
        <v>4795.3727056799999</v>
      </c>
      <c r="Y111" s="36">
        <f>SUMIFS(СВЦЭМ!$C$39:$C$782,СВЦЭМ!$A$39:$A$782,$A111,СВЦЭМ!$B$39:$B$782,Y$83)+'СЕТ СН'!$H$9+СВЦЭМ!$D$10+'СЕТ СН'!$H$5-'СЕТ СН'!$H$17</f>
        <v>4819.4832714200002</v>
      </c>
    </row>
    <row r="112" spans="1:25" ht="15.75" x14ac:dyDescent="0.2">
      <c r="A112" s="35">
        <f t="shared" si="2"/>
        <v>45045</v>
      </c>
      <c r="B112" s="36">
        <f>SUMIFS(СВЦЭМ!$C$39:$C$782,СВЦЭМ!$A$39:$A$782,$A112,СВЦЭМ!$B$39:$B$782,B$83)+'СЕТ СН'!$H$9+СВЦЭМ!$D$10+'СЕТ СН'!$H$5-'СЕТ СН'!$H$17</f>
        <v>4856.0632641800003</v>
      </c>
      <c r="C112" s="36">
        <f>SUMIFS(СВЦЭМ!$C$39:$C$782,СВЦЭМ!$A$39:$A$782,$A112,СВЦЭМ!$B$39:$B$782,C$83)+'СЕТ СН'!$H$9+СВЦЭМ!$D$10+'СЕТ СН'!$H$5-'СЕТ СН'!$H$17</f>
        <v>4895.4274429100005</v>
      </c>
      <c r="D112" s="36">
        <f>SUMIFS(СВЦЭМ!$C$39:$C$782,СВЦЭМ!$A$39:$A$782,$A112,СВЦЭМ!$B$39:$B$782,D$83)+'СЕТ СН'!$H$9+СВЦЭМ!$D$10+'СЕТ СН'!$H$5-'СЕТ СН'!$H$17</f>
        <v>4925.33877304</v>
      </c>
      <c r="E112" s="36">
        <f>SUMIFS(СВЦЭМ!$C$39:$C$782,СВЦЭМ!$A$39:$A$782,$A112,СВЦЭМ!$B$39:$B$782,E$83)+'СЕТ СН'!$H$9+СВЦЭМ!$D$10+'СЕТ СН'!$H$5-'СЕТ СН'!$H$17</f>
        <v>4955.8289753200006</v>
      </c>
      <c r="F112" s="36">
        <f>SUMIFS(СВЦЭМ!$C$39:$C$782,СВЦЭМ!$A$39:$A$782,$A112,СВЦЭМ!$B$39:$B$782,F$83)+'СЕТ СН'!$H$9+СВЦЭМ!$D$10+'СЕТ СН'!$H$5-'СЕТ СН'!$H$17</f>
        <v>4917.0838304299996</v>
      </c>
      <c r="G112" s="36">
        <f>SUMIFS(СВЦЭМ!$C$39:$C$782,СВЦЭМ!$A$39:$A$782,$A112,СВЦЭМ!$B$39:$B$782,G$83)+'СЕТ СН'!$H$9+СВЦЭМ!$D$10+'СЕТ СН'!$H$5-'СЕТ СН'!$H$17</f>
        <v>4906.1261089199998</v>
      </c>
      <c r="H112" s="36">
        <f>SUMIFS(СВЦЭМ!$C$39:$C$782,СВЦЭМ!$A$39:$A$782,$A112,СВЦЭМ!$B$39:$B$782,H$83)+'СЕТ СН'!$H$9+СВЦЭМ!$D$10+'СЕТ СН'!$H$5-'СЕТ СН'!$H$17</f>
        <v>4924.5862807900003</v>
      </c>
      <c r="I112" s="36">
        <f>SUMIFS(СВЦЭМ!$C$39:$C$782,СВЦЭМ!$A$39:$A$782,$A112,СВЦЭМ!$B$39:$B$782,I$83)+'СЕТ СН'!$H$9+СВЦЭМ!$D$10+'СЕТ СН'!$H$5-'СЕТ СН'!$H$17</f>
        <v>4867.4871692500001</v>
      </c>
      <c r="J112" s="36">
        <f>SUMIFS(СВЦЭМ!$C$39:$C$782,СВЦЭМ!$A$39:$A$782,$A112,СВЦЭМ!$B$39:$B$782,J$83)+'СЕТ СН'!$H$9+СВЦЭМ!$D$10+'СЕТ СН'!$H$5-'СЕТ СН'!$H$17</f>
        <v>4787.7703909600004</v>
      </c>
      <c r="K112" s="36">
        <f>SUMIFS(СВЦЭМ!$C$39:$C$782,СВЦЭМ!$A$39:$A$782,$A112,СВЦЭМ!$B$39:$B$782,K$83)+'СЕТ СН'!$H$9+СВЦЭМ!$D$10+'СЕТ СН'!$H$5-'СЕТ СН'!$H$17</f>
        <v>4724.5851609800002</v>
      </c>
      <c r="L112" s="36">
        <f>SUMIFS(СВЦЭМ!$C$39:$C$782,СВЦЭМ!$A$39:$A$782,$A112,СВЦЭМ!$B$39:$B$782,L$83)+'СЕТ СН'!$H$9+СВЦЭМ!$D$10+'СЕТ СН'!$H$5-'СЕТ СН'!$H$17</f>
        <v>4710.3779610199999</v>
      </c>
      <c r="M112" s="36">
        <f>SUMIFS(СВЦЭМ!$C$39:$C$782,СВЦЭМ!$A$39:$A$782,$A112,СВЦЭМ!$B$39:$B$782,M$83)+'СЕТ СН'!$H$9+СВЦЭМ!$D$10+'СЕТ СН'!$H$5-'СЕТ СН'!$H$17</f>
        <v>4734.5846682000001</v>
      </c>
      <c r="N112" s="36">
        <f>SUMIFS(СВЦЭМ!$C$39:$C$782,СВЦЭМ!$A$39:$A$782,$A112,СВЦЭМ!$B$39:$B$782,N$83)+'СЕТ СН'!$H$9+СВЦЭМ!$D$10+'СЕТ СН'!$H$5-'СЕТ СН'!$H$17</f>
        <v>4745.6019293099998</v>
      </c>
      <c r="O112" s="36">
        <f>SUMIFS(СВЦЭМ!$C$39:$C$782,СВЦЭМ!$A$39:$A$782,$A112,СВЦЭМ!$B$39:$B$782,O$83)+'СЕТ СН'!$H$9+СВЦЭМ!$D$10+'СЕТ СН'!$H$5-'СЕТ СН'!$H$17</f>
        <v>4742.6760976200003</v>
      </c>
      <c r="P112" s="36">
        <f>SUMIFS(СВЦЭМ!$C$39:$C$782,СВЦЭМ!$A$39:$A$782,$A112,СВЦЭМ!$B$39:$B$782,P$83)+'СЕТ СН'!$H$9+СВЦЭМ!$D$10+'СЕТ СН'!$H$5-'СЕТ СН'!$H$17</f>
        <v>4768.9464447500004</v>
      </c>
      <c r="Q112" s="36">
        <f>SUMIFS(СВЦЭМ!$C$39:$C$782,СВЦЭМ!$A$39:$A$782,$A112,СВЦЭМ!$B$39:$B$782,Q$83)+'СЕТ СН'!$H$9+СВЦЭМ!$D$10+'СЕТ СН'!$H$5-'СЕТ СН'!$H$17</f>
        <v>4780.6755173299998</v>
      </c>
      <c r="R112" s="36">
        <f>SUMIFS(СВЦЭМ!$C$39:$C$782,СВЦЭМ!$A$39:$A$782,$A112,СВЦЭМ!$B$39:$B$782,R$83)+'СЕТ СН'!$H$9+СВЦЭМ!$D$10+'СЕТ СН'!$H$5-'СЕТ СН'!$H$17</f>
        <v>4735.1811578300003</v>
      </c>
      <c r="S112" s="36">
        <f>SUMIFS(СВЦЭМ!$C$39:$C$782,СВЦЭМ!$A$39:$A$782,$A112,СВЦЭМ!$B$39:$B$782,S$83)+'СЕТ СН'!$H$9+СВЦЭМ!$D$10+'СЕТ СН'!$H$5-'СЕТ СН'!$H$17</f>
        <v>4725.8755146100002</v>
      </c>
      <c r="T112" s="36">
        <f>SUMIFS(СВЦЭМ!$C$39:$C$782,СВЦЭМ!$A$39:$A$782,$A112,СВЦЭМ!$B$39:$B$782,T$83)+'СЕТ СН'!$H$9+СВЦЭМ!$D$10+'СЕТ СН'!$H$5-'СЕТ СН'!$H$17</f>
        <v>4733.3327299600005</v>
      </c>
      <c r="U112" s="36">
        <f>SUMIFS(СВЦЭМ!$C$39:$C$782,СВЦЭМ!$A$39:$A$782,$A112,СВЦЭМ!$B$39:$B$782,U$83)+'СЕТ СН'!$H$9+СВЦЭМ!$D$10+'СЕТ СН'!$H$5-'СЕТ СН'!$H$17</f>
        <v>4728.0457346100002</v>
      </c>
      <c r="V112" s="36">
        <f>SUMIFS(СВЦЭМ!$C$39:$C$782,СВЦЭМ!$A$39:$A$782,$A112,СВЦЭМ!$B$39:$B$782,V$83)+'СЕТ СН'!$H$9+СВЦЭМ!$D$10+'СЕТ СН'!$H$5-'СЕТ СН'!$H$17</f>
        <v>4709.2744170100004</v>
      </c>
      <c r="W112" s="36">
        <f>SUMIFS(СВЦЭМ!$C$39:$C$782,СВЦЭМ!$A$39:$A$782,$A112,СВЦЭМ!$B$39:$B$782,W$83)+'СЕТ СН'!$H$9+СВЦЭМ!$D$10+'СЕТ СН'!$H$5-'СЕТ СН'!$H$17</f>
        <v>4699.6112133300003</v>
      </c>
      <c r="X112" s="36">
        <f>SUMIFS(СВЦЭМ!$C$39:$C$782,СВЦЭМ!$A$39:$A$782,$A112,СВЦЭМ!$B$39:$B$782,X$83)+'СЕТ СН'!$H$9+СВЦЭМ!$D$10+'СЕТ СН'!$H$5-'СЕТ СН'!$H$17</f>
        <v>4744.7978447599999</v>
      </c>
      <c r="Y112" s="36">
        <f>SUMIFS(СВЦЭМ!$C$39:$C$782,СВЦЭМ!$A$39:$A$782,$A112,СВЦЭМ!$B$39:$B$782,Y$83)+'СЕТ СН'!$H$9+СВЦЭМ!$D$10+'СЕТ СН'!$H$5-'СЕТ СН'!$H$17</f>
        <v>4794.1908350399999</v>
      </c>
    </row>
    <row r="113" spans="1:27" ht="15.75" x14ac:dyDescent="0.2">
      <c r="A113" s="35">
        <f t="shared" si="2"/>
        <v>45046</v>
      </c>
      <c r="B113" s="36">
        <f>SUMIFS(СВЦЭМ!$C$39:$C$782,СВЦЭМ!$A$39:$A$782,$A113,СВЦЭМ!$B$39:$B$782,B$83)+'СЕТ СН'!$H$9+СВЦЭМ!$D$10+'СЕТ СН'!$H$5-'СЕТ СН'!$H$17</f>
        <v>4892.6510151299999</v>
      </c>
      <c r="C113" s="36">
        <f>SUMIFS(СВЦЭМ!$C$39:$C$782,СВЦЭМ!$A$39:$A$782,$A113,СВЦЭМ!$B$39:$B$782,C$83)+'СЕТ СН'!$H$9+СВЦЭМ!$D$10+'СЕТ СН'!$H$5-'СЕТ СН'!$H$17</f>
        <v>4958.35966749</v>
      </c>
      <c r="D113" s="36">
        <f>SUMIFS(СВЦЭМ!$C$39:$C$782,СВЦЭМ!$A$39:$A$782,$A113,СВЦЭМ!$B$39:$B$782,D$83)+'СЕТ СН'!$H$9+СВЦЭМ!$D$10+'СЕТ СН'!$H$5-'СЕТ СН'!$H$17</f>
        <v>4937.4580605500005</v>
      </c>
      <c r="E113" s="36">
        <f>SUMIFS(СВЦЭМ!$C$39:$C$782,СВЦЭМ!$A$39:$A$782,$A113,СВЦЭМ!$B$39:$B$782,E$83)+'СЕТ СН'!$H$9+СВЦЭМ!$D$10+'СЕТ СН'!$H$5-'СЕТ СН'!$H$17</f>
        <v>5019.9154954700007</v>
      </c>
      <c r="F113" s="36">
        <f>SUMIFS(СВЦЭМ!$C$39:$C$782,СВЦЭМ!$A$39:$A$782,$A113,СВЦЭМ!$B$39:$B$782,F$83)+'СЕТ СН'!$H$9+СВЦЭМ!$D$10+'СЕТ СН'!$H$5-'СЕТ СН'!$H$17</f>
        <v>5055.0761380499998</v>
      </c>
      <c r="G113" s="36">
        <f>SUMIFS(СВЦЭМ!$C$39:$C$782,СВЦЭМ!$A$39:$A$782,$A113,СВЦЭМ!$B$39:$B$782,G$83)+'СЕТ СН'!$H$9+СВЦЭМ!$D$10+'СЕТ СН'!$H$5-'СЕТ СН'!$H$17</f>
        <v>5038.1515916600001</v>
      </c>
      <c r="H113" s="36">
        <f>SUMIFS(СВЦЭМ!$C$39:$C$782,СВЦЭМ!$A$39:$A$782,$A113,СВЦЭМ!$B$39:$B$782,H$83)+'СЕТ СН'!$H$9+СВЦЭМ!$D$10+'СЕТ СН'!$H$5-'СЕТ СН'!$H$17</f>
        <v>5058.9869751900005</v>
      </c>
      <c r="I113" s="36">
        <f>SUMIFS(СВЦЭМ!$C$39:$C$782,СВЦЭМ!$A$39:$A$782,$A113,СВЦЭМ!$B$39:$B$782,I$83)+'СЕТ СН'!$H$9+СВЦЭМ!$D$10+'СЕТ СН'!$H$5-'СЕТ СН'!$H$17</f>
        <v>5031.0488767400002</v>
      </c>
      <c r="J113" s="36">
        <f>SUMIFS(СВЦЭМ!$C$39:$C$782,СВЦЭМ!$A$39:$A$782,$A113,СВЦЭМ!$B$39:$B$782,J$83)+'СЕТ СН'!$H$9+СВЦЭМ!$D$10+'СЕТ СН'!$H$5-'СЕТ СН'!$H$17</f>
        <v>4993.4697793599998</v>
      </c>
      <c r="K113" s="36">
        <f>SUMIFS(СВЦЭМ!$C$39:$C$782,СВЦЭМ!$A$39:$A$782,$A113,СВЦЭМ!$B$39:$B$782,K$83)+'СЕТ СН'!$H$9+СВЦЭМ!$D$10+'СЕТ СН'!$H$5-'СЕТ СН'!$H$17</f>
        <v>4945.0120291599997</v>
      </c>
      <c r="L113" s="36">
        <f>SUMIFS(СВЦЭМ!$C$39:$C$782,СВЦЭМ!$A$39:$A$782,$A113,СВЦЭМ!$B$39:$B$782,L$83)+'СЕТ СН'!$H$9+СВЦЭМ!$D$10+'СЕТ СН'!$H$5-'СЕТ СН'!$H$17</f>
        <v>4905.1700793800001</v>
      </c>
      <c r="M113" s="36">
        <f>SUMIFS(СВЦЭМ!$C$39:$C$782,СВЦЭМ!$A$39:$A$782,$A113,СВЦЭМ!$B$39:$B$782,M$83)+'СЕТ СН'!$H$9+СВЦЭМ!$D$10+'СЕТ СН'!$H$5-'СЕТ СН'!$H$17</f>
        <v>4931.6896137800004</v>
      </c>
      <c r="N113" s="36">
        <f>SUMIFS(СВЦЭМ!$C$39:$C$782,СВЦЭМ!$A$39:$A$782,$A113,СВЦЭМ!$B$39:$B$782,N$83)+'СЕТ СН'!$H$9+СВЦЭМ!$D$10+'СЕТ СН'!$H$5-'СЕТ СН'!$H$17</f>
        <v>4945.2074455299999</v>
      </c>
      <c r="O113" s="36">
        <f>SUMIFS(СВЦЭМ!$C$39:$C$782,СВЦЭМ!$A$39:$A$782,$A113,СВЦЭМ!$B$39:$B$782,O$83)+'СЕТ СН'!$H$9+СВЦЭМ!$D$10+'СЕТ СН'!$H$5-'СЕТ СН'!$H$17</f>
        <v>4970.2541622799999</v>
      </c>
      <c r="P113" s="36">
        <f>SUMIFS(СВЦЭМ!$C$39:$C$782,СВЦЭМ!$A$39:$A$782,$A113,СВЦЭМ!$B$39:$B$782,P$83)+'СЕТ СН'!$H$9+СВЦЭМ!$D$10+'СЕТ СН'!$H$5-'СЕТ СН'!$H$17</f>
        <v>4972.7004496700001</v>
      </c>
      <c r="Q113" s="36">
        <f>SUMIFS(СВЦЭМ!$C$39:$C$782,СВЦЭМ!$A$39:$A$782,$A113,СВЦЭМ!$B$39:$B$782,Q$83)+'СЕТ СН'!$H$9+СВЦЭМ!$D$10+'СЕТ СН'!$H$5-'СЕТ СН'!$H$17</f>
        <v>4988.5542239200004</v>
      </c>
      <c r="R113" s="36">
        <f>SUMIFS(СВЦЭМ!$C$39:$C$782,СВЦЭМ!$A$39:$A$782,$A113,СВЦЭМ!$B$39:$B$782,R$83)+'СЕТ СН'!$H$9+СВЦЭМ!$D$10+'СЕТ СН'!$H$5-'СЕТ СН'!$H$17</f>
        <v>4980.9239193100002</v>
      </c>
      <c r="S113" s="36">
        <f>SUMIFS(СВЦЭМ!$C$39:$C$782,СВЦЭМ!$A$39:$A$782,$A113,СВЦЭМ!$B$39:$B$782,S$83)+'СЕТ СН'!$H$9+СВЦЭМ!$D$10+'СЕТ СН'!$H$5-'СЕТ СН'!$H$17</f>
        <v>4958.7838538599999</v>
      </c>
      <c r="T113" s="36">
        <f>SUMIFS(СВЦЭМ!$C$39:$C$782,СВЦЭМ!$A$39:$A$782,$A113,СВЦЭМ!$B$39:$B$782,T$83)+'СЕТ СН'!$H$9+СВЦЭМ!$D$10+'СЕТ СН'!$H$5-'СЕТ СН'!$H$17</f>
        <v>4945.4273634000001</v>
      </c>
      <c r="U113" s="36">
        <f>SUMIFS(СВЦЭМ!$C$39:$C$782,СВЦЭМ!$A$39:$A$782,$A113,СВЦЭМ!$B$39:$B$782,U$83)+'СЕТ СН'!$H$9+СВЦЭМ!$D$10+'СЕТ СН'!$H$5-'СЕТ СН'!$H$17</f>
        <v>4935.9397590999997</v>
      </c>
      <c r="V113" s="36">
        <f>SUMIFS(СВЦЭМ!$C$39:$C$782,СВЦЭМ!$A$39:$A$782,$A113,СВЦЭМ!$B$39:$B$782,V$83)+'СЕТ СН'!$H$9+СВЦЭМ!$D$10+'СЕТ СН'!$H$5-'СЕТ СН'!$H$17</f>
        <v>4905.6426710800006</v>
      </c>
      <c r="W113" s="36">
        <f>SUMIFS(СВЦЭМ!$C$39:$C$782,СВЦЭМ!$A$39:$A$782,$A113,СВЦЭМ!$B$39:$B$782,W$83)+'СЕТ СН'!$H$9+СВЦЭМ!$D$10+'СЕТ СН'!$H$5-'СЕТ СН'!$H$17</f>
        <v>4881.7708590700004</v>
      </c>
      <c r="X113" s="36">
        <f>SUMIFS(СВЦЭМ!$C$39:$C$782,СВЦЭМ!$A$39:$A$782,$A113,СВЦЭМ!$B$39:$B$782,X$83)+'СЕТ СН'!$H$9+СВЦЭМ!$D$10+'СЕТ СН'!$H$5-'СЕТ СН'!$H$17</f>
        <v>4909.8648125899999</v>
      </c>
      <c r="Y113" s="36">
        <f>SUMIFS(СВЦЭМ!$C$39:$C$782,СВЦЭМ!$A$39:$A$782,$A113,СВЦЭМ!$B$39:$B$782,Y$83)+'СЕТ СН'!$H$9+СВЦЭМ!$D$10+'СЕТ СН'!$H$5-'СЕТ СН'!$H$17</f>
        <v>4985.4077656299996</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01.04.2023</v>
      </c>
      <c r="B120" s="36">
        <f>SUMIFS(СВЦЭМ!$C$39:$C$782,СВЦЭМ!$A$39:$A$782,$A120,СВЦЭМ!$B$39:$B$782,B$119)+'СЕТ СН'!$I$9+СВЦЭМ!$D$10+'СЕТ СН'!$I$5-'СЕТ СН'!$I$17</f>
        <v>5410.7437640600001</v>
      </c>
      <c r="C120" s="36">
        <f>SUMIFS(СВЦЭМ!$C$39:$C$782,СВЦЭМ!$A$39:$A$782,$A120,СВЦЭМ!$B$39:$B$782,C$119)+'СЕТ СН'!$I$9+СВЦЭМ!$D$10+'СЕТ СН'!$I$5-'СЕТ СН'!$I$17</f>
        <v>5484.5481135700002</v>
      </c>
      <c r="D120" s="36">
        <f>SUMIFS(СВЦЭМ!$C$39:$C$782,СВЦЭМ!$A$39:$A$782,$A120,СВЦЭМ!$B$39:$B$782,D$119)+'СЕТ СН'!$I$9+СВЦЭМ!$D$10+'СЕТ СН'!$I$5-'СЕТ СН'!$I$17</f>
        <v>5560.2238829200005</v>
      </c>
      <c r="E120" s="36">
        <f>SUMIFS(СВЦЭМ!$C$39:$C$782,СВЦЭМ!$A$39:$A$782,$A120,СВЦЭМ!$B$39:$B$782,E$119)+'СЕТ СН'!$I$9+СВЦЭМ!$D$10+'СЕТ СН'!$I$5-'СЕТ СН'!$I$17</f>
        <v>5651.3449841300007</v>
      </c>
      <c r="F120" s="36">
        <f>SUMIFS(СВЦЭМ!$C$39:$C$782,СВЦЭМ!$A$39:$A$782,$A120,СВЦЭМ!$B$39:$B$782,F$119)+'СЕТ СН'!$I$9+СВЦЭМ!$D$10+'СЕТ СН'!$I$5-'СЕТ СН'!$I$17</f>
        <v>5652.3448427100002</v>
      </c>
      <c r="G120" s="36">
        <f>SUMIFS(СВЦЭМ!$C$39:$C$782,СВЦЭМ!$A$39:$A$782,$A120,СВЦЭМ!$B$39:$B$782,G$119)+'СЕТ СН'!$I$9+СВЦЭМ!$D$10+'СЕТ СН'!$I$5-'СЕТ СН'!$I$17</f>
        <v>5636.1822235199998</v>
      </c>
      <c r="H120" s="36">
        <f>SUMIFS(СВЦЭМ!$C$39:$C$782,СВЦЭМ!$A$39:$A$782,$A120,СВЦЭМ!$B$39:$B$782,H$119)+'СЕТ СН'!$I$9+СВЦЭМ!$D$10+'СЕТ СН'!$I$5-'СЕТ СН'!$I$17</f>
        <v>5605.7534177800007</v>
      </c>
      <c r="I120" s="36">
        <f>SUMIFS(СВЦЭМ!$C$39:$C$782,СВЦЭМ!$A$39:$A$782,$A120,СВЦЭМ!$B$39:$B$782,I$119)+'СЕТ СН'!$I$9+СВЦЭМ!$D$10+'СЕТ СН'!$I$5-'СЕТ СН'!$I$17</f>
        <v>5541.4785317900005</v>
      </c>
      <c r="J120" s="36">
        <f>SUMIFS(СВЦЭМ!$C$39:$C$782,СВЦЭМ!$A$39:$A$782,$A120,СВЦЭМ!$B$39:$B$782,J$119)+'СЕТ СН'!$I$9+СВЦЭМ!$D$10+'СЕТ СН'!$I$5-'СЕТ СН'!$I$17</f>
        <v>5477.5108779500006</v>
      </c>
      <c r="K120" s="36">
        <f>SUMIFS(СВЦЭМ!$C$39:$C$782,СВЦЭМ!$A$39:$A$782,$A120,СВЦЭМ!$B$39:$B$782,K$119)+'СЕТ СН'!$I$9+СВЦЭМ!$D$10+'СЕТ СН'!$I$5-'СЕТ СН'!$I$17</f>
        <v>5406.9499420800003</v>
      </c>
      <c r="L120" s="36">
        <f>SUMIFS(СВЦЭМ!$C$39:$C$782,СВЦЭМ!$A$39:$A$782,$A120,СВЦЭМ!$B$39:$B$782,L$119)+'СЕТ СН'!$I$9+СВЦЭМ!$D$10+'СЕТ СН'!$I$5-'СЕТ СН'!$I$17</f>
        <v>5400.5857506800003</v>
      </c>
      <c r="M120" s="36">
        <f>SUMIFS(СВЦЭМ!$C$39:$C$782,СВЦЭМ!$A$39:$A$782,$A120,СВЦЭМ!$B$39:$B$782,M$119)+'СЕТ СН'!$I$9+СВЦЭМ!$D$10+'СЕТ СН'!$I$5-'СЕТ СН'!$I$17</f>
        <v>5401.6755212500002</v>
      </c>
      <c r="N120" s="36">
        <f>SUMIFS(СВЦЭМ!$C$39:$C$782,СВЦЭМ!$A$39:$A$782,$A120,СВЦЭМ!$B$39:$B$782,N$119)+'СЕТ СН'!$I$9+СВЦЭМ!$D$10+'СЕТ СН'!$I$5-'СЕТ СН'!$I$17</f>
        <v>5424.3809556800006</v>
      </c>
      <c r="O120" s="36">
        <f>SUMIFS(СВЦЭМ!$C$39:$C$782,СВЦЭМ!$A$39:$A$782,$A120,СВЦЭМ!$B$39:$B$782,O$119)+'СЕТ СН'!$I$9+СВЦЭМ!$D$10+'СЕТ СН'!$I$5-'СЕТ СН'!$I$17</f>
        <v>5451.7538667700001</v>
      </c>
      <c r="P120" s="36">
        <f>SUMIFS(СВЦЭМ!$C$39:$C$782,СВЦЭМ!$A$39:$A$782,$A120,СВЦЭМ!$B$39:$B$782,P$119)+'СЕТ СН'!$I$9+СВЦЭМ!$D$10+'СЕТ СН'!$I$5-'СЕТ СН'!$I$17</f>
        <v>5462.0350027200002</v>
      </c>
      <c r="Q120" s="36">
        <f>SUMIFS(СВЦЭМ!$C$39:$C$782,СВЦЭМ!$A$39:$A$782,$A120,СВЦЭМ!$B$39:$B$782,Q$119)+'СЕТ СН'!$I$9+СВЦЭМ!$D$10+'СЕТ СН'!$I$5-'СЕТ СН'!$I$17</f>
        <v>5499.3128864500004</v>
      </c>
      <c r="R120" s="36">
        <f>SUMIFS(СВЦЭМ!$C$39:$C$782,СВЦЭМ!$A$39:$A$782,$A120,СВЦЭМ!$B$39:$B$782,R$119)+'СЕТ СН'!$I$9+СВЦЭМ!$D$10+'СЕТ СН'!$I$5-'СЕТ СН'!$I$17</f>
        <v>5539.9964491600003</v>
      </c>
      <c r="S120" s="36">
        <f>SUMIFS(СВЦЭМ!$C$39:$C$782,СВЦЭМ!$A$39:$A$782,$A120,СВЦЭМ!$B$39:$B$782,S$119)+'СЕТ СН'!$I$9+СВЦЭМ!$D$10+'СЕТ СН'!$I$5-'СЕТ СН'!$I$17</f>
        <v>5548.3153142400006</v>
      </c>
      <c r="T120" s="36">
        <f>SUMIFS(СВЦЭМ!$C$39:$C$782,СВЦЭМ!$A$39:$A$782,$A120,СВЦЭМ!$B$39:$B$782,T$119)+'СЕТ СН'!$I$9+СВЦЭМ!$D$10+'СЕТ СН'!$I$5-'СЕТ СН'!$I$17</f>
        <v>5523.93606387</v>
      </c>
      <c r="U120" s="36">
        <f>SUMIFS(СВЦЭМ!$C$39:$C$782,СВЦЭМ!$A$39:$A$782,$A120,СВЦЭМ!$B$39:$B$782,U$119)+'СЕТ СН'!$I$9+СВЦЭМ!$D$10+'СЕТ СН'!$I$5-'СЕТ СН'!$I$17</f>
        <v>5491.8266049000003</v>
      </c>
      <c r="V120" s="36">
        <f>SUMIFS(СВЦЭМ!$C$39:$C$782,СВЦЭМ!$A$39:$A$782,$A120,СВЦЭМ!$B$39:$B$782,V$119)+'СЕТ СН'!$I$9+СВЦЭМ!$D$10+'СЕТ СН'!$I$5-'СЕТ СН'!$I$17</f>
        <v>5461.2725194699997</v>
      </c>
      <c r="W120" s="36">
        <f>SUMIFS(СВЦЭМ!$C$39:$C$782,СВЦЭМ!$A$39:$A$782,$A120,СВЦЭМ!$B$39:$B$782,W$119)+'СЕТ СН'!$I$9+СВЦЭМ!$D$10+'СЕТ СН'!$I$5-'СЕТ СН'!$I$17</f>
        <v>5460.6561896500007</v>
      </c>
      <c r="X120" s="36">
        <f>SUMIFS(СВЦЭМ!$C$39:$C$782,СВЦЭМ!$A$39:$A$782,$A120,СВЦЭМ!$B$39:$B$782,X$119)+'СЕТ СН'!$I$9+СВЦЭМ!$D$10+'СЕТ СН'!$I$5-'СЕТ СН'!$I$17</f>
        <v>5518.5463029900002</v>
      </c>
      <c r="Y120" s="36">
        <f>SUMIFS(СВЦЭМ!$C$39:$C$782,СВЦЭМ!$A$39:$A$782,$A120,СВЦЭМ!$B$39:$B$782,Y$119)+'СЕТ СН'!$I$9+СВЦЭМ!$D$10+'СЕТ СН'!$I$5-'СЕТ СН'!$I$17</f>
        <v>5583.3126907100004</v>
      </c>
    </row>
    <row r="121" spans="1:27" ht="15.75" x14ac:dyDescent="0.2">
      <c r="A121" s="35">
        <f>A120+1</f>
        <v>45018</v>
      </c>
      <c r="B121" s="36">
        <f>SUMIFS(СВЦЭМ!$C$39:$C$782,СВЦЭМ!$A$39:$A$782,$A121,СВЦЭМ!$B$39:$B$782,B$119)+'СЕТ СН'!$I$9+СВЦЭМ!$D$10+'СЕТ СН'!$I$5-'СЕТ СН'!$I$17</f>
        <v>5663.9334209799999</v>
      </c>
      <c r="C121" s="36">
        <f>SUMIFS(СВЦЭМ!$C$39:$C$782,СВЦЭМ!$A$39:$A$782,$A121,СВЦЭМ!$B$39:$B$782,C$119)+'СЕТ СН'!$I$9+СВЦЭМ!$D$10+'СЕТ СН'!$I$5-'СЕТ СН'!$I$17</f>
        <v>5744.9369382800005</v>
      </c>
      <c r="D121" s="36">
        <f>SUMIFS(СВЦЭМ!$C$39:$C$782,СВЦЭМ!$A$39:$A$782,$A121,СВЦЭМ!$B$39:$B$782,D$119)+'СЕТ СН'!$I$9+СВЦЭМ!$D$10+'СЕТ СН'!$I$5-'СЕТ СН'!$I$17</f>
        <v>5846.1606148199999</v>
      </c>
      <c r="E121" s="36">
        <f>SUMIFS(СВЦЭМ!$C$39:$C$782,СВЦЭМ!$A$39:$A$782,$A121,СВЦЭМ!$B$39:$B$782,E$119)+'СЕТ СН'!$I$9+СВЦЭМ!$D$10+'СЕТ СН'!$I$5-'СЕТ СН'!$I$17</f>
        <v>5841.0418382500002</v>
      </c>
      <c r="F121" s="36">
        <f>SUMIFS(СВЦЭМ!$C$39:$C$782,СВЦЭМ!$A$39:$A$782,$A121,СВЦЭМ!$B$39:$B$782,F$119)+'СЕТ СН'!$I$9+СВЦЭМ!$D$10+'СЕТ СН'!$I$5-'СЕТ СН'!$I$17</f>
        <v>5809.5278670999996</v>
      </c>
      <c r="G121" s="36">
        <f>SUMIFS(СВЦЭМ!$C$39:$C$782,СВЦЭМ!$A$39:$A$782,$A121,СВЦЭМ!$B$39:$B$782,G$119)+'СЕТ СН'!$I$9+СВЦЭМ!$D$10+'СЕТ СН'!$I$5-'СЕТ СН'!$I$17</f>
        <v>5796.8565706699992</v>
      </c>
      <c r="H121" s="36">
        <f>SUMIFS(СВЦЭМ!$C$39:$C$782,СВЦЭМ!$A$39:$A$782,$A121,СВЦЭМ!$B$39:$B$782,H$119)+'СЕТ СН'!$I$9+СВЦЭМ!$D$10+'СЕТ СН'!$I$5-'СЕТ СН'!$I$17</f>
        <v>5799.1125145099995</v>
      </c>
      <c r="I121" s="36">
        <f>SUMIFS(СВЦЭМ!$C$39:$C$782,СВЦЭМ!$A$39:$A$782,$A121,СВЦЭМ!$B$39:$B$782,I$119)+'СЕТ СН'!$I$9+СВЦЭМ!$D$10+'СЕТ СН'!$I$5-'СЕТ СН'!$I$17</f>
        <v>5746.9672821800004</v>
      </c>
      <c r="J121" s="36">
        <f>SUMIFS(СВЦЭМ!$C$39:$C$782,СВЦЭМ!$A$39:$A$782,$A121,СВЦЭМ!$B$39:$B$782,J$119)+'СЕТ СН'!$I$9+СВЦЭМ!$D$10+'СЕТ СН'!$I$5-'СЕТ СН'!$I$17</f>
        <v>5733.0392366100004</v>
      </c>
      <c r="K121" s="36">
        <f>SUMIFS(СВЦЭМ!$C$39:$C$782,СВЦЭМ!$A$39:$A$782,$A121,СВЦЭМ!$B$39:$B$782,K$119)+'СЕТ СН'!$I$9+СВЦЭМ!$D$10+'СЕТ СН'!$I$5-'СЕТ СН'!$I$17</f>
        <v>5656.7475400599997</v>
      </c>
      <c r="L121" s="36">
        <f>SUMIFS(СВЦЭМ!$C$39:$C$782,СВЦЭМ!$A$39:$A$782,$A121,СВЦЭМ!$B$39:$B$782,L$119)+'СЕТ СН'!$I$9+СВЦЭМ!$D$10+'СЕТ СН'!$I$5-'СЕТ СН'!$I$17</f>
        <v>5618.0984605800004</v>
      </c>
      <c r="M121" s="36">
        <f>SUMIFS(СВЦЭМ!$C$39:$C$782,СВЦЭМ!$A$39:$A$782,$A121,СВЦЭМ!$B$39:$B$782,M$119)+'СЕТ СН'!$I$9+СВЦЭМ!$D$10+'СЕТ СН'!$I$5-'СЕТ СН'!$I$17</f>
        <v>5608.8645902200005</v>
      </c>
      <c r="N121" s="36">
        <f>SUMIFS(СВЦЭМ!$C$39:$C$782,СВЦЭМ!$A$39:$A$782,$A121,СВЦЭМ!$B$39:$B$782,N$119)+'СЕТ СН'!$I$9+СВЦЭМ!$D$10+'СЕТ СН'!$I$5-'СЕТ СН'!$I$17</f>
        <v>5641.5099582700004</v>
      </c>
      <c r="O121" s="36">
        <f>SUMIFS(СВЦЭМ!$C$39:$C$782,СВЦЭМ!$A$39:$A$782,$A121,СВЦЭМ!$B$39:$B$782,O$119)+'СЕТ СН'!$I$9+СВЦЭМ!$D$10+'СЕТ СН'!$I$5-'СЕТ СН'!$I$17</f>
        <v>5678.5505383300006</v>
      </c>
      <c r="P121" s="36">
        <f>SUMIFS(СВЦЭМ!$C$39:$C$782,СВЦЭМ!$A$39:$A$782,$A121,СВЦЭМ!$B$39:$B$782,P$119)+'СЕТ СН'!$I$9+СВЦЭМ!$D$10+'СЕТ СН'!$I$5-'СЕТ СН'!$I$17</f>
        <v>5687.62213324</v>
      </c>
      <c r="Q121" s="36">
        <f>SUMIFS(СВЦЭМ!$C$39:$C$782,СВЦЭМ!$A$39:$A$782,$A121,СВЦЭМ!$B$39:$B$782,Q$119)+'СЕТ СН'!$I$9+СВЦЭМ!$D$10+'СЕТ СН'!$I$5-'СЕТ СН'!$I$17</f>
        <v>5705.8149024100003</v>
      </c>
      <c r="R121" s="36">
        <f>SUMIFS(СВЦЭМ!$C$39:$C$782,СВЦЭМ!$A$39:$A$782,$A121,СВЦЭМ!$B$39:$B$782,R$119)+'СЕТ СН'!$I$9+СВЦЭМ!$D$10+'СЕТ СН'!$I$5-'СЕТ СН'!$I$17</f>
        <v>5697.8872002000007</v>
      </c>
      <c r="S121" s="36">
        <f>SUMIFS(СВЦЭМ!$C$39:$C$782,СВЦЭМ!$A$39:$A$782,$A121,СВЦЭМ!$B$39:$B$782,S$119)+'СЕТ СН'!$I$9+СВЦЭМ!$D$10+'СЕТ СН'!$I$5-'СЕТ СН'!$I$17</f>
        <v>5675.5861348400003</v>
      </c>
      <c r="T121" s="36">
        <f>SUMIFS(СВЦЭМ!$C$39:$C$782,СВЦЭМ!$A$39:$A$782,$A121,СВЦЭМ!$B$39:$B$782,T$119)+'СЕТ СН'!$I$9+СВЦЭМ!$D$10+'СЕТ СН'!$I$5-'СЕТ СН'!$I$17</f>
        <v>5647.9224030900004</v>
      </c>
      <c r="U121" s="36">
        <f>SUMIFS(СВЦЭМ!$C$39:$C$782,СВЦЭМ!$A$39:$A$782,$A121,СВЦЭМ!$B$39:$B$782,U$119)+'СЕТ СН'!$I$9+СВЦЭМ!$D$10+'СЕТ СН'!$I$5-'СЕТ СН'!$I$17</f>
        <v>5609.0711499999998</v>
      </c>
      <c r="V121" s="36">
        <f>SUMIFS(СВЦЭМ!$C$39:$C$782,СВЦЭМ!$A$39:$A$782,$A121,СВЦЭМ!$B$39:$B$782,V$119)+'СЕТ СН'!$I$9+СВЦЭМ!$D$10+'СЕТ СН'!$I$5-'СЕТ СН'!$I$17</f>
        <v>5564.4345113700001</v>
      </c>
      <c r="W121" s="36">
        <f>SUMIFS(СВЦЭМ!$C$39:$C$782,СВЦЭМ!$A$39:$A$782,$A121,СВЦЭМ!$B$39:$B$782,W$119)+'СЕТ СН'!$I$9+СВЦЭМ!$D$10+'СЕТ СН'!$I$5-'СЕТ СН'!$I$17</f>
        <v>5568.5096142800003</v>
      </c>
      <c r="X121" s="36">
        <f>SUMIFS(СВЦЭМ!$C$39:$C$782,СВЦЭМ!$A$39:$A$782,$A121,СВЦЭМ!$B$39:$B$782,X$119)+'СЕТ СН'!$I$9+СВЦЭМ!$D$10+'СЕТ СН'!$I$5-'СЕТ СН'!$I$17</f>
        <v>5601.5077469900007</v>
      </c>
      <c r="Y121" s="36">
        <f>SUMIFS(СВЦЭМ!$C$39:$C$782,СВЦЭМ!$A$39:$A$782,$A121,СВЦЭМ!$B$39:$B$782,Y$119)+'СЕТ СН'!$I$9+СВЦЭМ!$D$10+'СЕТ СН'!$I$5-'СЕТ СН'!$I$17</f>
        <v>5674.2299296800002</v>
      </c>
    </row>
    <row r="122" spans="1:27" ht="15.75" x14ac:dyDescent="0.2">
      <c r="A122" s="35">
        <f t="shared" ref="A122:A149" si="3">A121+1</f>
        <v>45019</v>
      </c>
      <c r="B122" s="36">
        <f>SUMIFS(СВЦЭМ!$C$39:$C$782,СВЦЭМ!$A$39:$A$782,$A122,СВЦЭМ!$B$39:$B$782,B$119)+'СЕТ СН'!$I$9+СВЦЭМ!$D$10+'СЕТ СН'!$I$5-'СЕТ СН'!$I$17</f>
        <v>5749.7643383600007</v>
      </c>
      <c r="C122" s="36">
        <f>SUMIFS(СВЦЭМ!$C$39:$C$782,СВЦЭМ!$A$39:$A$782,$A122,СВЦЭМ!$B$39:$B$782,C$119)+'СЕТ СН'!$I$9+СВЦЭМ!$D$10+'СЕТ СН'!$I$5-'СЕТ СН'!$I$17</f>
        <v>5806.9237319099993</v>
      </c>
      <c r="D122" s="36">
        <f>SUMIFS(СВЦЭМ!$C$39:$C$782,СВЦЭМ!$A$39:$A$782,$A122,СВЦЭМ!$B$39:$B$782,D$119)+'СЕТ СН'!$I$9+СВЦЭМ!$D$10+'СЕТ СН'!$I$5-'СЕТ СН'!$I$17</f>
        <v>5823.0944939399997</v>
      </c>
      <c r="E122" s="36">
        <f>SUMIFS(СВЦЭМ!$C$39:$C$782,СВЦЭМ!$A$39:$A$782,$A122,СВЦЭМ!$B$39:$B$782,E$119)+'СЕТ СН'!$I$9+СВЦЭМ!$D$10+'СЕТ СН'!$I$5-'СЕТ СН'!$I$17</f>
        <v>5845.33652626</v>
      </c>
      <c r="F122" s="36">
        <f>SUMIFS(СВЦЭМ!$C$39:$C$782,СВЦЭМ!$A$39:$A$782,$A122,СВЦЭМ!$B$39:$B$782,F$119)+'СЕТ СН'!$I$9+СВЦЭМ!$D$10+'СЕТ СН'!$I$5-'СЕТ СН'!$I$17</f>
        <v>5828.4501833300001</v>
      </c>
      <c r="G122" s="36">
        <f>SUMIFS(СВЦЭМ!$C$39:$C$782,СВЦЭМ!$A$39:$A$782,$A122,СВЦЭМ!$B$39:$B$782,G$119)+'СЕТ СН'!$I$9+СВЦЭМ!$D$10+'СЕТ СН'!$I$5-'СЕТ СН'!$I$17</f>
        <v>5825.6843380400005</v>
      </c>
      <c r="H122" s="36">
        <f>SUMIFS(СВЦЭМ!$C$39:$C$782,СВЦЭМ!$A$39:$A$782,$A122,СВЦЭМ!$B$39:$B$782,H$119)+'СЕТ СН'!$I$9+СВЦЭМ!$D$10+'СЕТ СН'!$I$5-'СЕТ СН'!$I$17</f>
        <v>5865.8886279300004</v>
      </c>
      <c r="I122" s="36">
        <f>SUMIFS(СВЦЭМ!$C$39:$C$782,СВЦЭМ!$A$39:$A$782,$A122,СВЦЭМ!$B$39:$B$782,I$119)+'СЕТ СН'!$I$9+СВЦЭМ!$D$10+'СЕТ СН'!$I$5-'СЕТ СН'!$I$17</f>
        <v>5759.30652267</v>
      </c>
      <c r="J122" s="36">
        <f>SUMIFS(СВЦЭМ!$C$39:$C$782,СВЦЭМ!$A$39:$A$782,$A122,СВЦЭМ!$B$39:$B$782,J$119)+'СЕТ СН'!$I$9+СВЦЭМ!$D$10+'СЕТ СН'!$I$5-'СЕТ СН'!$I$17</f>
        <v>5791.3726161800005</v>
      </c>
      <c r="K122" s="36">
        <f>SUMIFS(СВЦЭМ!$C$39:$C$782,СВЦЭМ!$A$39:$A$782,$A122,СВЦЭМ!$B$39:$B$782,K$119)+'СЕТ СН'!$I$9+СВЦЭМ!$D$10+'СЕТ СН'!$I$5-'СЕТ СН'!$I$17</f>
        <v>5750.9145431699999</v>
      </c>
      <c r="L122" s="36">
        <f>SUMIFS(СВЦЭМ!$C$39:$C$782,СВЦЭМ!$A$39:$A$782,$A122,СВЦЭМ!$B$39:$B$782,L$119)+'СЕТ СН'!$I$9+СВЦЭМ!$D$10+'СЕТ СН'!$I$5-'СЕТ СН'!$I$17</f>
        <v>5743.0191523700005</v>
      </c>
      <c r="M122" s="36">
        <f>SUMIFS(СВЦЭМ!$C$39:$C$782,СВЦЭМ!$A$39:$A$782,$A122,СВЦЭМ!$B$39:$B$782,M$119)+'СЕТ СН'!$I$9+СВЦЭМ!$D$10+'СЕТ СН'!$I$5-'СЕТ СН'!$I$17</f>
        <v>5753.4235054600003</v>
      </c>
      <c r="N122" s="36">
        <f>SUMIFS(СВЦЭМ!$C$39:$C$782,СВЦЭМ!$A$39:$A$782,$A122,СВЦЭМ!$B$39:$B$782,N$119)+'СЕТ СН'!$I$9+СВЦЭМ!$D$10+'СЕТ СН'!$I$5-'СЕТ СН'!$I$17</f>
        <v>5773.6492517700008</v>
      </c>
      <c r="O122" s="36">
        <f>SUMIFS(СВЦЭМ!$C$39:$C$782,СВЦЭМ!$A$39:$A$782,$A122,СВЦЭМ!$B$39:$B$782,O$119)+'СЕТ СН'!$I$9+СВЦЭМ!$D$10+'СЕТ СН'!$I$5-'СЕТ СН'!$I$17</f>
        <v>5805.4441201600002</v>
      </c>
      <c r="P122" s="36">
        <f>SUMIFS(СВЦЭМ!$C$39:$C$782,СВЦЭМ!$A$39:$A$782,$A122,СВЦЭМ!$B$39:$B$782,P$119)+'СЕТ СН'!$I$9+СВЦЭМ!$D$10+'СЕТ СН'!$I$5-'СЕТ СН'!$I$17</f>
        <v>5808.3778545799996</v>
      </c>
      <c r="Q122" s="36">
        <f>SUMIFS(СВЦЭМ!$C$39:$C$782,СВЦЭМ!$A$39:$A$782,$A122,СВЦЭМ!$B$39:$B$782,Q$119)+'СЕТ СН'!$I$9+СВЦЭМ!$D$10+'СЕТ СН'!$I$5-'СЕТ СН'!$I$17</f>
        <v>5827.6213578099996</v>
      </c>
      <c r="R122" s="36">
        <f>SUMIFS(СВЦЭМ!$C$39:$C$782,СВЦЭМ!$A$39:$A$782,$A122,СВЦЭМ!$B$39:$B$782,R$119)+'СЕТ СН'!$I$9+СВЦЭМ!$D$10+'СЕТ СН'!$I$5-'СЕТ СН'!$I$17</f>
        <v>5821.6763810299999</v>
      </c>
      <c r="S122" s="36">
        <f>SUMIFS(СВЦЭМ!$C$39:$C$782,СВЦЭМ!$A$39:$A$782,$A122,СВЦЭМ!$B$39:$B$782,S$119)+'СЕТ СН'!$I$9+СВЦЭМ!$D$10+'СЕТ СН'!$I$5-'СЕТ СН'!$I$17</f>
        <v>5795.8979207400007</v>
      </c>
      <c r="T122" s="36">
        <f>SUMIFS(СВЦЭМ!$C$39:$C$782,СВЦЭМ!$A$39:$A$782,$A122,СВЦЭМ!$B$39:$B$782,T$119)+'СЕТ СН'!$I$9+СВЦЭМ!$D$10+'СЕТ СН'!$I$5-'СЕТ СН'!$I$17</f>
        <v>5763.5677483700001</v>
      </c>
      <c r="U122" s="36">
        <f>SUMIFS(СВЦЭМ!$C$39:$C$782,СВЦЭМ!$A$39:$A$782,$A122,СВЦЭМ!$B$39:$B$782,U$119)+'СЕТ СН'!$I$9+СВЦЭМ!$D$10+'СЕТ СН'!$I$5-'СЕТ СН'!$I$17</f>
        <v>5747.0059404599997</v>
      </c>
      <c r="V122" s="36">
        <f>SUMIFS(СВЦЭМ!$C$39:$C$782,СВЦЭМ!$A$39:$A$782,$A122,СВЦЭМ!$B$39:$B$782,V$119)+'СЕТ СН'!$I$9+СВЦЭМ!$D$10+'СЕТ СН'!$I$5-'СЕТ СН'!$I$17</f>
        <v>5721.1544729500001</v>
      </c>
      <c r="W122" s="36">
        <f>SUMIFS(СВЦЭМ!$C$39:$C$782,СВЦЭМ!$A$39:$A$782,$A122,СВЦЭМ!$B$39:$B$782,W$119)+'СЕТ СН'!$I$9+СВЦЭМ!$D$10+'СЕТ СН'!$I$5-'СЕТ СН'!$I$17</f>
        <v>5699.64689069</v>
      </c>
      <c r="X122" s="36">
        <f>SUMIFS(СВЦЭМ!$C$39:$C$782,СВЦЭМ!$A$39:$A$782,$A122,СВЦЭМ!$B$39:$B$782,X$119)+'СЕТ СН'!$I$9+СВЦЭМ!$D$10+'СЕТ СН'!$I$5-'СЕТ СН'!$I$17</f>
        <v>5744.7366237300002</v>
      </c>
      <c r="Y122" s="36">
        <f>SUMIFS(СВЦЭМ!$C$39:$C$782,СВЦЭМ!$A$39:$A$782,$A122,СВЦЭМ!$B$39:$B$782,Y$119)+'СЕТ СН'!$I$9+СВЦЭМ!$D$10+'СЕТ СН'!$I$5-'СЕТ СН'!$I$17</f>
        <v>5778.78748051</v>
      </c>
    </row>
    <row r="123" spans="1:27" ht="15.75" x14ac:dyDescent="0.2">
      <c r="A123" s="35">
        <f t="shared" si="3"/>
        <v>45020</v>
      </c>
      <c r="B123" s="36">
        <f>SUMIFS(СВЦЭМ!$C$39:$C$782,СВЦЭМ!$A$39:$A$782,$A123,СВЦЭМ!$B$39:$B$782,B$119)+'СЕТ СН'!$I$9+СВЦЭМ!$D$10+'СЕТ СН'!$I$5-'СЕТ СН'!$I$17</f>
        <v>5837.3972909599997</v>
      </c>
      <c r="C123" s="36">
        <f>SUMIFS(СВЦЭМ!$C$39:$C$782,СВЦЭМ!$A$39:$A$782,$A123,СВЦЭМ!$B$39:$B$782,C$119)+'СЕТ СН'!$I$9+СВЦЭМ!$D$10+'СЕТ СН'!$I$5-'СЕТ СН'!$I$17</f>
        <v>5888.5564560399998</v>
      </c>
      <c r="D123" s="36">
        <f>SUMIFS(СВЦЭМ!$C$39:$C$782,СВЦЭМ!$A$39:$A$782,$A123,СВЦЭМ!$B$39:$B$782,D$119)+'СЕТ СН'!$I$9+СВЦЭМ!$D$10+'СЕТ СН'!$I$5-'СЕТ СН'!$I$17</f>
        <v>5924.4046496400006</v>
      </c>
      <c r="E123" s="36">
        <f>SUMIFS(СВЦЭМ!$C$39:$C$782,СВЦЭМ!$A$39:$A$782,$A123,СВЦЭМ!$B$39:$B$782,E$119)+'СЕТ СН'!$I$9+СВЦЭМ!$D$10+'СЕТ СН'!$I$5-'СЕТ СН'!$I$17</f>
        <v>5939.5426976899998</v>
      </c>
      <c r="F123" s="36">
        <f>SUMIFS(СВЦЭМ!$C$39:$C$782,СВЦЭМ!$A$39:$A$782,$A123,СВЦЭМ!$B$39:$B$782,F$119)+'СЕТ СН'!$I$9+СВЦЭМ!$D$10+'СЕТ СН'!$I$5-'СЕТ СН'!$I$17</f>
        <v>5933.0267298199997</v>
      </c>
      <c r="G123" s="36">
        <f>SUMIFS(СВЦЭМ!$C$39:$C$782,СВЦЭМ!$A$39:$A$782,$A123,СВЦЭМ!$B$39:$B$782,G$119)+'СЕТ СН'!$I$9+СВЦЭМ!$D$10+'СЕТ СН'!$I$5-'СЕТ СН'!$I$17</f>
        <v>5878.6017994699996</v>
      </c>
      <c r="H123" s="36">
        <f>SUMIFS(СВЦЭМ!$C$39:$C$782,СВЦЭМ!$A$39:$A$782,$A123,СВЦЭМ!$B$39:$B$782,H$119)+'СЕТ СН'!$I$9+СВЦЭМ!$D$10+'СЕТ СН'!$I$5-'СЕТ СН'!$I$17</f>
        <v>5825.2718842699996</v>
      </c>
      <c r="I123" s="36">
        <f>SUMIFS(СВЦЭМ!$C$39:$C$782,СВЦЭМ!$A$39:$A$782,$A123,СВЦЭМ!$B$39:$B$782,I$119)+'СЕТ СН'!$I$9+СВЦЭМ!$D$10+'СЕТ СН'!$I$5-'СЕТ СН'!$I$17</f>
        <v>5765.3430234799998</v>
      </c>
      <c r="J123" s="36">
        <f>SUMIFS(СВЦЭМ!$C$39:$C$782,СВЦЭМ!$A$39:$A$782,$A123,СВЦЭМ!$B$39:$B$782,J$119)+'СЕТ СН'!$I$9+СВЦЭМ!$D$10+'СЕТ СН'!$I$5-'СЕТ СН'!$I$17</f>
        <v>5731.2007272500005</v>
      </c>
      <c r="K123" s="36">
        <f>SUMIFS(СВЦЭМ!$C$39:$C$782,СВЦЭМ!$A$39:$A$782,$A123,СВЦЭМ!$B$39:$B$782,K$119)+'СЕТ СН'!$I$9+СВЦЭМ!$D$10+'СЕТ СН'!$I$5-'СЕТ СН'!$I$17</f>
        <v>5719.0635633700003</v>
      </c>
      <c r="L123" s="36">
        <f>SUMIFS(СВЦЭМ!$C$39:$C$782,СВЦЭМ!$A$39:$A$782,$A123,СВЦЭМ!$B$39:$B$782,L$119)+'СЕТ СН'!$I$9+СВЦЭМ!$D$10+'СЕТ СН'!$I$5-'СЕТ СН'!$I$17</f>
        <v>5729.3982011999997</v>
      </c>
      <c r="M123" s="36">
        <f>SUMIFS(СВЦЭМ!$C$39:$C$782,СВЦЭМ!$A$39:$A$782,$A123,СВЦЭМ!$B$39:$B$782,M$119)+'СЕТ СН'!$I$9+СВЦЭМ!$D$10+'СЕТ СН'!$I$5-'СЕТ СН'!$I$17</f>
        <v>5743.8702074800003</v>
      </c>
      <c r="N123" s="36">
        <f>SUMIFS(СВЦЭМ!$C$39:$C$782,СВЦЭМ!$A$39:$A$782,$A123,СВЦЭМ!$B$39:$B$782,N$119)+'СЕТ СН'!$I$9+СВЦЭМ!$D$10+'СЕТ СН'!$I$5-'СЕТ СН'!$I$17</f>
        <v>5735.3311449000003</v>
      </c>
      <c r="O123" s="36">
        <f>SUMIFS(СВЦЭМ!$C$39:$C$782,СВЦЭМ!$A$39:$A$782,$A123,СВЦЭМ!$B$39:$B$782,O$119)+'СЕТ СН'!$I$9+СВЦЭМ!$D$10+'СЕТ СН'!$I$5-'СЕТ СН'!$I$17</f>
        <v>5757.45795997</v>
      </c>
      <c r="P123" s="36">
        <f>SUMIFS(СВЦЭМ!$C$39:$C$782,СВЦЭМ!$A$39:$A$782,$A123,СВЦЭМ!$B$39:$B$782,P$119)+'СЕТ СН'!$I$9+СВЦЭМ!$D$10+'СЕТ СН'!$I$5-'СЕТ СН'!$I$17</f>
        <v>5784.6727277800001</v>
      </c>
      <c r="Q123" s="36">
        <f>SUMIFS(СВЦЭМ!$C$39:$C$782,СВЦЭМ!$A$39:$A$782,$A123,СВЦЭМ!$B$39:$B$782,Q$119)+'СЕТ СН'!$I$9+СВЦЭМ!$D$10+'СЕТ СН'!$I$5-'СЕТ СН'!$I$17</f>
        <v>5795.51418689</v>
      </c>
      <c r="R123" s="36">
        <f>SUMIFS(СВЦЭМ!$C$39:$C$782,СВЦЭМ!$A$39:$A$782,$A123,СВЦЭМ!$B$39:$B$782,R$119)+'СЕТ СН'!$I$9+СВЦЭМ!$D$10+'СЕТ СН'!$I$5-'СЕТ СН'!$I$17</f>
        <v>5801.0573454200003</v>
      </c>
      <c r="S123" s="36">
        <f>SUMIFS(СВЦЭМ!$C$39:$C$782,СВЦЭМ!$A$39:$A$782,$A123,СВЦЭМ!$B$39:$B$782,S$119)+'СЕТ СН'!$I$9+СВЦЭМ!$D$10+'СЕТ СН'!$I$5-'СЕТ СН'!$I$17</f>
        <v>5790.6761004399996</v>
      </c>
      <c r="T123" s="36">
        <f>SUMIFS(СВЦЭМ!$C$39:$C$782,СВЦЭМ!$A$39:$A$782,$A123,СВЦЭМ!$B$39:$B$782,T$119)+'СЕТ СН'!$I$9+СВЦЭМ!$D$10+'СЕТ СН'!$I$5-'СЕТ СН'!$I$17</f>
        <v>5762.1016884199998</v>
      </c>
      <c r="U123" s="36">
        <f>SUMIFS(СВЦЭМ!$C$39:$C$782,СВЦЭМ!$A$39:$A$782,$A123,СВЦЭМ!$B$39:$B$782,U$119)+'СЕТ СН'!$I$9+СВЦЭМ!$D$10+'СЕТ СН'!$I$5-'СЕТ СН'!$I$17</f>
        <v>5709.7654797900004</v>
      </c>
      <c r="V123" s="36">
        <f>SUMIFS(СВЦЭМ!$C$39:$C$782,СВЦЭМ!$A$39:$A$782,$A123,СВЦЭМ!$B$39:$B$782,V$119)+'СЕТ СН'!$I$9+СВЦЭМ!$D$10+'СЕТ СН'!$I$5-'СЕТ СН'!$I$17</f>
        <v>5654.8745010900002</v>
      </c>
      <c r="W123" s="36">
        <f>SUMIFS(СВЦЭМ!$C$39:$C$782,СВЦЭМ!$A$39:$A$782,$A123,СВЦЭМ!$B$39:$B$782,W$119)+'СЕТ СН'!$I$9+СВЦЭМ!$D$10+'СЕТ СН'!$I$5-'СЕТ СН'!$I$17</f>
        <v>5654.9414943500005</v>
      </c>
      <c r="X123" s="36">
        <f>SUMIFS(СВЦЭМ!$C$39:$C$782,СВЦЭМ!$A$39:$A$782,$A123,СВЦЭМ!$B$39:$B$782,X$119)+'СЕТ СН'!$I$9+СВЦЭМ!$D$10+'СЕТ СН'!$I$5-'СЕТ СН'!$I$17</f>
        <v>5700.7114476200004</v>
      </c>
      <c r="Y123" s="36">
        <f>SUMIFS(СВЦЭМ!$C$39:$C$782,СВЦЭМ!$A$39:$A$782,$A123,СВЦЭМ!$B$39:$B$782,Y$119)+'СЕТ СН'!$I$9+СВЦЭМ!$D$10+'СЕТ СН'!$I$5-'СЕТ СН'!$I$17</f>
        <v>5774.6671378800002</v>
      </c>
    </row>
    <row r="124" spans="1:27" ht="15.75" x14ac:dyDescent="0.2">
      <c r="A124" s="35">
        <f t="shared" si="3"/>
        <v>45021</v>
      </c>
      <c r="B124" s="36">
        <f>SUMIFS(СВЦЭМ!$C$39:$C$782,СВЦЭМ!$A$39:$A$782,$A124,СВЦЭМ!$B$39:$B$782,B$119)+'СЕТ СН'!$I$9+СВЦЭМ!$D$10+'СЕТ СН'!$I$5-'СЕТ СН'!$I$17</f>
        <v>5712.6203877900007</v>
      </c>
      <c r="C124" s="36">
        <f>SUMIFS(СВЦЭМ!$C$39:$C$782,СВЦЭМ!$A$39:$A$782,$A124,СВЦЭМ!$B$39:$B$782,C$119)+'СЕТ СН'!$I$9+СВЦЭМ!$D$10+'СЕТ СН'!$I$5-'СЕТ СН'!$I$17</f>
        <v>5685.5392562699999</v>
      </c>
      <c r="D124" s="36">
        <f>SUMIFS(СВЦЭМ!$C$39:$C$782,СВЦЭМ!$A$39:$A$782,$A124,СВЦЭМ!$B$39:$B$782,D$119)+'СЕТ СН'!$I$9+СВЦЭМ!$D$10+'СЕТ СН'!$I$5-'СЕТ СН'!$I$17</f>
        <v>5731.4884407200007</v>
      </c>
      <c r="E124" s="36">
        <f>SUMIFS(СВЦЭМ!$C$39:$C$782,СВЦЭМ!$A$39:$A$782,$A124,СВЦЭМ!$B$39:$B$782,E$119)+'СЕТ СН'!$I$9+СВЦЭМ!$D$10+'СЕТ СН'!$I$5-'СЕТ СН'!$I$17</f>
        <v>5739.6644410900008</v>
      </c>
      <c r="F124" s="36">
        <f>SUMIFS(СВЦЭМ!$C$39:$C$782,СВЦЭМ!$A$39:$A$782,$A124,СВЦЭМ!$B$39:$B$782,F$119)+'СЕТ СН'!$I$9+СВЦЭМ!$D$10+'СЕТ СН'!$I$5-'СЕТ СН'!$I$17</f>
        <v>5738.4004141900004</v>
      </c>
      <c r="G124" s="36">
        <f>SUMIFS(СВЦЭМ!$C$39:$C$782,СВЦЭМ!$A$39:$A$782,$A124,СВЦЭМ!$B$39:$B$782,G$119)+'СЕТ СН'!$I$9+СВЦЭМ!$D$10+'СЕТ СН'!$I$5-'СЕТ СН'!$I$17</f>
        <v>5706.6457601100001</v>
      </c>
      <c r="H124" s="36">
        <f>SUMIFS(СВЦЭМ!$C$39:$C$782,СВЦЭМ!$A$39:$A$782,$A124,СВЦЭМ!$B$39:$B$782,H$119)+'СЕТ СН'!$I$9+СВЦЭМ!$D$10+'СЕТ СН'!$I$5-'СЕТ СН'!$I$17</f>
        <v>5653.1359962700008</v>
      </c>
      <c r="I124" s="36">
        <f>SUMIFS(СВЦЭМ!$C$39:$C$782,СВЦЭМ!$A$39:$A$782,$A124,СВЦЭМ!$B$39:$B$782,I$119)+'СЕТ СН'!$I$9+СВЦЭМ!$D$10+'СЕТ СН'!$I$5-'СЕТ СН'!$I$17</f>
        <v>5599.0456611700001</v>
      </c>
      <c r="J124" s="36">
        <f>SUMIFS(СВЦЭМ!$C$39:$C$782,СВЦЭМ!$A$39:$A$782,$A124,СВЦЭМ!$B$39:$B$782,J$119)+'СЕТ СН'!$I$9+СВЦЭМ!$D$10+'СЕТ СН'!$I$5-'СЕТ СН'!$I$17</f>
        <v>5581.6982911699997</v>
      </c>
      <c r="K124" s="36">
        <f>SUMIFS(СВЦЭМ!$C$39:$C$782,СВЦЭМ!$A$39:$A$782,$A124,СВЦЭМ!$B$39:$B$782,K$119)+'СЕТ СН'!$I$9+СВЦЭМ!$D$10+'СЕТ СН'!$I$5-'СЕТ СН'!$I$17</f>
        <v>5553.7366906799998</v>
      </c>
      <c r="L124" s="36">
        <f>SUMIFS(СВЦЭМ!$C$39:$C$782,СВЦЭМ!$A$39:$A$782,$A124,СВЦЭМ!$B$39:$B$782,L$119)+'СЕТ СН'!$I$9+СВЦЭМ!$D$10+'СЕТ СН'!$I$5-'СЕТ СН'!$I$17</f>
        <v>5510.44909448</v>
      </c>
      <c r="M124" s="36">
        <f>SUMIFS(СВЦЭМ!$C$39:$C$782,СВЦЭМ!$A$39:$A$782,$A124,СВЦЭМ!$B$39:$B$782,M$119)+'СЕТ СН'!$I$9+СВЦЭМ!$D$10+'СЕТ СН'!$I$5-'СЕТ СН'!$I$17</f>
        <v>5581.3392218200006</v>
      </c>
      <c r="N124" s="36">
        <f>SUMIFS(СВЦЭМ!$C$39:$C$782,СВЦЭМ!$A$39:$A$782,$A124,СВЦЭМ!$B$39:$B$782,N$119)+'СЕТ СН'!$I$9+СВЦЭМ!$D$10+'СЕТ СН'!$I$5-'СЕТ СН'!$I$17</f>
        <v>5594.7464671300004</v>
      </c>
      <c r="O124" s="36">
        <f>SUMIFS(СВЦЭМ!$C$39:$C$782,СВЦЭМ!$A$39:$A$782,$A124,СВЦЭМ!$B$39:$B$782,O$119)+'СЕТ СН'!$I$9+СВЦЭМ!$D$10+'СЕТ СН'!$I$5-'СЕТ СН'!$I$17</f>
        <v>5612.3223158199999</v>
      </c>
      <c r="P124" s="36">
        <f>SUMIFS(СВЦЭМ!$C$39:$C$782,СВЦЭМ!$A$39:$A$782,$A124,СВЦЭМ!$B$39:$B$782,P$119)+'СЕТ СН'!$I$9+СВЦЭМ!$D$10+'СЕТ СН'!$I$5-'СЕТ СН'!$I$17</f>
        <v>5644.3280899900001</v>
      </c>
      <c r="Q124" s="36">
        <f>SUMIFS(СВЦЭМ!$C$39:$C$782,СВЦЭМ!$A$39:$A$782,$A124,СВЦЭМ!$B$39:$B$782,Q$119)+'СЕТ СН'!$I$9+СВЦЭМ!$D$10+'СЕТ СН'!$I$5-'СЕТ СН'!$I$17</f>
        <v>5651.9010053700003</v>
      </c>
      <c r="R124" s="36">
        <f>SUMIFS(СВЦЭМ!$C$39:$C$782,СВЦЭМ!$A$39:$A$782,$A124,СВЦЭМ!$B$39:$B$782,R$119)+'СЕТ СН'!$I$9+СВЦЭМ!$D$10+'СЕТ СН'!$I$5-'СЕТ СН'!$I$17</f>
        <v>5644.43856091</v>
      </c>
      <c r="S124" s="36">
        <f>SUMIFS(СВЦЭМ!$C$39:$C$782,СВЦЭМ!$A$39:$A$782,$A124,СВЦЭМ!$B$39:$B$782,S$119)+'СЕТ СН'!$I$9+СВЦЭМ!$D$10+'СЕТ СН'!$I$5-'СЕТ СН'!$I$17</f>
        <v>5633.0670225000003</v>
      </c>
      <c r="T124" s="36">
        <f>SUMIFS(СВЦЭМ!$C$39:$C$782,СВЦЭМ!$A$39:$A$782,$A124,СВЦЭМ!$B$39:$B$782,T$119)+'СЕТ СН'!$I$9+СВЦЭМ!$D$10+'СЕТ СН'!$I$5-'СЕТ СН'!$I$17</f>
        <v>5589.4954392500003</v>
      </c>
      <c r="U124" s="36">
        <f>SUMIFS(СВЦЭМ!$C$39:$C$782,СВЦЭМ!$A$39:$A$782,$A124,СВЦЭМ!$B$39:$B$782,U$119)+'СЕТ СН'!$I$9+СВЦЭМ!$D$10+'СЕТ СН'!$I$5-'СЕТ СН'!$I$17</f>
        <v>5554.5129871999998</v>
      </c>
      <c r="V124" s="36">
        <f>SUMIFS(СВЦЭМ!$C$39:$C$782,СВЦЭМ!$A$39:$A$782,$A124,СВЦЭМ!$B$39:$B$782,V$119)+'СЕТ СН'!$I$9+СВЦЭМ!$D$10+'СЕТ СН'!$I$5-'СЕТ СН'!$I$17</f>
        <v>5501.7067649300006</v>
      </c>
      <c r="W124" s="36">
        <f>SUMIFS(СВЦЭМ!$C$39:$C$782,СВЦЭМ!$A$39:$A$782,$A124,СВЦЭМ!$B$39:$B$782,W$119)+'СЕТ СН'!$I$9+СВЦЭМ!$D$10+'СЕТ СН'!$I$5-'СЕТ СН'!$I$17</f>
        <v>5507.79554009</v>
      </c>
      <c r="X124" s="36">
        <f>SUMIFS(СВЦЭМ!$C$39:$C$782,СВЦЭМ!$A$39:$A$782,$A124,СВЦЭМ!$B$39:$B$782,X$119)+'СЕТ СН'!$I$9+СВЦЭМ!$D$10+'СЕТ СН'!$I$5-'СЕТ СН'!$I$17</f>
        <v>5556.0413640100005</v>
      </c>
      <c r="Y124" s="36">
        <f>SUMIFS(СВЦЭМ!$C$39:$C$782,СВЦЭМ!$A$39:$A$782,$A124,СВЦЭМ!$B$39:$B$782,Y$119)+'СЕТ СН'!$I$9+СВЦЭМ!$D$10+'СЕТ СН'!$I$5-'СЕТ СН'!$I$17</f>
        <v>5586.0447431900002</v>
      </c>
    </row>
    <row r="125" spans="1:27" ht="15.75" x14ac:dyDescent="0.2">
      <c r="A125" s="35">
        <f t="shared" si="3"/>
        <v>45022</v>
      </c>
      <c r="B125" s="36">
        <f>SUMIFS(СВЦЭМ!$C$39:$C$782,СВЦЭМ!$A$39:$A$782,$A125,СВЦЭМ!$B$39:$B$782,B$119)+'СЕТ СН'!$I$9+СВЦЭМ!$D$10+'СЕТ СН'!$I$5-'СЕТ СН'!$I$17</f>
        <v>5649.22578342</v>
      </c>
      <c r="C125" s="36">
        <f>SUMIFS(СВЦЭМ!$C$39:$C$782,СВЦЭМ!$A$39:$A$782,$A125,СВЦЭМ!$B$39:$B$782,C$119)+'СЕТ СН'!$I$9+СВЦЭМ!$D$10+'СЕТ СН'!$I$5-'СЕТ СН'!$I$17</f>
        <v>5705.7897399399999</v>
      </c>
      <c r="D125" s="36">
        <f>SUMIFS(СВЦЭМ!$C$39:$C$782,СВЦЭМ!$A$39:$A$782,$A125,СВЦЭМ!$B$39:$B$782,D$119)+'СЕТ СН'!$I$9+СВЦЭМ!$D$10+'СЕТ СН'!$I$5-'СЕТ СН'!$I$17</f>
        <v>5737.0724935100006</v>
      </c>
      <c r="E125" s="36">
        <f>SUMIFS(СВЦЭМ!$C$39:$C$782,СВЦЭМ!$A$39:$A$782,$A125,СВЦЭМ!$B$39:$B$782,E$119)+'СЕТ СН'!$I$9+СВЦЭМ!$D$10+'СЕТ СН'!$I$5-'СЕТ СН'!$I$17</f>
        <v>5761.9766186400002</v>
      </c>
      <c r="F125" s="36">
        <f>SUMIFS(СВЦЭМ!$C$39:$C$782,СВЦЭМ!$A$39:$A$782,$A125,СВЦЭМ!$B$39:$B$782,F$119)+'СЕТ СН'!$I$9+СВЦЭМ!$D$10+'СЕТ СН'!$I$5-'СЕТ СН'!$I$17</f>
        <v>5744.9792310400007</v>
      </c>
      <c r="G125" s="36">
        <f>SUMIFS(СВЦЭМ!$C$39:$C$782,СВЦЭМ!$A$39:$A$782,$A125,СВЦЭМ!$B$39:$B$782,G$119)+'СЕТ СН'!$I$9+СВЦЭМ!$D$10+'СЕТ СН'!$I$5-'СЕТ СН'!$I$17</f>
        <v>5735.5582346800002</v>
      </c>
      <c r="H125" s="36">
        <f>SUMIFS(СВЦЭМ!$C$39:$C$782,СВЦЭМ!$A$39:$A$782,$A125,СВЦЭМ!$B$39:$B$782,H$119)+'СЕТ СН'!$I$9+СВЦЭМ!$D$10+'СЕТ СН'!$I$5-'СЕТ СН'!$I$17</f>
        <v>5665.43637588</v>
      </c>
      <c r="I125" s="36">
        <f>SUMIFS(СВЦЭМ!$C$39:$C$782,СВЦЭМ!$A$39:$A$782,$A125,СВЦЭМ!$B$39:$B$782,I$119)+'СЕТ СН'!$I$9+СВЦЭМ!$D$10+'СЕТ СН'!$I$5-'СЕТ СН'!$I$17</f>
        <v>5594.5518446000005</v>
      </c>
      <c r="J125" s="36">
        <f>SUMIFS(СВЦЭМ!$C$39:$C$782,СВЦЭМ!$A$39:$A$782,$A125,СВЦЭМ!$B$39:$B$782,J$119)+'СЕТ СН'!$I$9+СВЦЭМ!$D$10+'СЕТ СН'!$I$5-'СЕТ СН'!$I$17</f>
        <v>5578.1917535700004</v>
      </c>
      <c r="K125" s="36">
        <f>SUMIFS(СВЦЭМ!$C$39:$C$782,СВЦЭМ!$A$39:$A$782,$A125,СВЦЭМ!$B$39:$B$782,K$119)+'СЕТ СН'!$I$9+СВЦЭМ!$D$10+'СЕТ СН'!$I$5-'СЕТ СН'!$I$17</f>
        <v>5581.6576443600006</v>
      </c>
      <c r="L125" s="36">
        <f>SUMIFS(СВЦЭМ!$C$39:$C$782,СВЦЭМ!$A$39:$A$782,$A125,СВЦЭМ!$B$39:$B$782,L$119)+'СЕТ СН'!$I$9+СВЦЭМ!$D$10+'СЕТ СН'!$I$5-'СЕТ СН'!$I$17</f>
        <v>5593.0993475400001</v>
      </c>
      <c r="M125" s="36">
        <f>SUMIFS(СВЦЭМ!$C$39:$C$782,СВЦЭМ!$A$39:$A$782,$A125,СВЦЭМ!$B$39:$B$782,M$119)+'СЕТ СН'!$I$9+СВЦЭМ!$D$10+'СЕТ СН'!$I$5-'СЕТ СН'!$I$17</f>
        <v>5624.57118137</v>
      </c>
      <c r="N125" s="36">
        <f>SUMIFS(СВЦЭМ!$C$39:$C$782,СВЦЭМ!$A$39:$A$782,$A125,СВЦЭМ!$B$39:$B$782,N$119)+'СЕТ СН'!$I$9+СВЦЭМ!$D$10+'СЕТ СН'!$I$5-'СЕТ СН'!$I$17</f>
        <v>5607.2373138299999</v>
      </c>
      <c r="O125" s="36">
        <f>SUMIFS(СВЦЭМ!$C$39:$C$782,СВЦЭМ!$A$39:$A$782,$A125,СВЦЭМ!$B$39:$B$782,O$119)+'СЕТ СН'!$I$9+СВЦЭМ!$D$10+'СЕТ СН'!$I$5-'СЕТ СН'!$I$17</f>
        <v>5623.2405737700001</v>
      </c>
      <c r="P125" s="36">
        <f>SUMIFS(СВЦЭМ!$C$39:$C$782,СВЦЭМ!$A$39:$A$782,$A125,СВЦЭМ!$B$39:$B$782,P$119)+'СЕТ СН'!$I$9+СВЦЭМ!$D$10+'СЕТ СН'!$I$5-'СЕТ СН'!$I$17</f>
        <v>5645.4866025400006</v>
      </c>
      <c r="Q125" s="36">
        <f>SUMIFS(СВЦЭМ!$C$39:$C$782,СВЦЭМ!$A$39:$A$782,$A125,СВЦЭМ!$B$39:$B$782,Q$119)+'СЕТ СН'!$I$9+СВЦЭМ!$D$10+'СЕТ СН'!$I$5-'СЕТ СН'!$I$17</f>
        <v>5650.0814449</v>
      </c>
      <c r="R125" s="36">
        <f>SUMIFS(СВЦЭМ!$C$39:$C$782,СВЦЭМ!$A$39:$A$782,$A125,СВЦЭМ!$B$39:$B$782,R$119)+'СЕТ СН'!$I$9+СВЦЭМ!$D$10+'СЕТ СН'!$I$5-'СЕТ СН'!$I$17</f>
        <v>5633.1478654299999</v>
      </c>
      <c r="S125" s="36">
        <f>SUMIFS(СВЦЭМ!$C$39:$C$782,СВЦЭМ!$A$39:$A$782,$A125,СВЦЭМ!$B$39:$B$782,S$119)+'СЕТ СН'!$I$9+СВЦЭМ!$D$10+'СЕТ СН'!$I$5-'СЕТ СН'!$I$17</f>
        <v>5621.9848819500003</v>
      </c>
      <c r="T125" s="36">
        <f>SUMIFS(СВЦЭМ!$C$39:$C$782,СВЦЭМ!$A$39:$A$782,$A125,СВЦЭМ!$B$39:$B$782,T$119)+'СЕТ СН'!$I$9+СВЦЭМ!$D$10+'СЕТ СН'!$I$5-'СЕТ СН'!$I$17</f>
        <v>5586.5129671100003</v>
      </c>
      <c r="U125" s="36">
        <f>SUMIFS(СВЦЭМ!$C$39:$C$782,СВЦЭМ!$A$39:$A$782,$A125,СВЦЭМ!$B$39:$B$782,U$119)+'СЕТ СН'!$I$9+СВЦЭМ!$D$10+'СЕТ СН'!$I$5-'СЕТ СН'!$I$17</f>
        <v>5553.9910089800005</v>
      </c>
      <c r="V125" s="36">
        <f>SUMIFS(СВЦЭМ!$C$39:$C$782,СВЦЭМ!$A$39:$A$782,$A125,СВЦЭМ!$B$39:$B$782,V$119)+'СЕТ СН'!$I$9+СВЦЭМ!$D$10+'СЕТ СН'!$I$5-'СЕТ СН'!$I$17</f>
        <v>5523.0887122800004</v>
      </c>
      <c r="W125" s="36">
        <f>SUMIFS(СВЦЭМ!$C$39:$C$782,СВЦЭМ!$A$39:$A$782,$A125,СВЦЭМ!$B$39:$B$782,W$119)+'СЕТ СН'!$I$9+СВЦЭМ!$D$10+'СЕТ СН'!$I$5-'СЕТ СН'!$I$17</f>
        <v>5533.6245175700005</v>
      </c>
      <c r="X125" s="36">
        <f>SUMIFS(СВЦЭМ!$C$39:$C$782,СВЦЭМ!$A$39:$A$782,$A125,СВЦЭМ!$B$39:$B$782,X$119)+'СЕТ СН'!$I$9+СВЦЭМ!$D$10+'СЕТ СН'!$I$5-'СЕТ СН'!$I$17</f>
        <v>5578.8647731700003</v>
      </c>
      <c r="Y125" s="36">
        <f>SUMIFS(СВЦЭМ!$C$39:$C$782,СВЦЭМ!$A$39:$A$782,$A125,СВЦЭМ!$B$39:$B$782,Y$119)+'СЕТ СН'!$I$9+СВЦЭМ!$D$10+'СЕТ СН'!$I$5-'СЕТ СН'!$I$17</f>
        <v>5646.4658680499997</v>
      </c>
    </row>
    <row r="126" spans="1:27" ht="15.75" x14ac:dyDescent="0.2">
      <c r="A126" s="35">
        <f t="shared" si="3"/>
        <v>45023</v>
      </c>
      <c r="B126" s="36">
        <f>SUMIFS(СВЦЭМ!$C$39:$C$782,СВЦЭМ!$A$39:$A$782,$A126,СВЦЭМ!$B$39:$B$782,B$119)+'СЕТ СН'!$I$9+СВЦЭМ!$D$10+'СЕТ СН'!$I$5-'СЕТ СН'!$I$17</f>
        <v>5613.5400547200006</v>
      </c>
      <c r="C126" s="36">
        <f>SUMIFS(СВЦЭМ!$C$39:$C$782,СВЦЭМ!$A$39:$A$782,$A126,СВЦЭМ!$B$39:$B$782,C$119)+'СЕТ СН'!$I$9+СВЦЭМ!$D$10+'СЕТ СН'!$I$5-'СЕТ СН'!$I$17</f>
        <v>5688.0610239800008</v>
      </c>
      <c r="D126" s="36">
        <f>SUMIFS(СВЦЭМ!$C$39:$C$782,СВЦЭМ!$A$39:$A$782,$A126,СВЦЭМ!$B$39:$B$782,D$119)+'СЕТ СН'!$I$9+СВЦЭМ!$D$10+'СЕТ СН'!$I$5-'СЕТ СН'!$I$17</f>
        <v>5688.2153267600006</v>
      </c>
      <c r="E126" s="36">
        <f>SUMIFS(СВЦЭМ!$C$39:$C$782,СВЦЭМ!$A$39:$A$782,$A126,СВЦЭМ!$B$39:$B$782,E$119)+'СЕТ СН'!$I$9+СВЦЭМ!$D$10+'СЕТ СН'!$I$5-'СЕТ СН'!$I$17</f>
        <v>5654.0331008800003</v>
      </c>
      <c r="F126" s="36">
        <f>SUMIFS(СВЦЭМ!$C$39:$C$782,СВЦЭМ!$A$39:$A$782,$A126,СВЦЭМ!$B$39:$B$782,F$119)+'СЕТ СН'!$I$9+СВЦЭМ!$D$10+'СЕТ СН'!$I$5-'СЕТ СН'!$I$17</f>
        <v>5708.6153275800007</v>
      </c>
      <c r="G126" s="36">
        <f>SUMIFS(СВЦЭМ!$C$39:$C$782,СВЦЭМ!$A$39:$A$782,$A126,СВЦЭМ!$B$39:$B$782,G$119)+'СЕТ СН'!$I$9+СВЦЭМ!$D$10+'СЕТ СН'!$I$5-'СЕТ СН'!$I$17</f>
        <v>5701.1677813100005</v>
      </c>
      <c r="H126" s="36">
        <f>SUMIFS(СВЦЭМ!$C$39:$C$782,СВЦЭМ!$A$39:$A$782,$A126,СВЦЭМ!$B$39:$B$782,H$119)+'СЕТ СН'!$I$9+СВЦЭМ!$D$10+'СЕТ СН'!$I$5-'СЕТ СН'!$I$17</f>
        <v>5687.6928645099997</v>
      </c>
      <c r="I126" s="36">
        <f>SUMIFS(СВЦЭМ!$C$39:$C$782,СВЦЭМ!$A$39:$A$782,$A126,СВЦЭМ!$B$39:$B$782,I$119)+'СЕТ СН'!$I$9+СВЦЭМ!$D$10+'СЕТ СН'!$I$5-'СЕТ СН'!$I$17</f>
        <v>5575.9298250000002</v>
      </c>
      <c r="J126" s="36">
        <f>SUMIFS(СВЦЭМ!$C$39:$C$782,СВЦЭМ!$A$39:$A$782,$A126,СВЦЭМ!$B$39:$B$782,J$119)+'СЕТ СН'!$I$9+СВЦЭМ!$D$10+'СЕТ СН'!$I$5-'СЕТ СН'!$I$17</f>
        <v>5523.8870582400004</v>
      </c>
      <c r="K126" s="36">
        <f>SUMIFS(СВЦЭМ!$C$39:$C$782,СВЦЭМ!$A$39:$A$782,$A126,СВЦЭМ!$B$39:$B$782,K$119)+'СЕТ СН'!$I$9+СВЦЭМ!$D$10+'СЕТ СН'!$I$5-'СЕТ СН'!$I$17</f>
        <v>5525.6420565400003</v>
      </c>
      <c r="L126" s="36">
        <f>SUMIFS(СВЦЭМ!$C$39:$C$782,СВЦЭМ!$A$39:$A$782,$A126,СВЦЭМ!$B$39:$B$782,L$119)+'СЕТ СН'!$I$9+СВЦЭМ!$D$10+'СЕТ СН'!$I$5-'СЕТ СН'!$I$17</f>
        <v>5522.3523299500002</v>
      </c>
      <c r="M126" s="36">
        <f>SUMIFS(СВЦЭМ!$C$39:$C$782,СВЦЭМ!$A$39:$A$782,$A126,СВЦЭМ!$B$39:$B$782,M$119)+'СЕТ СН'!$I$9+СВЦЭМ!$D$10+'СЕТ СН'!$I$5-'СЕТ СН'!$I$17</f>
        <v>5573.3492692400005</v>
      </c>
      <c r="N126" s="36">
        <f>SUMIFS(СВЦЭМ!$C$39:$C$782,СВЦЭМ!$A$39:$A$782,$A126,СВЦЭМ!$B$39:$B$782,N$119)+'СЕТ СН'!$I$9+СВЦЭМ!$D$10+'СЕТ СН'!$I$5-'СЕТ СН'!$I$17</f>
        <v>5585.87638247</v>
      </c>
      <c r="O126" s="36">
        <f>SUMIFS(СВЦЭМ!$C$39:$C$782,СВЦЭМ!$A$39:$A$782,$A126,СВЦЭМ!$B$39:$B$782,O$119)+'СЕТ СН'!$I$9+СВЦЭМ!$D$10+'СЕТ СН'!$I$5-'СЕТ СН'!$I$17</f>
        <v>5605.5201411600001</v>
      </c>
      <c r="P126" s="36">
        <f>SUMIFS(СВЦЭМ!$C$39:$C$782,СВЦЭМ!$A$39:$A$782,$A126,СВЦЭМ!$B$39:$B$782,P$119)+'СЕТ СН'!$I$9+СВЦЭМ!$D$10+'СЕТ СН'!$I$5-'СЕТ СН'!$I$17</f>
        <v>5621.4455069400001</v>
      </c>
      <c r="Q126" s="36">
        <f>SUMIFS(СВЦЭМ!$C$39:$C$782,СВЦЭМ!$A$39:$A$782,$A126,СВЦЭМ!$B$39:$B$782,Q$119)+'СЕТ СН'!$I$9+СВЦЭМ!$D$10+'СЕТ СН'!$I$5-'СЕТ СН'!$I$17</f>
        <v>5590.1809401500004</v>
      </c>
      <c r="R126" s="36">
        <f>SUMIFS(СВЦЭМ!$C$39:$C$782,СВЦЭМ!$A$39:$A$782,$A126,СВЦЭМ!$B$39:$B$782,R$119)+'СЕТ СН'!$I$9+СВЦЭМ!$D$10+'СЕТ СН'!$I$5-'СЕТ СН'!$I$17</f>
        <v>5571.0653890399999</v>
      </c>
      <c r="S126" s="36">
        <f>SUMIFS(СВЦЭМ!$C$39:$C$782,СВЦЭМ!$A$39:$A$782,$A126,СВЦЭМ!$B$39:$B$782,S$119)+'СЕТ СН'!$I$9+СВЦЭМ!$D$10+'СЕТ СН'!$I$5-'СЕТ СН'!$I$17</f>
        <v>5550.0793467900003</v>
      </c>
      <c r="T126" s="36">
        <f>SUMIFS(СВЦЭМ!$C$39:$C$782,СВЦЭМ!$A$39:$A$782,$A126,СВЦЭМ!$B$39:$B$782,T$119)+'СЕТ СН'!$I$9+СВЦЭМ!$D$10+'СЕТ СН'!$I$5-'СЕТ СН'!$I$17</f>
        <v>5519.3197312100001</v>
      </c>
      <c r="U126" s="36">
        <f>SUMIFS(СВЦЭМ!$C$39:$C$782,СВЦЭМ!$A$39:$A$782,$A126,СВЦЭМ!$B$39:$B$782,U$119)+'СЕТ СН'!$I$9+СВЦЭМ!$D$10+'СЕТ СН'!$I$5-'СЕТ СН'!$I$17</f>
        <v>5481.1935594400002</v>
      </c>
      <c r="V126" s="36">
        <f>SUMIFS(СВЦЭМ!$C$39:$C$782,СВЦЭМ!$A$39:$A$782,$A126,СВЦЭМ!$B$39:$B$782,V$119)+'СЕТ СН'!$I$9+СВЦЭМ!$D$10+'СЕТ СН'!$I$5-'СЕТ СН'!$I$17</f>
        <v>5462.8062982199999</v>
      </c>
      <c r="W126" s="36">
        <f>SUMIFS(СВЦЭМ!$C$39:$C$782,СВЦЭМ!$A$39:$A$782,$A126,СВЦЭМ!$B$39:$B$782,W$119)+'СЕТ СН'!$I$9+СВЦЭМ!$D$10+'СЕТ СН'!$I$5-'СЕТ СН'!$I$17</f>
        <v>5492.0827366200001</v>
      </c>
      <c r="X126" s="36">
        <f>SUMIFS(СВЦЭМ!$C$39:$C$782,СВЦЭМ!$A$39:$A$782,$A126,СВЦЭМ!$B$39:$B$782,X$119)+'СЕТ СН'!$I$9+СВЦЭМ!$D$10+'СЕТ СН'!$I$5-'СЕТ СН'!$I$17</f>
        <v>5539.3771796700003</v>
      </c>
      <c r="Y126" s="36">
        <f>SUMIFS(СВЦЭМ!$C$39:$C$782,СВЦЭМ!$A$39:$A$782,$A126,СВЦЭМ!$B$39:$B$782,Y$119)+'СЕТ СН'!$I$9+СВЦЭМ!$D$10+'СЕТ СН'!$I$5-'СЕТ СН'!$I$17</f>
        <v>5564.4492630599998</v>
      </c>
    </row>
    <row r="127" spans="1:27" ht="15.75" x14ac:dyDescent="0.2">
      <c r="A127" s="35">
        <f t="shared" si="3"/>
        <v>45024</v>
      </c>
      <c r="B127" s="36">
        <f>SUMIFS(СВЦЭМ!$C$39:$C$782,СВЦЭМ!$A$39:$A$782,$A127,СВЦЭМ!$B$39:$B$782,B$119)+'СЕТ СН'!$I$9+СВЦЭМ!$D$10+'СЕТ СН'!$I$5-'СЕТ СН'!$I$17</f>
        <v>5670.1020016100001</v>
      </c>
      <c r="C127" s="36">
        <f>SUMIFS(СВЦЭМ!$C$39:$C$782,СВЦЭМ!$A$39:$A$782,$A127,СВЦЭМ!$B$39:$B$782,C$119)+'СЕТ СН'!$I$9+СВЦЭМ!$D$10+'СЕТ СН'!$I$5-'СЕТ СН'!$I$17</f>
        <v>5669.9986495200001</v>
      </c>
      <c r="D127" s="36">
        <f>SUMIFS(СВЦЭМ!$C$39:$C$782,СВЦЭМ!$A$39:$A$782,$A127,СВЦЭМ!$B$39:$B$782,D$119)+'СЕТ СН'!$I$9+СВЦЭМ!$D$10+'СЕТ СН'!$I$5-'СЕТ СН'!$I$17</f>
        <v>5723.7033542300005</v>
      </c>
      <c r="E127" s="36">
        <f>SUMIFS(СВЦЭМ!$C$39:$C$782,СВЦЭМ!$A$39:$A$782,$A127,СВЦЭМ!$B$39:$B$782,E$119)+'СЕТ СН'!$I$9+СВЦЭМ!$D$10+'СЕТ СН'!$I$5-'СЕТ СН'!$I$17</f>
        <v>5724.0544582700004</v>
      </c>
      <c r="F127" s="36">
        <f>SUMIFS(СВЦЭМ!$C$39:$C$782,СВЦЭМ!$A$39:$A$782,$A127,СВЦЭМ!$B$39:$B$782,F$119)+'СЕТ СН'!$I$9+СВЦЭМ!$D$10+'СЕТ СН'!$I$5-'СЕТ СН'!$I$17</f>
        <v>5705.6373456300007</v>
      </c>
      <c r="G127" s="36">
        <f>SUMIFS(СВЦЭМ!$C$39:$C$782,СВЦЭМ!$A$39:$A$782,$A127,СВЦЭМ!$B$39:$B$782,G$119)+'СЕТ СН'!$I$9+СВЦЭМ!$D$10+'СЕТ СН'!$I$5-'СЕТ СН'!$I$17</f>
        <v>5704.0279295800001</v>
      </c>
      <c r="H127" s="36">
        <f>SUMIFS(СВЦЭМ!$C$39:$C$782,СВЦЭМ!$A$39:$A$782,$A127,СВЦЭМ!$B$39:$B$782,H$119)+'СЕТ СН'!$I$9+СВЦЭМ!$D$10+'СЕТ СН'!$I$5-'СЕТ СН'!$I$17</f>
        <v>5708.3229168200005</v>
      </c>
      <c r="I127" s="36">
        <f>SUMIFS(СВЦЭМ!$C$39:$C$782,СВЦЭМ!$A$39:$A$782,$A127,СВЦЭМ!$B$39:$B$782,I$119)+'СЕТ СН'!$I$9+СВЦЭМ!$D$10+'СЕТ СН'!$I$5-'СЕТ СН'!$I$17</f>
        <v>5630.2843160600005</v>
      </c>
      <c r="J127" s="36">
        <f>SUMIFS(СВЦЭМ!$C$39:$C$782,СВЦЭМ!$A$39:$A$782,$A127,СВЦЭМ!$B$39:$B$782,J$119)+'СЕТ СН'!$I$9+СВЦЭМ!$D$10+'СЕТ СН'!$I$5-'СЕТ СН'!$I$17</f>
        <v>5566.7498229800003</v>
      </c>
      <c r="K127" s="36">
        <f>SUMIFS(СВЦЭМ!$C$39:$C$782,СВЦЭМ!$A$39:$A$782,$A127,СВЦЭМ!$B$39:$B$782,K$119)+'СЕТ СН'!$I$9+СВЦЭМ!$D$10+'СЕТ СН'!$I$5-'СЕТ СН'!$I$17</f>
        <v>5509.2788929600001</v>
      </c>
      <c r="L127" s="36">
        <f>SUMIFS(СВЦЭМ!$C$39:$C$782,СВЦЭМ!$A$39:$A$782,$A127,СВЦЭМ!$B$39:$B$782,L$119)+'СЕТ СН'!$I$9+СВЦЭМ!$D$10+'СЕТ СН'!$I$5-'СЕТ СН'!$I$17</f>
        <v>5487.6230774600008</v>
      </c>
      <c r="M127" s="36">
        <f>SUMIFS(СВЦЭМ!$C$39:$C$782,СВЦЭМ!$A$39:$A$782,$A127,СВЦЭМ!$B$39:$B$782,M$119)+'СЕТ СН'!$I$9+СВЦЭМ!$D$10+'СЕТ СН'!$I$5-'СЕТ СН'!$I$17</f>
        <v>5495.7164266300006</v>
      </c>
      <c r="N127" s="36">
        <f>SUMIFS(СВЦЭМ!$C$39:$C$782,СВЦЭМ!$A$39:$A$782,$A127,СВЦЭМ!$B$39:$B$782,N$119)+'СЕТ СН'!$I$9+СВЦЭМ!$D$10+'СЕТ СН'!$I$5-'СЕТ СН'!$I$17</f>
        <v>5544.6855670800005</v>
      </c>
      <c r="O127" s="36">
        <f>SUMIFS(СВЦЭМ!$C$39:$C$782,СВЦЭМ!$A$39:$A$782,$A127,СВЦЭМ!$B$39:$B$782,O$119)+'СЕТ СН'!$I$9+СВЦЭМ!$D$10+'СЕТ СН'!$I$5-'СЕТ СН'!$I$17</f>
        <v>5574.6924031300005</v>
      </c>
      <c r="P127" s="36">
        <f>SUMIFS(СВЦЭМ!$C$39:$C$782,СВЦЭМ!$A$39:$A$782,$A127,СВЦЭМ!$B$39:$B$782,P$119)+'СЕТ СН'!$I$9+СВЦЭМ!$D$10+'СЕТ СН'!$I$5-'СЕТ СН'!$I$17</f>
        <v>5599.2042633300007</v>
      </c>
      <c r="Q127" s="36">
        <f>SUMIFS(СВЦЭМ!$C$39:$C$782,СВЦЭМ!$A$39:$A$782,$A127,СВЦЭМ!$B$39:$B$782,Q$119)+'СЕТ СН'!$I$9+СВЦЭМ!$D$10+'СЕТ СН'!$I$5-'СЕТ СН'!$I$17</f>
        <v>5608.7130188500005</v>
      </c>
      <c r="R127" s="36">
        <f>SUMIFS(СВЦЭМ!$C$39:$C$782,СВЦЭМ!$A$39:$A$782,$A127,СВЦЭМ!$B$39:$B$782,R$119)+'СЕТ СН'!$I$9+СВЦЭМ!$D$10+'СЕТ СН'!$I$5-'СЕТ СН'!$I$17</f>
        <v>5608.7149601700003</v>
      </c>
      <c r="S127" s="36">
        <f>SUMIFS(СВЦЭМ!$C$39:$C$782,СВЦЭМ!$A$39:$A$782,$A127,СВЦЭМ!$B$39:$B$782,S$119)+'СЕТ СН'!$I$9+СВЦЭМ!$D$10+'СЕТ СН'!$I$5-'СЕТ СН'!$I$17</f>
        <v>5591.5014409000005</v>
      </c>
      <c r="T127" s="36">
        <f>SUMIFS(СВЦЭМ!$C$39:$C$782,СВЦЭМ!$A$39:$A$782,$A127,СВЦЭМ!$B$39:$B$782,T$119)+'СЕТ СН'!$I$9+СВЦЭМ!$D$10+'СЕТ СН'!$I$5-'СЕТ СН'!$I$17</f>
        <v>5562.9704787999999</v>
      </c>
      <c r="U127" s="36">
        <f>SUMIFS(СВЦЭМ!$C$39:$C$782,СВЦЭМ!$A$39:$A$782,$A127,СВЦЭМ!$B$39:$B$782,U$119)+'СЕТ СН'!$I$9+СВЦЭМ!$D$10+'СЕТ СН'!$I$5-'СЕТ СН'!$I$17</f>
        <v>5545.2972569499998</v>
      </c>
      <c r="V127" s="36">
        <f>SUMIFS(СВЦЭМ!$C$39:$C$782,СВЦЭМ!$A$39:$A$782,$A127,СВЦЭМ!$B$39:$B$782,V$119)+'СЕТ СН'!$I$9+СВЦЭМ!$D$10+'СЕТ СН'!$I$5-'СЕТ СН'!$I$17</f>
        <v>5486.8929668300007</v>
      </c>
      <c r="W127" s="36">
        <f>SUMIFS(СВЦЭМ!$C$39:$C$782,СВЦЭМ!$A$39:$A$782,$A127,СВЦЭМ!$B$39:$B$782,W$119)+'СЕТ СН'!$I$9+СВЦЭМ!$D$10+'СЕТ СН'!$I$5-'СЕТ СН'!$I$17</f>
        <v>5497.7888783400003</v>
      </c>
      <c r="X127" s="36">
        <f>SUMIFS(СВЦЭМ!$C$39:$C$782,СВЦЭМ!$A$39:$A$782,$A127,СВЦЭМ!$B$39:$B$782,X$119)+'СЕТ СН'!$I$9+СВЦЭМ!$D$10+'СЕТ СН'!$I$5-'СЕТ СН'!$I$17</f>
        <v>5525.4654730399998</v>
      </c>
      <c r="Y127" s="36">
        <f>SUMIFS(СВЦЭМ!$C$39:$C$782,СВЦЭМ!$A$39:$A$782,$A127,СВЦЭМ!$B$39:$B$782,Y$119)+'СЕТ СН'!$I$9+СВЦЭМ!$D$10+'СЕТ СН'!$I$5-'СЕТ СН'!$I$17</f>
        <v>5495.3946055500001</v>
      </c>
    </row>
    <row r="128" spans="1:27" ht="15.75" x14ac:dyDescent="0.2">
      <c r="A128" s="35">
        <f t="shared" si="3"/>
        <v>45025</v>
      </c>
      <c r="B128" s="36">
        <f>SUMIFS(СВЦЭМ!$C$39:$C$782,СВЦЭМ!$A$39:$A$782,$A128,СВЦЭМ!$B$39:$B$782,B$119)+'СЕТ СН'!$I$9+СВЦЭМ!$D$10+'СЕТ СН'!$I$5-'СЕТ СН'!$I$17</f>
        <v>5600.1242727200006</v>
      </c>
      <c r="C128" s="36">
        <f>SUMIFS(СВЦЭМ!$C$39:$C$782,СВЦЭМ!$A$39:$A$782,$A128,СВЦЭМ!$B$39:$B$782,C$119)+'СЕТ СН'!$I$9+СВЦЭМ!$D$10+'СЕТ СН'!$I$5-'СЕТ СН'!$I$17</f>
        <v>5639.9428017299997</v>
      </c>
      <c r="D128" s="36">
        <f>SUMIFS(СВЦЭМ!$C$39:$C$782,СВЦЭМ!$A$39:$A$782,$A128,СВЦЭМ!$B$39:$B$782,D$119)+'СЕТ СН'!$I$9+СВЦЭМ!$D$10+'СЕТ СН'!$I$5-'СЕТ СН'!$I$17</f>
        <v>5658.5756897500005</v>
      </c>
      <c r="E128" s="36">
        <f>SUMIFS(СВЦЭМ!$C$39:$C$782,СВЦЭМ!$A$39:$A$782,$A128,СВЦЭМ!$B$39:$B$782,E$119)+'СЕТ СН'!$I$9+СВЦЭМ!$D$10+'СЕТ СН'!$I$5-'СЕТ СН'!$I$17</f>
        <v>5653.2345298199998</v>
      </c>
      <c r="F128" s="36">
        <f>SUMIFS(СВЦЭМ!$C$39:$C$782,СВЦЭМ!$A$39:$A$782,$A128,СВЦЭМ!$B$39:$B$782,F$119)+'СЕТ СН'!$I$9+СВЦЭМ!$D$10+'СЕТ СН'!$I$5-'СЕТ СН'!$I$17</f>
        <v>5646.2016043000003</v>
      </c>
      <c r="G128" s="36">
        <f>SUMIFS(СВЦЭМ!$C$39:$C$782,СВЦЭМ!$A$39:$A$782,$A128,СВЦЭМ!$B$39:$B$782,G$119)+'СЕТ СН'!$I$9+СВЦЭМ!$D$10+'СЕТ СН'!$I$5-'СЕТ СН'!$I$17</f>
        <v>5619.2611320100004</v>
      </c>
      <c r="H128" s="36">
        <f>SUMIFS(СВЦЭМ!$C$39:$C$782,СВЦЭМ!$A$39:$A$782,$A128,СВЦЭМ!$B$39:$B$782,H$119)+'СЕТ СН'!$I$9+СВЦЭМ!$D$10+'СЕТ СН'!$I$5-'СЕТ СН'!$I$17</f>
        <v>5618.6790183700004</v>
      </c>
      <c r="I128" s="36">
        <f>SUMIFS(СВЦЭМ!$C$39:$C$782,СВЦЭМ!$A$39:$A$782,$A128,СВЦЭМ!$B$39:$B$782,I$119)+'СЕТ СН'!$I$9+СВЦЭМ!$D$10+'СЕТ СН'!$I$5-'СЕТ СН'!$I$17</f>
        <v>5642.1010583000007</v>
      </c>
      <c r="J128" s="36">
        <f>SUMIFS(СВЦЭМ!$C$39:$C$782,СВЦЭМ!$A$39:$A$782,$A128,СВЦЭМ!$B$39:$B$782,J$119)+'СЕТ СН'!$I$9+СВЦЭМ!$D$10+'СЕТ СН'!$I$5-'СЕТ СН'!$I$17</f>
        <v>5625.0577191100001</v>
      </c>
      <c r="K128" s="36">
        <f>SUMIFS(СВЦЭМ!$C$39:$C$782,СВЦЭМ!$A$39:$A$782,$A128,СВЦЭМ!$B$39:$B$782,K$119)+'СЕТ СН'!$I$9+СВЦЭМ!$D$10+'СЕТ СН'!$I$5-'СЕТ СН'!$I$17</f>
        <v>5550.3807724300004</v>
      </c>
      <c r="L128" s="36">
        <f>SUMIFS(СВЦЭМ!$C$39:$C$782,СВЦЭМ!$A$39:$A$782,$A128,СВЦЭМ!$B$39:$B$782,L$119)+'СЕТ СН'!$I$9+СВЦЭМ!$D$10+'СЕТ СН'!$I$5-'СЕТ СН'!$I$17</f>
        <v>5545.9588258100002</v>
      </c>
      <c r="M128" s="36">
        <f>SUMIFS(СВЦЭМ!$C$39:$C$782,СВЦЭМ!$A$39:$A$782,$A128,СВЦЭМ!$B$39:$B$782,M$119)+'СЕТ СН'!$I$9+СВЦЭМ!$D$10+'СЕТ СН'!$I$5-'СЕТ СН'!$I$17</f>
        <v>5559.2145506100005</v>
      </c>
      <c r="N128" s="36">
        <f>SUMIFS(СВЦЭМ!$C$39:$C$782,СВЦЭМ!$A$39:$A$782,$A128,СВЦЭМ!$B$39:$B$782,N$119)+'СЕТ СН'!$I$9+СВЦЭМ!$D$10+'СЕТ СН'!$I$5-'СЕТ СН'!$I$17</f>
        <v>5595.2920822599999</v>
      </c>
      <c r="O128" s="36">
        <f>SUMIFS(СВЦЭМ!$C$39:$C$782,СВЦЭМ!$A$39:$A$782,$A128,СВЦЭМ!$B$39:$B$782,O$119)+'СЕТ СН'!$I$9+СВЦЭМ!$D$10+'СЕТ СН'!$I$5-'СЕТ СН'!$I$17</f>
        <v>5617.8628403700004</v>
      </c>
      <c r="P128" s="36">
        <f>SUMIFS(СВЦЭМ!$C$39:$C$782,СВЦЭМ!$A$39:$A$782,$A128,СВЦЭМ!$B$39:$B$782,P$119)+'СЕТ СН'!$I$9+СВЦЭМ!$D$10+'СЕТ СН'!$I$5-'СЕТ СН'!$I$17</f>
        <v>5627.7744965800002</v>
      </c>
      <c r="Q128" s="36">
        <f>SUMIFS(СВЦЭМ!$C$39:$C$782,СВЦЭМ!$A$39:$A$782,$A128,СВЦЭМ!$B$39:$B$782,Q$119)+'СЕТ СН'!$I$9+СВЦЭМ!$D$10+'СЕТ СН'!$I$5-'СЕТ СН'!$I$17</f>
        <v>5642.9399063500005</v>
      </c>
      <c r="R128" s="36">
        <f>SUMIFS(СВЦЭМ!$C$39:$C$782,СВЦЭМ!$A$39:$A$782,$A128,СВЦЭМ!$B$39:$B$782,R$119)+'СЕТ СН'!$I$9+СВЦЭМ!$D$10+'СЕТ СН'!$I$5-'СЕТ СН'!$I$17</f>
        <v>5642.3552827100002</v>
      </c>
      <c r="S128" s="36">
        <f>SUMIFS(СВЦЭМ!$C$39:$C$782,СВЦЭМ!$A$39:$A$782,$A128,СВЦЭМ!$B$39:$B$782,S$119)+'СЕТ СН'!$I$9+СВЦЭМ!$D$10+'СЕТ СН'!$I$5-'СЕТ СН'!$I$17</f>
        <v>5581.3479158099999</v>
      </c>
      <c r="T128" s="36">
        <f>SUMIFS(СВЦЭМ!$C$39:$C$782,СВЦЭМ!$A$39:$A$782,$A128,СВЦЭМ!$B$39:$B$782,T$119)+'СЕТ СН'!$I$9+СВЦЭМ!$D$10+'СЕТ СН'!$I$5-'СЕТ СН'!$I$17</f>
        <v>5537.0371422200005</v>
      </c>
      <c r="U128" s="36">
        <f>SUMIFS(СВЦЭМ!$C$39:$C$782,СВЦЭМ!$A$39:$A$782,$A128,СВЦЭМ!$B$39:$B$782,U$119)+'СЕТ СН'!$I$9+СВЦЭМ!$D$10+'СЕТ СН'!$I$5-'СЕТ СН'!$I$17</f>
        <v>5533.0699533100005</v>
      </c>
      <c r="V128" s="36">
        <f>SUMIFS(СВЦЭМ!$C$39:$C$782,СВЦЭМ!$A$39:$A$782,$A128,СВЦЭМ!$B$39:$B$782,V$119)+'СЕТ СН'!$I$9+СВЦЭМ!$D$10+'СЕТ СН'!$I$5-'СЕТ СН'!$I$17</f>
        <v>5499.7417459600001</v>
      </c>
      <c r="W128" s="36">
        <f>SUMIFS(СВЦЭМ!$C$39:$C$782,СВЦЭМ!$A$39:$A$782,$A128,СВЦЭМ!$B$39:$B$782,W$119)+'СЕТ СН'!$I$9+СВЦЭМ!$D$10+'СЕТ СН'!$I$5-'СЕТ СН'!$I$17</f>
        <v>5484.8564535900005</v>
      </c>
      <c r="X128" s="36">
        <f>SUMIFS(СВЦЭМ!$C$39:$C$782,СВЦЭМ!$A$39:$A$782,$A128,СВЦЭМ!$B$39:$B$782,X$119)+'СЕТ СН'!$I$9+СВЦЭМ!$D$10+'СЕТ СН'!$I$5-'СЕТ СН'!$I$17</f>
        <v>5553.3891728300005</v>
      </c>
      <c r="Y128" s="36">
        <f>SUMIFS(СВЦЭМ!$C$39:$C$782,СВЦЭМ!$A$39:$A$782,$A128,СВЦЭМ!$B$39:$B$782,Y$119)+'СЕТ СН'!$I$9+СВЦЭМ!$D$10+'СЕТ СН'!$I$5-'СЕТ СН'!$I$17</f>
        <v>5610.3036682300008</v>
      </c>
    </row>
    <row r="129" spans="1:25" ht="15.75" x14ac:dyDescent="0.2">
      <c r="A129" s="35">
        <f t="shared" si="3"/>
        <v>45026</v>
      </c>
      <c r="B129" s="36">
        <f>SUMIFS(СВЦЭМ!$C$39:$C$782,СВЦЭМ!$A$39:$A$782,$A129,СВЦЭМ!$B$39:$B$782,B$119)+'СЕТ СН'!$I$9+СВЦЭМ!$D$10+'СЕТ СН'!$I$5-'СЕТ СН'!$I$17</f>
        <v>5635.2262666100005</v>
      </c>
      <c r="C129" s="36">
        <f>SUMIFS(СВЦЭМ!$C$39:$C$782,СВЦЭМ!$A$39:$A$782,$A129,СВЦЭМ!$B$39:$B$782,C$119)+'СЕТ СН'!$I$9+СВЦЭМ!$D$10+'СЕТ СН'!$I$5-'СЕТ СН'!$I$17</f>
        <v>5662.2185302500002</v>
      </c>
      <c r="D129" s="36">
        <f>SUMIFS(СВЦЭМ!$C$39:$C$782,СВЦЭМ!$A$39:$A$782,$A129,СВЦЭМ!$B$39:$B$782,D$119)+'СЕТ СН'!$I$9+СВЦЭМ!$D$10+'СЕТ СН'!$I$5-'СЕТ СН'!$I$17</f>
        <v>5744.7828926399998</v>
      </c>
      <c r="E129" s="36">
        <f>SUMIFS(СВЦЭМ!$C$39:$C$782,СВЦЭМ!$A$39:$A$782,$A129,СВЦЭМ!$B$39:$B$782,E$119)+'СЕТ СН'!$I$9+СВЦЭМ!$D$10+'СЕТ СН'!$I$5-'СЕТ СН'!$I$17</f>
        <v>5688.6959593600004</v>
      </c>
      <c r="F129" s="36">
        <f>SUMIFS(СВЦЭМ!$C$39:$C$782,СВЦЭМ!$A$39:$A$782,$A129,СВЦЭМ!$B$39:$B$782,F$119)+'СЕТ СН'!$I$9+СВЦЭМ!$D$10+'СЕТ СН'!$I$5-'СЕТ СН'!$I$17</f>
        <v>5692.9861421200003</v>
      </c>
      <c r="G129" s="36">
        <f>SUMIFS(СВЦЭМ!$C$39:$C$782,СВЦЭМ!$A$39:$A$782,$A129,СВЦЭМ!$B$39:$B$782,G$119)+'СЕТ СН'!$I$9+СВЦЭМ!$D$10+'СЕТ СН'!$I$5-'СЕТ СН'!$I$17</f>
        <v>5686.2113413100005</v>
      </c>
      <c r="H129" s="36">
        <f>SUMIFS(СВЦЭМ!$C$39:$C$782,СВЦЭМ!$A$39:$A$782,$A129,СВЦЭМ!$B$39:$B$782,H$119)+'СЕТ СН'!$I$9+СВЦЭМ!$D$10+'СЕТ СН'!$I$5-'СЕТ СН'!$I$17</f>
        <v>5751.2397691100005</v>
      </c>
      <c r="I129" s="36">
        <f>SUMIFS(СВЦЭМ!$C$39:$C$782,СВЦЭМ!$A$39:$A$782,$A129,СВЦЭМ!$B$39:$B$782,I$119)+'СЕТ СН'!$I$9+СВЦЭМ!$D$10+'СЕТ СН'!$I$5-'СЕТ СН'!$I$17</f>
        <v>5587.76807611</v>
      </c>
      <c r="J129" s="36">
        <f>SUMIFS(СВЦЭМ!$C$39:$C$782,СВЦЭМ!$A$39:$A$782,$A129,СВЦЭМ!$B$39:$B$782,J$119)+'СЕТ СН'!$I$9+СВЦЭМ!$D$10+'СЕТ СН'!$I$5-'СЕТ СН'!$I$17</f>
        <v>5549.7339609299997</v>
      </c>
      <c r="K129" s="36">
        <f>SUMIFS(СВЦЭМ!$C$39:$C$782,СВЦЭМ!$A$39:$A$782,$A129,СВЦЭМ!$B$39:$B$782,K$119)+'СЕТ СН'!$I$9+СВЦЭМ!$D$10+'СЕТ СН'!$I$5-'СЕТ СН'!$I$17</f>
        <v>5551.3836984500003</v>
      </c>
      <c r="L129" s="36">
        <f>SUMIFS(СВЦЭМ!$C$39:$C$782,СВЦЭМ!$A$39:$A$782,$A129,СВЦЭМ!$B$39:$B$782,L$119)+'СЕТ СН'!$I$9+СВЦЭМ!$D$10+'СЕТ СН'!$I$5-'СЕТ СН'!$I$17</f>
        <v>5546.4259346199997</v>
      </c>
      <c r="M129" s="36">
        <f>SUMIFS(СВЦЭМ!$C$39:$C$782,СВЦЭМ!$A$39:$A$782,$A129,СВЦЭМ!$B$39:$B$782,M$119)+'СЕТ СН'!$I$9+СВЦЭМ!$D$10+'СЕТ СН'!$I$5-'СЕТ СН'!$I$17</f>
        <v>5572.8910494100001</v>
      </c>
      <c r="N129" s="36">
        <f>SUMIFS(СВЦЭМ!$C$39:$C$782,СВЦЭМ!$A$39:$A$782,$A129,СВЦЭМ!$B$39:$B$782,N$119)+'СЕТ СН'!$I$9+СВЦЭМ!$D$10+'СЕТ СН'!$I$5-'СЕТ СН'!$I$17</f>
        <v>5606.8873862700002</v>
      </c>
      <c r="O129" s="36">
        <f>SUMIFS(СВЦЭМ!$C$39:$C$782,СВЦЭМ!$A$39:$A$782,$A129,СВЦЭМ!$B$39:$B$782,O$119)+'СЕТ СН'!$I$9+СВЦЭМ!$D$10+'СЕТ СН'!$I$5-'СЕТ СН'!$I$17</f>
        <v>5627.6571495999997</v>
      </c>
      <c r="P129" s="36">
        <f>SUMIFS(СВЦЭМ!$C$39:$C$782,СВЦЭМ!$A$39:$A$782,$A129,СВЦЭМ!$B$39:$B$782,P$119)+'СЕТ СН'!$I$9+СВЦЭМ!$D$10+'СЕТ СН'!$I$5-'СЕТ СН'!$I$17</f>
        <v>5648.2318712599999</v>
      </c>
      <c r="Q129" s="36">
        <f>SUMIFS(СВЦЭМ!$C$39:$C$782,СВЦЭМ!$A$39:$A$782,$A129,СВЦЭМ!$B$39:$B$782,Q$119)+'СЕТ СН'!$I$9+СВЦЭМ!$D$10+'СЕТ СН'!$I$5-'СЕТ СН'!$I$17</f>
        <v>5643.5747273400002</v>
      </c>
      <c r="R129" s="36">
        <f>SUMIFS(СВЦЭМ!$C$39:$C$782,СВЦЭМ!$A$39:$A$782,$A129,СВЦЭМ!$B$39:$B$782,R$119)+'СЕТ СН'!$I$9+СВЦЭМ!$D$10+'СЕТ СН'!$I$5-'СЕТ СН'!$I$17</f>
        <v>5645.6835070400002</v>
      </c>
      <c r="S129" s="36">
        <f>SUMIFS(СВЦЭМ!$C$39:$C$782,СВЦЭМ!$A$39:$A$782,$A129,СВЦЭМ!$B$39:$B$782,S$119)+'СЕТ СН'!$I$9+СВЦЭМ!$D$10+'СЕТ СН'!$I$5-'СЕТ СН'!$I$17</f>
        <v>5629.6321966300002</v>
      </c>
      <c r="T129" s="36">
        <f>SUMIFS(СВЦЭМ!$C$39:$C$782,СВЦЭМ!$A$39:$A$782,$A129,СВЦЭМ!$B$39:$B$782,T$119)+'СЕТ СН'!$I$9+СВЦЭМ!$D$10+'СЕТ СН'!$I$5-'СЕТ СН'!$I$17</f>
        <v>5615.02794361</v>
      </c>
      <c r="U129" s="36">
        <f>SUMIFS(СВЦЭМ!$C$39:$C$782,СВЦЭМ!$A$39:$A$782,$A129,СВЦЭМ!$B$39:$B$782,U$119)+'СЕТ СН'!$I$9+СВЦЭМ!$D$10+'СЕТ СН'!$I$5-'СЕТ СН'!$I$17</f>
        <v>5594.6211786800004</v>
      </c>
      <c r="V129" s="36">
        <f>SUMIFS(СВЦЭМ!$C$39:$C$782,СВЦЭМ!$A$39:$A$782,$A129,СВЦЭМ!$B$39:$B$782,V$119)+'СЕТ СН'!$I$9+СВЦЭМ!$D$10+'СЕТ СН'!$I$5-'СЕТ СН'!$I$17</f>
        <v>5568.2685977300007</v>
      </c>
      <c r="W129" s="36">
        <f>SUMIFS(СВЦЭМ!$C$39:$C$782,СВЦЭМ!$A$39:$A$782,$A129,СВЦЭМ!$B$39:$B$782,W$119)+'СЕТ СН'!$I$9+СВЦЭМ!$D$10+'СЕТ СН'!$I$5-'СЕТ СН'!$I$17</f>
        <v>5568.9931928400001</v>
      </c>
      <c r="X129" s="36">
        <f>SUMIFS(СВЦЭМ!$C$39:$C$782,СВЦЭМ!$A$39:$A$782,$A129,СВЦЭМ!$B$39:$B$782,X$119)+'СЕТ СН'!$I$9+СВЦЭМ!$D$10+'СЕТ СН'!$I$5-'СЕТ СН'!$I$17</f>
        <v>5625.6246596700003</v>
      </c>
      <c r="Y129" s="36">
        <f>SUMIFS(СВЦЭМ!$C$39:$C$782,СВЦЭМ!$A$39:$A$782,$A129,СВЦЭМ!$B$39:$B$782,Y$119)+'СЕТ СН'!$I$9+СВЦЭМ!$D$10+'СЕТ СН'!$I$5-'СЕТ СН'!$I$17</f>
        <v>5674.1422588300002</v>
      </c>
    </row>
    <row r="130" spans="1:25" ht="15.75" x14ac:dyDescent="0.2">
      <c r="A130" s="35">
        <f t="shared" si="3"/>
        <v>45027</v>
      </c>
      <c r="B130" s="36">
        <f>SUMIFS(СВЦЭМ!$C$39:$C$782,СВЦЭМ!$A$39:$A$782,$A130,СВЦЭМ!$B$39:$B$782,B$119)+'СЕТ СН'!$I$9+СВЦЭМ!$D$10+'СЕТ СН'!$I$5-'СЕТ СН'!$I$17</f>
        <v>5695.4139269500001</v>
      </c>
      <c r="C130" s="36">
        <f>SUMIFS(СВЦЭМ!$C$39:$C$782,СВЦЭМ!$A$39:$A$782,$A130,СВЦЭМ!$B$39:$B$782,C$119)+'СЕТ СН'!$I$9+СВЦЭМ!$D$10+'СЕТ СН'!$I$5-'СЕТ СН'!$I$17</f>
        <v>5753.0204031400008</v>
      </c>
      <c r="D130" s="36">
        <f>SUMIFS(СВЦЭМ!$C$39:$C$782,СВЦЭМ!$A$39:$A$782,$A130,СВЦЭМ!$B$39:$B$782,D$119)+'СЕТ СН'!$I$9+СВЦЭМ!$D$10+'СЕТ СН'!$I$5-'СЕТ СН'!$I$17</f>
        <v>5708.1900722400005</v>
      </c>
      <c r="E130" s="36">
        <f>SUMIFS(СВЦЭМ!$C$39:$C$782,СВЦЭМ!$A$39:$A$782,$A130,СВЦЭМ!$B$39:$B$782,E$119)+'СЕТ СН'!$I$9+СВЦЭМ!$D$10+'СЕТ СН'!$I$5-'СЕТ СН'!$I$17</f>
        <v>5795.1855287799999</v>
      </c>
      <c r="F130" s="36">
        <f>SUMIFS(СВЦЭМ!$C$39:$C$782,СВЦЭМ!$A$39:$A$782,$A130,СВЦЭМ!$B$39:$B$782,F$119)+'СЕТ СН'!$I$9+СВЦЭМ!$D$10+'СЕТ СН'!$I$5-'СЕТ СН'!$I$17</f>
        <v>5809.5638312199999</v>
      </c>
      <c r="G130" s="36">
        <f>SUMIFS(СВЦЭМ!$C$39:$C$782,СВЦЭМ!$A$39:$A$782,$A130,СВЦЭМ!$B$39:$B$782,G$119)+'СЕТ СН'!$I$9+СВЦЭМ!$D$10+'СЕТ СН'!$I$5-'СЕТ СН'!$I$17</f>
        <v>5664.2509609600002</v>
      </c>
      <c r="H130" s="36">
        <f>SUMIFS(СВЦЭМ!$C$39:$C$782,СВЦЭМ!$A$39:$A$782,$A130,СВЦЭМ!$B$39:$B$782,H$119)+'СЕТ СН'!$I$9+СВЦЭМ!$D$10+'СЕТ СН'!$I$5-'СЕТ СН'!$I$17</f>
        <v>5687.8290362799999</v>
      </c>
      <c r="I130" s="36">
        <f>SUMIFS(СВЦЭМ!$C$39:$C$782,СВЦЭМ!$A$39:$A$782,$A130,СВЦЭМ!$B$39:$B$782,I$119)+'СЕТ СН'!$I$9+СВЦЭМ!$D$10+'СЕТ СН'!$I$5-'СЕТ СН'!$I$17</f>
        <v>5636.3617524199999</v>
      </c>
      <c r="J130" s="36">
        <f>SUMIFS(СВЦЭМ!$C$39:$C$782,СВЦЭМ!$A$39:$A$782,$A130,СВЦЭМ!$B$39:$B$782,J$119)+'СЕТ СН'!$I$9+СВЦЭМ!$D$10+'СЕТ СН'!$I$5-'СЕТ СН'!$I$17</f>
        <v>5596.9545078199999</v>
      </c>
      <c r="K130" s="36">
        <f>SUMIFS(СВЦЭМ!$C$39:$C$782,СВЦЭМ!$A$39:$A$782,$A130,СВЦЭМ!$B$39:$B$782,K$119)+'СЕТ СН'!$I$9+СВЦЭМ!$D$10+'СЕТ СН'!$I$5-'СЕТ СН'!$I$17</f>
        <v>5555.1700512000007</v>
      </c>
      <c r="L130" s="36">
        <f>SUMIFS(СВЦЭМ!$C$39:$C$782,СВЦЭМ!$A$39:$A$782,$A130,СВЦЭМ!$B$39:$B$782,L$119)+'СЕТ СН'!$I$9+СВЦЭМ!$D$10+'СЕТ СН'!$I$5-'СЕТ СН'!$I$17</f>
        <v>5559.8770693300003</v>
      </c>
      <c r="M130" s="36">
        <f>SUMIFS(СВЦЭМ!$C$39:$C$782,СВЦЭМ!$A$39:$A$782,$A130,СВЦЭМ!$B$39:$B$782,M$119)+'СЕТ СН'!$I$9+СВЦЭМ!$D$10+'СЕТ СН'!$I$5-'СЕТ СН'!$I$17</f>
        <v>5569.2954620600003</v>
      </c>
      <c r="N130" s="36">
        <f>SUMIFS(СВЦЭМ!$C$39:$C$782,СВЦЭМ!$A$39:$A$782,$A130,СВЦЭМ!$B$39:$B$782,N$119)+'СЕТ СН'!$I$9+СВЦЭМ!$D$10+'СЕТ СН'!$I$5-'СЕТ СН'!$I$17</f>
        <v>5569.2494020399999</v>
      </c>
      <c r="O130" s="36">
        <f>SUMIFS(СВЦЭМ!$C$39:$C$782,СВЦЭМ!$A$39:$A$782,$A130,СВЦЭМ!$B$39:$B$782,O$119)+'СЕТ СН'!$I$9+СВЦЭМ!$D$10+'СЕТ СН'!$I$5-'СЕТ СН'!$I$17</f>
        <v>5599.0801070400003</v>
      </c>
      <c r="P130" s="36">
        <f>SUMIFS(СВЦЭМ!$C$39:$C$782,СВЦЭМ!$A$39:$A$782,$A130,СВЦЭМ!$B$39:$B$782,P$119)+'СЕТ СН'!$I$9+СВЦЭМ!$D$10+'СЕТ СН'!$I$5-'СЕТ СН'!$I$17</f>
        <v>5625.2889766400003</v>
      </c>
      <c r="Q130" s="36">
        <f>SUMIFS(СВЦЭМ!$C$39:$C$782,СВЦЭМ!$A$39:$A$782,$A130,СВЦЭМ!$B$39:$B$782,Q$119)+'СЕТ СН'!$I$9+СВЦЭМ!$D$10+'СЕТ СН'!$I$5-'СЕТ СН'!$I$17</f>
        <v>5627.0642728299999</v>
      </c>
      <c r="R130" s="36">
        <f>SUMIFS(СВЦЭМ!$C$39:$C$782,СВЦЭМ!$A$39:$A$782,$A130,СВЦЭМ!$B$39:$B$782,R$119)+'СЕТ СН'!$I$9+СВЦЭМ!$D$10+'СЕТ СН'!$I$5-'СЕТ СН'!$I$17</f>
        <v>5600.0863839399999</v>
      </c>
      <c r="S130" s="36">
        <f>SUMIFS(СВЦЭМ!$C$39:$C$782,СВЦЭМ!$A$39:$A$782,$A130,СВЦЭМ!$B$39:$B$782,S$119)+'СЕТ СН'!$I$9+СВЦЭМ!$D$10+'СЕТ СН'!$I$5-'СЕТ СН'!$I$17</f>
        <v>5591.0912615500001</v>
      </c>
      <c r="T130" s="36">
        <f>SUMIFS(СВЦЭМ!$C$39:$C$782,СВЦЭМ!$A$39:$A$782,$A130,СВЦЭМ!$B$39:$B$782,T$119)+'СЕТ СН'!$I$9+СВЦЭМ!$D$10+'СЕТ СН'!$I$5-'СЕТ СН'!$I$17</f>
        <v>5576.8047023100007</v>
      </c>
      <c r="U130" s="36">
        <f>SUMIFS(СВЦЭМ!$C$39:$C$782,СВЦЭМ!$A$39:$A$782,$A130,СВЦЭМ!$B$39:$B$782,U$119)+'СЕТ СН'!$I$9+СВЦЭМ!$D$10+'СЕТ СН'!$I$5-'СЕТ СН'!$I$17</f>
        <v>5576.7085506200001</v>
      </c>
      <c r="V130" s="36">
        <f>SUMIFS(СВЦЭМ!$C$39:$C$782,СВЦЭМ!$A$39:$A$782,$A130,СВЦЭМ!$B$39:$B$782,V$119)+'СЕТ СН'!$I$9+СВЦЭМ!$D$10+'СЕТ СН'!$I$5-'СЕТ СН'!$I$17</f>
        <v>5550.1008371600001</v>
      </c>
      <c r="W130" s="36">
        <f>SUMIFS(СВЦЭМ!$C$39:$C$782,СВЦЭМ!$A$39:$A$782,$A130,СВЦЭМ!$B$39:$B$782,W$119)+'СЕТ СН'!$I$9+СВЦЭМ!$D$10+'СЕТ СН'!$I$5-'СЕТ СН'!$I$17</f>
        <v>5542.7471241500007</v>
      </c>
      <c r="X130" s="36">
        <f>SUMIFS(СВЦЭМ!$C$39:$C$782,СВЦЭМ!$A$39:$A$782,$A130,СВЦЭМ!$B$39:$B$782,X$119)+'СЕТ СН'!$I$9+СВЦЭМ!$D$10+'СЕТ СН'!$I$5-'СЕТ СН'!$I$17</f>
        <v>5596.4189063600006</v>
      </c>
      <c r="Y130" s="36">
        <f>SUMIFS(СВЦЭМ!$C$39:$C$782,СВЦЭМ!$A$39:$A$782,$A130,СВЦЭМ!$B$39:$B$782,Y$119)+'СЕТ СН'!$I$9+СВЦЭМ!$D$10+'СЕТ СН'!$I$5-'СЕТ СН'!$I$17</f>
        <v>5659.2240023100003</v>
      </c>
    </row>
    <row r="131" spans="1:25" ht="15.75" x14ac:dyDescent="0.2">
      <c r="A131" s="35">
        <f t="shared" si="3"/>
        <v>45028</v>
      </c>
      <c r="B131" s="36">
        <f>SUMIFS(СВЦЭМ!$C$39:$C$782,СВЦЭМ!$A$39:$A$782,$A131,СВЦЭМ!$B$39:$B$782,B$119)+'СЕТ СН'!$I$9+СВЦЭМ!$D$10+'СЕТ СН'!$I$5-'СЕТ СН'!$I$17</f>
        <v>5619.9434882400001</v>
      </c>
      <c r="C131" s="36">
        <f>SUMIFS(СВЦЭМ!$C$39:$C$782,СВЦЭМ!$A$39:$A$782,$A131,СВЦЭМ!$B$39:$B$782,C$119)+'СЕТ СН'!$I$9+СВЦЭМ!$D$10+'СЕТ СН'!$I$5-'СЕТ СН'!$I$17</f>
        <v>5731.9879440300001</v>
      </c>
      <c r="D131" s="36">
        <f>SUMIFS(СВЦЭМ!$C$39:$C$782,СВЦЭМ!$A$39:$A$782,$A131,СВЦЭМ!$B$39:$B$782,D$119)+'СЕТ СН'!$I$9+СВЦЭМ!$D$10+'СЕТ СН'!$I$5-'СЕТ СН'!$I$17</f>
        <v>5737.2522224800005</v>
      </c>
      <c r="E131" s="36">
        <f>SUMIFS(СВЦЭМ!$C$39:$C$782,СВЦЭМ!$A$39:$A$782,$A131,СВЦЭМ!$B$39:$B$782,E$119)+'СЕТ СН'!$I$9+СВЦЭМ!$D$10+'СЕТ СН'!$I$5-'СЕТ СН'!$I$17</f>
        <v>5742.4493251399999</v>
      </c>
      <c r="F131" s="36">
        <f>SUMIFS(СВЦЭМ!$C$39:$C$782,СВЦЭМ!$A$39:$A$782,$A131,СВЦЭМ!$B$39:$B$782,F$119)+'СЕТ СН'!$I$9+СВЦЭМ!$D$10+'СЕТ СН'!$I$5-'СЕТ СН'!$I$17</f>
        <v>5699.8205965300003</v>
      </c>
      <c r="G131" s="36">
        <f>SUMIFS(СВЦЭМ!$C$39:$C$782,СВЦЭМ!$A$39:$A$782,$A131,СВЦЭМ!$B$39:$B$782,G$119)+'СЕТ СН'!$I$9+СВЦЭМ!$D$10+'СЕТ СН'!$I$5-'СЕТ СН'!$I$17</f>
        <v>5669.4019502400006</v>
      </c>
      <c r="H131" s="36">
        <f>SUMIFS(СВЦЭМ!$C$39:$C$782,СВЦЭМ!$A$39:$A$782,$A131,СВЦЭМ!$B$39:$B$782,H$119)+'СЕТ СН'!$I$9+СВЦЭМ!$D$10+'СЕТ СН'!$I$5-'СЕТ СН'!$I$17</f>
        <v>5625.7152076700004</v>
      </c>
      <c r="I131" s="36">
        <f>SUMIFS(СВЦЭМ!$C$39:$C$782,СВЦЭМ!$A$39:$A$782,$A131,СВЦЭМ!$B$39:$B$782,I$119)+'СЕТ СН'!$I$9+СВЦЭМ!$D$10+'СЕТ СН'!$I$5-'СЕТ СН'!$I$17</f>
        <v>5554.7694433699999</v>
      </c>
      <c r="J131" s="36">
        <f>SUMIFS(СВЦЭМ!$C$39:$C$782,СВЦЭМ!$A$39:$A$782,$A131,СВЦЭМ!$B$39:$B$782,J$119)+'СЕТ СН'!$I$9+СВЦЭМ!$D$10+'СЕТ СН'!$I$5-'СЕТ СН'!$I$17</f>
        <v>5546.5699739400006</v>
      </c>
      <c r="K131" s="36">
        <f>SUMIFS(СВЦЭМ!$C$39:$C$782,СВЦЭМ!$A$39:$A$782,$A131,СВЦЭМ!$B$39:$B$782,K$119)+'СЕТ СН'!$I$9+СВЦЭМ!$D$10+'СЕТ СН'!$I$5-'СЕТ СН'!$I$17</f>
        <v>5527.66802379</v>
      </c>
      <c r="L131" s="36">
        <f>SUMIFS(СВЦЭМ!$C$39:$C$782,СВЦЭМ!$A$39:$A$782,$A131,СВЦЭМ!$B$39:$B$782,L$119)+'СЕТ СН'!$I$9+СВЦЭМ!$D$10+'СЕТ СН'!$I$5-'СЕТ СН'!$I$17</f>
        <v>5529.7407483900006</v>
      </c>
      <c r="M131" s="36">
        <f>SUMIFS(СВЦЭМ!$C$39:$C$782,СВЦЭМ!$A$39:$A$782,$A131,СВЦЭМ!$B$39:$B$782,M$119)+'СЕТ СН'!$I$9+СВЦЭМ!$D$10+'СЕТ СН'!$I$5-'СЕТ СН'!$I$17</f>
        <v>5530.9990490800001</v>
      </c>
      <c r="N131" s="36">
        <f>SUMIFS(СВЦЭМ!$C$39:$C$782,СВЦЭМ!$A$39:$A$782,$A131,СВЦЭМ!$B$39:$B$782,N$119)+'СЕТ СН'!$I$9+СВЦЭМ!$D$10+'СЕТ СН'!$I$5-'СЕТ СН'!$I$17</f>
        <v>5544.23610981</v>
      </c>
      <c r="O131" s="36">
        <f>SUMIFS(СВЦЭМ!$C$39:$C$782,СВЦЭМ!$A$39:$A$782,$A131,СВЦЭМ!$B$39:$B$782,O$119)+'СЕТ СН'!$I$9+СВЦЭМ!$D$10+'СЕТ СН'!$I$5-'СЕТ СН'!$I$17</f>
        <v>5532.8060670699997</v>
      </c>
      <c r="P131" s="36">
        <f>SUMIFS(СВЦЭМ!$C$39:$C$782,СВЦЭМ!$A$39:$A$782,$A131,СВЦЭМ!$B$39:$B$782,P$119)+'СЕТ СН'!$I$9+СВЦЭМ!$D$10+'СЕТ СН'!$I$5-'СЕТ СН'!$I$17</f>
        <v>5566.4173468999998</v>
      </c>
      <c r="Q131" s="36">
        <f>SUMIFS(СВЦЭМ!$C$39:$C$782,СВЦЭМ!$A$39:$A$782,$A131,СВЦЭМ!$B$39:$B$782,Q$119)+'СЕТ СН'!$I$9+СВЦЭМ!$D$10+'СЕТ СН'!$I$5-'СЕТ СН'!$I$17</f>
        <v>5575.8772079800001</v>
      </c>
      <c r="R131" s="36">
        <f>SUMIFS(СВЦЭМ!$C$39:$C$782,СВЦЭМ!$A$39:$A$782,$A131,СВЦЭМ!$B$39:$B$782,R$119)+'СЕТ СН'!$I$9+СВЦЭМ!$D$10+'СЕТ СН'!$I$5-'СЕТ СН'!$I$17</f>
        <v>5574.1673383500001</v>
      </c>
      <c r="S131" s="36">
        <f>SUMIFS(СВЦЭМ!$C$39:$C$782,СВЦЭМ!$A$39:$A$782,$A131,СВЦЭМ!$B$39:$B$782,S$119)+'СЕТ СН'!$I$9+СВЦЭМ!$D$10+'СЕТ СН'!$I$5-'СЕТ СН'!$I$17</f>
        <v>5570.2774295100007</v>
      </c>
      <c r="T131" s="36">
        <f>SUMIFS(СВЦЭМ!$C$39:$C$782,СВЦЭМ!$A$39:$A$782,$A131,СВЦЭМ!$B$39:$B$782,T$119)+'СЕТ СН'!$I$9+СВЦЭМ!$D$10+'СЕТ СН'!$I$5-'СЕТ СН'!$I$17</f>
        <v>5486.6845682200001</v>
      </c>
      <c r="U131" s="36">
        <f>SUMIFS(СВЦЭМ!$C$39:$C$782,СВЦЭМ!$A$39:$A$782,$A131,СВЦЭМ!$B$39:$B$782,U$119)+'СЕТ СН'!$I$9+СВЦЭМ!$D$10+'СЕТ СН'!$I$5-'СЕТ СН'!$I$17</f>
        <v>5506.5933802300005</v>
      </c>
      <c r="V131" s="36">
        <f>SUMIFS(СВЦЭМ!$C$39:$C$782,СВЦЭМ!$A$39:$A$782,$A131,СВЦЭМ!$B$39:$B$782,V$119)+'СЕТ СН'!$I$9+СВЦЭМ!$D$10+'СЕТ СН'!$I$5-'СЕТ СН'!$I$17</f>
        <v>5431.9006443899998</v>
      </c>
      <c r="W131" s="36">
        <f>SUMIFS(СВЦЭМ!$C$39:$C$782,СВЦЭМ!$A$39:$A$782,$A131,СВЦЭМ!$B$39:$B$782,W$119)+'СЕТ СН'!$I$9+СВЦЭМ!$D$10+'СЕТ СН'!$I$5-'СЕТ СН'!$I$17</f>
        <v>5425.7610901400003</v>
      </c>
      <c r="X131" s="36">
        <f>SUMIFS(СВЦЭМ!$C$39:$C$782,СВЦЭМ!$A$39:$A$782,$A131,СВЦЭМ!$B$39:$B$782,X$119)+'СЕТ СН'!$I$9+СВЦЭМ!$D$10+'СЕТ СН'!$I$5-'СЕТ СН'!$I$17</f>
        <v>5463.3452583400003</v>
      </c>
      <c r="Y131" s="36">
        <f>SUMIFS(СВЦЭМ!$C$39:$C$782,СВЦЭМ!$A$39:$A$782,$A131,СВЦЭМ!$B$39:$B$782,Y$119)+'СЕТ СН'!$I$9+СВЦЭМ!$D$10+'СЕТ СН'!$I$5-'СЕТ СН'!$I$17</f>
        <v>5532.2593511300001</v>
      </c>
    </row>
    <row r="132" spans="1:25" ht="15.75" x14ac:dyDescent="0.2">
      <c r="A132" s="35">
        <f t="shared" si="3"/>
        <v>45029</v>
      </c>
      <c r="B132" s="36">
        <f>SUMIFS(СВЦЭМ!$C$39:$C$782,СВЦЭМ!$A$39:$A$782,$A132,СВЦЭМ!$B$39:$B$782,B$119)+'СЕТ СН'!$I$9+СВЦЭМ!$D$10+'СЕТ СН'!$I$5-'СЕТ СН'!$I$17</f>
        <v>5681.0968977000002</v>
      </c>
      <c r="C132" s="36">
        <f>SUMIFS(СВЦЭМ!$C$39:$C$782,СВЦЭМ!$A$39:$A$782,$A132,СВЦЭМ!$B$39:$B$782,C$119)+'СЕТ СН'!$I$9+СВЦЭМ!$D$10+'СЕТ СН'!$I$5-'СЕТ СН'!$I$17</f>
        <v>5710.0053929300002</v>
      </c>
      <c r="D132" s="36">
        <f>SUMIFS(СВЦЭМ!$C$39:$C$782,СВЦЭМ!$A$39:$A$782,$A132,СВЦЭМ!$B$39:$B$782,D$119)+'СЕТ СН'!$I$9+СВЦЭМ!$D$10+'СЕТ СН'!$I$5-'СЕТ СН'!$I$17</f>
        <v>5759.7085134700001</v>
      </c>
      <c r="E132" s="36">
        <f>SUMIFS(СВЦЭМ!$C$39:$C$782,СВЦЭМ!$A$39:$A$782,$A132,СВЦЭМ!$B$39:$B$782,E$119)+'СЕТ СН'!$I$9+СВЦЭМ!$D$10+'СЕТ СН'!$I$5-'СЕТ СН'!$I$17</f>
        <v>5761.7484336100006</v>
      </c>
      <c r="F132" s="36">
        <f>SUMIFS(СВЦЭМ!$C$39:$C$782,СВЦЭМ!$A$39:$A$782,$A132,СВЦЭМ!$B$39:$B$782,F$119)+'СЕТ СН'!$I$9+СВЦЭМ!$D$10+'СЕТ СН'!$I$5-'СЕТ СН'!$I$17</f>
        <v>5729.9102035699998</v>
      </c>
      <c r="G132" s="36">
        <f>SUMIFS(СВЦЭМ!$C$39:$C$782,СВЦЭМ!$A$39:$A$782,$A132,СВЦЭМ!$B$39:$B$782,G$119)+'СЕТ СН'!$I$9+СВЦЭМ!$D$10+'СЕТ СН'!$I$5-'СЕТ СН'!$I$17</f>
        <v>5702.9691713800003</v>
      </c>
      <c r="H132" s="36">
        <f>SUMIFS(СВЦЭМ!$C$39:$C$782,СВЦЭМ!$A$39:$A$782,$A132,СВЦЭМ!$B$39:$B$782,H$119)+'СЕТ СН'!$I$9+СВЦЭМ!$D$10+'СЕТ СН'!$I$5-'СЕТ СН'!$I$17</f>
        <v>5626.4073755300005</v>
      </c>
      <c r="I132" s="36">
        <f>SUMIFS(СВЦЭМ!$C$39:$C$782,СВЦЭМ!$A$39:$A$782,$A132,СВЦЭМ!$B$39:$B$782,I$119)+'СЕТ СН'!$I$9+СВЦЭМ!$D$10+'СЕТ СН'!$I$5-'СЕТ СН'!$I$17</f>
        <v>5615.1613088600006</v>
      </c>
      <c r="J132" s="36">
        <f>SUMIFS(СВЦЭМ!$C$39:$C$782,СВЦЭМ!$A$39:$A$782,$A132,СВЦЭМ!$B$39:$B$782,J$119)+'СЕТ СН'!$I$9+СВЦЭМ!$D$10+'СЕТ СН'!$I$5-'СЕТ СН'!$I$17</f>
        <v>5600.3349235300002</v>
      </c>
      <c r="K132" s="36">
        <f>SUMIFS(СВЦЭМ!$C$39:$C$782,СВЦЭМ!$A$39:$A$782,$A132,СВЦЭМ!$B$39:$B$782,K$119)+'СЕТ СН'!$I$9+СВЦЭМ!$D$10+'СЕТ СН'!$I$5-'СЕТ СН'!$I$17</f>
        <v>5576.6288459500001</v>
      </c>
      <c r="L132" s="36">
        <f>SUMIFS(СВЦЭМ!$C$39:$C$782,СВЦЭМ!$A$39:$A$782,$A132,СВЦЭМ!$B$39:$B$782,L$119)+'СЕТ СН'!$I$9+СВЦЭМ!$D$10+'СЕТ СН'!$I$5-'СЕТ СН'!$I$17</f>
        <v>5559.2659593999997</v>
      </c>
      <c r="M132" s="36">
        <f>SUMIFS(СВЦЭМ!$C$39:$C$782,СВЦЭМ!$A$39:$A$782,$A132,СВЦЭМ!$B$39:$B$782,M$119)+'СЕТ СН'!$I$9+СВЦЭМ!$D$10+'СЕТ СН'!$I$5-'СЕТ СН'!$I$17</f>
        <v>5567.96836257</v>
      </c>
      <c r="N132" s="36">
        <f>SUMIFS(СВЦЭМ!$C$39:$C$782,СВЦЭМ!$A$39:$A$782,$A132,СВЦЭМ!$B$39:$B$782,N$119)+'СЕТ СН'!$I$9+СВЦЭМ!$D$10+'СЕТ СН'!$I$5-'СЕТ СН'!$I$17</f>
        <v>5546.4738791700001</v>
      </c>
      <c r="O132" s="36">
        <f>SUMIFS(СВЦЭМ!$C$39:$C$782,СВЦЭМ!$A$39:$A$782,$A132,СВЦЭМ!$B$39:$B$782,O$119)+'СЕТ СН'!$I$9+СВЦЭМ!$D$10+'СЕТ СН'!$I$5-'СЕТ СН'!$I$17</f>
        <v>5569.7611438200001</v>
      </c>
      <c r="P132" s="36">
        <f>SUMIFS(СВЦЭМ!$C$39:$C$782,СВЦЭМ!$A$39:$A$782,$A132,СВЦЭМ!$B$39:$B$782,P$119)+'СЕТ СН'!$I$9+СВЦЭМ!$D$10+'СЕТ СН'!$I$5-'СЕТ СН'!$I$17</f>
        <v>5636.87114475</v>
      </c>
      <c r="Q132" s="36">
        <f>SUMIFS(СВЦЭМ!$C$39:$C$782,СВЦЭМ!$A$39:$A$782,$A132,СВЦЭМ!$B$39:$B$782,Q$119)+'СЕТ СН'!$I$9+СВЦЭМ!$D$10+'СЕТ СН'!$I$5-'СЕТ СН'!$I$17</f>
        <v>5650.6445074800004</v>
      </c>
      <c r="R132" s="36">
        <f>SUMIFS(СВЦЭМ!$C$39:$C$782,СВЦЭМ!$A$39:$A$782,$A132,СВЦЭМ!$B$39:$B$782,R$119)+'СЕТ СН'!$I$9+СВЦЭМ!$D$10+'СЕТ СН'!$I$5-'СЕТ СН'!$I$17</f>
        <v>5644.3802357300001</v>
      </c>
      <c r="S132" s="36">
        <f>SUMIFS(СВЦЭМ!$C$39:$C$782,СВЦЭМ!$A$39:$A$782,$A132,СВЦЭМ!$B$39:$B$782,S$119)+'СЕТ СН'!$I$9+СВЦЭМ!$D$10+'СЕТ СН'!$I$5-'СЕТ СН'!$I$17</f>
        <v>5644.7815490400008</v>
      </c>
      <c r="T132" s="36">
        <f>SUMIFS(СВЦЭМ!$C$39:$C$782,СВЦЭМ!$A$39:$A$782,$A132,СВЦЭМ!$B$39:$B$782,T$119)+'СЕТ СН'!$I$9+СВЦЭМ!$D$10+'СЕТ СН'!$I$5-'СЕТ СН'!$I$17</f>
        <v>5583.5295560100003</v>
      </c>
      <c r="U132" s="36">
        <f>SUMIFS(СВЦЭМ!$C$39:$C$782,СВЦЭМ!$A$39:$A$782,$A132,СВЦЭМ!$B$39:$B$782,U$119)+'СЕТ СН'!$I$9+СВЦЭМ!$D$10+'СЕТ СН'!$I$5-'СЕТ СН'!$I$17</f>
        <v>5560.7926451700005</v>
      </c>
      <c r="V132" s="36">
        <f>SUMIFS(СВЦЭМ!$C$39:$C$782,СВЦЭМ!$A$39:$A$782,$A132,СВЦЭМ!$B$39:$B$782,V$119)+'СЕТ СН'!$I$9+СВЦЭМ!$D$10+'СЕТ СН'!$I$5-'СЕТ СН'!$I$17</f>
        <v>5522.2719512000003</v>
      </c>
      <c r="W132" s="36">
        <f>SUMIFS(СВЦЭМ!$C$39:$C$782,СВЦЭМ!$A$39:$A$782,$A132,СВЦЭМ!$B$39:$B$782,W$119)+'СЕТ СН'!$I$9+СВЦЭМ!$D$10+'СЕТ СН'!$I$5-'СЕТ СН'!$I$17</f>
        <v>5495.7280920100002</v>
      </c>
      <c r="X132" s="36">
        <f>SUMIFS(СВЦЭМ!$C$39:$C$782,СВЦЭМ!$A$39:$A$782,$A132,СВЦЭМ!$B$39:$B$782,X$119)+'СЕТ СН'!$I$9+СВЦЭМ!$D$10+'СЕТ СН'!$I$5-'СЕТ СН'!$I$17</f>
        <v>5546.32878239</v>
      </c>
      <c r="Y132" s="36">
        <f>SUMIFS(СВЦЭМ!$C$39:$C$782,СВЦЭМ!$A$39:$A$782,$A132,СВЦЭМ!$B$39:$B$782,Y$119)+'СЕТ СН'!$I$9+СВЦЭМ!$D$10+'СЕТ СН'!$I$5-'СЕТ СН'!$I$17</f>
        <v>5592.8476184700003</v>
      </c>
    </row>
    <row r="133" spans="1:25" ht="15.75" x14ac:dyDescent="0.2">
      <c r="A133" s="35">
        <f t="shared" si="3"/>
        <v>45030</v>
      </c>
      <c r="B133" s="36">
        <f>SUMIFS(СВЦЭМ!$C$39:$C$782,СВЦЭМ!$A$39:$A$782,$A133,СВЦЭМ!$B$39:$B$782,B$119)+'СЕТ СН'!$I$9+СВЦЭМ!$D$10+'СЕТ СН'!$I$5-'СЕТ СН'!$I$17</f>
        <v>5674.4468378800002</v>
      </c>
      <c r="C133" s="36">
        <f>SUMIFS(СВЦЭМ!$C$39:$C$782,СВЦЭМ!$A$39:$A$782,$A133,СВЦЭМ!$B$39:$B$782,C$119)+'СЕТ СН'!$I$9+СВЦЭМ!$D$10+'СЕТ СН'!$I$5-'СЕТ СН'!$I$17</f>
        <v>5724.4258544100003</v>
      </c>
      <c r="D133" s="36">
        <f>SUMIFS(СВЦЭМ!$C$39:$C$782,СВЦЭМ!$A$39:$A$782,$A133,СВЦЭМ!$B$39:$B$782,D$119)+'СЕТ СН'!$I$9+СВЦЭМ!$D$10+'СЕТ СН'!$I$5-'СЕТ СН'!$I$17</f>
        <v>5719.1390257800003</v>
      </c>
      <c r="E133" s="36">
        <f>SUMIFS(СВЦЭМ!$C$39:$C$782,СВЦЭМ!$A$39:$A$782,$A133,СВЦЭМ!$B$39:$B$782,E$119)+'СЕТ СН'!$I$9+СВЦЭМ!$D$10+'СЕТ СН'!$I$5-'СЕТ СН'!$I$17</f>
        <v>5719.4065792900001</v>
      </c>
      <c r="F133" s="36">
        <f>SUMIFS(СВЦЭМ!$C$39:$C$782,СВЦЭМ!$A$39:$A$782,$A133,СВЦЭМ!$B$39:$B$782,F$119)+'СЕТ СН'!$I$9+СВЦЭМ!$D$10+'СЕТ СН'!$I$5-'СЕТ СН'!$I$17</f>
        <v>5733.7732921799998</v>
      </c>
      <c r="G133" s="36">
        <f>SUMIFS(СВЦЭМ!$C$39:$C$782,СВЦЭМ!$A$39:$A$782,$A133,СВЦЭМ!$B$39:$B$782,G$119)+'СЕТ СН'!$I$9+СВЦЭМ!$D$10+'СЕТ СН'!$I$5-'СЕТ СН'!$I$17</f>
        <v>5721.8225765699999</v>
      </c>
      <c r="H133" s="36">
        <f>SUMIFS(СВЦЭМ!$C$39:$C$782,СВЦЭМ!$A$39:$A$782,$A133,СВЦЭМ!$B$39:$B$782,H$119)+'СЕТ СН'!$I$9+СВЦЭМ!$D$10+'СЕТ СН'!$I$5-'СЕТ СН'!$I$17</f>
        <v>5687.5655078700001</v>
      </c>
      <c r="I133" s="36">
        <f>SUMIFS(СВЦЭМ!$C$39:$C$782,СВЦЭМ!$A$39:$A$782,$A133,СВЦЭМ!$B$39:$B$782,I$119)+'СЕТ СН'!$I$9+СВЦЭМ!$D$10+'СЕТ СН'!$I$5-'СЕТ СН'!$I$17</f>
        <v>5625.2826843000003</v>
      </c>
      <c r="J133" s="36">
        <f>SUMIFS(СВЦЭМ!$C$39:$C$782,СВЦЭМ!$A$39:$A$782,$A133,СВЦЭМ!$B$39:$B$782,J$119)+'СЕТ СН'!$I$9+СВЦЭМ!$D$10+'СЕТ СН'!$I$5-'СЕТ СН'!$I$17</f>
        <v>5605.4450892900004</v>
      </c>
      <c r="K133" s="36">
        <f>SUMIFS(СВЦЭМ!$C$39:$C$782,СВЦЭМ!$A$39:$A$782,$A133,СВЦЭМ!$B$39:$B$782,K$119)+'СЕТ СН'!$I$9+СВЦЭМ!$D$10+'СЕТ СН'!$I$5-'СЕТ СН'!$I$17</f>
        <v>5583.3755454900001</v>
      </c>
      <c r="L133" s="36">
        <f>SUMIFS(СВЦЭМ!$C$39:$C$782,СВЦЭМ!$A$39:$A$782,$A133,СВЦЭМ!$B$39:$B$782,L$119)+'СЕТ СН'!$I$9+СВЦЭМ!$D$10+'СЕТ СН'!$I$5-'СЕТ СН'!$I$17</f>
        <v>5582.8110013300002</v>
      </c>
      <c r="M133" s="36">
        <f>SUMIFS(СВЦЭМ!$C$39:$C$782,СВЦЭМ!$A$39:$A$782,$A133,СВЦЭМ!$B$39:$B$782,M$119)+'СЕТ СН'!$I$9+СВЦЭМ!$D$10+'СЕТ СН'!$I$5-'СЕТ СН'!$I$17</f>
        <v>5604.8059081500005</v>
      </c>
      <c r="N133" s="36">
        <f>SUMIFS(СВЦЭМ!$C$39:$C$782,СВЦЭМ!$A$39:$A$782,$A133,СВЦЭМ!$B$39:$B$782,N$119)+'СЕТ СН'!$I$9+СВЦЭМ!$D$10+'СЕТ СН'!$I$5-'СЕТ СН'!$I$17</f>
        <v>5614.5227402</v>
      </c>
      <c r="O133" s="36">
        <f>SUMIFS(СВЦЭМ!$C$39:$C$782,СВЦЭМ!$A$39:$A$782,$A133,СВЦЭМ!$B$39:$B$782,O$119)+'СЕТ СН'!$I$9+СВЦЭМ!$D$10+'СЕТ СН'!$I$5-'СЕТ СН'!$I$17</f>
        <v>5640.2331739800002</v>
      </c>
      <c r="P133" s="36">
        <f>SUMIFS(СВЦЭМ!$C$39:$C$782,СВЦЭМ!$A$39:$A$782,$A133,СВЦЭМ!$B$39:$B$782,P$119)+'СЕТ СН'!$I$9+СВЦЭМ!$D$10+'СЕТ СН'!$I$5-'СЕТ СН'!$I$17</f>
        <v>5626.5972312700005</v>
      </c>
      <c r="Q133" s="36">
        <f>SUMIFS(СВЦЭМ!$C$39:$C$782,СВЦЭМ!$A$39:$A$782,$A133,СВЦЭМ!$B$39:$B$782,Q$119)+'СЕТ СН'!$I$9+СВЦЭМ!$D$10+'СЕТ СН'!$I$5-'СЕТ СН'!$I$17</f>
        <v>5651.9328071899999</v>
      </c>
      <c r="R133" s="36">
        <f>SUMIFS(СВЦЭМ!$C$39:$C$782,СВЦЭМ!$A$39:$A$782,$A133,СВЦЭМ!$B$39:$B$782,R$119)+'СЕТ СН'!$I$9+СВЦЭМ!$D$10+'СЕТ СН'!$I$5-'СЕТ СН'!$I$17</f>
        <v>5649.4417869400004</v>
      </c>
      <c r="S133" s="36">
        <f>SUMIFS(СВЦЭМ!$C$39:$C$782,СВЦЭМ!$A$39:$A$782,$A133,СВЦЭМ!$B$39:$B$782,S$119)+'СЕТ СН'!$I$9+СВЦЭМ!$D$10+'СЕТ СН'!$I$5-'СЕТ СН'!$I$17</f>
        <v>5668.1653515400003</v>
      </c>
      <c r="T133" s="36">
        <f>SUMIFS(СВЦЭМ!$C$39:$C$782,СВЦЭМ!$A$39:$A$782,$A133,СВЦЭМ!$B$39:$B$782,T$119)+'СЕТ СН'!$I$9+СВЦЭМ!$D$10+'СЕТ СН'!$I$5-'СЕТ СН'!$I$17</f>
        <v>5636.6598996100001</v>
      </c>
      <c r="U133" s="36">
        <f>SUMIFS(СВЦЭМ!$C$39:$C$782,СВЦЭМ!$A$39:$A$782,$A133,СВЦЭМ!$B$39:$B$782,U$119)+'СЕТ СН'!$I$9+СВЦЭМ!$D$10+'СЕТ СН'!$I$5-'СЕТ СН'!$I$17</f>
        <v>5605.5701790800003</v>
      </c>
      <c r="V133" s="36">
        <f>SUMIFS(СВЦЭМ!$C$39:$C$782,СВЦЭМ!$A$39:$A$782,$A133,СВЦЭМ!$B$39:$B$782,V$119)+'СЕТ СН'!$I$9+СВЦЭМ!$D$10+'СЕТ СН'!$I$5-'СЕТ СН'!$I$17</f>
        <v>5579.9941793100006</v>
      </c>
      <c r="W133" s="36">
        <f>SUMIFS(СВЦЭМ!$C$39:$C$782,СВЦЭМ!$A$39:$A$782,$A133,СВЦЭМ!$B$39:$B$782,W$119)+'СЕТ СН'!$I$9+СВЦЭМ!$D$10+'СЕТ СН'!$I$5-'СЕТ СН'!$I$17</f>
        <v>5575.30314877</v>
      </c>
      <c r="X133" s="36">
        <f>SUMIFS(СВЦЭМ!$C$39:$C$782,СВЦЭМ!$A$39:$A$782,$A133,СВЦЭМ!$B$39:$B$782,X$119)+'СЕТ СН'!$I$9+СВЦЭМ!$D$10+'СЕТ СН'!$I$5-'СЕТ СН'!$I$17</f>
        <v>5608.46118682</v>
      </c>
      <c r="Y133" s="36">
        <f>SUMIFS(СВЦЭМ!$C$39:$C$782,СВЦЭМ!$A$39:$A$782,$A133,СВЦЭМ!$B$39:$B$782,Y$119)+'СЕТ СН'!$I$9+СВЦЭМ!$D$10+'СЕТ СН'!$I$5-'СЕТ СН'!$I$17</f>
        <v>5701.7918804600004</v>
      </c>
    </row>
    <row r="134" spans="1:25" ht="15.75" x14ac:dyDescent="0.2">
      <c r="A134" s="35">
        <f t="shared" si="3"/>
        <v>45031</v>
      </c>
      <c r="B134" s="36">
        <f>SUMIFS(СВЦЭМ!$C$39:$C$782,СВЦЭМ!$A$39:$A$782,$A134,СВЦЭМ!$B$39:$B$782,B$119)+'СЕТ СН'!$I$9+СВЦЭМ!$D$10+'СЕТ СН'!$I$5-'СЕТ СН'!$I$17</f>
        <v>5552.81159536</v>
      </c>
      <c r="C134" s="36">
        <f>SUMIFS(СВЦЭМ!$C$39:$C$782,СВЦЭМ!$A$39:$A$782,$A134,СВЦЭМ!$B$39:$B$782,C$119)+'СЕТ СН'!$I$9+СВЦЭМ!$D$10+'СЕТ СН'!$I$5-'СЕТ СН'!$I$17</f>
        <v>5583.9448845500001</v>
      </c>
      <c r="D134" s="36">
        <f>SUMIFS(СВЦЭМ!$C$39:$C$782,СВЦЭМ!$A$39:$A$782,$A134,СВЦЭМ!$B$39:$B$782,D$119)+'СЕТ СН'!$I$9+СВЦЭМ!$D$10+'СЕТ СН'!$I$5-'СЕТ СН'!$I$17</f>
        <v>5598.0800310200002</v>
      </c>
      <c r="E134" s="36">
        <f>SUMIFS(СВЦЭМ!$C$39:$C$782,СВЦЭМ!$A$39:$A$782,$A134,СВЦЭМ!$B$39:$B$782,E$119)+'СЕТ СН'!$I$9+СВЦЭМ!$D$10+'СЕТ СН'!$I$5-'СЕТ СН'!$I$17</f>
        <v>5603.4798809200001</v>
      </c>
      <c r="F134" s="36">
        <f>SUMIFS(СВЦЭМ!$C$39:$C$782,СВЦЭМ!$A$39:$A$782,$A134,СВЦЭМ!$B$39:$B$782,F$119)+'СЕТ СН'!$I$9+СВЦЭМ!$D$10+'СЕТ СН'!$I$5-'СЕТ СН'!$I$17</f>
        <v>5598.6434766500006</v>
      </c>
      <c r="G134" s="36">
        <f>SUMIFS(СВЦЭМ!$C$39:$C$782,СВЦЭМ!$A$39:$A$782,$A134,СВЦЭМ!$B$39:$B$782,G$119)+'СЕТ СН'!$I$9+СВЦЭМ!$D$10+'СЕТ СН'!$I$5-'СЕТ СН'!$I$17</f>
        <v>5598.1020771599997</v>
      </c>
      <c r="H134" s="36">
        <f>SUMIFS(СВЦЭМ!$C$39:$C$782,СВЦЭМ!$A$39:$A$782,$A134,СВЦЭМ!$B$39:$B$782,H$119)+'СЕТ СН'!$I$9+СВЦЭМ!$D$10+'СЕТ СН'!$I$5-'СЕТ СН'!$I$17</f>
        <v>5558.6095409999998</v>
      </c>
      <c r="I134" s="36">
        <f>SUMIFS(СВЦЭМ!$C$39:$C$782,СВЦЭМ!$A$39:$A$782,$A134,СВЦЭМ!$B$39:$B$782,I$119)+'СЕТ СН'!$I$9+СВЦЭМ!$D$10+'СЕТ СН'!$I$5-'СЕТ СН'!$I$17</f>
        <v>5480.5960466500001</v>
      </c>
      <c r="J134" s="36">
        <f>SUMIFS(СВЦЭМ!$C$39:$C$782,СВЦЭМ!$A$39:$A$782,$A134,СВЦЭМ!$B$39:$B$782,J$119)+'СЕТ СН'!$I$9+СВЦЭМ!$D$10+'СЕТ СН'!$I$5-'СЕТ СН'!$I$17</f>
        <v>5449.70261974</v>
      </c>
      <c r="K134" s="36">
        <f>SUMIFS(СВЦЭМ!$C$39:$C$782,СВЦЭМ!$A$39:$A$782,$A134,СВЦЭМ!$B$39:$B$782,K$119)+'СЕТ СН'!$I$9+СВЦЭМ!$D$10+'СЕТ СН'!$I$5-'СЕТ СН'!$I$17</f>
        <v>5347.6075934199998</v>
      </c>
      <c r="L134" s="36">
        <f>SUMIFS(СВЦЭМ!$C$39:$C$782,СВЦЭМ!$A$39:$A$782,$A134,СВЦЭМ!$B$39:$B$782,L$119)+'СЕТ СН'!$I$9+СВЦЭМ!$D$10+'СЕТ СН'!$I$5-'СЕТ СН'!$I$17</f>
        <v>5337.2242172200004</v>
      </c>
      <c r="M134" s="36">
        <f>SUMIFS(СВЦЭМ!$C$39:$C$782,СВЦЭМ!$A$39:$A$782,$A134,СВЦЭМ!$B$39:$B$782,M$119)+'СЕТ СН'!$I$9+СВЦЭМ!$D$10+'СЕТ СН'!$I$5-'СЕТ СН'!$I$17</f>
        <v>5365.7220921600001</v>
      </c>
      <c r="N134" s="36">
        <f>SUMIFS(СВЦЭМ!$C$39:$C$782,СВЦЭМ!$A$39:$A$782,$A134,СВЦЭМ!$B$39:$B$782,N$119)+'СЕТ СН'!$I$9+СВЦЭМ!$D$10+'СЕТ СН'!$I$5-'СЕТ СН'!$I$17</f>
        <v>5374.8513361700006</v>
      </c>
      <c r="O134" s="36">
        <f>SUMIFS(СВЦЭМ!$C$39:$C$782,СВЦЭМ!$A$39:$A$782,$A134,СВЦЭМ!$B$39:$B$782,O$119)+'СЕТ СН'!$I$9+СВЦЭМ!$D$10+'СЕТ СН'!$I$5-'СЕТ СН'!$I$17</f>
        <v>5412.4378706000007</v>
      </c>
      <c r="P134" s="36">
        <f>SUMIFS(СВЦЭМ!$C$39:$C$782,СВЦЭМ!$A$39:$A$782,$A134,СВЦЭМ!$B$39:$B$782,P$119)+'СЕТ СН'!$I$9+СВЦЭМ!$D$10+'СЕТ СН'!$I$5-'СЕТ СН'!$I$17</f>
        <v>5428.5851558300001</v>
      </c>
      <c r="Q134" s="36">
        <f>SUMIFS(СВЦЭМ!$C$39:$C$782,СВЦЭМ!$A$39:$A$782,$A134,СВЦЭМ!$B$39:$B$782,Q$119)+'СЕТ СН'!$I$9+СВЦЭМ!$D$10+'СЕТ СН'!$I$5-'СЕТ СН'!$I$17</f>
        <v>5439.6979087500004</v>
      </c>
      <c r="R134" s="36">
        <f>SUMIFS(СВЦЭМ!$C$39:$C$782,СВЦЭМ!$A$39:$A$782,$A134,СВЦЭМ!$B$39:$B$782,R$119)+'СЕТ СН'!$I$9+СВЦЭМ!$D$10+'СЕТ СН'!$I$5-'СЕТ СН'!$I$17</f>
        <v>5439.3134601399997</v>
      </c>
      <c r="S134" s="36">
        <f>SUMIFS(СВЦЭМ!$C$39:$C$782,СВЦЭМ!$A$39:$A$782,$A134,СВЦЭМ!$B$39:$B$782,S$119)+'СЕТ СН'!$I$9+СВЦЭМ!$D$10+'СЕТ СН'!$I$5-'СЕТ СН'!$I$17</f>
        <v>5462.7343336000004</v>
      </c>
      <c r="T134" s="36">
        <f>SUMIFS(СВЦЭМ!$C$39:$C$782,СВЦЭМ!$A$39:$A$782,$A134,СВЦЭМ!$B$39:$B$782,T$119)+'СЕТ СН'!$I$9+СВЦЭМ!$D$10+'СЕТ СН'!$I$5-'СЕТ СН'!$I$17</f>
        <v>5405.0972803599998</v>
      </c>
      <c r="U134" s="36">
        <f>SUMIFS(СВЦЭМ!$C$39:$C$782,СВЦЭМ!$A$39:$A$782,$A134,СВЦЭМ!$B$39:$B$782,U$119)+'СЕТ СН'!$I$9+СВЦЭМ!$D$10+'СЕТ СН'!$I$5-'СЕТ СН'!$I$17</f>
        <v>5373.3282464399999</v>
      </c>
      <c r="V134" s="36">
        <f>SUMIFS(СВЦЭМ!$C$39:$C$782,СВЦЭМ!$A$39:$A$782,$A134,СВЦЭМ!$B$39:$B$782,V$119)+'СЕТ СН'!$I$9+СВЦЭМ!$D$10+'СЕТ СН'!$I$5-'СЕТ СН'!$I$17</f>
        <v>5343.8660879300005</v>
      </c>
      <c r="W134" s="36">
        <f>SUMIFS(СВЦЭМ!$C$39:$C$782,СВЦЭМ!$A$39:$A$782,$A134,СВЦЭМ!$B$39:$B$782,W$119)+'СЕТ СН'!$I$9+СВЦЭМ!$D$10+'СЕТ СН'!$I$5-'СЕТ СН'!$I$17</f>
        <v>5345.4606817500007</v>
      </c>
      <c r="X134" s="36">
        <f>SUMIFS(СВЦЭМ!$C$39:$C$782,СВЦЭМ!$A$39:$A$782,$A134,СВЦЭМ!$B$39:$B$782,X$119)+'СЕТ СН'!$I$9+СВЦЭМ!$D$10+'СЕТ СН'!$I$5-'СЕТ СН'!$I$17</f>
        <v>5394.9300519200006</v>
      </c>
      <c r="Y134" s="36">
        <f>SUMIFS(СВЦЭМ!$C$39:$C$782,СВЦЭМ!$A$39:$A$782,$A134,СВЦЭМ!$B$39:$B$782,Y$119)+'СЕТ СН'!$I$9+СВЦЭМ!$D$10+'СЕТ СН'!$I$5-'СЕТ СН'!$I$17</f>
        <v>5459.6606547000001</v>
      </c>
    </row>
    <row r="135" spans="1:25" ht="15.75" x14ac:dyDescent="0.2">
      <c r="A135" s="35">
        <f t="shared" si="3"/>
        <v>45032</v>
      </c>
      <c r="B135" s="36">
        <f>SUMIFS(СВЦЭМ!$C$39:$C$782,СВЦЭМ!$A$39:$A$782,$A135,СВЦЭМ!$B$39:$B$782,B$119)+'СЕТ СН'!$I$9+СВЦЭМ!$D$10+'СЕТ СН'!$I$5-'СЕТ СН'!$I$17</f>
        <v>5595.8333376</v>
      </c>
      <c r="C135" s="36">
        <f>SUMIFS(СВЦЭМ!$C$39:$C$782,СВЦЭМ!$A$39:$A$782,$A135,СВЦЭМ!$B$39:$B$782,C$119)+'СЕТ СН'!$I$9+СВЦЭМ!$D$10+'СЕТ СН'!$I$5-'СЕТ СН'!$I$17</f>
        <v>5656.42799251</v>
      </c>
      <c r="D135" s="36">
        <f>SUMIFS(СВЦЭМ!$C$39:$C$782,СВЦЭМ!$A$39:$A$782,$A135,СВЦЭМ!$B$39:$B$782,D$119)+'СЕТ СН'!$I$9+СВЦЭМ!$D$10+'СЕТ СН'!$I$5-'СЕТ СН'!$I$17</f>
        <v>5669.0332105899997</v>
      </c>
      <c r="E135" s="36">
        <f>SUMIFS(СВЦЭМ!$C$39:$C$782,СВЦЭМ!$A$39:$A$782,$A135,СВЦЭМ!$B$39:$B$782,E$119)+'СЕТ СН'!$I$9+СВЦЭМ!$D$10+'СЕТ СН'!$I$5-'СЕТ СН'!$I$17</f>
        <v>5700.8867284999997</v>
      </c>
      <c r="F135" s="36">
        <f>SUMIFS(СВЦЭМ!$C$39:$C$782,СВЦЭМ!$A$39:$A$782,$A135,СВЦЭМ!$B$39:$B$782,F$119)+'СЕТ СН'!$I$9+СВЦЭМ!$D$10+'СЕТ СН'!$I$5-'СЕТ СН'!$I$17</f>
        <v>5704.5450751099997</v>
      </c>
      <c r="G135" s="36">
        <f>SUMIFS(СВЦЭМ!$C$39:$C$782,СВЦЭМ!$A$39:$A$782,$A135,СВЦЭМ!$B$39:$B$782,G$119)+'СЕТ СН'!$I$9+СВЦЭМ!$D$10+'СЕТ СН'!$I$5-'СЕТ СН'!$I$17</f>
        <v>5693.1403899699999</v>
      </c>
      <c r="H135" s="36">
        <f>SUMIFS(СВЦЭМ!$C$39:$C$782,СВЦЭМ!$A$39:$A$782,$A135,СВЦЭМ!$B$39:$B$782,H$119)+'СЕТ СН'!$I$9+СВЦЭМ!$D$10+'СЕТ СН'!$I$5-'СЕТ СН'!$I$17</f>
        <v>5696.1823007100002</v>
      </c>
      <c r="I135" s="36">
        <f>SUMIFS(СВЦЭМ!$C$39:$C$782,СВЦЭМ!$A$39:$A$782,$A135,СВЦЭМ!$B$39:$B$782,I$119)+'СЕТ СН'!$I$9+СВЦЭМ!$D$10+'СЕТ СН'!$I$5-'СЕТ СН'!$I$17</f>
        <v>5654.4065602500004</v>
      </c>
      <c r="J135" s="36">
        <f>SUMIFS(СВЦЭМ!$C$39:$C$782,СВЦЭМ!$A$39:$A$782,$A135,СВЦЭМ!$B$39:$B$782,J$119)+'СЕТ СН'!$I$9+СВЦЭМ!$D$10+'СЕТ СН'!$I$5-'СЕТ СН'!$I$17</f>
        <v>5595.3715969100003</v>
      </c>
      <c r="K135" s="36">
        <f>SUMIFS(СВЦЭМ!$C$39:$C$782,СВЦЭМ!$A$39:$A$782,$A135,СВЦЭМ!$B$39:$B$782,K$119)+'СЕТ СН'!$I$9+СВЦЭМ!$D$10+'СЕТ СН'!$I$5-'СЕТ СН'!$I$17</f>
        <v>5522.68428141</v>
      </c>
      <c r="L135" s="36">
        <f>SUMIFS(СВЦЭМ!$C$39:$C$782,СВЦЭМ!$A$39:$A$782,$A135,СВЦЭМ!$B$39:$B$782,L$119)+'СЕТ СН'!$I$9+СВЦЭМ!$D$10+'СЕТ СН'!$I$5-'СЕТ СН'!$I$17</f>
        <v>5499.1537065299999</v>
      </c>
      <c r="M135" s="36">
        <f>SUMIFS(СВЦЭМ!$C$39:$C$782,СВЦЭМ!$A$39:$A$782,$A135,СВЦЭМ!$B$39:$B$782,M$119)+'СЕТ СН'!$I$9+СВЦЭМ!$D$10+'СЕТ СН'!$I$5-'СЕТ СН'!$I$17</f>
        <v>5494.6696831200006</v>
      </c>
      <c r="N135" s="36">
        <f>SUMIFS(СВЦЭМ!$C$39:$C$782,СВЦЭМ!$A$39:$A$782,$A135,СВЦЭМ!$B$39:$B$782,N$119)+'СЕТ СН'!$I$9+СВЦЭМ!$D$10+'СЕТ СН'!$I$5-'СЕТ СН'!$I$17</f>
        <v>5518.1997563700006</v>
      </c>
      <c r="O135" s="36">
        <f>SUMIFS(СВЦЭМ!$C$39:$C$782,СВЦЭМ!$A$39:$A$782,$A135,СВЦЭМ!$B$39:$B$782,O$119)+'СЕТ СН'!$I$9+СВЦЭМ!$D$10+'СЕТ СН'!$I$5-'СЕТ СН'!$I$17</f>
        <v>5551.0605841400002</v>
      </c>
      <c r="P135" s="36">
        <f>SUMIFS(СВЦЭМ!$C$39:$C$782,СВЦЭМ!$A$39:$A$782,$A135,СВЦЭМ!$B$39:$B$782,P$119)+'СЕТ СН'!$I$9+СВЦЭМ!$D$10+'СЕТ СН'!$I$5-'СЕТ СН'!$I$17</f>
        <v>5554.4688690000003</v>
      </c>
      <c r="Q135" s="36">
        <f>SUMIFS(СВЦЭМ!$C$39:$C$782,СВЦЭМ!$A$39:$A$782,$A135,СВЦЭМ!$B$39:$B$782,Q$119)+'СЕТ СН'!$I$9+СВЦЭМ!$D$10+'СЕТ СН'!$I$5-'СЕТ СН'!$I$17</f>
        <v>5569.8507710399999</v>
      </c>
      <c r="R135" s="36">
        <f>SUMIFS(СВЦЭМ!$C$39:$C$782,СВЦЭМ!$A$39:$A$782,$A135,СВЦЭМ!$B$39:$B$782,R$119)+'СЕТ СН'!$I$9+СВЦЭМ!$D$10+'СЕТ СН'!$I$5-'СЕТ СН'!$I$17</f>
        <v>5570.7127389300003</v>
      </c>
      <c r="S135" s="36">
        <f>SUMIFS(СВЦЭМ!$C$39:$C$782,СВЦЭМ!$A$39:$A$782,$A135,СВЦЭМ!$B$39:$B$782,S$119)+'СЕТ СН'!$I$9+СВЦЭМ!$D$10+'СЕТ СН'!$I$5-'СЕТ СН'!$I$17</f>
        <v>5550.4697211600005</v>
      </c>
      <c r="T135" s="36">
        <f>SUMIFS(СВЦЭМ!$C$39:$C$782,СВЦЭМ!$A$39:$A$782,$A135,СВЦЭМ!$B$39:$B$782,T$119)+'СЕТ СН'!$I$9+СВЦЭМ!$D$10+'СЕТ СН'!$I$5-'СЕТ СН'!$I$17</f>
        <v>5523.6745212400001</v>
      </c>
      <c r="U135" s="36">
        <f>SUMIFS(СВЦЭМ!$C$39:$C$782,СВЦЭМ!$A$39:$A$782,$A135,СВЦЭМ!$B$39:$B$782,U$119)+'СЕТ СН'!$I$9+СВЦЭМ!$D$10+'СЕТ СН'!$I$5-'СЕТ СН'!$I$17</f>
        <v>5496.33040446</v>
      </c>
      <c r="V135" s="36">
        <f>SUMIFS(СВЦЭМ!$C$39:$C$782,СВЦЭМ!$A$39:$A$782,$A135,СВЦЭМ!$B$39:$B$782,V$119)+'СЕТ СН'!$I$9+СВЦЭМ!$D$10+'СЕТ СН'!$I$5-'СЕТ СН'!$I$17</f>
        <v>5445.6172845399997</v>
      </c>
      <c r="W135" s="36">
        <f>SUMIFS(СВЦЭМ!$C$39:$C$782,СВЦЭМ!$A$39:$A$782,$A135,СВЦЭМ!$B$39:$B$782,W$119)+'СЕТ СН'!$I$9+СВЦЭМ!$D$10+'СЕТ СН'!$I$5-'СЕТ СН'!$I$17</f>
        <v>5435.42078064</v>
      </c>
      <c r="X135" s="36">
        <f>SUMIFS(СВЦЭМ!$C$39:$C$782,СВЦЭМ!$A$39:$A$782,$A135,СВЦЭМ!$B$39:$B$782,X$119)+'СЕТ СН'!$I$9+СВЦЭМ!$D$10+'СЕТ СН'!$I$5-'СЕТ СН'!$I$17</f>
        <v>5488.2571433200001</v>
      </c>
      <c r="Y135" s="36">
        <f>SUMIFS(СВЦЭМ!$C$39:$C$782,СВЦЭМ!$A$39:$A$782,$A135,СВЦЭМ!$B$39:$B$782,Y$119)+'СЕТ СН'!$I$9+СВЦЭМ!$D$10+'СЕТ СН'!$I$5-'СЕТ СН'!$I$17</f>
        <v>5558.5606457800004</v>
      </c>
    </row>
    <row r="136" spans="1:25" ht="15.75" x14ac:dyDescent="0.2">
      <c r="A136" s="35">
        <f t="shared" si="3"/>
        <v>45033</v>
      </c>
      <c r="B136" s="36">
        <f>SUMIFS(СВЦЭМ!$C$39:$C$782,СВЦЭМ!$A$39:$A$782,$A136,СВЦЭМ!$B$39:$B$782,B$119)+'СЕТ СН'!$I$9+СВЦЭМ!$D$10+'СЕТ СН'!$I$5-'СЕТ СН'!$I$17</f>
        <v>5688.2586641300004</v>
      </c>
      <c r="C136" s="36">
        <f>SUMIFS(СВЦЭМ!$C$39:$C$782,СВЦЭМ!$A$39:$A$782,$A136,СВЦЭМ!$B$39:$B$782,C$119)+'СЕТ СН'!$I$9+СВЦЭМ!$D$10+'СЕТ СН'!$I$5-'СЕТ СН'!$I$17</f>
        <v>5745.2606588100007</v>
      </c>
      <c r="D136" s="36">
        <f>SUMIFS(СВЦЭМ!$C$39:$C$782,СВЦЭМ!$A$39:$A$782,$A136,СВЦЭМ!$B$39:$B$782,D$119)+'СЕТ СН'!$I$9+СВЦЭМ!$D$10+'СЕТ СН'!$I$5-'СЕТ СН'!$I$17</f>
        <v>5767.9667831000006</v>
      </c>
      <c r="E136" s="36">
        <f>SUMIFS(СВЦЭМ!$C$39:$C$782,СВЦЭМ!$A$39:$A$782,$A136,СВЦЭМ!$B$39:$B$782,E$119)+'СЕТ СН'!$I$9+СВЦЭМ!$D$10+'СЕТ СН'!$I$5-'СЕТ СН'!$I$17</f>
        <v>5779.27791557</v>
      </c>
      <c r="F136" s="36">
        <f>SUMIFS(СВЦЭМ!$C$39:$C$782,СВЦЭМ!$A$39:$A$782,$A136,СВЦЭМ!$B$39:$B$782,F$119)+'СЕТ СН'!$I$9+СВЦЭМ!$D$10+'СЕТ СН'!$I$5-'СЕТ СН'!$I$17</f>
        <v>5783.2103947600008</v>
      </c>
      <c r="G136" s="36">
        <f>SUMIFS(СВЦЭМ!$C$39:$C$782,СВЦЭМ!$A$39:$A$782,$A136,СВЦЭМ!$B$39:$B$782,G$119)+'СЕТ СН'!$I$9+СВЦЭМ!$D$10+'СЕТ СН'!$I$5-'СЕТ СН'!$I$17</f>
        <v>5761.2748976599996</v>
      </c>
      <c r="H136" s="36">
        <f>SUMIFS(СВЦЭМ!$C$39:$C$782,СВЦЭМ!$A$39:$A$782,$A136,СВЦЭМ!$B$39:$B$782,H$119)+'СЕТ СН'!$I$9+СВЦЭМ!$D$10+'СЕТ СН'!$I$5-'СЕТ СН'!$I$17</f>
        <v>5766.6913320500007</v>
      </c>
      <c r="I136" s="36">
        <f>SUMIFS(СВЦЭМ!$C$39:$C$782,СВЦЭМ!$A$39:$A$782,$A136,СВЦЭМ!$B$39:$B$782,I$119)+'СЕТ СН'!$I$9+СВЦЭМ!$D$10+'СЕТ СН'!$I$5-'СЕТ СН'!$I$17</f>
        <v>5536.6766663100007</v>
      </c>
      <c r="J136" s="36">
        <f>SUMIFS(СВЦЭМ!$C$39:$C$782,СВЦЭМ!$A$39:$A$782,$A136,СВЦЭМ!$B$39:$B$782,J$119)+'СЕТ СН'!$I$9+СВЦЭМ!$D$10+'СЕТ СН'!$I$5-'СЕТ СН'!$I$17</f>
        <v>5473.7361994600005</v>
      </c>
      <c r="K136" s="36">
        <f>SUMIFS(СВЦЭМ!$C$39:$C$782,СВЦЭМ!$A$39:$A$782,$A136,СВЦЭМ!$B$39:$B$782,K$119)+'СЕТ СН'!$I$9+СВЦЭМ!$D$10+'СЕТ СН'!$I$5-'СЕТ СН'!$I$17</f>
        <v>5432.56741521</v>
      </c>
      <c r="L136" s="36">
        <f>SUMIFS(СВЦЭМ!$C$39:$C$782,СВЦЭМ!$A$39:$A$782,$A136,СВЦЭМ!$B$39:$B$782,L$119)+'СЕТ СН'!$I$9+СВЦЭМ!$D$10+'СЕТ СН'!$I$5-'СЕТ СН'!$I$17</f>
        <v>5473.3062620199998</v>
      </c>
      <c r="M136" s="36">
        <f>SUMIFS(СВЦЭМ!$C$39:$C$782,СВЦЭМ!$A$39:$A$782,$A136,СВЦЭМ!$B$39:$B$782,M$119)+'СЕТ СН'!$I$9+СВЦЭМ!$D$10+'СЕТ СН'!$I$5-'СЕТ СН'!$I$17</f>
        <v>5504.5270653300004</v>
      </c>
      <c r="N136" s="36">
        <f>SUMIFS(СВЦЭМ!$C$39:$C$782,СВЦЭМ!$A$39:$A$782,$A136,СВЦЭМ!$B$39:$B$782,N$119)+'СЕТ СН'!$I$9+СВЦЭМ!$D$10+'СЕТ СН'!$I$5-'СЕТ СН'!$I$17</f>
        <v>5556.4778479200004</v>
      </c>
      <c r="O136" s="36">
        <f>SUMIFS(СВЦЭМ!$C$39:$C$782,СВЦЭМ!$A$39:$A$782,$A136,СВЦЭМ!$B$39:$B$782,O$119)+'СЕТ СН'!$I$9+СВЦЭМ!$D$10+'СЕТ СН'!$I$5-'СЕТ СН'!$I$17</f>
        <v>5580.6035810800004</v>
      </c>
      <c r="P136" s="36">
        <f>SUMIFS(СВЦЭМ!$C$39:$C$782,СВЦЭМ!$A$39:$A$782,$A136,СВЦЭМ!$B$39:$B$782,P$119)+'СЕТ СН'!$I$9+СВЦЭМ!$D$10+'СЕТ СН'!$I$5-'СЕТ СН'!$I$17</f>
        <v>5597.4179151300004</v>
      </c>
      <c r="Q136" s="36">
        <f>SUMIFS(СВЦЭМ!$C$39:$C$782,СВЦЭМ!$A$39:$A$782,$A136,СВЦЭМ!$B$39:$B$782,Q$119)+'СЕТ СН'!$I$9+СВЦЭМ!$D$10+'СЕТ СН'!$I$5-'СЕТ СН'!$I$17</f>
        <v>5606.4325107599998</v>
      </c>
      <c r="R136" s="36">
        <f>SUMIFS(СВЦЭМ!$C$39:$C$782,СВЦЭМ!$A$39:$A$782,$A136,СВЦЭМ!$B$39:$B$782,R$119)+'СЕТ СН'!$I$9+СВЦЭМ!$D$10+'СЕТ СН'!$I$5-'СЕТ СН'!$I$17</f>
        <v>5627.70866492</v>
      </c>
      <c r="S136" s="36">
        <f>SUMIFS(СВЦЭМ!$C$39:$C$782,СВЦЭМ!$A$39:$A$782,$A136,СВЦЭМ!$B$39:$B$782,S$119)+'СЕТ СН'!$I$9+СВЦЭМ!$D$10+'СЕТ СН'!$I$5-'СЕТ СН'!$I$17</f>
        <v>5576.2776236400005</v>
      </c>
      <c r="T136" s="36">
        <f>SUMIFS(СВЦЭМ!$C$39:$C$782,СВЦЭМ!$A$39:$A$782,$A136,СВЦЭМ!$B$39:$B$782,T$119)+'СЕТ СН'!$I$9+СВЦЭМ!$D$10+'СЕТ СН'!$I$5-'СЕТ СН'!$I$17</f>
        <v>5555.26242164</v>
      </c>
      <c r="U136" s="36">
        <f>SUMIFS(СВЦЭМ!$C$39:$C$782,СВЦЭМ!$A$39:$A$782,$A136,СВЦЭМ!$B$39:$B$782,U$119)+'СЕТ СН'!$I$9+СВЦЭМ!$D$10+'СЕТ СН'!$I$5-'СЕТ СН'!$I$17</f>
        <v>5527.0497834200005</v>
      </c>
      <c r="V136" s="36">
        <f>SUMIFS(СВЦЭМ!$C$39:$C$782,СВЦЭМ!$A$39:$A$782,$A136,СВЦЭМ!$B$39:$B$782,V$119)+'СЕТ СН'!$I$9+СВЦЭМ!$D$10+'СЕТ СН'!$I$5-'СЕТ СН'!$I$17</f>
        <v>5493.5041874300005</v>
      </c>
      <c r="W136" s="36">
        <f>SUMIFS(СВЦЭМ!$C$39:$C$782,СВЦЭМ!$A$39:$A$782,$A136,СВЦЭМ!$B$39:$B$782,W$119)+'СЕТ СН'!$I$9+СВЦЭМ!$D$10+'СЕТ СН'!$I$5-'СЕТ СН'!$I$17</f>
        <v>5482.7260383700004</v>
      </c>
      <c r="X136" s="36">
        <f>SUMIFS(СВЦЭМ!$C$39:$C$782,СВЦЭМ!$A$39:$A$782,$A136,СВЦЭМ!$B$39:$B$782,X$119)+'СЕТ СН'!$I$9+СВЦЭМ!$D$10+'СЕТ СН'!$I$5-'СЕТ СН'!$I$17</f>
        <v>5535.9407818400005</v>
      </c>
      <c r="Y136" s="36">
        <f>SUMIFS(СВЦЭМ!$C$39:$C$782,СВЦЭМ!$A$39:$A$782,$A136,СВЦЭМ!$B$39:$B$782,Y$119)+'СЕТ СН'!$I$9+СВЦЭМ!$D$10+'СЕТ СН'!$I$5-'СЕТ СН'!$I$17</f>
        <v>5593.8004954099997</v>
      </c>
    </row>
    <row r="137" spans="1:25" ht="15.75" x14ac:dyDescent="0.2">
      <c r="A137" s="35">
        <f t="shared" si="3"/>
        <v>45034</v>
      </c>
      <c r="B137" s="36">
        <f>SUMIFS(СВЦЭМ!$C$39:$C$782,СВЦЭМ!$A$39:$A$782,$A137,СВЦЭМ!$B$39:$B$782,B$119)+'СЕТ СН'!$I$9+СВЦЭМ!$D$10+'СЕТ СН'!$I$5-'СЕТ СН'!$I$17</f>
        <v>5636.1852822000001</v>
      </c>
      <c r="C137" s="36">
        <f>SUMIFS(СВЦЭМ!$C$39:$C$782,СВЦЭМ!$A$39:$A$782,$A137,СВЦЭМ!$B$39:$B$782,C$119)+'СЕТ СН'!$I$9+СВЦЭМ!$D$10+'СЕТ СН'!$I$5-'СЕТ СН'!$I$17</f>
        <v>5694.0478335300004</v>
      </c>
      <c r="D137" s="36">
        <f>SUMIFS(СВЦЭМ!$C$39:$C$782,СВЦЭМ!$A$39:$A$782,$A137,СВЦЭМ!$B$39:$B$782,D$119)+'СЕТ СН'!$I$9+СВЦЭМ!$D$10+'СЕТ СН'!$I$5-'СЕТ СН'!$I$17</f>
        <v>5719.4562219300005</v>
      </c>
      <c r="E137" s="36">
        <f>SUMIFS(СВЦЭМ!$C$39:$C$782,СВЦЭМ!$A$39:$A$782,$A137,СВЦЭМ!$B$39:$B$782,E$119)+'СЕТ СН'!$I$9+СВЦЭМ!$D$10+'СЕТ СН'!$I$5-'СЕТ СН'!$I$17</f>
        <v>5719.2632943999997</v>
      </c>
      <c r="F137" s="36">
        <f>SUMIFS(СВЦЭМ!$C$39:$C$782,СВЦЭМ!$A$39:$A$782,$A137,СВЦЭМ!$B$39:$B$782,F$119)+'СЕТ СН'!$I$9+СВЦЭМ!$D$10+'СЕТ СН'!$I$5-'СЕТ СН'!$I$17</f>
        <v>5721.3911198100004</v>
      </c>
      <c r="G137" s="36">
        <f>SUMIFS(СВЦЭМ!$C$39:$C$782,СВЦЭМ!$A$39:$A$782,$A137,СВЦЭМ!$B$39:$B$782,G$119)+'СЕТ СН'!$I$9+СВЦЭМ!$D$10+'СЕТ СН'!$I$5-'СЕТ СН'!$I$17</f>
        <v>5704.11829218</v>
      </c>
      <c r="H137" s="36">
        <f>SUMIFS(СВЦЭМ!$C$39:$C$782,СВЦЭМ!$A$39:$A$782,$A137,СВЦЭМ!$B$39:$B$782,H$119)+'СЕТ СН'!$I$9+СВЦЭМ!$D$10+'СЕТ СН'!$I$5-'СЕТ СН'!$I$17</f>
        <v>5633.6284565100004</v>
      </c>
      <c r="I137" s="36">
        <f>SUMIFS(СВЦЭМ!$C$39:$C$782,СВЦЭМ!$A$39:$A$782,$A137,СВЦЭМ!$B$39:$B$782,I$119)+'СЕТ СН'!$I$9+СВЦЭМ!$D$10+'СЕТ СН'!$I$5-'СЕТ СН'!$I$17</f>
        <v>5564.6932176999999</v>
      </c>
      <c r="J137" s="36">
        <f>SUMIFS(СВЦЭМ!$C$39:$C$782,СВЦЭМ!$A$39:$A$782,$A137,СВЦЭМ!$B$39:$B$782,J$119)+'СЕТ СН'!$I$9+СВЦЭМ!$D$10+'СЕТ СН'!$I$5-'СЕТ СН'!$I$17</f>
        <v>5531.5742285699998</v>
      </c>
      <c r="K137" s="36">
        <f>SUMIFS(СВЦЭМ!$C$39:$C$782,СВЦЭМ!$A$39:$A$782,$A137,СВЦЭМ!$B$39:$B$782,K$119)+'СЕТ СН'!$I$9+СВЦЭМ!$D$10+'СЕТ СН'!$I$5-'СЕТ СН'!$I$17</f>
        <v>5495.8463122200001</v>
      </c>
      <c r="L137" s="36">
        <f>SUMIFS(СВЦЭМ!$C$39:$C$782,СВЦЭМ!$A$39:$A$782,$A137,СВЦЭМ!$B$39:$B$782,L$119)+'СЕТ СН'!$I$9+СВЦЭМ!$D$10+'СЕТ СН'!$I$5-'СЕТ СН'!$I$17</f>
        <v>5492.1487257099998</v>
      </c>
      <c r="M137" s="36">
        <f>SUMIFS(СВЦЭМ!$C$39:$C$782,СВЦЭМ!$A$39:$A$782,$A137,СВЦЭМ!$B$39:$B$782,M$119)+'СЕТ СН'!$I$9+СВЦЭМ!$D$10+'СЕТ СН'!$I$5-'СЕТ СН'!$I$17</f>
        <v>5498.0502170100008</v>
      </c>
      <c r="N137" s="36">
        <f>SUMIFS(СВЦЭМ!$C$39:$C$782,СВЦЭМ!$A$39:$A$782,$A137,СВЦЭМ!$B$39:$B$782,N$119)+'СЕТ СН'!$I$9+СВЦЭМ!$D$10+'СЕТ СН'!$I$5-'СЕТ СН'!$I$17</f>
        <v>5501.8535342900004</v>
      </c>
      <c r="O137" s="36">
        <f>SUMIFS(СВЦЭМ!$C$39:$C$782,СВЦЭМ!$A$39:$A$782,$A137,СВЦЭМ!$B$39:$B$782,O$119)+'СЕТ СН'!$I$9+СВЦЭМ!$D$10+'СЕТ СН'!$I$5-'СЕТ СН'!$I$17</f>
        <v>5528.9182105</v>
      </c>
      <c r="P137" s="36">
        <f>SUMIFS(СВЦЭМ!$C$39:$C$782,СВЦЭМ!$A$39:$A$782,$A137,СВЦЭМ!$B$39:$B$782,P$119)+'СЕТ СН'!$I$9+СВЦЭМ!$D$10+'СЕТ СН'!$I$5-'СЕТ СН'!$I$17</f>
        <v>5535.1899899400005</v>
      </c>
      <c r="Q137" s="36">
        <f>SUMIFS(СВЦЭМ!$C$39:$C$782,СВЦЭМ!$A$39:$A$782,$A137,СВЦЭМ!$B$39:$B$782,Q$119)+'СЕТ СН'!$I$9+СВЦЭМ!$D$10+'СЕТ СН'!$I$5-'СЕТ СН'!$I$17</f>
        <v>5540.6203346900002</v>
      </c>
      <c r="R137" s="36">
        <f>SUMIFS(СВЦЭМ!$C$39:$C$782,СВЦЭМ!$A$39:$A$782,$A137,СВЦЭМ!$B$39:$B$782,R$119)+'СЕТ СН'!$I$9+СВЦЭМ!$D$10+'СЕТ СН'!$I$5-'СЕТ СН'!$I$17</f>
        <v>5556.2839999300004</v>
      </c>
      <c r="S137" s="36">
        <f>SUMIFS(СВЦЭМ!$C$39:$C$782,СВЦЭМ!$A$39:$A$782,$A137,СВЦЭМ!$B$39:$B$782,S$119)+'СЕТ СН'!$I$9+СВЦЭМ!$D$10+'СЕТ СН'!$I$5-'СЕТ СН'!$I$17</f>
        <v>5524.6196868000006</v>
      </c>
      <c r="T137" s="36">
        <f>SUMIFS(СВЦЭМ!$C$39:$C$782,СВЦЭМ!$A$39:$A$782,$A137,СВЦЭМ!$B$39:$B$782,T$119)+'СЕТ СН'!$I$9+СВЦЭМ!$D$10+'СЕТ СН'!$I$5-'СЕТ СН'!$I$17</f>
        <v>5499.5686324500002</v>
      </c>
      <c r="U137" s="36">
        <f>SUMIFS(СВЦЭМ!$C$39:$C$782,СВЦЭМ!$A$39:$A$782,$A137,СВЦЭМ!$B$39:$B$782,U$119)+'СЕТ СН'!$I$9+СВЦЭМ!$D$10+'СЕТ СН'!$I$5-'СЕТ СН'!$I$17</f>
        <v>5478.0014513200003</v>
      </c>
      <c r="V137" s="36">
        <f>SUMIFS(СВЦЭМ!$C$39:$C$782,СВЦЭМ!$A$39:$A$782,$A137,СВЦЭМ!$B$39:$B$782,V$119)+'СЕТ СН'!$I$9+СВЦЭМ!$D$10+'СЕТ СН'!$I$5-'СЕТ СН'!$I$17</f>
        <v>5443.5829195100005</v>
      </c>
      <c r="W137" s="36">
        <f>SUMIFS(СВЦЭМ!$C$39:$C$782,СВЦЭМ!$A$39:$A$782,$A137,СВЦЭМ!$B$39:$B$782,W$119)+'СЕТ СН'!$I$9+СВЦЭМ!$D$10+'СЕТ СН'!$I$5-'СЕТ СН'!$I$17</f>
        <v>5434.3724459700006</v>
      </c>
      <c r="X137" s="36">
        <f>SUMIFS(СВЦЭМ!$C$39:$C$782,СВЦЭМ!$A$39:$A$782,$A137,СВЦЭМ!$B$39:$B$782,X$119)+'СЕТ СН'!$I$9+СВЦЭМ!$D$10+'СЕТ СН'!$I$5-'СЕТ СН'!$I$17</f>
        <v>5481.00450181</v>
      </c>
      <c r="Y137" s="36">
        <f>SUMIFS(СВЦЭМ!$C$39:$C$782,СВЦЭМ!$A$39:$A$782,$A137,СВЦЭМ!$B$39:$B$782,Y$119)+'СЕТ СН'!$I$9+СВЦЭМ!$D$10+'СЕТ СН'!$I$5-'СЕТ СН'!$I$17</f>
        <v>5543.8743191800004</v>
      </c>
    </row>
    <row r="138" spans="1:25" ht="15.75" x14ac:dyDescent="0.2">
      <c r="A138" s="35">
        <f t="shared" si="3"/>
        <v>45035</v>
      </c>
      <c r="B138" s="36">
        <f>SUMIFS(СВЦЭМ!$C$39:$C$782,СВЦЭМ!$A$39:$A$782,$A138,СВЦЭМ!$B$39:$B$782,B$119)+'СЕТ СН'!$I$9+СВЦЭМ!$D$10+'СЕТ СН'!$I$5-'СЕТ СН'!$I$17</f>
        <v>5536.4820589999999</v>
      </c>
      <c r="C138" s="36">
        <f>SUMIFS(СВЦЭМ!$C$39:$C$782,СВЦЭМ!$A$39:$A$782,$A138,СВЦЭМ!$B$39:$B$782,C$119)+'СЕТ СН'!$I$9+СВЦЭМ!$D$10+'СЕТ СН'!$I$5-'СЕТ СН'!$I$17</f>
        <v>5584.1873752000001</v>
      </c>
      <c r="D138" s="36">
        <f>SUMIFS(СВЦЭМ!$C$39:$C$782,СВЦЭМ!$A$39:$A$782,$A138,СВЦЭМ!$B$39:$B$782,D$119)+'СЕТ СН'!$I$9+СВЦЭМ!$D$10+'СЕТ СН'!$I$5-'СЕТ СН'!$I$17</f>
        <v>5652.7542614499998</v>
      </c>
      <c r="E138" s="36">
        <f>SUMIFS(СВЦЭМ!$C$39:$C$782,СВЦЭМ!$A$39:$A$782,$A138,СВЦЭМ!$B$39:$B$782,E$119)+'СЕТ СН'!$I$9+СВЦЭМ!$D$10+'СЕТ СН'!$I$5-'СЕТ СН'!$I$17</f>
        <v>5689.21670292</v>
      </c>
      <c r="F138" s="36">
        <f>SUMIFS(СВЦЭМ!$C$39:$C$782,СВЦЭМ!$A$39:$A$782,$A138,СВЦЭМ!$B$39:$B$782,F$119)+'СЕТ СН'!$I$9+СВЦЭМ!$D$10+'СЕТ СН'!$I$5-'СЕТ СН'!$I$17</f>
        <v>5707.7885769700006</v>
      </c>
      <c r="G138" s="36">
        <f>SUMIFS(СВЦЭМ!$C$39:$C$782,СВЦЭМ!$A$39:$A$782,$A138,СВЦЭМ!$B$39:$B$782,G$119)+'СЕТ СН'!$I$9+СВЦЭМ!$D$10+'СЕТ СН'!$I$5-'СЕТ СН'!$I$17</f>
        <v>5669.2996323699999</v>
      </c>
      <c r="H138" s="36">
        <f>SUMIFS(СВЦЭМ!$C$39:$C$782,СВЦЭМ!$A$39:$A$782,$A138,СВЦЭМ!$B$39:$B$782,H$119)+'СЕТ СН'!$I$9+СВЦЭМ!$D$10+'СЕТ СН'!$I$5-'СЕТ СН'!$I$17</f>
        <v>5602.5816476500004</v>
      </c>
      <c r="I138" s="36">
        <f>SUMIFS(СВЦЭМ!$C$39:$C$782,СВЦЭМ!$A$39:$A$782,$A138,СВЦЭМ!$B$39:$B$782,I$119)+'СЕТ СН'!$I$9+СВЦЭМ!$D$10+'СЕТ СН'!$I$5-'СЕТ СН'!$I$17</f>
        <v>5514.6465341900002</v>
      </c>
      <c r="J138" s="36">
        <f>SUMIFS(СВЦЭМ!$C$39:$C$782,СВЦЭМ!$A$39:$A$782,$A138,СВЦЭМ!$B$39:$B$782,J$119)+'СЕТ СН'!$I$9+СВЦЭМ!$D$10+'СЕТ СН'!$I$5-'СЕТ СН'!$I$17</f>
        <v>5498.30103375</v>
      </c>
      <c r="K138" s="36">
        <f>SUMIFS(СВЦЭМ!$C$39:$C$782,СВЦЭМ!$A$39:$A$782,$A138,СВЦЭМ!$B$39:$B$782,K$119)+'СЕТ СН'!$I$9+СВЦЭМ!$D$10+'СЕТ СН'!$I$5-'СЕТ СН'!$I$17</f>
        <v>5481.3431705000003</v>
      </c>
      <c r="L138" s="36">
        <f>SUMIFS(СВЦЭМ!$C$39:$C$782,СВЦЭМ!$A$39:$A$782,$A138,СВЦЭМ!$B$39:$B$782,L$119)+'СЕТ СН'!$I$9+СВЦЭМ!$D$10+'СЕТ СН'!$I$5-'СЕТ СН'!$I$17</f>
        <v>5469.8204970400002</v>
      </c>
      <c r="M138" s="36">
        <f>SUMIFS(СВЦЭМ!$C$39:$C$782,СВЦЭМ!$A$39:$A$782,$A138,СВЦЭМ!$B$39:$B$782,M$119)+'СЕТ СН'!$I$9+СВЦЭМ!$D$10+'СЕТ СН'!$I$5-'СЕТ СН'!$I$17</f>
        <v>5497.1878033200001</v>
      </c>
      <c r="N138" s="36">
        <f>SUMIFS(СВЦЭМ!$C$39:$C$782,СВЦЭМ!$A$39:$A$782,$A138,СВЦЭМ!$B$39:$B$782,N$119)+'СЕТ СН'!$I$9+СВЦЭМ!$D$10+'СЕТ СН'!$I$5-'СЕТ СН'!$I$17</f>
        <v>5504.1320014499997</v>
      </c>
      <c r="O138" s="36">
        <f>SUMIFS(СВЦЭМ!$C$39:$C$782,СВЦЭМ!$A$39:$A$782,$A138,СВЦЭМ!$B$39:$B$782,O$119)+'СЕТ СН'!$I$9+СВЦЭМ!$D$10+'СЕТ СН'!$I$5-'СЕТ СН'!$I$17</f>
        <v>5536.0958751799999</v>
      </c>
      <c r="P138" s="36">
        <f>SUMIFS(СВЦЭМ!$C$39:$C$782,СВЦЭМ!$A$39:$A$782,$A138,СВЦЭМ!$B$39:$B$782,P$119)+'СЕТ СН'!$I$9+СВЦЭМ!$D$10+'СЕТ СН'!$I$5-'СЕТ СН'!$I$17</f>
        <v>5551.1444738500004</v>
      </c>
      <c r="Q138" s="36">
        <f>SUMIFS(СВЦЭМ!$C$39:$C$782,СВЦЭМ!$A$39:$A$782,$A138,СВЦЭМ!$B$39:$B$782,Q$119)+'СЕТ СН'!$I$9+СВЦЭМ!$D$10+'СЕТ СН'!$I$5-'СЕТ СН'!$I$17</f>
        <v>5566.5394965600008</v>
      </c>
      <c r="R138" s="36">
        <f>SUMIFS(СВЦЭМ!$C$39:$C$782,СВЦЭМ!$A$39:$A$782,$A138,СВЦЭМ!$B$39:$B$782,R$119)+'СЕТ СН'!$I$9+СВЦЭМ!$D$10+'СЕТ СН'!$I$5-'СЕТ СН'!$I$17</f>
        <v>5563.9744113100005</v>
      </c>
      <c r="S138" s="36">
        <f>SUMIFS(СВЦЭМ!$C$39:$C$782,СВЦЭМ!$A$39:$A$782,$A138,СВЦЭМ!$B$39:$B$782,S$119)+'СЕТ СН'!$I$9+СВЦЭМ!$D$10+'СЕТ СН'!$I$5-'СЕТ СН'!$I$17</f>
        <v>5514.2927348200001</v>
      </c>
      <c r="T138" s="36">
        <f>SUMIFS(СВЦЭМ!$C$39:$C$782,СВЦЭМ!$A$39:$A$782,$A138,СВЦЭМ!$B$39:$B$782,T$119)+'СЕТ СН'!$I$9+СВЦЭМ!$D$10+'СЕТ СН'!$I$5-'СЕТ СН'!$I$17</f>
        <v>5448.9416349100002</v>
      </c>
      <c r="U138" s="36">
        <f>SUMIFS(СВЦЭМ!$C$39:$C$782,СВЦЭМ!$A$39:$A$782,$A138,СВЦЭМ!$B$39:$B$782,U$119)+'СЕТ СН'!$I$9+СВЦЭМ!$D$10+'СЕТ СН'!$I$5-'СЕТ СН'!$I$17</f>
        <v>5453.9523742800002</v>
      </c>
      <c r="V138" s="36">
        <f>SUMIFS(СВЦЭМ!$C$39:$C$782,СВЦЭМ!$A$39:$A$782,$A138,СВЦЭМ!$B$39:$B$782,V$119)+'СЕТ СН'!$I$9+СВЦЭМ!$D$10+'СЕТ СН'!$I$5-'СЕТ СН'!$I$17</f>
        <v>5409.2930864299997</v>
      </c>
      <c r="W138" s="36">
        <f>SUMIFS(СВЦЭМ!$C$39:$C$782,СВЦЭМ!$A$39:$A$782,$A138,СВЦЭМ!$B$39:$B$782,W$119)+'СЕТ СН'!$I$9+СВЦЭМ!$D$10+'СЕТ СН'!$I$5-'СЕТ СН'!$I$17</f>
        <v>5401.7809922100005</v>
      </c>
      <c r="X138" s="36">
        <f>SUMIFS(СВЦЭМ!$C$39:$C$782,СВЦЭМ!$A$39:$A$782,$A138,СВЦЭМ!$B$39:$B$782,X$119)+'СЕТ СН'!$I$9+СВЦЭМ!$D$10+'СЕТ СН'!$I$5-'СЕТ СН'!$I$17</f>
        <v>5452.4949443799997</v>
      </c>
      <c r="Y138" s="36">
        <f>SUMIFS(СВЦЭМ!$C$39:$C$782,СВЦЭМ!$A$39:$A$782,$A138,СВЦЭМ!$B$39:$B$782,Y$119)+'СЕТ СН'!$I$9+СВЦЭМ!$D$10+'СЕТ СН'!$I$5-'СЕТ СН'!$I$17</f>
        <v>5542.0515710400005</v>
      </c>
    </row>
    <row r="139" spans="1:25" ht="15.75" x14ac:dyDescent="0.2">
      <c r="A139" s="35">
        <f t="shared" si="3"/>
        <v>45036</v>
      </c>
      <c r="B139" s="36">
        <f>SUMIFS(СВЦЭМ!$C$39:$C$782,СВЦЭМ!$A$39:$A$782,$A139,СВЦЭМ!$B$39:$B$782,B$119)+'СЕТ СН'!$I$9+СВЦЭМ!$D$10+'СЕТ СН'!$I$5-'СЕТ СН'!$I$17</f>
        <v>5525.8210525600007</v>
      </c>
      <c r="C139" s="36">
        <f>SUMIFS(СВЦЭМ!$C$39:$C$782,СВЦЭМ!$A$39:$A$782,$A139,СВЦЭМ!$B$39:$B$782,C$119)+'СЕТ СН'!$I$9+СВЦЭМ!$D$10+'СЕТ СН'!$I$5-'СЕТ СН'!$I$17</f>
        <v>5624.9054194099999</v>
      </c>
      <c r="D139" s="36">
        <f>SUMIFS(СВЦЭМ!$C$39:$C$782,СВЦЭМ!$A$39:$A$782,$A139,СВЦЭМ!$B$39:$B$782,D$119)+'СЕТ СН'!$I$9+СВЦЭМ!$D$10+'СЕТ СН'!$I$5-'СЕТ СН'!$I$17</f>
        <v>5656.14546324</v>
      </c>
      <c r="E139" s="36">
        <f>SUMIFS(СВЦЭМ!$C$39:$C$782,СВЦЭМ!$A$39:$A$782,$A139,СВЦЭМ!$B$39:$B$782,E$119)+'СЕТ СН'!$I$9+СВЦЭМ!$D$10+'СЕТ СН'!$I$5-'СЕТ СН'!$I$17</f>
        <v>5652.3612559600006</v>
      </c>
      <c r="F139" s="36">
        <f>SUMIFS(СВЦЭМ!$C$39:$C$782,СВЦЭМ!$A$39:$A$782,$A139,СВЦЭМ!$B$39:$B$782,F$119)+'СЕТ СН'!$I$9+СВЦЭМ!$D$10+'СЕТ СН'!$I$5-'СЕТ СН'!$I$17</f>
        <v>5646.5657397900004</v>
      </c>
      <c r="G139" s="36">
        <f>SUMIFS(СВЦЭМ!$C$39:$C$782,СВЦЭМ!$A$39:$A$782,$A139,СВЦЭМ!$B$39:$B$782,G$119)+'СЕТ СН'!$I$9+СВЦЭМ!$D$10+'СЕТ СН'!$I$5-'СЕТ СН'!$I$17</f>
        <v>5629.5932457300005</v>
      </c>
      <c r="H139" s="36">
        <f>SUMIFS(СВЦЭМ!$C$39:$C$782,СВЦЭМ!$A$39:$A$782,$A139,СВЦЭМ!$B$39:$B$782,H$119)+'СЕТ СН'!$I$9+СВЦЭМ!$D$10+'СЕТ СН'!$I$5-'СЕТ СН'!$I$17</f>
        <v>5528.2600480199999</v>
      </c>
      <c r="I139" s="36">
        <f>SUMIFS(СВЦЭМ!$C$39:$C$782,СВЦЭМ!$A$39:$A$782,$A139,СВЦЭМ!$B$39:$B$782,I$119)+'СЕТ СН'!$I$9+СВЦЭМ!$D$10+'СЕТ СН'!$I$5-'СЕТ СН'!$I$17</f>
        <v>5505.1628221299998</v>
      </c>
      <c r="J139" s="36">
        <f>SUMIFS(СВЦЭМ!$C$39:$C$782,СВЦЭМ!$A$39:$A$782,$A139,СВЦЭМ!$B$39:$B$782,J$119)+'СЕТ СН'!$I$9+СВЦЭМ!$D$10+'СЕТ СН'!$I$5-'СЕТ СН'!$I$17</f>
        <v>5458.1316985100002</v>
      </c>
      <c r="K139" s="36">
        <f>SUMIFS(СВЦЭМ!$C$39:$C$782,СВЦЭМ!$A$39:$A$782,$A139,СВЦЭМ!$B$39:$B$782,K$119)+'СЕТ СН'!$I$9+СВЦЭМ!$D$10+'СЕТ СН'!$I$5-'СЕТ СН'!$I$17</f>
        <v>5400.0729707700002</v>
      </c>
      <c r="L139" s="36">
        <f>SUMIFS(СВЦЭМ!$C$39:$C$782,СВЦЭМ!$A$39:$A$782,$A139,СВЦЭМ!$B$39:$B$782,L$119)+'СЕТ СН'!$I$9+СВЦЭМ!$D$10+'СЕТ СН'!$I$5-'СЕТ СН'!$I$17</f>
        <v>5388.1603803300004</v>
      </c>
      <c r="M139" s="36">
        <f>SUMIFS(СВЦЭМ!$C$39:$C$782,СВЦЭМ!$A$39:$A$782,$A139,СВЦЭМ!$B$39:$B$782,M$119)+'СЕТ СН'!$I$9+СВЦЭМ!$D$10+'СЕТ СН'!$I$5-'СЕТ СН'!$I$17</f>
        <v>5370.0876881900003</v>
      </c>
      <c r="N139" s="36">
        <f>SUMIFS(СВЦЭМ!$C$39:$C$782,СВЦЭМ!$A$39:$A$782,$A139,СВЦЭМ!$B$39:$B$782,N$119)+'СЕТ СН'!$I$9+СВЦЭМ!$D$10+'СЕТ СН'!$I$5-'СЕТ СН'!$I$17</f>
        <v>5391.9003071000006</v>
      </c>
      <c r="O139" s="36">
        <f>SUMIFS(СВЦЭМ!$C$39:$C$782,СВЦЭМ!$A$39:$A$782,$A139,СВЦЭМ!$B$39:$B$782,O$119)+'СЕТ СН'!$I$9+СВЦЭМ!$D$10+'СЕТ СН'!$I$5-'СЕТ СН'!$I$17</f>
        <v>5412.3687922900008</v>
      </c>
      <c r="P139" s="36">
        <f>SUMIFS(СВЦЭМ!$C$39:$C$782,СВЦЭМ!$A$39:$A$782,$A139,СВЦЭМ!$B$39:$B$782,P$119)+'СЕТ СН'!$I$9+СВЦЭМ!$D$10+'СЕТ СН'!$I$5-'СЕТ СН'!$I$17</f>
        <v>5427.4354083200005</v>
      </c>
      <c r="Q139" s="36">
        <f>SUMIFS(СВЦЭМ!$C$39:$C$782,СВЦЭМ!$A$39:$A$782,$A139,СВЦЭМ!$B$39:$B$782,Q$119)+'СЕТ СН'!$I$9+СВЦЭМ!$D$10+'СЕТ СН'!$I$5-'СЕТ СН'!$I$17</f>
        <v>5445.1755410700007</v>
      </c>
      <c r="R139" s="36">
        <f>SUMIFS(СВЦЭМ!$C$39:$C$782,СВЦЭМ!$A$39:$A$782,$A139,СВЦЭМ!$B$39:$B$782,R$119)+'СЕТ СН'!$I$9+СВЦЭМ!$D$10+'СЕТ СН'!$I$5-'СЕТ СН'!$I$17</f>
        <v>5451.3557202500006</v>
      </c>
      <c r="S139" s="36">
        <f>SUMIFS(СВЦЭМ!$C$39:$C$782,СВЦЭМ!$A$39:$A$782,$A139,СВЦЭМ!$B$39:$B$782,S$119)+'СЕТ СН'!$I$9+СВЦЭМ!$D$10+'СЕТ СН'!$I$5-'СЕТ СН'!$I$17</f>
        <v>5432.1625748300003</v>
      </c>
      <c r="T139" s="36">
        <f>SUMIFS(СВЦЭМ!$C$39:$C$782,СВЦЭМ!$A$39:$A$782,$A139,СВЦЭМ!$B$39:$B$782,T$119)+'СЕТ СН'!$I$9+СВЦЭМ!$D$10+'СЕТ СН'!$I$5-'СЕТ СН'!$I$17</f>
        <v>5410.1290651199997</v>
      </c>
      <c r="U139" s="36">
        <f>SUMIFS(СВЦЭМ!$C$39:$C$782,СВЦЭМ!$A$39:$A$782,$A139,СВЦЭМ!$B$39:$B$782,U$119)+'СЕТ СН'!$I$9+СВЦЭМ!$D$10+'СЕТ СН'!$I$5-'СЕТ СН'!$I$17</f>
        <v>5406.1809247399997</v>
      </c>
      <c r="V139" s="36">
        <f>SUMIFS(СВЦЭМ!$C$39:$C$782,СВЦЭМ!$A$39:$A$782,$A139,СВЦЭМ!$B$39:$B$782,V$119)+'СЕТ СН'!$I$9+СВЦЭМ!$D$10+'СЕТ СН'!$I$5-'СЕТ СН'!$I$17</f>
        <v>5371.1912073599997</v>
      </c>
      <c r="W139" s="36">
        <f>SUMIFS(СВЦЭМ!$C$39:$C$782,СВЦЭМ!$A$39:$A$782,$A139,СВЦЭМ!$B$39:$B$782,W$119)+'СЕТ СН'!$I$9+СВЦЭМ!$D$10+'СЕТ СН'!$I$5-'СЕТ СН'!$I$17</f>
        <v>5367.7258996500004</v>
      </c>
      <c r="X139" s="36">
        <f>SUMIFS(СВЦЭМ!$C$39:$C$782,СВЦЭМ!$A$39:$A$782,$A139,СВЦЭМ!$B$39:$B$782,X$119)+'СЕТ СН'!$I$9+СВЦЭМ!$D$10+'СЕТ СН'!$I$5-'СЕТ СН'!$I$17</f>
        <v>5412.9552833800008</v>
      </c>
      <c r="Y139" s="36">
        <f>SUMIFS(СВЦЭМ!$C$39:$C$782,СВЦЭМ!$A$39:$A$782,$A139,СВЦЭМ!$B$39:$B$782,Y$119)+'СЕТ СН'!$I$9+СВЦЭМ!$D$10+'СЕТ СН'!$I$5-'СЕТ СН'!$I$17</f>
        <v>5481.4151515100002</v>
      </c>
    </row>
    <row r="140" spans="1:25" ht="15.75" x14ac:dyDescent="0.2">
      <c r="A140" s="35">
        <f t="shared" si="3"/>
        <v>45037</v>
      </c>
      <c r="B140" s="36">
        <f>SUMIFS(СВЦЭМ!$C$39:$C$782,СВЦЭМ!$A$39:$A$782,$A140,СВЦЭМ!$B$39:$B$782,B$119)+'СЕТ СН'!$I$9+СВЦЭМ!$D$10+'СЕТ СН'!$I$5-'СЕТ СН'!$I$17</f>
        <v>5580.3376921400004</v>
      </c>
      <c r="C140" s="36">
        <f>SUMIFS(СВЦЭМ!$C$39:$C$782,СВЦЭМ!$A$39:$A$782,$A140,СВЦЭМ!$B$39:$B$782,C$119)+'СЕТ СН'!$I$9+СВЦЭМ!$D$10+'СЕТ СН'!$I$5-'СЕТ СН'!$I$17</f>
        <v>5648.6973485100007</v>
      </c>
      <c r="D140" s="36">
        <f>SUMIFS(СВЦЭМ!$C$39:$C$782,СВЦЭМ!$A$39:$A$782,$A140,СВЦЭМ!$B$39:$B$782,D$119)+'СЕТ СН'!$I$9+СВЦЭМ!$D$10+'СЕТ СН'!$I$5-'СЕТ СН'!$I$17</f>
        <v>5669.2526784000001</v>
      </c>
      <c r="E140" s="36">
        <f>SUMIFS(СВЦЭМ!$C$39:$C$782,СВЦЭМ!$A$39:$A$782,$A140,СВЦЭМ!$B$39:$B$782,E$119)+'СЕТ СН'!$I$9+СВЦЭМ!$D$10+'СЕТ СН'!$I$5-'СЕТ СН'!$I$17</f>
        <v>5685.9064887300001</v>
      </c>
      <c r="F140" s="36">
        <f>SUMIFS(СВЦЭМ!$C$39:$C$782,СВЦЭМ!$A$39:$A$782,$A140,СВЦЭМ!$B$39:$B$782,F$119)+'СЕТ СН'!$I$9+СВЦЭМ!$D$10+'СЕТ СН'!$I$5-'СЕТ СН'!$I$17</f>
        <v>5693.2660525700003</v>
      </c>
      <c r="G140" s="36">
        <f>SUMIFS(СВЦЭМ!$C$39:$C$782,СВЦЭМ!$A$39:$A$782,$A140,СВЦЭМ!$B$39:$B$782,G$119)+'СЕТ СН'!$I$9+СВЦЭМ!$D$10+'СЕТ СН'!$I$5-'СЕТ СН'!$I$17</f>
        <v>5678.8157820800006</v>
      </c>
      <c r="H140" s="36">
        <f>SUMIFS(СВЦЭМ!$C$39:$C$782,СВЦЭМ!$A$39:$A$782,$A140,СВЦЭМ!$B$39:$B$782,H$119)+'СЕТ СН'!$I$9+СВЦЭМ!$D$10+'СЕТ СН'!$I$5-'СЕТ СН'!$I$17</f>
        <v>5624.3073878000005</v>
      </c>
      <c r="I140" s="36">
        <f>SUMIFS(СВЦЭМ!$C$39:$C$782,СВЦЭМ!$A$39:$A$782,$A140,СВЦЭМ!$B$39:$B$782,I$119)+'СЕТ СН'!$I$9+СВЦЭМ!$D$10+'СЕТ СН'!$I$5-'СЕТ СН'!$I$17</f>
        <v>5516.2733098900007</v>
      </c>
      <c r="J140" s="36">
        <f>SUMIFS(СВЦЭМ!$C$39:$C$782,СВЦЭМ!$A$39:$A$782,$A140,СВЦЭМ!$B$39:$B$782,J$119)+'СЕТ СН'!$I$9+СВЦЭМ!$D$10+'СЕТ СН'!$I$5-'СЕТ СН'!$I$17</f>
        <v>5512.4032354800001</v>
      </c>
      <c r="K140" s="36">
        <f>SUMIFS(СВЦЭМ!$C$39:$C$782,СВЦЭМ!$A$39:$A$782,$A140,СВЦЭМ!$B$39:$B$782,K$119)+'СЕТ СН'!$I$9+СВЦЭМ!$D$10+'СЕТ СН'!$I$5-'СЕТ СН'!$I$17</f>
        <v>5492.0761711699997</v>
      </c>
      <c r="L140" s="36">
        <f>SUMIFS(СВЦЭМ!$C$39:$C$782,СВЦЭМ!$A$39:$A$782,$A140,СВЦЭМ!$B$39:$B$782,L$119)+'СЕТ СН'!$I$9+СВЦЭМ!$D$10+'СЕТ СН'!$I$5-'СЕТ СН'!$I$17</f>
        <v>5451.1854235999999</v>
      </c>
      <c r="M140" s="36">
        <f>SUMIFS(СВЦЭМ!$C$39:$C$782,СВЦЭМ!$A$39:$A$782,$A140,СВЦЭМ!$B$39:$B$782,M$119)+'СЕТ СН'!$I$9+СВЦЭМ!$D$10+'СЕТ СН'!$I$5-'СЕТ СН'!$I$17</f>
        <v>5479.3048859400005</v>
      </c>
      <c r="N140" s="36">
        <f>SUMIFS(СВЦЭМ!$C$39:$C$782,СВЦЭМ!$A$39:$A$782,$A140,СВЦЭМ!$B$39:$B$782,N$119)+'СЕТ СН'!$I$9+СВЦЭМ!$D$10+'СЕТ СН'!$I$5-'СЕТ СН'!$I$17</f>
        <v>5503.0695178599999</v>
      </c>
      <c r="O140" s="36">
        <f>SUMIFS(СВЦЭМ!$C$39:$C$782,СВЦЭМ!$A$39:$A$782,$A140,СВЦЭМ!$B$39:$B$782,O$119)+'СЕТ СН'!$I$9+СВЦЭМ!$D$10+'СЕТ СН'!$I$5-'СЕТ СН'!$I$17</f>
        <v>5517.3915168900003</v>
      </c>
      <c r="P140" s="36">
        <f>SUMIFS(СВЦЭМ!$C$39:$C$782,СВЦЭМ!$A$39:$A$782,$A140,СВЦЭМ!$B$39:$B$782,P$119)+'СЕТ СН'!$I$9+СВЦЭМ!$D$10+'СЕТ СН'!$I$5-'СЕТ СН'!$I$17</f>
        <v>5532.12076849</v>
      </c>
      <c r="Q140" s="36">
        <f>SUMIFS(СВЦЭМ!$C$39:$C$782,СВЦЭМ!$A$39:$A$782,$A140,СВЦЭМ!$B$39:$B$782,Q$119)+'СЕТ СН'!$I$9+СВЦЭМ!$D$10+'СЕТ СН'!$I$5-'СЕТ СН'!$I$17</f>
        <v>5533.8216397699998</v>
      </c>
      <c r="R140" s="36">
        <f>SUMIFS(СВЦЭМ!$C$39:$C$782,СВЦЭМ!$A$39:$A$782,$A140,СВЦЭМ!$B$39:$B$782,R$119)+'СЕТ СН'!$I$9+СВЦЭМ!$D$10+'СЕТ СН'!$I$5-'СЕТ СН'!$I$17</f>
        <v>5527.4170166700005</v>
      </c>
      <c r="S140" s="36">
        <f>SUMIFS(СВЦЭМ!$C$39:$C$782,СВЦЭМ!$A$39:$A$782,$A140,СВЦЭМ!$B$39:$B$782,S$119)+'СЕТ СН'!$I$9+СВЦЭМ!$D$10+'СЕТ СН'!$I$5-'СЕТ СН'!$I$17</f>
        <v>5507.3774381500007</v>
      </c>
      <c r="T140" s="36">
        <f>SUMIFS(СВЦЭМ!$C$39:$C$782,СВЦЭМ!$A$39:$A$782,$A140,СВЦЭМ!$B$39:$B$782,T$119)+'СЕТ СН'!$I$9+СВЦЭМ!$D$10+'СЕТ СН'!$I$5-'СЕТ СН'!$I$17</f>
        <v>5497.07015598</v>
      </c>
      <c r="U140" s="36">
        <f>SUMIFS(СВЦЭМ!$C$39:$C$782,СВЦЭМ!$A$39:$A$782,$A140,СВЦЭМ!$B$39:$B$782,U$119)+'СЕТ СН'!$I$9+СВЦЭМ!$D$10+'СЕТ СН'!$I$5-'СЕТ СН'!$I$17</f>
        <v>5474.0242445500007</v>
      </c>
      <c r="V140" s="36">
        <f>SUMIFS(СВЦЭМ!$C$39:$C$782,СВЦЭМ!$A$39:$A$782,$A140,СВЦЭМ!$B$39:$B$782,V$119)+'СЕТ СН'!$I$9+СВЦЭМ!$D$10+'СЕТ СН'!$I$5-'СЕТ СН'!$I$17</f>
        <v>5431.4593297900001</v>
      </c>
      <c r="W140" s="36">
        <f>SUMIFS(СВЦЭМ!$C$39:$C$782,СВЦЭМ!$A$39:$A$782,$A140,СВЦЭМ!$B$39:$B$782,W$119)+'СЕТ СН'!$I$9+СВЦЭМ!$D$10+'СЕТ СН'!$I$5-'СЕТ СН'!$I$17</f>
        <v>5423.3354707899998</v>
      </c>
      <c r="X140" s="36">
        <f>SUMIFS(СВЦЭМ!$C$39:$C$782,СВЦЭМ!$A$39:$A$782,$A140,СВЦЭМ!$B$39:$B$782,X$119)+'СЕТ СН'!$I$9+СВЦЭМ!$D$10+'СЕТ СН'!$I$5-'СЕТ СН'!$I$17</f>
        <v>5476.4018702399999</v>
      </c>
      <c r="Y140" s="36">
        <f>SUMIFS(СВЦЭМ!$C$39:$C$782,СВЦЭМ!$A$39:$A$782,$A140,СВЦЭМ!$B$39:$B$782,Y$119)+'СЕТ СН'!$I$9+СВЦЭМ!$D$10+'СЕТ СН'!$I$5-'СЕТ СН'!$I$17</f>
        <v>5543.5392566099999</v>
      </c>
    </row>
    <row r="141" spans="1:25" ht="15.75" x14ac:dyDescent="0.2">
      <c r="A141" s="35">
        <f t="shared" si="3"/>
        <v>45038</v>
      </c>
      <c r="B141" s="36">
        <f>SUMIFS(СВЦЭМ!$C$39:$C$782,СВЦЭМ!$A$39:$A$782,$A141,СВЦЭМ!$B$39:$B$782,B$119)+'СЕТ СН'!$I$9+СВЦЭМ!$D$10+'СЕТ СН'!$I$5-'СЕТ СН'!$I$17</f>
        <v>5494.8704224200001</v>
      </c>
      <c r="C141" s="36">
        <f>SUMIFS(СВЦЭМ!$C$39:$C$782,СВЦЭМ!$A$39:$A$782,$A141,СВЦЭМ!$B$39:$B$782,C$119)+'СЕТ СН'!$I$9+СВЦЭМ!$D$10+'СЕТ СН'!$I$5-'СЕТ СН'!$I$17</f>
        <v>5554.5179383600007</v>
      </c>
      <c r="D141" s="36">
        <f>SUMIFS(СВЦЭМ!$C$39:$C$782,СВЦЭМ!$A$39:$A$782,$A141,СВЦЭМ!$B$39:$B$782,D$119)+'СЕТ СН'!$I$9+СВЦЭМ!$D$10+'СЕТ СН'!$I$5-'СЕТ СН'!$I$17</f>
        <v>5589.15956809</v>
      </c>
      <c r="E141" s="36">
        <f>SUMIFS(СВЦЭМ!$C$39:$C$782,СВЦЭМ!$A$39:$A$782,$A141,СВЦЭМ!$B$39:$B$782,E$119)+'СЕТ СН'!$I$9+СВЦЭМ!$D$10+'СЕТ СН'!$I$5-'СЕТ СН'!$I$17</f>
        <v>5606.8260047200001</v>
      </c>
      <c r="F141" s="36">
        <f>SUMIFS(СВЦЭМ!$C$39:$C$782,СВЦЭМ!$A$39:$A$782,$A141,СВЦЭМ!$B$39:$B$782,F$119)+'СЕТ СН'!$I$9+СВЦЭМ!$D$10+'СЕТ СН'!$I$5-'СЕТ СН'!$I$17</f>
        <v>5606.3465434500004</v>
      </c>
      <c r="G141" s="36">
        <f>SUMIFS(СВЦЭМ!$C$39:$C$782,СВЦЭМ!$A$39:$A$782,$A141,СВЦЭМ!$B$39:$B$782,G$119)+'СЕТ СН'!$I$9+СВЦЭМ!$D$10+'СЕТ СН'!$I$5-'СЕТ СН'!$I$17</f>
        <v>5598.0234221999999</v>
      </c>
      <c r="H141" s="36">
        <f>SUMIFS(СВЦЭМ!$C$39:$C$782,СВЦЭМ!$A$39:$A$782,$A141,СВЦЭМ!$B$39:$B$782,H$119)+'СЕТ СН'!$I$9+СВЦЭМ!$D$10+'СЕТ СН'!$I$5-'СЕТ СН'!$I$17</f>
        <v>5569.7994738400002</v>
      </c>
      <c r="I141" s="36">
        <f>SUMIFS(СВЦЭМ!$C$39:$C$782,СВЦЭМ!$A$39:$A$782,$A141,СВЦЭМ!$B$39:$B$782,I$119)+'СЕТ СН'!$I$9+СВЦЭМ!$D$10+'СЕТ СН'!$I$5-'СЕТ СН'!$I$17</f>
        <v>5512.7717343200002</v>
      </c>
      <c r="J141" s="36">
        <f>SUMIFS(СВЦЭМ!$C$39:$C$782,СВЦЭМ!$A$39:$A$782,$A141,СВЦЭМ!$B$39:$B$782,J$119)+'СЕТ СН'!$I$9+СВЦЭМ!$D$10+'СЕТ СН'!$I$5-'СЕТ СН'!$I$17</f>
        <v>5447.1785785299999</v>
      </c>
      <c r="K141" s="36">
        <f>SUMIFS(СВЦЭМ!$C$39:$C$782,СВЦЭМ!$A$39:$A$782,$A141,СВЦЭМ!$B$39:$B$782,K$119)+'СЕТ СН'!$I$9+СВЦЭМ!$D$10+'СЕТ СН'!$I$5-'СЕТ СН'!$I$17</f>
        <v>5392.8034533999999</v>
      </c>
      <c r="L141" s="36">
        <f>SUMIFS(СВЦЭМ!$C$39:$C$782,СВЦЭМ!$A$39:$A$782,$A141,СВЦЭМ!$B$39:$B$782,L$119)+'СЕТ СН'!$I$9+СВЦЭМ!$D$10+'СЕТ СН'!$I$5-'СЕТ СН'!$I$17</f>
        <v>5379.1626404600001</v>
      </c>
      <c r="M141" s="36">
        <f>SUMIFS(СВЦЭМ!$C$39:$C$782,СВЦЭМ!$A$39:$A$782,$A141,СВЦЭМ!$B$39:$B$782,M$119)+'СЕТ СН'!$I$9+СВЦЭМ!$D$10+'СЕТ СН'!$I$5-'СЕТ СН'!$I$17</f>
        <v>5392.70963811</v>
      </c>
      <c r="N141" s="36">
        <f>SUMIFS(СВЦЭМ!$C$39:$C$782,СВЦЭМ!$A$39:$A$782,$A141,СВЦЭМ!$B$39:$B$782,N$119)+'СЕТ СН'!$I$9+СВЦЭМ!$D$10+'СЕТ СН'!$I$5-'СЕТ СН'!$I$17</f>
        <v>5415.93905292</v>
      </c>
      <c r="O141" s="36">
        <f>SUMIFS(СВЦЭМ!$C$39:$C$782,СВЦЭМ!$A$39:$A$782,$A141,СВЦЭМ!$B$39:$B$782,O$119)+'СЕТ СН'!$I$9+СВЦЭМ!$D$10+'СЕТ СН'!$I$5-'СЕТ СН'!$I$17</f>
        <v>5416.38252061</v>
      </c>
      <c r="P141" s="36">
        <f>SUMIFS(СВЦЭМ!$C$39:$C$782,СВЦЭМ!$A$39:$A$782,$A141,СВЦЭМ!$B$39:$B$782,P$119)+'СЕТ СН'!$I$9+СВЦЭМ!$D$10+'СЕТ СН'!$I$5-'СЕТ СН'!$I$17</f>
        <v>5432.1480290300005</v>
      </c>
      <c r="Q141" s="36">
        <f>SUMIFS(СВЦЭМ!$C$39:$C$782,СВЦЭМ!$A$39:$A$782,$A141,СВЦЭМ!$B$39:$B$782,Q$119)+'СЕТ СН'!$I$9+СВЦЭМ!$D$10+'СЕТ СН'!$I$5-'СЕТ СН'!$I$17</f>
        <v>5442.2161154800006</v>
      </c>
      <c r="R141" s="36">
        <f>SUMIFS(СВЦЭМ!$C$39:$C$782,СВЦЭМ!$A$39:$A$782,$A141,СВЦЭМ!$B$39:$B$782,R$119)+'СЕТ СН'!$I$9+СВЦЭМ!$D$10+'СЕТ СН'!$I$5-'СЕТ СН'!$I$17</f>
        <v>5446.04163255</v>
      </c>
      <c r="S141" s="36">
        <f>SUMIFS(СВЦЭМ!$C$39:$C$782,СВЦЭМ!$A$39:$A$782,$A141,СВЦЭМ!$B$39:$B$782,S$119)+'СЕТ СН'!$I$9+СВЦЭМ!$D$10+'СЕТ СН'!$I$5-'СЕТ СН'!$I$17</f>
        <v>5424.7344238200003</v>
      </c>
      <c r="T141" s="36">
        <f>SUMIFS(СВЦЭМ!$C$39:$C$782,СВЦЭМ!$A$39:$A$782,$A141,СВЦЭМ!$B$39:$B$782,T$119)+'СЕТ СН'!$I$9+СВЦЭМ!$D$10+'СЕТ СН'!$I$5-'СЕТ СН'!$I$17</f>
        <v>5396.53678984</v>
      </c>
      <c r="U141" s="36">
        <f>SUMIFS(СВЦЭМ!$C$39:$C$782,СВЦЭМ!$A$39:$A$782,$A141,СВЦЭМ!$B$39:$B$782,U$119)+'СЕТ СН'!$I$9+СВЦЭМ!$D$10+'СЕТ СН'!$I$5-'СЕТ СН'!$I$17</f>
        <v>5388.0127996600004</v>
      </c>
      <c r="V141" s="36">
        <f>SUMIFS(СВЦЭМ!$C$39:$C$782,СВЦЭМ!$A$39:$A$782,$A141,СВЦЭМ!$B$39:$B$782,V$119)+'СЕТ СН'!$I$9+СВЦЭМ!$D$10+'СЕТ СН'!$I$5-'СЕТ СН'!$I$17</f>
        <v>5350.7334372599998</v>
      </c>
      <c r="W141" s="36">
        <f>SUMIFS(СВЦЭМ!$C$39:$C$782,СВЦЭМ!$A$39:$A$782,$A141,СВЦЭМ!$B$39:$B$782,W$119)+'СЕТ СН'!$I$9+СВЦЭМ!$D$10+'СЕТ СН'!$I$5-'СЕТ СН'!$I$17</f>
        <v>5344.2449496999998</v>
      </c>
      <c r="X141" s="36">
        <f>SUMIFS(СВЦЭМ!$C$39:$C$782,СВЦЭМ!$A$39:$A$782,$A141,СВЦЭМ!$B$39:$B$782,X$119)+'СЕТ СН'!$I$9+СВЦЭМ!$D$10+'СЕТ СН'!$I$5-'СЕТ СН'!$I$17</f>
        <v>5378.2945210899998</v>
      </c>
      <c r="Y141" s="36">
        <f>SUMIFS(СВЦЭМ!$C$39:$C$782,СВЦЭМ!$A$39:$A$782,$A141,СВЦЭМ!$B$39:$B$782,Y$119)+'СЕТ СН'!$I$9+СВЦЭМ!$D$10+'СЕТ СН'!$I$5-'СЕТ СН'!$I$17</f>
        <v>5441.3716058299997</v>
      </c>
    </row>
    <row r="142" spans="1:25" ht="15.75" x14ac:dyDescent="0.2">
      <c r="A142" s="35">
        <f t="shared" si="3"/>
        <v>45039</v>
      </c>
      <c r="B142" s="36">
        <f>SUMIFS(СВЦЭМ!$C$39:$C$782,СВЦЭМ!$A$39:$A$782,$A142,СВЦЭМ!$B$39:$B$782,B$119)+'СЕТ СН'!$I$9+СВЦЭМ!$D$10+'СЕТ СН'!$I$5-'СЕТ СН'!$I$17</f>
        <v>5519.4492955599999</v>
      </c>
      <c r="C142" s="36">
        <f>SUMIFS(СВЦЭМ!$C$39:$C$782,СВЦЭМ!$A$39:$A$782,$A142,СВЦЭМ!$B$39:$B$782,C$119)+'СЕТ СН'!$I$9+СВЦЭМ!$D$10+'СЕТ СН'!$I$5-'СЕТ СН'!$I$17</f>
        <v>5542.3022755399998</v>
      </c>
      <c r="D142" s="36">
        <f>SUMIFS(СВЦЭМ!$C$39:$C$782,СВЦЭМ!$A$39:$A$782,$A142,СВЦЭМ!$B$39:$B$782,D$119)+'СЕТ СН'!$I$9+СВЦЭМ!$D$10+'СЕТ СН'!$I$5-'СЕТ СН'!$I$17</f>
        <v>5540.7053137700004</v>
      </c>
      <c r="E142" s="36">
        <f>SUMIFS(СВЦЭМ!$C$39:$C$782,СВЦЭМ!$A$39:$A$782,$A142,СВЦЭМ!$B$39:$B$782,E$119)+'СЕТ СН'!$I$9+СВЦЭМ!$D$10+'СЕТ СН'!$I$5-'СЕТ СН'!$I$17</f>
        <v>5598.7228989100004</v>
      </c>
      <c r="F142" s="36">
        <f>SUMIFS(СВЦЭМ!$C$39:$C$782,СВЦЭМ!$A$39:$A$782,$A142,СВЦЭМ!$B$39:$B$782,F$119)+'СЕТ СН'!$I$9+СВЦЭМ!$D$10+'СЕТ СН'!$I$5-'СЕТ СН'!$I$17</f>
        <v>5601.4436215599999</v>
      </c>
      <c r="G142" s="36">
        <f>SUMIFS(СВЦЭМ!$C$39:$C$782,СВЦЭМ!$A$39:$A$782,$A142,СВЦЭМ!$B$39:$B$782,G$119)+'СЕТ СН'!$I$9+СВЦЭМ!$D$10+'СЕТ СН'!$I$5-'СЕТ СН'!$I$17</f>
        <v>5543.4406227100008</v>
      </c>
      <c r="H142" s="36">
        <f>SUMIFS(СВЦЭМ!$C$39:$C$782,СВЦЭМ!$A$39:$A$782,$A142,СВЦЭМ!$B$39:$B$782,H$119)+'СЕТ СН'!$I$9+СВЦЭМ!$D$10+'СЕТ СН'!$I$5-'СЕТ СН'!$I$17</f>
        <v>5558.0847065800008</v>
      </c>
      <c r="I142" s="36">
        <f>SUMIFS(СВЦЭМ!$C$39:$C$782,СВЦЭМ!$A$39:$A$782,$A142,СВЦЭМ!$B$39:$B$782,I$119)+'СЕТ СН'!$I$9+СВЦЭМ!$D$10+'СЕТ СН'!$I$5-'СЕТ СН'!$I$17</f>
        <v>5530.2427162399999</v>
      </c>
      <c r="J142" s="36">
        <f>SUMIFS(СВЦЭМ!$C$39:$C$782,СВЦЭМ!$A$39:$A$782,$A142,СВЦЭМ!$B$39:$B$782,J$119)+'СЕТ СН'!$I$9+СВЦЭМ!$D$10+'СЕТ СН'!$I$5-'СЕТ СН'!$I$17</f>
        <v>5488.0872448600003</v>
      </c>
      <c r="K142" s="36">
        <f>SUMIFS(СВЦЭМ!$C$39:$C$782,СВЦЭМ!$A$39:$A$782,$A142,СВЦЭМ!$B$39:$B$782,K$119)+'СЕТ СН'!$I$9+СВЦЭМ!$D$10+'СЕТ СН'!$I$5-'СЕТ СН'!$I$17</f>
        <v>5424.2790685700002</v>
      </c>
      <c r="L142" s="36">
        <f>SUMIFS(СВЦЭМ!$C$39:$C$782,СВЦЭМ!$A$39:$A$782,$A142,СВЦЭМ!$B$39:$B$782,L$119)+'СЕТ СН'!$I$9+СВЦЭМ!$D$10+'СЕТ СН'!$I$5-'СЕТ СН'!$I$17</f>
        <v>5397.8635385300004</v>
      </c>
      <c r="M142" s="36">
        <f>SUMIFS(СВЦЭМ!$C$39:$C$782,СВЦЭМ!$A$39:$A$782,$A142,СВЦЭМ!$B$39:$B$782,M$119)+'СЕТ СН'!$I$9+СВЦЭМ!$D$10+'СЕТ СН'!$I$5-'СЕТ СН'!$I$17</f>
        <v>5403.1836468000001</v>
      </c>
      <c r="N142" s="36">
        <f>SUMIFS(СВЦЭМ!$C$39:$C$782,СВЦЭМ!$A$39:$A$782,$A142,СВЦЭМ!$B$39:$B$782,N$119)+'СЕТ СН'!$I$9+СВЦЭМ!$D$10+'СЕТ СН'!$I$5-'СЕТ СН'!$I$17</f>
        <v>5412.3113171499999</v>
      </c>
      <c r="O142" s="36">
        <f>SUMIFS(СВЦЭМ!$C$39:$C$782,СВЦЭМ!$A$39:$A$782,$A142,СВЦЭМ!$B$39:$B$782,O$119)+'СЕТ СН'!$I$9+СВЦЭМ!$D$10+'СЕТ СН'!$I$5-'СЕТ СН'!$I$17</f>
        <v>5435.9805281700001</v>
      </c>
      <c r="P142" s="36">
        <f>SUMIFS(СВЦЭМ!$C$39:$C$782,СВЦЭМ!$A$39:$A$782,$A142,СВЦЭМ!$B$39:$B$782,P$119)+'СЕТ СН'!$I$9+СВЦЭМ!$D$10+'СЕТ СН'!$I$5-'СЕТ СН'!$I$17</f>
        <v>5446.2555237699999</v>
      </c>
      <c r="Q142" s="36">
        <f>SUMIFS(СВЦЭМ!$C$39:$C$782,СВЦЭМ!$A$39:$A$782,$A142,СВЦЭМ!$B$39:$B$782,Q$119)+'СЕТ СН'!$I$9+СВЦЭМ!$D$10+'СЕТ СН'!$I$5-'СЕТ СН'!$I$17</f>
        <v>5453.9617417300005</v>
      </c>
      <c r="R142" s="36">
        <f>SUMIFS(СВЦЭМ!$C$39:$C$782,СВЦЭМ!$A$39:$A$782,$A142,СВЦЭМ!$B$39:$B$782,R$119)+'СЕТ СН'!$I$9+СВЦЭМ!$D$10+'СЕТ СН'!$I$5-'СЕТ СН'!$I$17</f>
        <v>5457.4470564599997</v>
      </c>
      <c r="S142" s="36">
        <f>SUMIFS(СВЦЭМ!$C$39:$C$782,СВЦЭМ!$A$39:$A$782,$A142,СВЦЭМ!$B$39:$B$782,S$119)+'СЕТ СН'!$I$9+СВЦЭМ!$D$10+'СЕТ СН'!$I$5-'СЕТ СН'!$I$17</f>
        <v>5433.5933318500001</v>
      </c>
      <c r="T142" s="36">
        <f>SUMIFS(СВЦЭМ!$C$39:$C$782,СВЦЭМ!$A$39:$A$782,$A142,СВЦЭМ!$B$39:$B$782,T$119)+'СЕТ СН'!$I$9+СВЦЭМ!$D$10+'СЕТ СН'!$I$5-'СЕТ СН'!$I$17</f>
        <v>5411.1351218899999</v>
      </c>
      <c r="U142" s="36">
        <f>SUMIFS(СВЦЭМ!$C$39:$C$782,СВЦЭМ!$A$39:$A$782,$A142,СВЦЭМ!$B$39:$B$782,U$119)+'СЕТ СН'!$I$9+СВЦЭМ!$D$10+'СЕТ СН'!$I$5-'СЕТ СН'!$I$17</f>
        <v>5401.9389573400003</v>
      </c>
      <c r="V142" s="36">
        <f>SUMIFS(СВЦЭМ!$C$39:$C$782,СВЦЭМ!$A$39:$A$782,$A142,СВЦЭМ!$B$39:$B$782,V$119)+'СЕТ СН'!$I$9+СВЦЭМ!$D$10+'СЕТ СН'!$I$5-'СЕТ СН'!$I$17</f>
        <v>5369.0652671300004</v>
      </c>
      <c r="W142" s="36">
        <f>SUMIFS(СВЦЭМ!$C$39:$C$782,СВЦЭМ!$A$39:$A$782,$A142,СВЦЭМ!$B$39:$B$782,W$119)+'СЕТ СН'!$I$9+СВЦЭМ!$D$10+'СЕТ СН'!$I$5-'СЕТ СН'!$I$17</f>
        <v>5357.4497260500002</v>
      </c>
      <c r="X142" s="36">
        <f>SUMIFS(СВЦЭМ!$C$39:$C$782,СВЦЭМ!$A$39:$A$782,$A142,СВЦЭМ!$B$39:$B$782,X$119)+'СЕТ СН'!$I$9+СВЦЭМ!$D$10+'СЕТ СН'!$I$5-'СЕТ СН'!$I$17</f>
        <v>5390.8794192200003</v>
      </c>
      <c r="Y142" s="36">
        <f>SUMIFS(СВЦЭМ!$C$39:$C$782,СВЦЭМ!$A$39:$A$782,$A142,СВЦЭМ!$B$39:$B$782,Y$119)+'СЕТ СН'!$I$9+СВЦЭМ!$D$10+'СЕТ СН'!$I$5-'СЕТ СН'!$I$17</f>
        <v>5455.0967752900006</v>
      </c>
    </row>
    <row r="143" spans="1:25" ht="15.75" x14ac:dyDescent="0.2">
      <c r="A143" s="35">
        <f t="shared" si="3"/>
        <v>45040</v>
      </c>
      <c r="B143" s="36">
        <f>SUMIFS(СВЦЭМ!$C$39:$C$782,СВЦЭМ!$A$39:$A$782,$A143,СВЦЭМ!$B$39:$B$782,B$119)+'СЕТ СН'!$I$9+СВЦЭМ!$D$10+'СЕТ СН'!$I$5-'СЕТ СН'!$I$17</f>
        <v>5443.9032405300004</v>
      </c>
      <c r="C143" s="36">
        <f>SUMIFS(СВЦЭМ!$C$39:$C$782,СВЦЭМ!$A$39:$A$782,$A143,СВЦЭМ!$B$39:$B$782,C$119)+'СЕТ СН'!$I$9+СВЦЭМ!$D$10+'СЕТ СН'!$I$5-'СЕТ СН'!$I$17</f>
        <v>5520.3562049600005</v>
      </c>
      <c r="D143" s="36">
        <f>SUMIFS(СВЦЭМ!$C$39:$C$782,СВЦЭМ!$A$39:$A$782,$A143,СВЦЭМ!$B$39:$B$782,D$119)+'СЕТ СН'!$I$9+СВЦЭМ!$D$10+'СЕТ СН'!$I$5-'СЕТ СН'!$I$17</f>
        <v>5539.1069732400001</v>
      </c>
      <c r="E143" s="36">
        <f>SUMIFS(СВЦЭМ!$C$39:$C$782,СВЦЭМ!$A$39:$A$782,$A143,СВЦЭМ!$B$39:$B$782,E$119)+'СЕТ СН'!$I$9+СВЦЭМ!$D$10+'СЕТ СН'!$I$5-'СЕТ СН'!$I$17</f>
        <v>5554.3148029800004</v>
      </c>
      <c r="F143" s="36">
        <f>SUMIFS(СВЦЭМ!$C$39:$C$782,СВЦЭМ!$A$39:$A$782,$A143,СВЦЭМ!$B$39:$B$782,F$119)+'СЕТ СН'!$I$9+СВЦЭМ!$D$10+'СЕТ СН'!$I$5-'СЕТ СН'!$I$17</f>
        <v>5552.8393529300001</v>
      </c>
      <c r="G143" s="36">
        <f>SUMIFS(СВЦЭМ!$C$39:$C$782,СВЦЭМ!$A$39:$A$782,$A143,СВЦЭМ!$B$39:$B$782,G$119)+'СЕТ СН'!$I$9+СВЦЭМ!$D$10+'СЕТ СН'!$I$5-'СЕТ СН'!$I$17</f>
        <v>5527.7297352200003</v>
      </c>
      <c r="H143" s="36">
        <f>SUMIFS(СВЦЭМ!$C$39:$C$782,СВЦЭМ!$A$39:$A$782,$A143,СВЦЭМ!$B$39:$B$782,H$119)+'СЕТ СН'!$I$9+СВЦЭМ!$D$10+'СЕТ СН'!$I$5-'СЕТ СН'!$I$17</f>
        <v>5534.6896249700003</v>
      </c>
      <c r="I143" s="36">
        <f>SUMIFS(СВЦЭМ!$C$39:$C$782,СВЦЭМ!$A$39:$A$782,$A143,СВЦЭМ!$B$39:$B$782,I$119)+'СЕТ СН'!$I$9+СВЦЭМ!$D$10+'СЕТ СН'!$I$5-'СЕТ СН'!$I$17</f>
        <v>5392.4046439499998</v>
      </c>
      <c r="J143" s="36">
        <f>SUMIFS(СВЦЭМ!$C$39:$C$782,СВЦЭМ!$A$39:$A$782,$A143,СВЦЭМ!$B$39:$B$782,J$119)+'СЕТ СН'!$I$9+СВЦЭМ!$D$10+'СЕТ СН'!$I$5-'СЕТ СН'!$I$17</f>
        <v>5361.7664887600004</v>
      </c>
      <c r="K143" s="36">
        <f>SUMIFS(СВЦЭМ!$C$39:$C$782,СВЦЭМ!$A$39:$A$782,$A143,СВЦЭМ!$B$39:$B$782,K$119)+'СЕТ СН'!$I$9+СВЦЭМ!$D$10+'СЕТ СН'!$I$5-'СЕТ СН'!$I$17</f>
        <v>5325.9388715700006</v>
      </c>
      <c r="L143" s="36">
        <f>SUMIFS(СВЦЭМ!$C$39:$C$782,СВЦЭМ!$A$39:$A$782,$A143,СВЦЭМ!$B$39:$B$782,L$119)+'СЕТ СН'!$I$9+СВЦЭМ!$D$10+'СЕТ СН'!$I$5-'СЕТ СН'!$I$17</f>
        <v>5305.8501105400001</v>
      </c>
      <c r="M143" s="36">
        <f>SUMIFS(СВЦЭМ!$C$39:$C$782,СВЦЭМ!$A$39:$A$782,$A143,СВЦЭМ!$B$39:$B$782,M$119)+'СЕТ СН'!$I$9+СВЦЭМ!$D$10+'СЕТ СН'!$I$5-'СЕТ СН'!$I$17</f>
        <v>5332.4357889800003</v>
      </c>
      <c r="N143" s="36">
        <f>SUMIFS(СВЦЭМ!$C$39:$C$782,СВЦЭМ!$A$39:$A$782,$A143,СВЦЭМ!$B$39:$B$782,N$119)+'СЕТ СН'!$I$9+СВЦЭМ!$D$10+'СЕТ СН'!$I$5-'СЕТ СН'!$I$17</f>
        <v>5348.76914261</v>
      </c>
      <c r="O143" s="36">
        <f>SUMIFS(СВЦЭМ!$C$39:$C$782,СВЦЭМ!$A$39:$A$782,$A143,СВЦЭМ!$B$39:$B$782,O$119)+'СЕТ СН'!$I$9+СВЦЭМ!$D$10+'СЕТ СН'!$I$5-'СЕТ СН'!$I$17</f>
        <v>5363.8447815700001</v>
      </c>
      <c r="P143" s="36">
        <f>SUMIFS(СВЦЭМ!$C$39:$C$782,СВЦЭМ!$A$39:$A$782,$A143,СВЦЭМ!$B$39:$B$782,P$119)+'СЕТ СН'!$I$9+СВЦЭМ!$D$10+'СЕТ СН'!$I$5-'СЕТ СН'!$I$17</f>
        <v>5398.9859091400003</v>
      </c>
      <c r="Q143" s="36">
        <f>SUMIFS(СВЦЭМ!$C$39:$C$782,СВЦЭМ!$A$39:$A$782,$A143,СВЦЭМ!$B$39:$B$782,Q$119)+'СЕТ СН'!$I$9+СВЦЭМ!$D$10+'СЕТ СН'!$I$5-'СЕТ СН'!$I$17</f>
        <v>5397.9876793100002</v>
      </c>
      <c r="R143" s="36">
        <f>SUMIFS(СВЦЭМ!$C$39:$C$782,СВЦЭМ!$A$39:$A$782,$A143,СВЦЭМ!$B$39:$B$782,R$119)+'СЕТ СН'!$I$9+СВЦЭМ!$D$10+'СЕТ СН'!$I$5-'СЕТ СН'!$I$17</f>
        <v>5409.0339238500001</v>
      </c>
      <c r="S143" s="36">
        <f>SUMIFS(СВЦЭМ!$C$39:$C$782,СВЦЭМ!$A$39:$A$782,$A143,СВЦЭМ!$B$39:$B$782,S$119)+'СЕТ СН'!$I$9+СВЦЭМ!$D$10+'СЕТ СН'!$I$5-'СЕТ СН'!$I$17</f>
        <v>5382.7271678500001</v>
      </c>
      <c r="T143" s="36">
        <f>SUMIFS(СВЦЭМ!$C$39:$C$782,СВЦЭМ!$A$39:$A$782,$A143,СВЦЭМ!$B$39:$B$782,T$119)+'СЕТ СН'!$I$9+СВЦЭМ!$D$10+'СЕТ СН'!$I$5-'СЕТ СН'!$I$17</f>
        <v>5357.7132866100001</v>
      </c>
      <c r="U143" s="36">
        <f>SUMIFS(СВЦЭМ!$C$39:$C$782,СВЦЭМ!$A$39:$A$782,$A143,СВЦЭМ!$B$39:$B$782,U$119)+'СЕТ СН'!$I$9+СВЦЭМ!$D$10+'СЕТ СН'!$I$5-'СЕТ СН'!$I$17</f>
        <v>5353.2814979699997</v>
      </c>
      <c r="V143" s="36">
        <f>SUMIFS(СВЦЭМ!$C$39:$C$782,СВЦЭМ!$A$39:$A$782,$A143,СВЦЭМ!$B$39:$B$782,V$119)+'СЕТ СН'!$I$9+СВЦЭМ!$D$10+'СЕТ СН'!$I$5-'СЕТ СН'!$I$17</f>
        <v>5315.5653796500001</v>
      </c>
      <c r="W143" s="36">
        <f>SUMIFS(СВЦЭМ!$C$39:$C$782,СВЦЭМ!$A$39:$A$782,$A143,СВЦЭМ!$B$39:$B$782,W$119)+'СЕТ СН'!$I$9+СВЦЭМ!$D$10+'СЕТ СН'!$I$5-'СЕТ СН'!$I$17</f>
        <v>5294.6909396600004</v>
      </c>
      <c r="X143" s="36">
        <f>SUMIFS(СВЦЭМ!$C$39:$C$782,СВЦЭМ!$A$39:$A$782,$A143,СВЦЭМ!$B$39:$B$782,X$119)+'СЕТ СН'!$I$9+СВЦЭМ!$D$10+'СЕТ СН'!$I$5-'СЕТ СН'!$I$17</f>
        <v>5338.2720211699998</v>
      </c>
      <c r="Y143" s="36">
        <f>SUMIFS(СВЦЭМ!$C$39:$C$782,СВЦЭМ!$A$39:$A$782,$A143,СВЦЭМ!$B$39:$B$782,Y$119)+'СЕТ СН'!$I$9+СВЦЭМ!$D$10+'СЕТ СН'!$I$5-'СЕТ СН'!$I$17</f>
        <v>5402.8922950100005</v>
      </c>
    </row>
    <row r="144" spans="1:25" ht="15.75" x14ac:dyDescent="0.2">
      <c r="A144" s="35">
        <f t="shared" si="3"/>
        <v>45041</v>
      </c>
      <c r="B144" s="36">
        <f>SUMIFS(СВЦЭМ!$C$39:$C$782,СВЦЭМ!$A$39:$A$782,$A144,СВЦЭМ!$B$39:$B$782,B$119)+'СЕТ СН'!$I$9+СВЦЭМ!$D$10+'СЕТ СН'!$I$5-'СЕТ СН'!$I$17</f>
        <v>5467.3801354000007</v>
      </c>
      <c r="C144" s="36">
        <f>SUMIFS(СВЦЭМ!$C$39:$C$782,СВЦЭМ!$A$39:$A$782,$A144,СВЦЭМ!$B$39:$B$782,C$119)+'СЕТ СН'!$I$9+СВЦЭМ!$D$10+'СЕТ СН'!$I$5-'СЕТ СН'!$I$17</f>
        <v>5529.1628439699998</v>
      </c>
      <c r="D144" s="36">
        <f>SUMIFS(СВЦЭМ!$C$39:$C$782,СВЦЭМ!$A$39:$A$782,$A144,СВЦЭМ!$B$39:$B$782,D$119)+'СЕТ СН'!$I$9+СВЦЭМ!$D$10+'СЕТ СН'!$I$5-'СЕТ СН'!$I$17</f>
        <v>5557.7893386100004</v>
      </c>
      <c r="E144" s="36">
        <f>SUMIFS(СВЦЭМ!$C$39:$C$782,СВЦЭМ!$A$39:$A$782,$A144,СВЦЭМ!$B$39:$B$782,E$119)+'СЕТ СН'!$I$9+СВЦЭМ!$D$10+'СЕТ СН'!$I$5-'СЕТ СН'!$I$17</f>
        <v>5559.2529504600006</v>
      </c>
      <c r="F144" s="36">
        <f>SUMIFS(СВЦЭМ!$C$39:$C$782,СВЦЭМ!$A$39:$A$782,$A144,СВЦЭМ!$B$39:$B$782,F$119)+'СЕТ СН'!$I$9+СВЦЭМ!$D$10+'СЕТ СН'!$I$5-'СЕТ СН'!$I$17</f>
        <v>5559.9492277300005</v>
      </c>
      <c r="G144" s="36">
        <f>SUMIFS(СВЦЭМ!$C$39:$C$782,СВЦЭМ!$A$39:$A$782,$A144,СВЦЭМ!$B$39:$B$782,G$119)+'СЕТ СН'!$I$9+СВЦЭМ!$D$10+'СЕТ СН'!$I$5-'СЕТ СН'!$I$17</f>
        <v>5537.34505885</v>
      </c>
      <c r="H144" s="36">
        <f>SUMIFS(СВЦЭМ!$C$39:$C$782,СВЦЭМ!$A$39:$A$782,$A144,СВЦЭМ!$B$39:$B$782,H$119)+'СЕТ СН'!$I$9+СВЦЭМ!$D$10+'СЕТ СН'!$I$5-'СЕТ СН'!$I$17</f>
        <v>5516.1131367800008</v>
      </c>
      <c r="I144" s="36">
        <f>SUMIFS(СВЦЭМ!$C$39:$C$782,СВЦЭМ!$A$39:$A$782,$A144,СВЦЭМ!$B$39:$B$782,I$119)+'СЕТ СН'!$I$9+СВЦЭМ!$D$10+'СЕТ СН'!$I$5-'СЕТ СН'!$I$17</f>
        <v>5465.5258262699999</v>
      </c>
      <c r="J144" s="36">
        <f>SUMIFS(СВЦЭМ!$C$39:$C$782,СВЦЭМ!$A$39:$A$782,$A144,СВЦЭМ!$B$39:$B$782,J$119)+'СЕТ СН'!$I$9+СВЦЭМ!$D$10+'СЕТ СН'!$I$5-'СЕТ СН'!$I$17</f>
        <v>5486.2303344800002</v>
      </c>
      <c r="K144" s="36">
        <f>SUMIFS(СВЦЭМ!$C$39:$C$782,СВЦЭМ!$A$39:$A$782,$A144,СВЦЭМ!$B$39:$B$782,K$119)+'СЕТ СН'!$I$9+СВЦЭМ!$D$10+'СЕТ СН'!$I$5-'СЕТ СН'!$I$17</f>
        <v>5497.2842634600001</v>
      </c>
      <c r="L144" s="36">
        <f>SUMIFS(СВЦЭМ!$C$39:$C$782,СВЦЭМ!$A$39:$A$782,$A144,СВЦЭМ!$B$39:$B$782,L$119)+'СЕТ СН'!$I$9+СВЦЭМ!$D$10+'СЕТ СН'!$I$5-'СЕТ СН'!$I$17</f>
        <v>5487.8030017300007</v>
      </c>
      <c r="M144" s="36">
        <f>SUMIFS(СВЦЭМ!$C$39:$C$782,СВЦЭМ!$A$39:$A$782,$A144,СВЦЭМ!$B$39:$B$782,M$119)+'СЕТ СН'!$I$9+СВЦЭМ!$D$10+'СЕТ СН'!$I$5-'СЕТ СН'!$I$17</f>
        <v>5496.2071055900005</v>
      </c>
      <c r="N144" s="36">
        <f>SUMIFS(СВЦЭМ!$C$39:$C$782,СВЦЭМ!$A$39:$A$782,$A144,СВЦЭМ!$B$39:$B$782,N$119)+'СЕТ СН'!$I$9+СВЦЭМ!$D$10+'СЕТ СН'!$I$5-'СЕТ СН'!$I$17</f>
        <v>5496.3230295600006</v>
      </c>
      <c r="O144" s="36">
        <f>SUMIFS(СВЦЭМ!$C$39:$C$782,СВЦЭМ!$A$39:$A$782,$A144,СВЦЭМ!$B$39:$B$782,O$119)+'СЕТ СН'!$I$9+СВЦЭМ!$D$10+'СЕТ СН'!$I$5-'СЕТ СН'!$I$17</f>
        <v>5503.7293328200003</v>
      </c>
      <c r="P144" s="36">
        <f>SUMIFS(СВЦЭМ!$C$39:$C$782,СВЦЭМ!$A$39:$A$782,$A144,СВЦЭМ!$B$39:$B$782,P$119)+'СЕТ СН'!$I$9+СВЦЭМ!$D$10+'СЕТ СН'!$I$5-'СЕТ СН'!$I$17</f>
        <v>5524.9083080999999</v>
      </c>
      <c r="Q144" s="36">
        <f>SUMIFS(СВЦЭМ!$C$39:$C$782,СВЦЭМ!$A$39:$A$782,$A144,СВЦЭМ!$B$39:$B$782,Q$119)+'СЕТ СН'!$I$9+СВЦЭМ!$D$10+'СЕТ СН'!$I$5-'СЕТ СН'!$I$17</f>
        <v>5544.79060243</v>
      </c>
      <c r="R144" s="36">
        <f>SUMIFS(СВЦЭМ!$C$39:$C$782,СВЦЭМ!$A$39:$A$782,$A144,СВЦЭМ!$B$39:$B$782,R$119)+'СЕТ СН'!$I$9+СВЦЭМ!$D$10+'СЕТ СН'!$I$5-'СЕТ СН'!$I$17</f>
        <v>5540.8236322499997</v>
      </c>
      <c r="S144" s="36">
        <f>SUMIFS(СВЦЭМ!$C$39:$C$782,СВЦЭМ!$A$39:$A$782,$A144,СВЦЭМ!$B$39:$B$782,S$119)+'СЕТ СН'!$I$9+СВЦЭМ!$D$10+'СЕТ СН'!$I$5-'СЕТ СН'!$I$17</f>
        <v>5511.2442030500006</v>
      </c>
      <c r="T144" s="36">
        <f>SUMIFS(СВЦЭМ!$C$39:$C$782,СВЦЭМ!$A$39:$A$782,$A144,СВЦЭМ!$B$39:$B$782,T$119)+'СЕТ СН'!$I$9+СВЦЭМ!$D$10+'СЕТ СН'!$I$5-'СЕТ СН'!$I$17</f>
        <v>5489.6190561800004</v>
      </c>
      <c r="U144" s="36">
        <f>SUMIFS(СВЦЭМ!$C$39:$C$782,СВЦЭМ!$A$39:$A$782,$A144,СВЦЭМ!$B$39:$B$782,U$119)+'СЕТ СН'!$I$9+СВЦЭМ!$D$10+'СЕТ СН'!$I$5-'СЕТ СН'!$I$17</f>
        <v>5472.4316975900001</v>
      </c>
      <c r="V144" s="36">
        <f>SUMIFS(СВЦЭМ!$C$39:$C$782,СВЦЭМ!$A$39:$A$782,$A144,СВЦЭМ!$B$39:$B$782,V$119)+'СЕТ СН'!$I$9+СВЦЭМ!$D$10+'СЕТ СН'!$I$5-'СЕТ СН'!$I$17</f>
        <v>5449.1936480200002</v>
      </c>
      <c r="W144" s="36">
        <f>SUMIFS(СВЦЭМ!$C$39:$C$782,СВЦЭМ!$A$39:$A$782,$A144,СВЦЭМ!$B$39:$B$782,W$119)+'СЕТ СН'!$I$9+СВЦЭМ!$D$10+'СЕТ СН'!$I$5-'СЕТ СН'!$I$17</f>
        <v>5431.0118637400001</v>
      </c>
      <c r="X144" s="36">
        <f>SUMIFS(СВЦЭМ!$C$39:$C$782,СВЦЭМ!$A$39:$A$782,$A144,СВЦЭМ!$B$39:$B$782,X$119)+'СЕТ СН'!$I$9+СВЦЭМ!$D$10+'СЕТ СН'!$I$5-'СЕТ СН'!$I$17</f>
        <v>5479.7416710899997</v>
      </c>
      <c r="Y144" s="36">
        <f>SUMIFS(СВЦЭМ!$C$39:$C$782,СВЦЭМ!$A$39:$A$782,$A144,СВЦЭМ!$B$39:$B$782,Y$119)+'СЕТ СН'!$I$9+СВЦЭМ!$D$10+'СЕТ СН'!$I$5-'СЕТ СН'!$I$17</f>
        <v>5553.4817935700003</v>
      </c>
    </row>
    <row r="145" spans="1:26" ht="15.75" x14ac:dyDescent="0.2">
      <c r="A145" s="35">
        <f t="shared" si="3"/>
        <v>45042</v>
      </c>
      <c r="B145" s="36">
        <f>SUMIFS(СВЦЭМ!$C$39:$C$782,СВЦЭМ!$A$39:$A$782,$A145,СВЦЭМ!$B$39:$B$782,B$119)+'СЕТ СН'!$I$9+СВЦЭМ!$D$10+'СЕТ СН'!$I$5-'СЕТ СН'!$I$17</f>
        <v>5549.1761291100001</v>
      </c>
      <c r="C145" s="36">
        <f>SUMIFS(СВЦЭМ!$C$39:$C$782,СВЦЭМ!$A$39:$A$782,$A145,СВЦЭМ!$B$39:$B$782,C$119)+'СЕТ СН'!$I$9+СВЦЭМ!$D$10+'СЕТ СН'!$I$5-'СЕТ СН'!$I$17</f>
        <v>5598.70382161</v>
      </c>
      <c r="D145" s="36">
        <f>SUMIFS(СВЦЭМ!$C$39:$C$782,СВЦЭМ!$A$39:$A$782,$A145,СВЦЭМ!$B$39:$B$782,D$119)+'СЕТ СН'!$I$9+СВЦЭМ!$D$10+'СЕТ СН'!$I$5-'СЕТ СН'!$I$17</f>
        <v>5543.5999003800007</v>
      </c>
      <c r="E145" s="36">
        <f>SUMIFS(СВЦЭМ!$C$39:$C$782,СВЦЭМ!$A$39:$A$782,$A145,СВЦЭМ!$B$39:$B$782,E$119)+'СЕТ СН'!$I$9+СВЦЭМ!$D$10+'СЕТ СН'!$I$5-'СЕТ СН'!$I$17</f>
        <v>5595.2517220299997</v>
      </c>
      <c r="F145" s="36">
        <f>SUMIFS(СВЦЭМ!$C$39:$C$782,СВЦЭМ!$A$39:$A$782,$A145,СВЦЭМ!$B$39:$B$782,F$119)+'СЕТ СН'!$I$9+СВЦЭМ!$D$10+'СЕТ СН'!$I$5-'СЕТ СН'!$I$17</f>
        <v>5565.7651108099999</v>
      </c>
      <c r="G145" s="36">
        <f>SUMIFS(СВЦЭМ!$C$39:$C$782,СВЦЭМ!$A$39:$A$782,$A145,СВЦЭМ!$B$39:$B$782,G$119)+'СЕТ СН'!$I$9+СВЦЭМ!$D$10+'СЕТ СН'!$I$5-'СЕТ СН'!$I$17</f>
        <v>5566.1296784799997</v>
      </c>
      <c r="H145" s="36">
        <f>SUMIFS(СВЦЭМ!$C$39:$C$782,СВЦЭМ!$A$39:$A$782,$A145,СВЦЭМ!$B$39:$B$782,H$119)+'СЕТ СН'!$I$9+СВЦЭМ!$D$10+'СЕТ СН'!$I$5-'СЕТ СН'!$I$17</f>
        <v>5505.97710362</v>
      </c>
      <c r="I145" s="36">
        <f>SUMIFS(СВЦЭМ!$C$39:$C$782,СВЦЭМ!$A$39:$A$782,$A145,СВЦЭМ!$B$39:$B$782,I$119)+'СЕТ СН'!$I$9+СВЦЭМ!$D$10+'СЕТ СН'!$I$5-'СЕТ СН'!$I$17</f>
        <v>5444.4323947700004</v>
      </c>
      <c r="J145" s="36">
        <f>SUMIFS(СВЦЭМ!$C$39:$C$782,СВЦЭМ!$A$39:$A$782,$A145,СВЦЭМ!$B$39:$B$782,J$119)+'СЕТ СН'!$I$9+СВЦЭМ!$D$10+'СЕТ СН'!$I$5-'СЕТ СН'!$I$17</f>
        <v>5369.1753182100001</v>
      </c>
      <c r="K145" s="36">
        <f>SUMIFS(СВЦЭМ!$C$39:$C$782,СВЦЭМ!$A$39:$A$782,$A145,СВЦЭМ!$B$39:$B$782,K$119)+'СЕТ СН'!$I$9+СВЦЭМ!$D$10+'СЕТ СН'!$I$5-'СЕТ СН'!$I$17</f>
        <v>5383.0406479700005</v>
      </c>
      <c r="L145" s="36">
        <f>SUMIFS(СВЦЭМ!$C$39:$C$782,СВЦЭМ!$A$39:$A$782,$A145,СВЦЭМ!$B$39:$B$782,L$119)+'СЕТ СН'!$I$9+СВЦЭМ!$D$10+'СЕТ СН'!$I$5-'СЕТ СН'!$I$17</f>
        <v>5390.3021825699998</v>
      </c>
      <c r="M145" s="36">
        <f>SUMIFS(СВЦЭМ!$C$39:$C$782,СВЦЭМ!$A$39:$A$782,$A145,СВЦЭМ!$B$39:$B$782,M$119)+'СЕТ СН'!$I$9+СВЦЭМ!$D$10+'СЕТ СН'!$I$5-'СЕТ СН'!$I$17</f>
        <v>5398.1228982700004</v>
      </c>
      <c r="N145" s="36">
        <f>SUMIFS(СВЦЭМ!$C$39:$C$782,СВЦЭМ!$A$39:$A$782,$A145,СВЦЭМ!$B$39:$B$782,N$119)+'СЕТ СН'!$I$9+СВЦЭМ!$D$10+'СЕТ СН'!$I$5-'СЕТ СН'!$I$17</f>
        <v>5370.2804439199999</v>
      </c>
      <c r="O145" s="36">
        <f>SUMIFS(СВЦЭМ!$C$39:$C$782,СВЦЭМ!$A$39:$A$782,$A145,СВЦЭМ!$B$39:$B$782,O$119)+'СЕТ СН'!$I$9+СВЦЭМ!$D$10+'СЕТ СН'!$I$5-'СЕТ СН'!$I$17</f>
        <v>5434.2935072</v>
      </c>
      <c r="P145" s="36">
        <f>SUMIFS(СВЦЭМ!$C$39:$C$782,СВЦЭМ!$A$39:$A$782,$A145,СВЦЭМ!$B$39:$B$782,P$119)+'СЕТ СН'!$I$9+СВЦЭМ!$D$10+'СЕТ СН'!$I$5-'СЕТ СН'!$I$17</f>
        <v>5433.8991484100006</v>
      </c>
      <c r="Q145" s="36">
        <f>SUMIFS(СВЦЭМ!$C$39:$C$782,СВЦЭМ!$A$39:$A$782,$A145,СВЦЭМ!$B$39:$B$782,Q$119)+'СЕТ СН'!$I$9+СВЦЭМ!$D$10+'СЕТ СН'!$I$5-'СЕТ СН'!$I$17</f>
        <v>5440.7695050100001</v>
      </c>
      <c r="R145" s="36">
        <f>SUMIFS(СВЦЭМ!$C$39:$C$782,СВЦЭМ!$A$39:$A$782,$A145,СВЦЭМ!$B$39:$B$782,R$119)+'СЕТ СН'!$I$9+СВЦЭМ!$D$10+'СЕТ СН'!$I$5-'СЕТ СН'!$I$17</f>
        <v>5440.2617619000002</v>
      </c>
      <c r="S145" s="36">
        <f>SUMIFS(СВЦЭМ!$C$39:$C$782,СВЦЭМ!$A$39:$A$782,$A145,СВЦЭМ!$B$39:$B$782,S$119)+'СЕТ СН'!$I$9+СВЦЭМ!$D$10+'СЕТ СН'!$I$5-'СЕТ СН'!$I$17</f>
        <v>5427.9440671600005</v>
      </c>
      <c r="T145" s="36">
        <f>SUMIFS(СВЦЭМ!$C$39:$C$782,СВЦЭМ!$A$39:$A$782,$A145,СВЦЭМ!$B$39:$B$782,T$119)+'СЕТ СН'!$I$9+СВЦЭМ!$D$10+'СЕТ СН'!$I$5-'СЕТ СН'!$I$17</f>
        <v>5382.6610518100006</v>
      </c>
      <c r="U145" s="36">
        <f>SUMIFS(СВЦЭМ!$C$39:$C$782,СВЦЭМ!$A$39:$A$782,$A145,СВЦЭМ!$B$39:$B$782,U$119)+'СЕТ СН'!$I$9+СВЦЭМ!$D$10+'СЕТ СН'!$I$5-'СЕТ СН'!$I$17</f>
        <v>5372.0590008400004</v>
      </c>
      <c r="V145" s="36">
        <f>SUMIFS(СВЦЭМ!$C$39:$C$782,СВЦЭМ!$A$39:$A$782,$A145,СВЦЭМ!$B$39:$B$782,V$119)+'СЕТ СН'!$I$9+СВЦЭМ!$D$10+'СЕТ СН'!$I$5-'СЕТ СН'!$I$17</f>
        <v>5323.1533436600002</v>
      </c>
      <c r="W145" s="36">
        <f>SUMIFS(СВЦЭМ!$C$39:$C$782,СВЦЭМ!$A$39:$A$782,$A145,СВЦЭМ!$B$39:$B$782,W$119)+'СЕТ СН'!$I$9+СВЦЭМ!$D$10+'СЕТ СН'!$I$5-'СЕТ СН'!$I$17</f>
        <v>5302.3842208100004</v>
      </c>
      <c r="X145" s="36">
        <f>SUMIFS(СВЦЭМ!$C$39:$C$782,СВЦЭМ!$A$39:$A$782,$A145,СВЦЭМ!$B$39:$B$782,X$119)+'СЕТ СН'!$I$9+СВЦЭМ!$D$10+'СЕТ СН'!$I$5-'СЕТ СН'!$I$17</f>
        <v>5353.7376101</v>
      </c>
      <c r="Y145" s="36">
        <f>SUMIFS(СВЦЭМ!$C$39:$C$782,СВЦЭМ!$A$39:$A$782,$A145,СВЦЭМ!$B$39:$B$782,Y$119)+'СЕТ СН'!$I$9+СВЦЭМ!$D$10+'СЕТ СН'!$I$5-'СЕТ СН'!$I$17</f>
        <v>5402.8432378800007</v>
      </c>
    </row>
    <row r="146" spans="1:26" ht="15.75" x14ac:dyDescent="0.2">
      <c r="A146" s="35">
        <f t="shared" si="3"/>
        <v>45043</v>
      </c>
      <c r="B146" s="36">
        <f>SUMIFS(СВЦЭМ!$C$39:$C$782,СВЦЭМ!$A$39:$A$782,$A146,СВЦЭМ!$B$39:$B$782,B$119)+'СЕТ СН'!$I$9+СВЦЭМ!$D$10+'СЕТ СН'!$I$5-'СЕТ СН'!$I$17</f>
        <v>5552.3055987099997</v>
      </c>
      <c r="C146" s="36">
        <f>SUMIFS(СВЦЭМ!$C$39:$C$782,СВЦЭМ!$A$39:$A$782,$A146,СВЦЭМ!$B$39:$B$782,C$119)+'СЕТ СН'!$I$9+СВЦЭМ!$D$10+'СЕТ СН'!$I$5-'СЕТ СН'!$I$17</f>
        <v>5534.26116852</v>
      </c>
      <c r="D146" s="36">
        <f>SUMIFS(СВЦЭМ!$C$39:$C$782,СВЦЭМ!$A$39:$A$782,$A146,СВЦЭМ!$B$39:$B$782,D$119)+'СЕТ СН'!$I$9+СВЦЭМ!$D$10+'СЕТ СН'!$I$5-'СЕТ СН'!$I$17</f>
        <v>5569.7189950299999</v>
      </c>
      <c r="E146" s="36">
        <f>SUMIFS(СВЦЭМ!$C$39:$C$782,СВЦЭМ!$A$39:$A$782,$A146,СВЦЭМ!$B$39:$B$782,E$119)+'СЕТ СН'!$I$9+СВЦЭМ!$D$10+'СЕТ СН'!$I$5-'СЕТ СН'!$I$17</f>
        <v>5573.7564885500005</v>
      </c>
      <c r="F146" s="36">
        <f>SUMIFS(СВЦЭМ!$C$39:$C$782,СВЦЭМ!$A$39:$A$782,$A146,СВЦЭМ!$B$39:$B$782,F$119)+'СЕТ СН'!$I$9+СВЦЭМ!$D$10+'СЕТ СН'!$I$5-'СЕТ СН'!$I$17</f>
        <v>5576.8015999100007</v>
      </c>
      <c r="G146" s="36">
        <f>SUMIFS(СВЦЭМ!$C$39:$C$782,СВЦЭМ!$A$39:$A$782,$A146,СВЦЭМ!$B$39:$B$782,G$119)+'СЕТ СН'!$I$9+СВЦЭМ!$D$10+'СЕТ СН'!$I$5-'СЕТ СН'!$I$17</f>
        <v>5546.0203073400007</v>
      </c>
      <c r="H146" s="36">
        <f>SUMIFS(СВЦЭМ!$C$39:$C$782,СВЦЭМ!$A$39:$A$782,$A146,СВЦЭМ!$B$39:$B$782,H$119)+'СЕТ СН'!$I$9+СВЦЭМ!$D$10+'СЕТ СН'!$I$5-'СЕТ СН'!$I$17</f>
        <v>5486.3317685000002</v>
      </c>
      <c r="I146" s="36">
        <f>SUMIFS(СВЦЭМ!$C$39:$C$782,СВЦЭМ!$A$39:$A$782,$A146,СВЦЭМ!$B$39:$B$782,I$119)+'СЕТ СН'!$I$9+СВЦЭМ!$D$10+'СЕТ СН'!$I$5-'СЕТ СН'!$I$17</f>
        <v>5422.6384337500003</v>
      </c>
      <c r="J146" s="36">
        <f>SUMIFS(СВЦЭМ!$C$39:$C$782,СВЦЭМ!$A$39:$A$782,$A146,СВЦЭМ!$B$39:$B$782,J$119)+'СЕТ СН'!$I$9+СВЦЭМ!$D$10+'СЕТ СН'!$I$5-'СЕТ СН'!$I$17</f>
        <v>5386.5033260300006</v>
      </c>
      <c r="K146" s="36">
        <f>SUMIFS(СВЦЭМ!$C$39:$C$782,СВЦЭМ!$A$39:$A$782,$A146,СВЦЭМ!$B$39:$B$782,K$119)+'СЕТ СН'!$I$9+СВЦЭМ!$D$10+'СЕТ СН'!$I$5-'СЕТ СН'!$I$17</f>
        <v>5357.1536382300001</v>
      </c>
      <c r="L146" s="36">
        <f>SUMIFS(СВЦЭМ!$C$39:$C$782,СВЦЭМ!$A$39:$A$782,$A146,СВЦЭМ!$B$39:$B$782,L$119)+'СЕТ СН'!$I$9+СВЦЭМ!$D$10+'СЕТ СН'!$I$5-'СЕТ СН'!$I$17</f>
        <v>5317.5662241999999</v>
      </c>
      <c r="M146" s="36">
        <f>SUMIFS(СВЦЭМ!$C$39:$C$782,СВЦЭМ!$A$39:$A$782,$A146,СВЦЭМ!$B$39:$B$782,M$119)+'СЕТ СН'!$I$9+СВЦЭМ!$D$10+'СЕТ СН'!$I$5-'СЕТ СН'!$I$17</f>
        <v>5360.6684714500007</v>
      </c>
      <c r="N146" s="36">
        <f>SUMIFS(СВЦЭМ!$C$39:$C$782,СВЦЭМ!$A$39:$A$782,$A146,СВЦЭМ!$B$39:$B$782,N$119)+'СЕТ СН'!$I$9+СВЦЭМ!$D$10+'СЕТ СН'!$I$5-'СЕТ СН'!$I$17</f>
        <v>5383.01056694</v>
      </c>
      <c r="O146" s="36">
        <f>SUMIFS(СВЦЭМ!$C$39:$C$782,СВЦЭМ!$A$39:$A$782,$A146,СВЦЭМ!$B$39:$B$782,O$119)+'СЕТ СН'!$I$9+СВЦЭМ!$D$10+'СЕТ СН'!$I$5-'СЕТ СН'!$I$17</f>
        <v>5404.1270314600006</v>
      </c>
      <c r="P146" s="36">
        <f>SUMIFS(СВЦЭМ!$C$39:$C$782,СВЦЭМ!$A$39:$A$782,$A146,СВЦЭМ!$B$39:$B$782,P$119)+'СЕТ СН'!$I$9+СВЦЭМ!$D$10+'СЕТ СН'!$I$5-'СЕТ СН'!$I$17</f>
        <v>5413.56597951</v>
      </c>
      <c r="Q146" s="36">
        <f>SUMIFS(СВЦЭМ!$C$39:$C$782,СВЦЭМ!$A$39:$A$782,$A146,СВЦЭМ!$B$39:$B$782,Q$119)+'СЕТ СН'!$I$9+СВЦЭМ!$D$10+'СЕТ СН'!$I$5-'СЕТ СН'!$I$17</f>
        <v>5422.7942750800003</v>
      </c>
      <c r="R146" s="36">
        <f>SUMIFS(СВЦЭМ!$C$39:$C$782,СВЦЭМ!$A$39:$A$782,$A146,СВЦЭМ!$B$39:$B$782,R$119)+'СЕТ СН'!$I$9+СВЦЭМ!$D$10+'СЕТ СН'!$I$5-'СЕТ СН'!$I$17</f>
        <v>5422.7183130700005</v>
      </c>
      <c r="S146" s="36">
        <f>SUMIFS(СВЦЭМ!$C$39:$C$782,СВЦЭМ!$A$39:$A$782,$A146,СВЦЭМ!$B$39:$B$782,S$119)+'СЕТ СН'!$I$9+СВЦЭМ!$D$10+'СЕТ СН'!$I$5-'СЕТ СН'!$I$17</f>
        <v>5405.8731319300005</v>
      </c>
      <c r="T146" s="36">
        <f>SUMIFS(СВЦЭМ!$C$39:$C$782,СВЦЭМ!$A$39:$A$782,$A146,СВЦЭМ!$B$39:$B$782,T$119)+'СЕТ СН'!$I$9+СВЦЭМ!$D$10+'СЕТ СН'!$I$5-'СЕТ СН'!$I$17</f>
        <v>5369.9632591200007</v>
      </c>
      <c r="U146" s="36">
        <f>SUMIFS(СВЦЭМ!$C$39:$C$782,СВЦЭМ!$A$39:$A$782,$A146,СВЦЭМ!$B$39:$B$782,U$119)+'СЕТ СН'!$I$9+СВЦЭМ!$D$10+'СЕТ СН'!$I$5-'СЕТ СН'!$I$17</f>
        <v>5363.1867156999997</v>
      </c>
      <c r="V146" s="36">
        <f>SUMIFS(СВЦЭМ!$C$39:$C$782,СВЦЭМ!$A$39:$A$782,$A146,СВЦЭМ!$B$39:$B$782,V$119)+'СЕТ СН'!$I$9+СВЦЭМ!$D$10+'СЕТ СН'!$I$5-'СЕТ СН'!$I$17</f>
        <v>5334.2351720300003</v>
      </c>
      <c r="W146" s="36">
        <f>SUMIFS(СВЦЭМ!$C$39:$C$782,СВЦЭМ!$A$39:$A$782,$A146,СВЦЭМ!$B$39:$B$782,W$119)+'СЕТ СН'!$I$9+СВЦЭМ!$D$10+'СЕТ СН'!$I$5-'СЕТ СН'!$I$17</f>
        <v>5327.9086747199999</v>
      </c>
      <c r="X146" s="36">
        <f>SUMIFS(СВЦЭМ!$C$39:$C$782,СВЦЭМ!$A$39:$A$782,$A146,СВЦЭМ!$B$39:$B$782,X$119)+'СЕТ СН'!$I$9+СВЦЭМ!$D$10+'СЕТ СН'!$I$5-'СЕТ СН'!$I$17</f>
        <v>5379.1864938500003</v>
      </c>
      <c r="Y146" s="36">
        <f>SUMIFS(СВЦЭМ!$C$39:$C$782,СВЦЭМ!$A$39:$A$782,$A146,СВЦЭМ!$B$39:$B$782,Y$119)+'СЕТ СН'!$I$9+СВЦЭМ!$D$10+'СЕТ СН'!$I$5-'СЕТ СН'!$I$17</f>
        <v>5473.9224067100004</v>
      </c>
    </row>
    <row r="147" spans="1:26" ht="15.75" x14ac:dyDescent="0.2">
      <c r="A147" s="35">
        <f t="shared" si="3"/>
        <v>45044</v>
      </c>
      <c r="B147" s="36">
        <f>SUMIFS(СВЦЭМ!$C$39:$C$782,СВЦЭМ!$A$39:$A$782,$A147,СВЦЭМ!$B$39:$B$782,B$119)+'СЕТ СН'!$I$9+СВЦЭМ!$D$10+'СЕТ СН'!$I$5-'СЕТ СН'!$I$17</f>
        <v>5561.7284815200001</v>
      </c>
      <c r="C147" s="36">
        <f>SUMIFS(СВЦЭМ!$C$39:$C$782,СВЦЭМ!$A$39:$A$782,$A147,СВЦЭМ!$B$39:$B$782,C$119)+'СЕТ СН'!$I$9+СВЦЭМ!$D$10+'СЕТ СН'!$I$5-'СЕТ СН'!$I$17</f>
        <v>5617.9655841200001</v>
      </c>
      <c r="D147" s="36">
        <f>SUMIFS(СВЦЭМ!$C$39:$C$782,СВЦЭМ!$A$39:$A$782,$A147,СВЦЭМ!$B$39:$B$782,D$119)+'СЕТ СН'!$I$9+СВЦЭМ!$D$10+'СЕТ СН'!$I$5-'СЕТ СН'!$I$17</f>
        <v>5641.6137546700002</v>
      </c>
      <c r="E147" s="36">
        <f>SUMIFS(СВЦЭМ!$C$39:$C$782,СВЦЭМ!$A$39:$A$782,$A147,СВЦЭМ!$B$39:$B$782,E$119)+'СЕТ СН'!$I$9+СВЦЭМ!$D$10+'СЕТ СН'!$I$5-'СЕТ СН'!$I$17</f>
        <v>5636.7362463600002</v>
      </c>
      <c r="F147" s="36">
        <f>SUMIFS(СВЦЭМ!$C$39:$C$782,СВЦЭМ!$A$39:$A$782,$A147,СВЦЭМ!$B$39:$B$782,F$119)+'СЕТ СН'!$I$9+СВЦЭМ!$D$10+'СЕТ СН'!$I$5-'СЕТ СН'!$I$17</f>
        <v>5645.4025170599998</v>
      </c>
      <c r="G147" s="36">
        <f>SUMIFS(СВЦЭМ!$C$39:$C$782,СВЦЭМ!$A$39:$A$782,$A147,СВЦЭМ!$B$39:$B$782,G$119)+'СЕТ СН'!$I$9+СВЦЭМ!$D$10+'СЕТ СН'!$I$5-'СЕТ СН'!$I$17</f>
        <v>5619.2587006000003</v>
      </c>
      <c r="H147" s="36">
        <f>SUMIFS(СВЦЭМ!$C$39:$C$782,СВЦЭМ!$A$39:$A$782,$A147,СВЦЭМ!$B$39:$B$782,H$119)+'СЕТ СН'!$I$9+СВЦЭМ!$D$10+'СЕТ СН'!$I$5-'СЕТ СН'!$I$17</f>
        <v>5567.6502628300004</v>
      </c>
      <c r="I147" s="36">
        <f>SUMIFS(СВЦЭМ!$C$39:$C$782,СВЦЭМ!$A$39:$A$782,$A147,СВЦЭМ!$B$39:$B$782,I$119)+'СЕТ СН'!$I$9+СВЦЭМ!$D$10+'СЕТ СН'!$I$5-'СЕТ СН'!$I$17</f>
        <v>5433.04451832</v>
      </c>
      <c r="J147" s="36">
        <f>SUMIFS(СВЦЭМ!$C$39:$C$782,СВЦЭМ!$A$39:$A$782,$A147,СВЦЭМ!$B$39:$B$782,J$119)+'СЕТ СН'!$I$9+СВЦЭМ!$D$10+'СЕТ СН'!$I$5-'СЕТ СН'!$I$17</f>
        <v>5450.2902696900001</v>
      </c>
      <c r="K147" s="36">
        <f>SUMIFS(СВЦЭМ!$C$39:$C$782,СВЦЭМ!$A$39:$A$782,$A147,СВЦЭМ!$B$39:$B$782,K$119)+'СЕТ СН'!$I$9+СВЦЭМ!$D$10+'СЕТ СН'!$I$5-'СЕТ СН'!$I$17</f>
        <v>5436.3980467300007</v>
      </c>
      <c r="L147" s="36">
        <f>SUMIFS(СВЦЭМ!$C$39:$C$782,СВЦЭМ!$A$39:$A$782,$A147,СВЦЭМ!$B$39:$B$782,L$119)+'СЕТ СН'!$I$9+СВЦЭМ!$D$10+'СЕТ СН'!$I$5-'СЕТ СН'!$I$17</f>
        <v>5435.5912884099998</v>
      </c>
      <c r="M147" s="36">
        <f>SUMIFS(СВЦЭМ!$C$39:$C$782,СВЦЭМ!$A$39:$A$782,$A147,СВЦЭМ!$B$39:$B$782,M$119)+'СЕТ СН'!$I$9+СВЦЭМ!$D$10+'СЕТ СН'!$I$5-'СЕТ СН'!$I$17</f>
        <v>5464.8863978700001</v>
      </c>
      <c r="N147" s="36">
        <f>SUMIFS(СВЦЭМ!$C$39:$C$782,СВЦЭМ!$A$39:$A$782,$A147,СВЦЭМ!$B$39:$B$782,N$119)+'СЕТ СН'!$I$9+СВЦЭМ!$D$10+'СЕТ СН'!$I$5-'СЕТ СН'!$I$17</f>
        <v>5485.8468885399998</v>
      </c>
      <c r="O147" s="36">
        <f>SUMIFS(СВЦЭМ!$C$39:$C$782,СВЦЭМ!$A$39:$A$782,$A147,СВЦЭМ!$B$39:$B$782,O$119)+'СЕТ СН'!$I$9+СВЦЭМ!$D$10+'СЕТ СН'!$I$5-'СЕТ СН'!$I$17</f>
        <v>5503.5643461700001</v>
      </c>
      <c r="P147" s="36">
        <f>SUMIFS(СВЦЭМ!$C$39:$C$782,СВЦЭМ!$A$39:$A$782,$A147,СВЦЭМ!$B$39:$B$782,P$119)+'СЕТ СН'!$I$9+СВЦЭМ!$D$10+'СЕТ СН'!$I$5-'СЕТ СН'!$I$17</f>
        <v>5522.7788411300007</v>
      </c>
      <c r="Q147" s="36">
        <f>SUMIFS(СВЦЭМ!$C$39:$C$782,СВЦЭМ!$A$39:$A$782,$A147,СВЦЭМ!$B$39:$B$782,Q$119)+'СЕТ СН'!$I$9+СВЦЭМ!$D$10+'СЕТ СН'!$I$5-'СЕТ СН'!$I$17</f>
        <v>5529.3370289200002</v>
      </c>
      <c r="R147" s="36">
        <f>SUMIFS(СВЦЭМ!$C$39:$C$782,СВЦЭМ!$A$39:$A$782,$A147,СВЦЭМ!$B$39:$B$782,R$119)+'СЕТ СН'!$I$9+СВЦЭМ!$D$10+'СЕТ СН'!$I$5-'СЕТ СН'!$I$17</f>
        <v>5533.8618031000005</v>
      </c>
      <c r="S147" s="36">
        <f>SUMIFS(СВЦЭМ!$C$39:$C$782,СВЦЭМ!$A$39:$A$782,$A147,СВЦЭМ!$B$39:$B$782,S$119)+'СЕТ СН'!$I$9+СВЦЭМ!$D$10+'СЕТ СН'!$I$5-'СЕТ СН'!$I$17</f>
        <v>5511.6183210600002</v>
      </c>
      <c r="T147" s="36">
        <f>SUMIFS(СВЦЭМ!$C$39:$C$782,СВЦЭМ!$A$39:$A$782,$A147,СВЦЭМ!$B$39:$B$782,T$119)+'СЕТ СН'!$I$9+СВЦЭМ!$D$10+'СЕТ СН'!$I$5-'СЕТ СН'!$I$17</f>
        <v>5466.1528189300006</v>
      </c>
      <c r="U147" s="36">
        <f>SUMIFS(СВЦЭМ!$C$39:$C$782,СВЦЭМ!$A$39:$A$782,$A147,СВЦЭМ!$B$39:$B$782,U$119)+'СЕТ СН'!$I$9+СВЦЭМ!$D$10+'СЕТ СН'!$I$5-'СЕТ СН'!$I$17</f>
        <v>5453.7914260200005</v>
      </c>
      <c r="V147" s="36">
        <f>SUMIFS(СВЦЭМ!$C$39:$C$782,СВЦЭМ!$A$39:$A$782,$A147,СВЦЭМ!$B$39:$B$782,V$119)+'СЕТ СН'!$I$9+СВЦЭМ!$D$10+'СЕТ СН'!$I$5-'СЕТ СН'!$I$17</f>
        <v>5432.7171985200002</v>
      </c>
      <c r="W147" s="36">
        <f>SUMIFS(СВЦЭМ!$C$39:$C$782,СВЦЭМ!$A$39:$A$782,$A147,СВЦЭМ!$B$39:$B$782,W$119)+'СЕТ СН'!$I$9+СВЦЭМ!$D$10+'СЕТ СН'!$I$5-'СЕТ СН'!$I$17</f>
        <v>5412.4167462700007</v>
      </c>
      <c r="X147" s="36">
        <f>SUMIFS(СВЦЭМ!$C$39:$C$782,СВЦЭМ!$A$39:$A$782,$A147,СВЦЭМ!$B$39:$B$782,X$119)+'СЕТ СН'!$I$9+СВЦЭМ!$D$10+'СЕТ СН'!$I$5-'СЕТ СН'!$I$17</f>
        <v>5453.2927056799999</v>
      </c>
      <c r="Y147" s="36">
        <f>SUMIFS(СВЦЭМ!$C$39:$C$782,СВЦЭМ!$A$39:$A$782,$A147,СВЦЭМ!$B$39:$B$782,Y$119)+'СЕТ СН'!$I$9+СВЦЭМ!$D$10+'СЕТ СН'!$I$5-'СЕТ СН'!$I$17</f>
        <v>5477.4032714200002</v>
      </c>
    </row>
    <row r="148" spans="1:26" ht="15.75" x14ac:dyDescent="0.2">
      <c r="A148" s="35">
        <f t="shared" si="3"/>
        <v>45045</v>
      </c>
      <c r="B148" s="36">
        <f>SUMIFS(СВЦЭМ!$C$39:$C$782,СВЦЭМ!$A$39:$A$782,$A148,СВЦЭМ!$B$39:$B$782,B$119)+'СЕТ СН'!$I$9+СВЦЭМ!$D$10+'СЕТ СН'!$I$5-'СЕТ СН'!$I$17</f>
        <v>5513.9832641800003</v>
      </c>
      <c r="C148" s="36">
        <f>SUMIFS(СВЦЭМ!$C$39:$C$782,СВЦЭМ!$A$39:$A$782,$A148,СВЦЭМ!$B$39:$B$782,C$119)+'СЕТ СН'!$I$9+СВЦЭМ!$D$10+'СЕТ СН'!$I$5-'СЕТ СН'!$I$17</f>
        <v>5553.3474429100006</v>
      </c>
      <c r="D148" s="36">
        <f>SUMIFS(СВЦЭМ!$C$39:$C$782,СВЦЭМ!$A$39:$A$782,$A148,СВЦЭМ!$B$39:$B$782,D$119)+'СЕТ СН'!$I$9+СВЦЭМ!$D$10+'СЕТ СН'!$I$5-'СЕТ СН'!$I$17</f>
        <v>5583.2587730400001</v>
      </c>
      <c r="E148" s="36">
        <f>SUMIFS(СВЦЭМ!$C$39:$C$782,СВЦЭМ!$A$39:$A$782,$A148,СВЦЭМ!$B$39:$B$782,E$119)+'СЕТ СН'!$I$9+СВЦЭМ!$D$10+'СЕТ СН'!$I$5-'СЕТ СН'!$I$17</f>
        <v>5613.7489753200007</v>
      </c>
      <c r="F148" s="36">
        <f>SUMIFS(СВЦЭМ!$C$39:$C$782,СВЦЭМ!$A$39:$A$782,$A148,СВЦЭМ!$B$39:$B$782,F$119)+'СЕТ СН'!$I$9+СВЦЭМ!$D$10+'СЕТ СН'!$I$5-'СЕТ СН'!$I$17</f>
        <v>5575.0038304299997</v>
      </c>
      <c r="G148" s="36">
        <f>SUMIFS(СВЦЭМ!$C$39:$C$782,СВЦЭМ!$A$39:$A$782,$A148,СВЦЭМ!$B$39:$B$782,G$119)+'СЕТ СН'!$I$9+СВЦЭМ!$D$10+'СЕТ СН'!$I$5-'СЕТ СН'!$I$17</f>
        <v>5564.0461089199998</v>
      </c>
      <c r="H148" s="36">
        <f>SUMIFS(СВЦЭМ!$C$39:$C$782,СВЦЭМ!$A$39:$A$782,$A148,СВЦЭМ!$B$39:$B$782,H$119)+'СЕТ СН'!$I$9+СВЦЭМ!$D$10+'СЕТ СН'!$I$5-'СЕТ СН'!$I$17</f>
        <v>5582.5062807900003</v>
      </c>
      <c r="I148" s="36">
        <f>SUMIFS(СВЦЭМ!$C$39:$C$782,СВЦЭМ!$A$39:$A$782,$A148,СВЦЭМ!$B$39:$B$782,I$119)+'СЕТ СН'!$I$9+СВЦЭМ!$D$10+'СЕТ СН'!$I$5-'СЕТ СН'!$I$17</f>
        <v>5525.4071692500002</v>
      </c>
      <c r="J148" s="36">
        <f>SUMIFS(СВЦЭМ!$C$39:$C$782,СВЦЭМ!$A$39:$A$782,$A148,СВЦЭМ!$B$39:$B$782,J$119)+'СЕТ СН'!$I$9+СВЦЭМ!$D$10+'СЕТ СН'!$I$5-'СЕТ СН'!$I$17</f>
        <v>5445.6903909600005</v>
      </c>
      <c r="K148" s="36">
        <f>SUMIFS(СВЦЭМ!$C$39:$C$782,СВЦЭМ!$A$39:$A$782,$A148,СВЦЭМ!$B$39:$B$782,K$119)+'СЕТ СН'!$I$9+СВЦЭМ!$D$10+'СЕТ СН'!$I$5-'СЕТ СН'!$I$17</f>
        <v>5382.5051609800003</v>
      </c>
      <c r="L148" s="36">
        <f>SUMIFS(СВЦЭМ!$C$39:$C$782,СВЦЭМ!$A$39:$A$782,$A148,СВЦЭМ!$B$39:$B$782,L$119)+'СЕТ СН'!$I$9+СВЦЭМ!$D$10+'СЕТ СН'!$I$5-'СЕТ СН'!$I$17</f>
        <v>5368.29796102</v>
      </c>
      <c r="M148" s="36">
        <f>SUMIFS(СВЦЭМ!$C$39:$C$782,СВЦЭМ!$A$39:$A$782,$A148,СВЦЭМ!$B$39:$B$782,M$119)+'СЕТ СН'!$I$9+СВЦЭМ!$D$10+'СЕТ СН'!$I$5-'СЕТ СН'!$I$17</f>
        <v>5392.5046682000002</v>
      </c>
      <c r="N148" s="36">
        <f>SUMIFS(СВЦЭМ!$C$39:$C$782,СВЦЭМ!$A$39:$A$782,$A148,СВЦЭМ!$B$39:$B$782,N$119)+'СЕТ СН'!$I$9+СВЦЭМ!$D$10+'СЕТ СН'!$I$5-'СЕТ СН'!$I$17</f>
        <v>5403.5219293099999</v>
      </c>
      <c r="O148" s="36">
        <f>SUMIFS(СВЦЭМ!$C$39:$C$782,СВЦЭМ!$A$39:$A$782,$A148,СВЦЭМ!$B$39:$B$782,O$119)+'СЕТ СН'!$I$9+СВЦЭМ!$D$10+'СЕТ СН'!$I$5-'СЕТ СН'!$I$17</f>
        <v>5400.5960976200004</v>
      </c>
      <c r="P148" s="36">
        <f>SUMIFS(СВЦЭМ!$C$39:$C$782,СВЦЭМ!$A$39:$A$782,$A148,СВЦЭМ!$B$39:$B$782,P$119)+'СЕТ СН'!$I$9+СВЦЭМ!$D$10+'СЕТ СН'!$I$5-'СЕТ СН'!$I$17</f>
        <v>5426.8664447500005</v>
      </c>
      <c r="Q148" s="36">
        <f>SUMIFS(СВЦЭМ!$C$39:$C$782,СВЦЭМ!$A$39:$A$782,$A148,СВЦЭМ!$B$39:$B$782,Q$119)+'СЕТ СН'!$I$9+СВЦЭМ!$D$10+'СЕТ СН'!$I$5-'СЕТ СН'!$I$17</f>
        <v>5438.5955173299999</v>
      </c>
      <c r="R148" s="36">
        <f>SUMIFS(СВЦЭМ!$C$39:$C$782,СВЦЭМ!$A$39:$A$782,$A148,СВЦЭМ!$B$39:$B$782,R$119)+'СЕТ СН'!$I$9+СВЦЭМ!$D$10+'СЕТ СН'!$I$5-'СЕТ СН'!$I$17</f>
        <v>5393.1011578300004</v>
      </c>
      <c r="S148" s="36">
        <f>SUMIFS(СВЦЭМ!$C$39:$C$782,СВЦЭМ!$A$39:$A$782,$A148,СВЦЭМ!$B$39:$B$782,S$119)+'СЕТ СН'!$I$9+СВЦЭМ!$D$10+'СЕТ СН'!$I$5-'СЕТ СН'!$I$17</f>
        <v>5383.7955146100003</v>
      </c>
      <c r="T148" s="36">
        <f>SUMIFS(СВЦЭМ!$C$39:$C$782,СВЦЭМ!$A$39:$A$782,$A148,СВЦЭМ!$B$39:$B$782,T$119)+'СЕТ СН'!$I$9+СВЦЭМ!$D$10+'СЕТ СН'!$I$5-'СЕТ СН'!$I$17</f>
        <v>5391.2527299600006</v>
      </c>
      <c r="U148" s="36">
        <f>SUMIFS(СВЦЭМ!$C$39:$C$782,СВЦЭМ!$A$39:$A$782,$A148,СВЦЭМ!$B$39:$B$782,U$119)+'СЕТ СН'!$I$9+СВЦЭМ!$D$10+'СЕТ СН'!$I$5-'СЕТ СН'!$I$17</f>
        <v>5385.9657346100003</v>
      </c>
      <c r="V148" s="36">
        <f>SUMIFS(СВЦЭМ!$C$39:$C$782,СВЦЭМ!$A$39:$A$782,$A148,СВЦЭМ!$B$39:$B$782,V$119)+'СЕТ СН'!$I$9+СВЦЭМ!$D$10+'СЕТ СН'!$I$5-'СЕТ СН'!$I$17</f>
        <v>5367.1944170100005</v>
      </c>
      <c r="W148" s="36">
        <f>SUMIFS(СВЦЭМ!$C$39:$C$782,СВЦЭМ!$A$39:$A$782,$A148,СВЦЭМ!$B$39:$B$782,W$119)+'СЕТ СН'!$I$9+СВЦЭМ!$D$10+'СЕТ СН'!$I$5-'СЕТ СН'!$I$17</f>
        <v>5357.5312133300004</v>
      </c>
      <c r="X148" s="36">
        <f>SUMIFS(СВЦЭМ!$C$39:$C$782,СВЦЭМ!$A$39:$A$782,$A148,СВЦЭМ!$B$39:$B$782,X$119)+'СЕТ СН'!$I$9+СВЦЭМ!$D$10+'СЕТ СН'!$I$5-'СЕТ СН'!$I$17</f>
        <v>5402.7178447599999</v>
      </c>
      <c r="Y148" s="36">
        <f>SUMIFS(СВЦЭМ!$C$39:$C$782,СВЦЭМ!$A$39:$A$782,$A148,СВЦЭМ!$B$39:$B$782,Y$119)+'СЕТ СН'!$I$9+СВЦЭМ!$D$10+'СЕТ СН'!$I$5-'СЕТ СН'!$I$17</f>
        <v>5452.11083504</v>
      </c>
    </row>
    <row r="149" spans="1:26" ht="15.75" x14ac:dyDescent="0.2">
      <c r="A149" s="35">
        <f t="shared" si="3"/>
        <v>45046</v>
      </c>
      <c r="B149" s="36">
        <f>SUMIFS(СВЦЭМ!$C$39:$C$782,СВЦЭМ!$A$39:$A$782,$A149,СВЦЭМ!$B$39:$B$782,B$119)+'СЕТ СН'!$I$9+СВЦЭМ!$D$10+'СЕТ СН'!$I$5-'СЕТ СН'!$I$17</f>
        <v>5550.57101513</v>
      </c>
      <c r="C149" s="36">
        <f>SUMIFS(СВЦЭМ!$C$39:$C$782,СВЦЭМ!$A$39:$A$782,$A149,СВЦЭМ!$B$39:$B$782,C$119)+'СЕТ СН'!$I$9+СВЦЭМ!$D$10+'СЕТ СН'!$I$5-'СЕТ СН'!$I$17</f>
        <v>5616.2796674900001</v>
      </c>
      <c r="D149" s="36">
        <f>SUMIFS(СВЦЭМ!$C$39:$C$782,СВЦЭМ!$A$39:$A$782,$A149,СВЦЭМ!$B$39:$B$782,D$119)+'СЕТ СН'!$I$9+СВЦЭМ!$D$10+'СЕТ СН'!$I$5-'СЕТ СН'!$I$17</f>
        <v>5595.3780605500006</v>
      </c>
      <c r="E149" s="36">
        <f>SUMIFS(СВЦЭМ!$C$39:$C$782,СВЦЭМ!$A$39:$A$782,$A149,СВЦЭМ!$B$39:$B$782,E$119)+'СЕТ СН'!$I$9+СВЦЭМ!$D$10+'СЕТ СН'!$I$5-'СЕТ СН'!$I$17</f>
        <v>5677.8354954700008</v>
      </c>
      <c r="F149" s="36">
        <f>SUMIFS(СВЦЭМ!$C$39:$C$782,СВЦЭМ!$A$39:$A$782,$A149,СВЦЭМ!$B$39:$B$782,F$119)+'СЕТ СН'!$I$9+СВЦЭМ!$D$10+'СЕТ СН'!$I$5-'СЕТ СН'!$I$17</f>
        <v>5712.9961380499999</v>
      </c>
      <c r="G149" s="36">
        <f>SUMIFS(СВЦЭМ!$C$39:$C$782,СВЦЭМ!$A$39:$A$782,$A149,СВЦЭМ!$B$39:$B$782,G$119)+'СЕТ СН'!$I$9+СВЦЭМ!$D$10+'СЕТ СН'!$I$5-'СЕТ СН'!$I$17</f>
        <v>5696.0715916600002</v>
      </c>
      <c r="H149" s="36">
        <f>SUMIFS(СВЦЭМ!$C$39:$C$782,СВЦЭМ!$A$39:$A$782,$A149,СВЦЭМ!$B$39:$B$782,H$119)+'СЕТ СН'!$I$9+СВЦЭМ!$D$10+'СЕТ СН'!$I$5-'СЕТ СН'!$I$17</f>
        <v>5716.9069751900006</v>
      </c>
      <c r="I149" s="36">
        <f>SUMIFS(СВЦЭМ!$C$39:$C$782,СВЦЭМ!$A$39:$A$782,$A149,СВЦЭМ!$B$39:$B$782,I$119)+'СЕТ СН'!$I$9+СВЦЭМ!$D$10+'СЕТ СН'!$I$5-'СЕТ СН'!$I$17</f>
        <v>5688.9688767400003</v>
      </c>
      <c r="J149" s="36">
        <f>SUMIFS(СВЦЭМ!$C$39:$C$782,СВЦЭМ!$A$39:$A$782,$A149,СВЦЭМ!$B$39:$B$782,J$119)+'СЕТ СН'!$I$9+СВЦЭМ!$D$10+'СЕТ СН'!$I$5-'СЕТ СН'!$I$17</f>
        <v>5651.3897793599999</v>
      </c>
      <c r="K149" s="36">
        <f>SUMIFS(СВЦЭМ!$C$39:$C$782,СВЦЭМ!$A$39:$A$782,$A149,СВЦЭМ!$B$39:$B$782,K$119)+'СЕТ СН'!$I$9+СВЦЭМ!$D$10+'СЕТ СН'!$I$5-'СЕТ СН'!$I$17</f>
        <v>5602.9320291599997</v>
      </c>
      <c r="L149" s="36">
        <f>SUMIFS(СВЦЭМ!$C$39:$C$782,СВЦЭМ!$A$39:$A$782,$A149,СВЦЭМ!$B$39:$B$782,L$119)+'СЕТ СН'!$I$9+СВЦЭМ!$D$10+'СЕТ СН'!$I$5-'СЕТ СН'!$I$17</f>
        <v>5563.0900793800001</v>
      </c>
      <c r="M149" s="36">
        <f>SUMIFS(СВЦЭМ!$C$39:$C$782,СВЦЭМ!$A$39:$A$782,$A149,СВЦЭМ!$B$39:$B$782,M$119)+'СЕТ СН'!$I$9+СВЦЭМ!$D$10+'СЕТ СН'!$I$5-'СЕТ СН'!$I$17</f>
        <v>5589.6096137800005</v>
      </c>
      <c r="N149" s="36">
        <f>SUMIFS(СВЦЭМ!$C$39:$C$782,СВЦЭМ!$A$39:$A$782,$A149,СВЦЭМ!$B$39:$B$782,N$119)+'СЕТ СН'!$I$9+СВЦЭМ!$D$10+'СЕТ СН'!$I$5-'СЕТ СН'!$I$17</f>
        <v>5603.1274455299999</v>
      </c>
      <c r="O149" s="36">
        <f>SUMIFS(СВЦЭМ!$C$39:$C$782,СВЦЭМ!$A$39:$A$782,$A149,СВЦЭМ!$B$39:$B$782,O$119)+'СЕТ СН'!$I$9+СВЦЭМ!$D$10+'СЕТ СН'!$I$5-'СЕТ СН'!$I$17</f>
        <v>5628.17416228</v>
      </c>
      <c r="P149" s="36">
        <f>SUMIFS(СВЦЭМ!$C$39:$C$782,СВЦЭМ!$A$39:$A$782,$A149,СВЦЭМ!$B$39:$B$782,P$119)+'СЕТ СН'!$I$9+СВЦЭМ!$D$10+'СЕТ СН'!$I$5-'СЕТ СН'!$I$17</f>
        <v>5630.6204496700002</v>
      </c>
      <c r="Q149" s="36">
        <f>SUMIFS(СВЦЭМ!$C$39:$C$782,СВЦЭМ!$A$39:$A$782,$A149,СВЦЭМ!$B$39:$B$782,Q$119)+'СЕТ СН'!$I$9+СВЦЭМ!$D$10+'СЕТ СН'!$I$5-'СЕТ СН'!$I$17</f>
        <v>5646.4742239200004</v>
      </c>
      <c r="R149" s="36">
        <f>SUMIFS(СВЦЭМ!$C$39:$C$782,СВЦЭМ!$A$39:$A$782,$A149,СВЦЭМ!$B$39:$B$782,R$119)+'СЕТ СН'!$I$9+СВЦЭМ!$D$10+'СЕТ СН'!$I$5-'СЕТ СН'!$I$17</f>
        <v>5638.8439193100003</v>
      </c>
      <c r="S149" s="36">
        <f>SUMIFS(СВЦЭМ!$C$39:$C$782,СВЦЭМ!$A$39:$A$782,$A149,СВЦЭМ!$B$39:$B$782,S$119)+'СЕТ СН'!$I$9+СВЦЭМ!$D$10+'СЕТ СН'!$I$5-'СЕТ СН'!$I$17</f>
        <v>5616.70385386</v>
      </c>
      <c r="T149" s="36">
        <f>SUMIFS(СВЦЭМ!$C$39:$C$782,СВЦЭМ!$A$39:$A$782,$A149,СВЦЭМ!$B$39:$B$782,T$119)+'СЕТ СН'!$I$9+СВЦЭМ!$D$10+'СЕТ СН'!$I$5-'СЕТ СН'!$I$17</f>
        <v>5603.3473634000002</v>
      </c>
      <c r="U149" s="36">
        <f>SUMIFS(СВЦЭМ!$C$39:$C$782,СВЦЭМ!$A$39:$A$782,$A149,СВЦЭМ!$B$39:$B$782,U$119)+'СЕТ СН'!$I$9+СВЦЭМ!$D$10+'СЕТ СН'!$I$5-'СЕТ СН'!$I$17</f>
        <v>5593.8597590999998</v>
      </c>
      <c r="V149" s="36">
        <f>SUMIFS(СВЦЭМ!$C$39:$C$782,СВЦЭМ!$A$39:$A$782,$A149,СВЦЭМ!$B$39:$B$782,V$119)+'СЕТ СН'!$I$9+СВЦЭМ!$D$10+'СЕТ СН'!$I$5-'СЕТ СН'!$I$17</f>
        <v>5563.5626710800007</v>
      </c>
      <c r="W149" s="36">
        <f>SUMIFS(СВЦЭМ!$C$39:$C$782,СВЦЭМ!$A$39:$A$782,$A149,СВЦЭМ!$B$39:$B$782,W$119)+'СЕТ СН'!$I$9+СВЦЭМ!$D$10+'СЕТ СН'!$I$5-'СЕТ СН'!$I$17</f>
        <v>5539.6908590700004</v>
      </c>
      <c r="X149" s="36">
        <f>SUMIFS(СВЦЭМ!$C$39:$C$782,СВЦЭМ!$A$39:$A$782,$A149,СВЦЭМ!$B$39:$B$782,X$119)+'СЕТ СН'!$I$9+СВЦЭМ!$D$10+'СЕТ СН'!$I$5-'СЕТ СН'!$I$17</f>
        <v>5567.78481259</v>
      </c>
      <c r="Y149" s="36">
        <f>SUMIFS(СВЦЭМ!$C$39:$C$782,СВЦЭМ!$A$39:$A$782,$A149,СВЦЭМ!$B$39:$B$782,Y$119)+'СЕТ СН'!$I$9+СВЦЭМ!$D$10+'СЕТ СН'!$I$5-'СЕТ СН'!$I$17</f>
        <v>5643.3277656299997</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35" t="s">
        <v>74</v>
      </c>
      <c r="B153" s="135"/>
      <c r="C153" s="135"/>
      <c r="D153" s="135"/>
      <c r="E153" s="135"/>
      <c r="F153" s="135"/>
      <c r="G153" s="135"/>
      <c r="H153" s="135"/>
      <c r="I153" s="135"/>
      <c r="J153" s="135"/>
      <c r="K153" s="135"/>
      <c r="L153" s="135"/>
      <c r="M153" s="135"/>
      <c r="N153" s="136" t="s">
        <v>29</v>
      </c>
      <c r="O153" s="136"/>
      <c r="P153" s="136"/>
      <c r="Q153" s="136"/>
      <c r="R153" s="136"/>
      <c r="S153" s="136"/>
      <c r="T153" s="136"/>
      <c r="U153" s="136"/>
      <c r="V153" s="39"/>
      <c r="W153" s="39"/>
      <c r="X153" s="39"/>
      <c r="Y153" s="39"/>
      <c r="Z153" s="39"/>
    </row>
    <row r="154" spans="1:26" ht="15.75" x14ac:dyDescent="0.2">
      <c r="A154" s="135"/>
      <c r="B154" s="135"/>
      <c r="C154" s="135"/>
      <c r="D154" s="135"/>
      <c r="E154" s="135"/>
      <c r="F154" s="135"/>
      <c r="G154" s="135"/>
      <c r="H154" s="135"/>
      <c r="I154" s="135"/>
      <c r="J154" s="135"/>
      <c r="K154" s="135"/>
      <c r="L154" s="135"/>
      <c r="M154" s="135"/>
      <c r="N154" s="137" t="s">
        <v>0</v>
      </c>
      <c r="O154" s="137"/>
      <c r="P154" s="137" t="s">
        <v>1</v>
      </c>
      <c r="Q154" s="137"/>
      <c r="R154" s="137" t="s">
        <v>2</v>
      </c>
      <c r="S154" s="137"/>
      <c r="T154" s="137" t="s">
        <v>3</v>
      </c>
      <c r="U154" s="137"/>
      <c r="V154" s="39"/>
      <c r="W154" s="39"/>
      <c r="X154" s="39"/>
      <c r="Y154" s="39"/>
      <c r="Z154" s="39"/>
    </row>
    <row r="155" spans="1:26" ht="15.75" customHeight="1" x14ac:dyDescent="0.2">
      <c r="A155" s="135"/>
      <c r="B155" s="135"/>
      <c r="C155" s="135"/>
      <c r="D155" s="135"/>
      <c r="E155" s="135"/>
      <c r="F155" s="135"/>
      <c r="G155" s="135"/>
      <c r="H155" s="135"/>
      <c r="I155" s="135"/>
      <c r="J155" s="135"/>
      <c r="K155" s="135"/>
      <c r="L155" s="135"/>
      <c r="M155" s="135"/>
      <c r="N155" s="138">
        <f>СВЦЭМ!$D$12+'СЕТ СН'!$F$10-'СЕТ СН'!$F$18</f>
        <v>658832.69774011301</v>
      </c>
      <c r="O155" s="139"/>
      <c r="P155" s="138">
        <f>СВЦЭМ!$D$12+'СЕТ СН'!$F$10-'СЕТ СН'!$G$18</f>
        <v>658832.69774011301</v>
      </c>
      <c r="Q155" s="139"/>
      <c r="R155" s="138">
        <f>СВЦЭМ!$D$12+'СЕТ СН'!$F$10-'СЕТ СН'!$H$18</f>
        <v>658832.69774011301</v>
      </c>
      <c r="S155" s="139"/>
      <c r="T155" s="138">
        <f>СВЦЭМ!$D$12+'СЕТ СН'!$F$10-'СЕТ СН'!$I$18</f>
        <v>658832.69774011301</v>
      </c>
      <c r="U155" s="139"/>
      <c r="V155" s="40"/>
      <c r="W155" s="40"/>
      <c r="X155" s="40"/>
      <c r="Y155" s="30"/>
    </row>
    <row r="156" spans="1:26" x14ac:dyDescent="0.25">
      <c r="A156" s="133"/>
      <c r="B156" s="133"/>
      <c r="C156" s="133"/>
      <c r="D156" s="133"/>
      <c r="E156" s="133"/>
      <c r="F156" s="134"/>
      <c r="G156" s="134"/>
      <c r="H156" s="134"/>
      <c r="I156" s="134"/>
      <c r="J156" s="134"/>
      <c r="K156" s="134"/>
      <c r="L156" s="134"/>
      <c r="M156" s="134"/>
    </row>
  </sheetData>
  <sheetProtection password="CF36" sheet="1" objects="1" scenarios="1" formatCells="0" formatColumns="0" formatRows="0" insertColumns="0" insertRows="0" insertHyperlinks="0" deleteColumns="0" deleteRows="0" sort="0" autoFilter="0" pivotTables="0"/>
  <mergeCells count="26">
    <mergeCell ref="A153:M155"/>
    <mergeCell ref="N153:U153"/>
    <mergeCell ref="N154:O154"/>
    <mergeCell ref="P154:Q154"/>
    <mergeCell ref="R154:S154"/>
    <mergeCell ref="T154:U154"/>
    <mergeCell ref="N155:O155"/>
    <mergeCell ref="P155:Q155"/>
    <mergeCell ref="R155:S155"/>
    <mergeCell ref="T155:U155"/>
    <mergeCell ref="B117:Y118"/>
    <mergeCell ref="A81:A83"/>
    <mergeCell ref="B81:Y82"/>
    <mergeCell ref="A45:A47"/>
    <mergeCell ref="B45:Y46"/>
    <mergeCell ref="A117:A119"/>
    <mergeCell ref="A156:E156"/>
    <mergeCell ref="F156:G156"/>
    <mergeCell ref="H156:I156"/>
    <mergeCell ref="J156:K156"/>
    <mergeCell ref="L156:M15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3" t="s">
        <v>39</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3" customHeight="1" x14ac:dyDescent="0.2">
      <c r="A4" s="140" t="s">
        <v>9</v>
      </c>
      <c r="B4" s="140"/>
      <c r="C4" s="140"/>
      <c r="D4" s="140"/>
      <c r="E4" s="140"/>
      <c r="F4" s="140"/>
      <c r="G4" s="140"/>
      <c r="H4" s="140"/>
      <c r="I4" s="140"/>
      <c r="J4" s="140"/>
      <c r="K4" s="140"/>
      <c r="L4" s="140"/>
      <c r="M4" s="140"/>
      <c r="N4" s="140"/>
      <c r="O4" s="140"/>
      <c r="P4" s="140"/>
      <c r="Q4" s="140"/>
      <c r="R4" s="140"/>
      <c r="S4" s="140"/>
      <c r="T4" s="140"/>
      <c r="U4" s="140"/>
      <c r="V4" s="140"/>
      <c r="W4" s="140"/>
      <c r="X4" s="140"/>
      <c r="Y4" s="140"/>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SUMIFS(СВЦЭМ!$C$39:$C$782,СВЦЭМ!$A$39:$A$782,$A12,СВЦЭМ!$B$39:$B$782,B$11)+'СЕТ СН'!$F$9+СВЦЭМ!$D$10+'СЕТ СН'!$F$6-'СЕТ СН'!$F$19</f>
        <v>1772.31376406</v>
      </c>
      <c r="C12" s="36">
        <f>SUMIFS(СВЦЭМ!$C$39:$C$782,СВЦЭМ!$A$39:$A$782,$A12,СВЦЭМ!$B$39:$B$782,C$11)+'СЕТ СН'!$F$9+СВЦЭМ!$D$10+'СЕТ СН'!$F$6-'СЕТ СН'!$F$19</f>
        <v>1846.1181135699999</v>
      </c>
      <c r="D12" s="36">
        <f>SUMIFS(СВЦЭМ!$C$39:$C$782,СВЦЭМ!$A$39:$A$782,$A12,СВЦЭМ!$B$39:$B$782,D$11)+'СЕТ СН'!$F$9+СВЦЭМ!$D$10+'СЕТ СН'!$F$6-'СЕТ СН'!$F$19</f>
        <v>1921.79388292</v>
      </c>
      <c r="E12" s="36">
        <f>SUMIFS(СВЦЭМ!$C$39:$C$782,СВЦЭМ!$A$39:$A$782,$A12,СВЦЭМ!$B$39:$B$782,E$11)+'СЕТ СН'!$F$9+СВЦЭМ!$D$10+'СЕТ СН'!$F$6-'СЕТ СН'!$F$19</f>
        <v>2012.91498413</v>
      </c>
      <c r="F12" s="36">
        <f>SUMIFS(СВЦЭМ!$C$39:$C$782,СВЦЭМ!$A$39:$A$782,$A12,СВЦЭМ!$B$39:$B$782,F$11)+'СЕТ СН'!$F$9+СВЦЭМ!$D$10+'СЕТ СН'!$F$6-'СЕТ СН'!$F$19</f>
        <v>2013.9148427099999</v>
      </c>
      <c r="G12" s="36">
        <f>SUMIFS(СВЦЭМ!$C$39:$C$782,СВЦЭМ!$A$39:$A$782,$A12,СВЦЭМ!$B$39:$B$782,G$11)+'СЕТ СН'!$F$9+СВЦЭМ!$D$10+'СЕТ СН'!$F$6-'СЕТ СН'!$F$19</f>
        <v>1997.7522235199999</v>
      </c>
      <c r="H12" s="36">
        <f>SUMIFS(СВЦЭМ!$C$39:$C$782,СВЦЭМ!$A$39:$A$782,$A12,СВЦЭМ!$B$39:$B$782,H$11)+'СЕТ СН'!$F$9+СВЦЭМ!$D$10+'СЕТ СН'!$F$6-'СЕТ СН'!$F$19</f>
        <v>1967.32341778</v>
      </c>
      <c r="I12" s="36">
        <f>SUMIFS(СВЦЭМ!$C$39:$C$782,СВЦЭМ!$A$39:$A$782,$A12,СВЦЭМ!$B$39:$B$782,I$11)+'СЕТ СН'!$F$9+СВЦЭМ!$D$10+'СЕТ СН'!$F$6-'СЕТ СН'!$F$19</f>
        <v>1903.04853179</v>
      </c>
      <c r="J12" s="36">
        <f>SUMIFS(СВЦЭМ!$C$39:$C$782,СВЦЭМ!$A$39:$A$782,$A12,СВЦЭМ!$B$39:$B$782,J$11)+'СЕТ СН'!$F$9+СВЦЭМ!$D$10+'СЕТ СН'!$F$6-'СЕТ СН'!$F$19</f>
        <v>1839.0808779499998</v>
      </c>
      <c r="K12" s="36">
        <f>SUMIFS(СВЦЭМ!$C$39:$C$782,СВЦЭМ!$A$39:$A$782,$A12,СВЦЭМ!$B$39:$B$782,K$11)+'СЕТ СН'!$F$9+СВЦЭМ!$D$10+'СЕТ СН'!$F$6-'СЕТ СН'!$F$19</f>
        <v>1768.51994208</v>
      </c>
      <c r="L12" s="36">
        <f>SUMIFS(СВЦЭМ!$C$39:$C$782,СВЦЭМ!$A$39:$A$782,$A12,СВЦЭМ!$B$39:$B$782,L$11)+'СЕТ СН'!$F$9+СВЦЭМ!$D$10+'СЕТ СН'!$F$6-'СЕТ СН'!$F$19</f>
        <v>1762.15575068</v>
      </c>
      <c r="M12" s="36">
        <f>SUMIFS(СВЦЭМ!$C$39:$C$782,СВЦЭМ!$A$39:$A$782,$A12,СВЦЭМ!$B$39:$B$782,M$11)+'СЕТ СН'!$F$9+СВЦЭМ!$D$10+'СЕТ СН'!$F$6-'СЕТ СН'!$F$19</f>
        <v>1763.2455212499999</v>
      </c>
      <c r="N12" s="36">
        <f>SUMIFS(СВЦЭМ!$C$39:$C$782,СВЦЭМ!$A$39:$A$782,$A12,СВЦЭМ!$B$39:$B$782,N$11)+'СЕТ СН'!$F$9+СВЦЭМ!$D$10+'СЕТ СН'!$F$6-'СЕТ СН'!$F$19</f>
        <v>1785.9509556799999</v>
      </c>
      <c r="O12" s="36">
        <f>SUMIFS(СВЦЭМ!$C$39:$C$782,СВЦЭМ!$A$39:$A$782,$A12,СВЦЭМ!$B$39:$B$782,O$11)+'СЕТ СН'!$F$9+СВЦЭМ!$D$10+'СЕТ СН'!$F$6-'СЕТ СН'!$F$19</f>
        <v>1813.32386677</v>
      </c>
      <c r="P12" s="36">
        <f>SUMIFS(СВЦЭМ!$C$39:$C$782,СВЦЭМ!$A$39:$A$782,$A12,СВЦЭМ!$B$39:$B$782,P$11)+'СЕТ СН'!$F$9+СВЦЭМ!$D$10+'СЕТ СН'!$F$6-'СЕТ СН'!$F$19</f>
        <v>1823.6050027199999</v>
      </c>
      <c r="Q12" s="36">
        <f>SUMIFS(СВЦЭМ!$C$39:$C$782,СВЦЭМ!$A$39:$A$782,$A12,СВЦЭМ!$B$39:$B$782,Q$11)+'СЕТ СН'!$F$9+СВЦЭМ!$D$10+'СЕТ СН'!$F$6-'СЕТ СН'!$F$19</f>
        <v>1860.8828864499999</v>
      </c>
      <c r="R12" s="36">
        <f>SUMIFS(СВЦЭМ!$C$39:$C$782,СВЦЭМ!$A$39:$A$782,$A12,СВЦЭМ!$B$39:$B$782,R$11)+'СЕТ СН'!$F$9+СВЦЭМ!$D$10+'СЕТ СН'!$F$6-'СЕТ СН'!$F$19</f>
        <v>1901.5664491599998</v>
      </c>
      <c r="S12" s="36">
        <f>SUMIFS(СВЦЭМ!$C$39:$C$782,СВЦЭМ!$A$39:$A$782,$A12,СВЦЭМ!$B$39:$B$782,S$11)+'СЕТ СН'!$F$9+СВЦЭМ!$D$10+'СЕТ СН'!$F$6-'СЕТ СН'!$F$19</f>
        <v>1909.8853142399998</v>
      </c>
      <c r="T12" s="36">
        <f>SUMIFS(СВЦЭМ!$C$39:$C$782,СВЦЭМ!$A$39:$A$782,$A12,СВЦЭМ!$B$39:$B$782,T$11)+'СЕТ СН'!$F$9+СВЦЭМ!$D$10+'СЕТ СН'!$F$6-'СЕТ СН'!$F$19</f>
        <v>1885.5060638699999</v>
      </c>
      <c r="U12" s="36">
        <f>SUMIFS(СВЦЭМ!$C$39:$C$782,СВЦЭМ!$A$39:$A$782,$A12,СВЦЭМ!$B$39:$B$782,U$11)+'СЕТ СН'!$F$9+СВЦЭМ!$D$10+'СЕТ СН'!$F$6-'СЕТ СН'!$F$19</f>
        <v>1853.3966048999998</v>
      </c>
      <c r="V12" s="36">
        <f>SUMIFS(СВЦЭМ!$C$39:$C$782,СВЦЭМ!$A$39:$A$782,$A12,СВЦЭМ!$B$39:$B$782,V$11)+'СЕТ СН'!$F$9+СВЦЭМ!$D$10+'СЕТ СН'!$F$6-'СЕТ СН'!$F$19</f>
        <v>1822.8425194699998</v>
      </c>
      <c r="W12" s="36">
        <f>SUMIFS(СВЦЭМ!$C$39:$C$782,СВЦЭМ!$A$39:$A$782,$A12,СВЦЭМ!$B$39:$B$782,W$11)+'СЕТ СН'!$F$9+СВЦЭМ!$D$10+'СЕТ СН'!$F$6-'СЕТ СН'!$F$19</f>
        <v>1822.2261896499999</v>
      </c>
      <c r="X12" s="36">
        <f>SUMIFS(СВЦЭМ!$C$39:$C$782,СВЦЭМ!$A$39:$A$782,$A12,СВЦЭМ!$B$39:$B$782,X$11)+'СЕТ СН'!$F$9+СВЦЭМ!$D$10+'СЕТ СН'!$F$6-'СЕТ СН'!$F$19</f>
        <v>1880.1163029899999</v>
      </c>
      <c r="Y12" s="36">
        <f>SUMIFS(СВЦЭМ!$C$39:$C$782,СВЦЭМ!$A$39:$A$782,$A12,СВЦЭМ!$B$39:$B$782,Y$11)+'СЕТ СН'!$F$9+СВЦЭМ!$D$10+'СЕТ СН'!$F$6-'СЕТ СН'!$F$19</f>
        <v>1944.8826907099999</v>
      </c>
      <c r="AA12" s="37"/>
    </row>
    <row r="13" spans="1:27" ht="15.75" x14ac:dyDescent="0.2">
      <c r="A13" s="35">
        <f>A12+1</f>
        <v>45018</v>
      </c>
      <c r="B13" s="36">
        <f>SUMIFS(СВЦЭМ!$C$39:$C$782,СВЦЭМ!$A$39:$A$782,$A13,СВЦЭМ!$B$39:$B$782,B$11)+'СЕТ СН'!$F$9+СВЦЭМ!$D$10+'СЕТ СН'!$F$6-'СЕТ СН'!$F$19</f>
        <v>2025.5034209799999</v>
      </c>
      <c r="C13" s="36">
        <f>SUMIFS(СВЦЭМ!$C$39:$C$782,СВЦЭМ!$A$39:$A$782,$A13,СВЦЭМ!$B$39:$B$782,C$11)+'СЕТ СН'!$F$9+СВЦЭМ!$D$10+'СЕТ СН'!$F$6-'СЕТ СН'!$F$19</f>
        <v>2106.5069382800002</v>
      </c>
      <c r="D13" s="36">
        <f>SUMIFS(СВЦЭМ!$C$39:$C$782,СВЦЭМ!$A$39:$A$782,$A13,СВЦЭМ!$B$39:$B$782,D$11)+'СЕТ СН'!$F$9+СВЦЭМ!$D$10+'СЕТ СН'!$F$6-'СЕТ СН'!$F$19</f>
        <v>2207.7306148199996</v>
      </c>
      <c r="E13" s="36">
        <f>SUMIFS(СВЦЭМ!$C$39:$C$782,СВЦЭМ!$A$39:$A$782,$A13,СВЦЭМ!$B$39:$B$782,E$11)+'СЕТ СН'!$F$9+СВЦЭМ!$D$10+'СЕТ СН'!$F$6-'СЕТ СН'!$F$19</f>
        <v>2202.6118382499999</v>
      </c>
      <c r="F13" s="36">
        <f>SUMIFS(СВЦЭМ!$C$39:$C$782,СВЦЭМ!$A$39:$A$782,$A13,СВЦЭМ!$B$39:$B$782,F$11)+'СЕТ СН'!$F$9+СВЦЭМ!$D$10+'СЕТ СН'!$F$6-'СЕТ СН'!$F$19</f>
        <v>2171.0978670999998</v>
      </c>
      <c r="G13" s="36">
        <f>SUMIFS(СВЦЭМ!$C$39:$C$782,СВЦЭМ!$A$39:$A$782,$A13,СВЦЭМ!$B$39:$B$782,G$11)+'СЕТ СН'!$F$9+СВЦЭМ!$D$10+'СЕТ СН'!$F$6-'СЕТ СН'!$F$19</f>
        <v>2158.4265706699994</v>
      </c>
      <c r="H13" s="36">
        <f>SUMIFS(СВЦЭМ!$C$39:$C$782,СВЦЭМ!$A$39:$A$782,$A13,СВЦЭМ!$B$39:$B$782,H$11)+'СЕТ СН'!$F$9+СВЦЭМ!$D$10+'СЕТ СН'!$F$6-'СЕТ СН'!$F$19</f>
        <v>2160.6825145099997</v>
      </c>
      <c r="I13" s="36">
        <f>SUMIFS(СВЦЭМ!$C$39:$C$782,СВЦЭМ!$A$39:$A$782,$A13,СВЦЭМ!$B$39:$B$782,I$11)+'СЕТ СН'!$F$9+СВЦЭМ!$D$10+'СЕТ СН'!$F$6-'СЕТ СН'!$F$19</f>
        <v>2108.5372821800001</v>
      </c>
      <c r="J13" s="36">
        <f>SUMIFS(СВЦЭМ!$C$39:$C$782,СВЦЭМ!$A$39:$A$782,$A13,СВЦЭМ!$B$39:$B$782,J$11)+'СЕТ СН'!$F$9+СВЦЭМ!$D$10+'СЕТ СН'!$F$6-'СЕТ СН'!$F$19</f>
        <v>2094.6092366100002</v>
      </c>
      <c r="K13" s="36">
        <f>SUMIFS(СВЦЭМ!$C$39:$C$782,СВЦЭМ!$A$39:$A$782,$A13,СВЦЭМ!$B$39:$B$782,K$11)+'СЕТ СН'!$F$9+СВЦЭМ!$D$10+'СЕТ СН'!$F$6-'СЕТ СН'!$F$19</f>
        <v>2018.3175400599998</v>
      </c>
      <c r="L13" s="36">
        <f>SUMIFS(СВЦЭМ!$C$39:$C$782,СВЦЭМ!$A$39:$A$782,$A13,СВЦЭМ!$B$39:$B$782,L$11)+'СЕТ СН'!$F$9+СВЦЭМ!$D$10+'СЕТ СН'!$F$6-'СЕТ СН'!$F$19</f>
        <v>1979.6684605799999</v>
      </c>
      <c r="M13" s="36">
        <f>SUMIFS(СВЦЭМ!$C$39:$C$782,СВЦЭМ!$A$39:$A$782,$A13,СВЦЭМ!$B$39:$B$782,M$11)+'СЕТ СН'!$F$9+СВЦЭМ!$D$10+'СЕТ СН'!$F$6-'СЕТ СН'!$F$19</f>
        <v>1970.43459022</v>
      </c>
      <c r="N13" s="36">
        <f>SUMIFS(СВЦЭМ!$C$39:$C$782,СВЦЭМ!$A$39:$A$782,$A13,СВЦЭМ!$B$39:$B$782,N$11)+'СЕТ СН'!$F$9+СВЦЭМ!$D$10+'СЕТ СН'!$F$6-'СЕТ СН'!$F$19</f>
        <v>2003.0799582699999</v>
      </c>
      <c r="O13" s="36">
        <f>SUMIFS(СВЦЭМ!$C$39:$C$782,СВЦЭМ!$A$39:$A$782,$A13,СВЦЭМ!$B$39:$B$782,O$11)+'СЕТ СН'!$F$9+СВЦЭМ!$D$10+'СЕТ СН'!$F$6-'СЕТ СН'!$F$19</f>
        <v>2040.1205383299998</v>
      </c>
      <c r="P13" s="36">
        <f>SUMIFS(СВЦЭМ!$C$39:$C$782,СВЦЭМ!$A$39:$A$782,$A13,СВЦЭМ!$B$39:$B$782,P$11)+'СЕТ СН'!$F$9+СВЦЭМ!$D$10+'СЕТ СН'!$F$6-'СЕТ СН'!$F$19</f>
        <v>2049.1921332400002</v>
      </c>
      <c r="Q13" s="36">
        <f>SUMIFS(СВЦЭМ!$C$39:$C$782,СВЦЭМ!$A$39:$A$782,$A13,СВЦЭМ!$B$39:$B$782,Q$11)+'СЕТ СН'!$F$9+СВЦЭМ!$D$10+'СЕТ СН'!$F$6-'СЕТ СН'!$F$19</f>
        <v>2067.38490241</v>
      </c>
      <c r="R13" s="36">
        <f>SUMIFS(СВЦЭМ!$C$39:$C$782,СВЦЭМ!$A$39:$A$782,$A13,СВЦЭМ!$B$39:$B$782,R$11)+'СЕТ СН'!$F$9+СВЦЭМ!$D$10+'СЕТ СН'!$F$6-'СЕТ СН'!$F$19</f>
        <v>2059.4572002</v>
      </c>
      <c r="S13" s="36">
        <f>SUMIFS(СВЦЭМ!$C$39:$C$782,СВЦЭМ!$A$39:$A$782,$A13,СВЦЭМ!$B$39:$B$782,S$11)+'СЕТ СН'!$F$9+СВЦЭМ!$D$10+'СЕТ СН'!$F$6-'СЕТ СН'!$F$19</f>
        <v>2037.1561348399998</v>
      </c>
      <c r="T13" s="36">
        <f>SUMIFS(СВЦЭМ!$C$39:$C$782,СВЦЭМ!$A$39:$A$782,$A13,СВЦЭМ!$B$39:$B$782,T$11)+'СЕТ СН'!$F$9+СВЦЭМ!$D$10+'СЕТ СН'!$F$6-'СЕТ СН'!$F$19</f>
        <v>2009.4924030899999</v>
      </c>
      <c r="U13" s="36">
        <f>SUMIFS(СВЦЭМ!$C$39:$C$782,СВЦЭМ!$A$39:$A$782,$A13,СВЦЭМ!$B$39:$B$782,U$11)+'СЕТ СН'!$F$9+СВЦЭМ!$D$10+'СЕТ СН'!$F$6-'СЕТ СН'!$F$19</f>
        <v>1970.6411499999999</v>
      </c>
      <c r="V13" s="36">
        <f>SUMIFS(СВЦЭМ!$C$39:$C$782,СВЦЭМ!$A$39:$A$782,$A13,СВЦЭМ!$B$39:$B$782,V$11)+'СЕТ СН'!$F$9+СВЦЭМ!$D$10+'СЕТ СН'!$F$6-'СЕТ СН'!$F$19</f>
        <v>1926.0045113699998</v>
      </c>
      <c r="W13" s="36">
        <f>SUMIFS(СВЦЭМ!$C$39:$C$782,СВЦЭМ!$A$39:$A$782,$A13,СВЦЭМ!$B$39:$B$782,W$11)+'СЕТ СН'!$F$9+СВЦЭМ!$D$10+'СЕТ СН'!$F$6-'СЕТ СН'!$F$19</f>
        <v>1930.07961428</v>
      </c>
      <c r="X13" s="36">
        <f>SUMIFS(СВЦЭМ!$C$39:$C$782,СВЦЭМ!$A$39:$A$782,$A13,СВЦЭМ!$B$39:$B$782,X$11)+'СЕТ СН'!$F$9+СВЦЭМ!$D$10+'СЕТ СН'!$F$6-'СЕТ СН'!$F$19</f>
        <v>1963.0777469899999</v>
      </c>
      <c r="Y13" s="36">
        <f>SUMIFS(СВЦЭМ!$C$39:$C$782,СВЦЭМ!$A$39:$A$782,$A13,СВЦЭМ!$B$39:$B$782,Y$11)+'СЕТ СН'!$F$9+СВЦЭМ!$D$10+'СЕТ СН'!$F$6-'СЕТ СН'!$F$19</f>
        <v>2035.7999296799999</v>
      </c>
    </row>
    <row r="14" spans="1:27" ht="15.75" x14ac:dyDescent="0.2">
      <c r="A14" s="35">
        <f t="shared" ref="A14:A41" si="0">A13+1</f>
        <v>45019</v>
      </c>
      <c r="B14" s="36">
        <f>SUMIFS(СВЦЭМ!$C$39:$C$782,СВЦЭМ!$A$39:$A$782,$A14,СВЦЭМ!$B$39:$B$782,B$11)+'СЕТ СН'!$F$9+СВЦЭМ!$D$10+'СЕТ СН'!$F$6-'СЕТ СН'!$F$19</f>
        <v>2111.3343383599999</v>
      </c>
      <c r="C14" s="36">
        <f>SUMIFS(СВЦЭМ!$C$39:$C$782,СВЦЭМ!$A$39:$A$782,$A14,СВЦЭМ!$B$39:$B$782,C$11)+'СЕТ СН'!$F$9+СВЦЭМ!$D$10+'СЕТ СН'!$F$6-'СЕТ СН'!$F$19</f>
        <v>2168.4937319099995</v>
      </c>
      <c r="D14" s="36">
        <f>SUMIFS(СВЦЭМ!$C$39:$C$782,СВЦЭМ!$A$39:$A$782,$A14,СВЦЭМ!$B$39:$B$782,D$11)+'СЕТ СН'!$F$9+СВЦЭМ!$D$10+'СЕТ СН'!$F$6-'СЕТ СН'!$F$19</f>
        <v>2184.6644939399998</v>
      </c>
      <c r="E14" s="36">
        <f>SUMIFS(СВЦЭМ!$C$39:$C$782,СВЦЭМ!$A$39:$A$782,$A14,СВЦЭМ!$B$39:$B$782,E$11)+'СЕТ СН'!$F$9+СВЦЭМ!$D$10+'СЕТ СН'!$F$6-'СЕТ СН'!$F$19</f>
        <v>2206.9065262599997</v>
      </c>
      <c r="F14" s="36">
        <f>SUMIFS(СВЦЭМ!$C$39:$C$782,СВЦЭМ!$A$39:$A$782,$A14,СВЦЭМ!$B$39:$B$782,F$11)+'СЕТ СН'!$F$9+СВЦЭМ!$D$10+'СЕТ СН'!$F$6-'СЕТ СН'!$F$19</f>
        <v>2190.0201833299998</v>
      </c>
      <c r="G14" s="36">
        <f>SUMIFS(СВЦЭМ!$C$39:$C$782,СВЦЭМ!$A$39:$A$782,$A14,СВЦЭМ!$B$39:$B$782,G$11)+'СЕТ СН'!$F$9+СВЦЭМ!$D$10+'СЕТ СН'!$F$6-'СЕТ СН'!$F$19</f>
        <v>2187.2543380399998</v>
      </c>
      <c r="H14" s="36">
        <f>SUMIFS(СВЦЭМ!$C$39:$C$782,СВЦЭМ!$A$39:$A$782,$A14,СВЦЭМ!$B$39:$B$782,H$11)+'СЕТ СН'!$F$9+СВЦЭМ!$D$10+'СЕТ СН'!$F$6-'СЕТ СН'!$F$19</f>
        <v>2227.4586279299997</v>
      </c>
      <c r="I14" s="36">
        <f>SUMIFS(СВЦЭМ!$C$39:$C$782,СВЦЭМ!$A$39:$A$782,$A14,СВЦЭМ!$B$39:$B$782,I$11)+'СЕТ СН'!$F$9+СВЦЭМ!$D$10+'СЕТ СН'!$F$6-'СЕТ СН'!$F$19</f>
        <v>2120.8765226699998</v>
      </c>
      <c r="J14" s="36">
        <f>SUMIFS(СВЦЭМ!$C$39:$C$782,СВЦЭМ!$A$39:$A$782,$A14,СВЦЭМ!$B$39:$B$782,J$11)+'СЕТ СН'!$F$9+СВЦЭМ!$D$10+'СЕТ СН'!$F$6-'СЕТ СН'!$F$19</f>
        <v>2152.9426161799997</v>
      </c>
      <c r="K14" s="36">
        <f>SUMIFS(СВЦЭМ!$C$39:$C$782,СВЦЭМ!$A$39:$A$782,$A14,СВЦЭМ!$B$39:$B$782,K$11)+'СЕТ СН'!$F$9+СВЦЭМ!$D$10+'СЕТ СН'!$F$6-'СЕТ СН'!$F$19</f>
        <v>2112.4845431700001</v>
      </c>
      <c r="L14" s="36">
        <f>SUMIFS(СВЦЭМ!$C$39:$C$782,СВЦЭМ!$A$39:$A$782,$A14,СВЦЭМ!$B$39:$B$782,L$11)+'СЕТ СН'!$F$9+СВЦЭМ!$D$10+'СЕТ СН'!$F$6-'СЕТ СН'!$F$19</f>
        <v>2104.5891523700002</v>
      </c>
      <c r="M14" s="36">
        <f>SUMIFS(СВЦЭМ!$C$39:$C$782,СВЦЭМ!$A$39:$A$782,$A14,СВЦЭМ!$B$39:$B$782,M$11)+'СЕТ СН'!$F$9+СВЦЭМ!$D$10+'СЕТ СН'!$F$6-'СЕТ СН'!$F$19</f>
        <v>2114.9935054600001</v>
      </c>
      <c r="N14" s="36">
        <f>SUMIFS(СВЦЭМ!$C$39:$C$782,СВЦЭМ!$A$39:$A$782,$A14,СВЦЭМ!$B$39:$B$782,N$11)+'СЕТ СН'!$F$9+СВЦЭМ!$D$10+'СЕТ СН'!$F$6-'СЕТ СН'!$F$19</f>
        <v>2135.21925177</v>
      </c>
      <c r="O14" s="36">
        <f>SUMIFS(СВЦЭМ!$C$39:$C$782,СВЦЭМ!$A$39:$A$782,$A14,СВЦЭМ!$B$39:$B$782,O$11)+'СЕТ СН'!$F$9+СВЦЭМ!$D$10+'СЕТ СН'!$F$6-'СЕТ СН'!$F$19</f>
        <v>2167.0141201599995</v>
      </c>
      <c r="P14" s="36">
        <f>SUMIFS(СВЦЭМ!$C$39:$C$782,СВЦЭМ!$A$39:$A$782,$A14,СВЦЭМ!$B$39:$B$782,P$11)+'СЕТ СН'!$F$9+СВЦЭМ!$D$10+'СЕТ СН'!$F$6-'СЕТ СН'!$F$19</f>
        <v>2169.9478545799998</v>
      </c>
      <c r="Q14" s="36">
        <f>SUMIFS(СВЦЭМ!$C$39:$C$782,СВЦЭМ!$A$39:$A$782,$A14,СВЦЭМ!$B$39:$B$782,Q$11)+'СЕТ СН'!$F$9+СВЦЭМ!$D$10+'СЕТ СН'!$F$6-'СЕТ СН'!$F$19</f>
        <v>2189.1913578099998</v>
      </c>
      <c r="R14" s="36">
        <f>SUMIFS(СВЦЭМ!$C$39:$C$782,СВЦЭМ!$A$39:$A$782,$A14,СВЦЭМ!$B$39:$B$782,R$11)+'СЕТ СН'!$F$9+СВЦЭМ!$D$10+'СЕТ СН'!$F$6-'СЕТ СН'!$F$19</f>
        <v>2183.2463810299996</v>
      </c>
      <c r="S14" s="36">
        <f>SUMIFS(СВЦЭМ!$C$39:$C$782,СВЦЭМ!$A$39:$A$782,$A14,СВЦЭМ!$B$39:$B$782,S$11)+'СЕТ СН'!$F$9+СВЦЭМ!$D$10+'СЕТ СН'!$F$6-'СЕТ СН'!$F$19</f>
        <v>2157.46792074</v>
      </c>
      <c r="T14" s="36">
        <f>SUMIFS(СВЦЭМ!$C$39:$C$782,СВЦЭМ!$A$39:$A$782,$A14,СВЦЭМ!$B$39:$B$782,T$11)+'СЕТ СН'!$F$9+СВЦЭМ!$D$10+'СЕТ СН'!$F$6-'СЕТ СН'!$F$19</f>
        <v>2125.1377483699998</v>
      </c>
      <c r="U14" s="36">
        <f>SUMIFS(СВЦЭМ!$C$39:$C$782,СВЦЭМ!$A$39:$A$782,$A14,СВЦЭМ!$B$39:$B$782,U$11)+'СЕТ СН'!$F$9+СВЦЭМ!$D$10+'СЕТ СН'!$F$6-'СЕТ СН'!$F$19</f>
        <v>2108.5759404599999</v>
      </c>
      <c r="V14" s="36">
        <f>SUMIFS(СВЦЭМ!$C$39:$C$782,СВЦЭМ!$A$39:$A$782,$A14,СВЦЭМ!$B$39:$B$782,V$11)+'СЕТ СН'!$F$9+СВЦЭМ!$D$10+'СЕТ СН'!$F$6-'СЕТ СН'!$F$19</f>
        <v>2082.7244729499998</v>
      </c>
      <c r="W14" s="36">
        <f>SUMIFS(СВЦЭМ!$C$39:$C$782,СВЦЭМ!$A$39:$A$782,$A14,СВЦЭМ!$B$39:$B$782,W$11)+'СЕТ СН'!$F$9+СВЦЭМ!$D$10+'СЕТ СН'!$F$6-'СЕТ СН'!$F$19</f>
        <v>2061.2168906900001</v>
      </c>
      <c r="X14" s="36">
        <f>SUMIFS(СВЦЭМ!$C$39:$C$782,СВЦЭМ!$A$39:$A$782,$A14,СВЦЭМ!$B$39:$B$782,X$11)+'СЕТ СН'!$F$9+СВЦЭМ!$D$10+'СЕТ СН'!$F$6-'СЕТ СН'!$F$19</f>
        <v>2106.30662373</v>
      </c>
      <c r="Y14" s="36">
        <f>SUMIFS(СВЦЭМ!$C$39:$C$782,СВЦЭМ!$A$39:$A$782,$A14,СВЦЭМ!$B$39:$B$782,Y$11)+'СЕТ СН'!$F$9+СВЦЭМ!$D$10+'СЕТ СН'!$F$6-'СЕТ СН'!$F$19</f>
        <v>2140.3574805099997</v>
      </c>
    </row>
    <row r="15" spans="1:27" ht="15.75" x14ac:dyDescent="0.2">
      <c r="A15" s="35">
        <f t="shared" si="0"/>
        <v>45020</v>
      </c>
      <c r="B15" s="36">
        <f>SUMIFS(СВЦЭМ!$C$39:$C$782,СВЦЭМ!$A$39:$A$782,$A15,СВЦЭМ!$B$39:$B$782,B$11)+'СЕТ СН'!$F$9+СВЦЭМ!$D$10+'СЕТ СН'!$F$6-'СЕТ СН'!$F$19</f>
        <v>2198.9672909599999</v>
      </c>
      <c r="C15" s="36">
        <f>SUMIFS(СВЦЭМ!$C$39:$C$782,СВЦЭМ!$A$39:$A$782,$A15,СВЦЭМ!$B$39:$B$782,C$11)+'СЕТ СН'!$F$9+СВЦЭМ!$D$10+'СЕТ СН'!$F$6-'СЕТ СН'!$F$19</f>
        <v>2250.1264560399995</v>
      </c>
      <c r="D15" s="36">
        <f>SUMIFS(СВЦЭМ!$C$39:$C$782,СВЦЭМ!$A$39:$A$782,$A15,СВЦЭМ!$B$39:$B$782,D$11)+'СЕТ СН'!$F$9+СВЦЭМ!$D$10+'СЕТ СН'!$F$6-'СЕТ СН'!$F$19</f>
        <v>2285.9746496399998</v>
      </c>
      <c r="E15" s="36">
        <f>SUMIFS(СВЦЭМ!$C$39:$C$782,СВЦЭМ!$A$39:$A$782,$A15,СВЦЭМ!$B$39:$B$782,E$11)+'СЕТ СН'!$F$9+СВЦЭМ!$D$10+'СЕТ СН'!$F$6-'СЕТ СН'!$F$19</f>
        <v>2301.1126976899995</v>
      </c>
      <c r="F15" s="36">
        <f>SUMIFS(СВЦЭМ!$C$39:$C$782,СВЦЭМ!$A$39:$A$782,$A15,СВЦЭМ!$B$39:$B$782,F$11)+'СЕТ СН'!$F$9+СВЦЭМ!$D$10+'СЕТ СН'!$F$6-'СЕТ СН'!$F$19</f>
        <v>2294.5967298199998</v>
      </c>
      <c r="G15" s="36">
        <f>SUMIFS(СВЦЭМ!$C$39:$C$782,СВЦЭМ!$A$39:$A$782,$A15,СВЦЭМ!$B$39:$B$782,G$11)+'СЕТ СН'!$F$9+СВЦЭМ!$D$10+'СЕТ СН'!$F$6-'СЕТ СН'!$F$19</f>
        <v>2240.1717994699998</v>
      </c>
      <c r="H15" s="36">
        <f>SUMIFS(СВЦЭМ!$C$39:$C$782,СВЦЭМ!$A$39:$A$782,$A15,СВЦЭМ!$B$39:$B$782,H$11)+'СЕТ СН'!$F$9+СВЦЭМ!$D$10+'СЕТ СН'!$F$6-'СЕТ СН'!$F$19</f>
        <v>2186.8418842699998</v>
      </c>
      <c r="I15" s="36">
        <f>SUMIFS(СВЦЭМ!$C$39:$C$782,СВЦЭМ!$A$39:$A$782,$A15,СВЦЭМ!$B$39:$B$782,I$11)+'СЕТ СН'!$F$9+СВЦЭМ!$D$10+'СЕТ СН'!$F$6-'СЕТ СН'!$F$19</f>
        <v>2126.91302348</v>
      </c>
      <c r="J15" s="36">
        <f>SUMIFS(СВЦЭМ!$C$39:$C$782,СВЦЭМ!$A$39:$A$782,$A15,СВЦЭМ!$B$39:$B$782,J$11)+'СЕТ СН'!$F$9+СВЦЭМ!$D$10+'СЕТ СН'!$F$6-'СЕТ СН'!$F$19</f>
        <v>2092.7707272500002</v>
      </c>
      <c r="K15" s="36">
        <f>SUMIFS(СВЦЭМ!$C$39:$C$782,СВЦЭМ!$A$39:$A$782,$A15,СВЦЭМ!$B$39:$B$782,K$11)+'СЕТ СН'!$F$9+СВЦЭМ!$D$10+'СЕТ СН'!$F$6-'СЕТ СН'!$F$19</f>
        <v>2080.63356337</v>
      </c>
      <c r="L15" s="36">
        <f>SUMIFS(СВЦЭМ!$C$39:$C$782,СВЦЭМ!$A$39:$A$782,$A15,СВЦЭМ!$B$39:$B$782,L$11)+'СЕТ СН'!$F$9+СВЦЭМ!$D$10+'СЕТ СН'!$F$6-'СЕТ СН'!$F$19</f>
        <v>2090.9682011999998</v>
      </c>
      <c r="M15" s="36">
        <f>SUMIFS(СВЦЭМ!$C$39:$C$782,СВЦЭМ!$A$39:$A$782,$A15,СВЦЭМ!$B$39:$B$782,M$11)+'СЕТ СН'!$F$9+СВЦЭМ!$D$10+'СЕТ СН'!$F$6-'СЕТ СН'!$F$19</f>
        <v>2105.44020748</v>
      </c>
      <c r="N15" s="36">
        <f>SUMIFS(СВЦЭМ!$C$39:$C$782,СВЦЭМ!$A$39:$A$782,$A15,СВЦЭМ!$B$39:$B$782,N$11)+'СЕТ СН'!$F$9+СВЦЭМ!$D$10+'СЕТ СН'!$F$6-'СЕТ СН'!$F$19</f>
        <v>2096.9011449</v>
      </c>
      <c r="O15" s="36">
        <f>SUMIFS(СВЦЭМ!$C$39:$C$782,СВЦЭМ!$A$39:$A$782,$A15,СВЦЭМ!$B$39:$B$782,O$11)+'СЕТ СН'!$F$9+СВЦЭМ!$D$10+'СЕТ СН'!$F$6-'СЕТ СН'!$F$19</f>
        <v>2119.0279599700002</v>
      </c>
      <c r="P15" s="36">
        <f>SUMIFS(СВЦЭМ!$C$39:$C$782,СВЦЭМ!$A$39:$A$782,$A15,СВЦЭМ!$B$39:$B$782,P$11)+'СЕТ СН'!$F$9+СВЦЭМ!$D$10+'СЕТ СН'!$F$6-'СЕТ СН'!$F$19</f>
        <v>2146.2427277799998</v>
      </c>
      <c r="Q15" s="36">
        <f>SUMIFS(СВЦЭМ!$C$39:$C$782,СВЦЭМ!$A$39:$A$782,$A15,СВЦЭМ!$B$39:$B$782,Q$11)+'СЕТ СН'!$F$9+СВЦЭМ!$D$10+'СЕТ СН'!$F$6-'СЕТ СН'!$F$19</f>
        <v>2157.0841868899997</v>
      </c>
      <c r="R15" s="36">
        <f>SUMIFS(СВЦЭМ!$C$39:$C$782,СВЦЭМ!$A$39:$A$782,$A15,СВЦЭМ!$B$39:$B$782,R$11)+'СЕТ СН'!$F$9+СВЦЭМ!$D$10+'СЕТ СН'!$F$6-'СЕТ СН'!$F$19</f>
        <v>2162.6273454199995</v>
      </c>
      <c r="S15" s="36">
        <f>SUMIFS(СВЦЭМ!$C$39:$C$782,СВЦЭМ!$A$39:$A$782,$A15,СВЦЭМ!$B$39:$B$782,S$11)+'СЕТ СН'!$F$9+СВЦЭМ!$D$10+'СЕТ СН'!$F$6-'СЕТ СН'!$F$19</f>
        <v>2152.2461004399997</v>
      </c>
      <c r="T15" s="36">
        <f>SUMIFS(СВЦЭМ!$C$39:$C$782,СВЦЭМ!$A$39:$A$782,$A15,СВЦЭМ!$B$39:$B$782,T$11)+'СЕТ СН'!$F$9+СВЦЭМ!$D$10+'СЕТ СН'!$F$6-'СЕТ СН'!$F$19</f>
        <v>2123.67168842</v>
      </c>
      <c r="U15" s="36">
        <f>SUMIFS(СВЦЭМ!$C$39:$C$782,СВЦЭМ!$A$39:$A$782,$A15,СВЦЭМ!$B$39:$B$782,U$11)+'СЕТ СН'!$F$9+СВЦЭМ!$D$10+'СЕТ СН'!$F$6-'СЕТ СН'!$F$19</f>
        <v>2071.3354797900001</v>
      </c>
      <c r="V15" s="36">
        <f>SUMIFS(СВЦЭМ!$C$39:$C$782,СВЦЭМ!$A$39:$A$782,$A15,СВЦЭМ!$B$39:$B$782,V$11)+'СЕТ СН'!$F$9+СВЦЭМ!$D$10+'СЕТ СН'!$F$6-'СЕТ СН'!$F$19</f>
        <v>2016.4445010899999</v>
      </c>
      <c r="W15" s="36">
        <f>SUMIFS(СВЦЭМ!$C$39:$C$782,СВЦЭМ!$A$39:$A$782,$A15,СВЦЭМ!$B$39:$B$782,W$11)+'СЕТ СН'!$F$9+СВЦЭМ!$D$10+'СЕТ СН'!$F$6-'СЕТ СН'!$F$19</f>
        <v>2016.51149435</v>
      </c>
      <c r="X15" s="36">
        <f>SUMIFS(СВЦЭМ!$C$39:$C$782,СВЦЭМ!$A$39:$A$782,$A15,СВЦЭМ!$B$39:$B$782,X$11)+'СЕТ СН'!$F$9+СВЦЭМ!$D$10+'СЕТ СН'!$F$6-'СЕТ СН'!$F$19</f>
        <v>2062.2814476200001</v>
      </c>
      <c r="Y15" s="36">
        <f>SUMIFS(СВЦЭМ!$C$39:$C$782,СВЦЭМ!$A$39:$A$782,$A15,СВЦЭМ!$B$39:$B$782,Y$11)+'СЕТ СН'!$F$9+СВЦЭМ!$D$10+'СЕТ СН'!$F$6-'СЕТ СН'!$F$19</f>
        <v>2136.2371378799994</v>
      </c>
    </row>
    <row r="16" spans="1:27" ht="15.75" x14ac:dyDescent="0.2">
      <c r="A16" s="35">
        <f t="shared" si="0"/>
        <v>45021</v>
      </c>
      <c r="B16" s="36">
        <f>SUMIFS(СВЦЭМ!$C$39:$C$782,СВЦЭМ!$A$39:$A$782,$A16,СВЦЭМ!$B$39:$B$782,B$11)+'СЕТ СН'!$F$9+СВЦЭМ!$D$10+'СЕТ СН'!$F$6-'СЕТ СН'!$F$19</f>
        <v>2074.1903877899999</v>
      </c>
      <c r="C16" s="36">
        <f>SUMIFS(СВЦЭМ!$C$39:$C$782,СВЦЭМ!$A$39:$A$782,$A16,СВЦЭМ!$B$39:$B$782,C$11)+'СЕТ СН'!$F$9+СВЦЭМ!$D$10+'СЕТ СН'!$F$6-'СЕТ СН'!$F$19</f>
        <v>2047.1092562699998</v>
      </c>
      <c r="D16" s="36">
        <f>SUMIFS(СВЦЭМ!$C$39:$C$782,СВЦЭМ!$A$39:$A$782,$A16,СВЦЭМ!$B$39:$B$782,D$11)+'СЕТ СН'!$F$9+СВЦЭМ!$D$10+'СЕТ СН'!$F$6-'СЕТ СН'!$F$19</f>
        <v>2093.0584407199999</v>
      </c>
      <c r="E16" s="36">
        <f>SUMIFS(СВЦЭМ!$C$39:$C$782,СВЦЭМ!$A$39:$A$782,$A16,СВЦЭМ!$B$39:$B$782,E$11)+'СЕТ СН'!$F$9+СВЦЭМ!$D$10+'СЕТ СН'!$F$6-'СЕТ СН'!$F$19</f>
        <v>2101.23444109</v>
      </c>
      <c r="F16" s="36">
        <f>SUMIFS(СВЦЭМ!$C$39:$C$782,СВЦЭМ!$A$39:$A$782,$A16,СВЦЭМ!$B$39:$B$782,F$11)+'СЕТ СН'!$F$9+СВЦЭМ!$D$10+'СЕТ СН'!$F$6-'СЕТ СН'!$F$19</f>
        <v>2099.9704141900002</v>
      </c>
      <c r="G16" s="36">
        <f>SUMIFS(СВЦЭМ!$C$39:$C$782,СВЦЭМ!$A$39:$A$782,$A16,СВЦЭМ!$B$39:$B$782,G$11)+'СЕТ СН'!$F$9+СВЦЭМ!$D$10+'СЕТ СН'!$F$6-'СЕТ СН'!$F$19</f>
        <v>2068.2157601100002</v>
      </c>
      <c r="H16" s="36">
        <f>SUMIFS(СВЦЭМ!$C$39:$C$782,СВЦЭМ!$A$39:$A$782,$A16,СВЦЭМ!$B$39:$B$782,H$11)+'СЕТ СН'!$F$9+СВЦЭМ!$D$10+'СЕТ СН'!$F$6-'СЕТ СН'!$F$19</f>
        <v>2014.70599627</v>
      </c>
      <c r="I16" s="36">
        <f>SUMIFS(СВЦЭМ!$C$39:$C$782,СВЦЭМ!$A$39:$A$782,$A16,СВЦЭМ!$B$39:$B$782,I$11)+'СЕТ СН'!$F$9+СВЦЭМ!$D$10+'СЕТ СН'!$F$6-'СЕТ СН'!$F$19</f>
        <v>1960.6156611699998</v>
      </c>
      <c r="J16" s="36">
        <f>SUMIFS(СВЦЭМ!$C$39:$C$782,СВЦЭМ!$A$39:$A$782,$A16,СВЦЭМ!$B$39:$B$782,J$11)+'СЕТ СН'!$F$9+СВЦЭМ!$D$10+'СЕТ СН'!$F$6-'СЕТ СН'!$F$19</f>
        <v>1943.2682911699999</v>
      </c>
      <c r="K16" s="36">
        <f>SUMIFS(СВЦЭМ!$C$39:$C$782,СВЦЭМ!$A$39:$A$782,$A16,СВЦЭМ!$B$39:$B$782,K$11)+'СЕТ СН'!$F$9+СВЦЭМ!$D$10+'СЕТ СН'!$F$6-'СЕТ СН'!$F$19</f>
        <v>1915.30669068</v>
      </c>
      <c r="L16" s="36">
        <f>SUMIFS(СВЦЭМ!$C$39:$C$782,СВЦЭМ!$A$39:$A$782,$A16,СВЦЭМ!$B$39:$B$782,L$11)+'СЕТ СН'!$F$9+СВЦЭМ!$D$10+'СЕТ СН'!$F$6-'СЕТ СН'!$F$19</f>
        <v>1872.0190944799999</v>
      </c>
      <c r="M16" s="36">
        <f>SUMIFS(СВЦЭМ!$C$39:$C$782,СВЦЭМ!$A$39:$A$782,$A16,СВЦЭМ!$B$39:$B$782,M$11)+'СЕТ СН'!$F$9+СВЦЭМ!$D$10+'СЕТ СН'!$F$6-'СЕТ СН'!$F$19</f>
        <v>1942.9092218199999</v>
      </c>
      <c r="N16" s="36">
        <f>SUMIFS(СВЦЭМ!$C$39:$C$782,СВЦЭМ!$A$39:$A$782,$A16,СВЦЭМ!$B$39:$B$782,N$11)+'СЕТ СН'!$F$9+СВЦЭМ!$D$10+'СЕТ СН'!$F$6-'СЕТ СН'!$F$19</f>
        <v>1956.3164671299999</v>
      </c>
      <c r="O16" s="36">
        <f>SUMIFS(СВЦЭМ!$C$39:$C$782,СВЦЭМ!$A$39:$A$782,$A16,СВЦЭМ!$B$39:$B$782,O$11)+'СЕТ СН'!$F$9+СВЦЭМ!$D$10+'СЕТ СН'!$F$6-'СЕТ СН'!$F$19</f>
        <v>1973.89231582</v>
      </c>
      <c r="P16" s="36">
        <f>SUMIFS(СВЦЭМ!$C$39:$C$782,СВЦЭМ!$A$39:$A$782,$A16,СВЦЭМ!$B$39:$B$782,P$11)+'СЕТ СН'!$F$9+СВЦЭМ!$D$10+'СЕТ СН'!$F$6-'СЕТ СН'!$F$19</f>
        <v>2005.89808999</v>
      </c>
      <c r="Q16" s="36">
        <f>SUMIFS(СВЦЭМ!$C$39:$C$782,СВЦЭМ!$A$39:$A$782,$A16,СВЦЭМ!$B$39:$B$782,Q$11)+'СЕТ СН'!$F$9+СВЦЭМ!$D$10+'СЕТ СН'!$F$6-'СЕТ СН'!$F$19</f>
        <v>2013.4710053699998</v>
      </c>
      <c r="R16" s="36">
        <f>SUMIFS(СВЦЭМ!$C$39:$C$782,СВЦЭМ!$A$39:$A$782,$A16,СВЦЭМ!$B$39:$B$782,R$11)+'СЕТ СН'!$F$9+СВЦЭМ!$D$10+'СЕТ СН'!$F$6-'СЕТ СН'!$F$19</f>
        <v>2006.0085609099999</v>
      </c>
      <c r="S16" s="36">
        <f>SUMIFS(СВЦЭМ!$C$39:$C$782,СВЦЭМ!$A$39:$A$782,$A16,СВЦЭМ!$B$39:$B$782,S$11)+'СЕТ СН'!$F$9+СВЦЭМ!$D$10+'СЕТ СН'!$F$6-'СЕТ СН'!$F$19</f>
        <v>1994.6370224999998</v>
      </c>
      <c r="T16" s="36">
        <f>SUMIFS(СВЦЭМ!$C$39:$C$782,СВЦЭМ!$A$39:$A$782,$A16,СВЦЭМ!$B$39:$B$782,T$11)+'СЕТ СН'!$F$9+СВЦЭМ!$D$10+'СЕТ СН'!$F$6-'СЕТ СН'!$F$19</f>
        <v>1951.0654392499998</v>
      </c>
      <c r="U16" s="36">
        <f>SUMIFS(СВЦЭМ!$C$39:$C$782,СВЦЭМ!$A$39:$A$782,$A16,СВЦЭМ!$B$39:$B$782,U$11)+'СЕТ СН'!$F$9+СВЦЭМ!$D$10+'СЕТ СН'!$F$6-'СЕТ СН'!$F$19</f>
        <v>1916.0829871999999</v>
      </c>
      <c r="V16" s="36">
        <f>SUMIFS(СВЦЭМ!$C$39:$C$782,СВЦЭМ!$A$39:$A$782,$A16,СВЦЭМ!$B$39:$B$782,V$11)+'СЕТ СН'!$F$9+СВЦЭМ!$D$10+'СЕТ СН'!$F$6-'СЕТ СН'!$F$19</f>
        <v>1863.2767649299999</v>
      </c>
      <c r="W16" s="36">
        <f>SUMIFS(СВЦЭМ!$C$39:$C$782,СВЦЭМ!$A$39:$A$782,$A16,СВЦЭМ!$B$39:$B$782,W$11)+'СЕТ СН'!$F$9+СВЦЭМ!$D$10+'СЕТ СН'!$F$6-'СЕТ СН'!$F$19</f>
        <v>1869.36554009</v>
      </c>
      <c r="X16" s="36">
        <f>SUMIFS(СВЦЭМ!$C$39:$C$782,СВЦЭМ!$A$39:$A$782,$A16,СВЦЭМ!$B$39:$B$782,X$11)+'СЕТ СН'!$F$9+СВЦЭМ!$D$10+'СЕТ СН'!$F$6-'СЕТ СН'!$F$19</f>
        <v>1917.61136401</v>
      </c>
      <c r="Y16" s="36">
        <f>SUMIFS(СВЦЭМ!$C$39:$C$782,СВЦЭМ!$A$39:$A$782,$A16,СВЦЭМ!$B$39:$B$782,Y$11)+'СЕТ СН'!$F$9+СВЦЭМ!$D$10+'СЕТ СН'!$F$6-'СЕТ СН'!$F$19</f>
        <v>1947.6147431899999</v>
      </c>
    </row>
    <row r="17" spans="1:25" ht="15.75" x14ac:dyDescent="0.2">
      <c r="A17" s="35">
        <f t="shared" si="0"/>
        <v>45022</v>
      </c>
      <c r="B17" s="36">
        <f>SUMIFS(СВЦЭМ!$C$39:$C$782,СВЦЭМ!$A$39:$A$782,$A17,СВЦЭМ!$B$39:$B$782,B$11)+'СЕТ СН'!$F$9+СВЦЭМ!$D$10+'СЕТ СН'!$F$6-'СЕТ СН'!$F$19</f>
        <v>2010.7957834199999</v>
      </c>
      <c r="C17" s="36">
        <f>SUMIFS(СВЦЭМ!$C$39:$C$782,СВЦЭМ!$A$39:$A$782,$A17,СВЦЭМ!$B$39:$B$782,C$11)+'СЕТ СН'!$F$9+СВЦЭМ!$D$10+'СЕТ СН'!$F$6-'СЕТ СН'!$F$19</f>
        <v>2067.3597399400001</v>
      </c>
      <c r="D17" s="36">
        <f>SUMIFS(СВЦЭМ!$C$39:$C$782,СВЦЭМ!$A$39:$A$782,$A17,СВЦЭМ!$B$39:$B$782,D$11)+'СЕТ СН'!$F$9+СВЦЭМ!$D$10+'СЕТ СН'!$F$6-'СЕТ СН'!$F$19</f>
        <v>2098.6424935099999</v>
      </c>
      <c r="E17" s="36">
        <f>SUMIFS(СВЦЭМ!$C$39:$C$782,СВЦЭМ!$A$39:$A$782,$A17,СВЦЭМ!$B$39:$B$782,E$11)+'СЕТ СН'!$F$9+СВЦЭМ!$D$10+'СЕТ СН'!$F$6-'СЕТ СН'!$F$19</f>
        <v>2123.5466186399999</v>
      </c>
      <c r="F17" s="36">
        <f>SUMIFS(СВЦЭМ!$C$39:$C$782,СВЦЭМ!$A$39:$A$782,$A17,СВЦЭМ!$B$39:$B$782,F$11)+'СЕТ СН'!$F$9+СВЦЭМ!$D$10+'СЕТ СН'!$F$6-'СЕТ СН'!$F$19</f>
        <v>2106.54923104</v>
      </c>
      <c r="G17" s="36">
        <f>SUMIFS(СВЦЭМ!$C$39:$C$782,СВЦЭМ!$A$39:$A$782,$A17,СВЦЭМ!$B$39:$B$782,G$11)+'СЕТ СН'!$F$9+СВЦЭМ!$D$10+'СЕТ СН'!$F$6-'СЕТ СН'!$F$19</f>
        <v>2097.1282346799999</v>
      </c>
      <c r="H17" s="36">
        <f>SUMIFS(СВЦЭМ!$C$39:$C$782,СВЦЭМ!$A$39:$A$782,$A17,СВЦЭМ!$B$39:$B$782,H$11)+'СЕТ СН'!$F$9+СВЦЭМ!$D$10+'СЕТ СН'!$F$6-'СЕТ СН'!$F$19</f>
        <v>2027.00637588</v>
      </c>
      <c r="I17" s="36">
        <f>SUMIFS(СВЦЭМ!$C$39:$C$782,СВЦЭМ!$A$39:$A$782,$A17,СВЦЭМ!$B$39:$B$782,I$11)+'СЕТ СН'!$F$9+СВЦЭМ!$D$10+'СЕТ СН'!$F$6-'СЕТ СН'!$F$19</f>
        <v>1956.1218446</v>
      </c>
      <c r="J17" s="36">
        <f>SUMIFS(СВЦЭМ!$C$39:$C$782,СВЦЭМ!$A$39:$A$782,$A17,СВЦЭМ!$B$39:$B$782,J$11)+'СЕТ СН'!$F$9+СВЦЭМ!$D$10+'СЕТ СН'!$F$6-'СЕТ СН'!$F$19</f>
        <v>1939.7617535699999</v>
      </c>
      <c r="K17" s="36">
        <f>SUMIFS(СВЦЭМ!$C$39:$C$782,СВЦЭМ!$A$39:$A$782,$A17,СВЦЭМ!$B$39:$B$782,K$11)+'СЕТ СН'!$F$9+СВЦЭМ!$D$10+'СЕТ СН'!$F$6-'СЕТ СН'!$F$19</f>
        <v>1943.2276443599999</v>
      </c>
      <c r="L17" s="36">
        <f>SUMIFS(СВЦЭМ!$C$39:$C$782,СВЦЭМ!$A$39:$A$782,$A17,СВЦЭМ!$B$39:$B$782,L$11)+'СЕТ СН'!$F$9+СВЦЭМ!$D$10+'СЕТ СН'!$F$6-'СЕТ СН'!$F$19</f>
        <v>1954.66934754</v>
      </c>
      <c r="M17" s="36">
        <f>SUMIFS(СВЦЭМ!$C$39:$C$782,СВЦЭМ!$A$39:$A$782,$A17,СВЦЭМ!$B$39:$B$782,M$11)+'СЕТ СН'!$F$9+СВЦЭМ!$D$10+'СЕТ СН'!$F$6-'СЕТ СН'!$F$19</f>
        <v>1986.1411813699999</v>
      </c>
      <c r="N17" s="36">
        <f>SUMIFS(СВЦЭМ!$C$39:$C$782,СВЦЭМ!$A$39:$A$782,$A17,СВЦЭМ!$B$39:$B$782,N$11)+'СЕТ СН'!$F$9+СВЦЭМ!$D$10+'СЕТ СН'!$F$6-'СЕТ СН'!$F$19</f>
        <v>1968.8073138299999</v>
      </c>
      <c r="O17" s="36">
        <f>SUMIFS(СВЦЭМ!$C$39:$C$782,СВЦЭМ!$A$39:$A$782,$A17,СВЦЭМ!$B$39:$B$782,O$11)+'СЕТ СН'!$F$9+СВЦЭМ!$D$10+'СЕТ СН'!$F$6-'СЕТ СН'!$F$19</f>
        <v>1984.81057377</v>
      </c>
      <c r="P17" s="36">
        <f>SUMIFS(СВЦЭМ!$C$39:$C$782,СВЦЭМ!$A$39:$A$782,$A17,СВЦЭМ!$B$39:$B$782,P$11)+'СЕТ СН'!$F$9+СВЦЭМ!$D$10+'СЕТ СН'!$F$6-'СЕТ СН'!$F$19</f>
        <v>2007.0566025399999</v>
      </c>
      <c r="Q17" s="36">
        <f>SUMIFS(СВЦЭМ!$C$39:$C$782,СВЦЭМ!$A$39:$A$782,$A17,СВЦЭМ!$B$39:$B$782,Q$11)+'СЕТ СН'!$F$9+СВЦЭМ!$D$10+'СЕТ СН'!$F$6-'СЕТ СН'!$F$19</f>
        <v>2011.6514448999999</v>
      </c>
      <c r="R17" s="36">
        <f>SUMIFS(СВЦЭМ!$C$39:$C$782,СВЦЭМ!$A$39:$A$782,$A17,СВЦЭМ!$B$39:$B$782,R$11)+'СЕТ СН'!$F$9+СВЦЭМ!$D$10+'СЕТ СН'!$F$6-'СЕТ СН'!$F$19</f>
        <v>1994.7178654299998</v>
      </c>
      <c r="S17" s="36">
        <f>SUMIFS(СВЦЭМ!$C$39:$C$782,СВЦЭМ!$A$39:$A$782,$A17,СВЦЭМ!$B$39:$B$782,S$11)+'СЕТ СН'!$F$9+СВЦЭМ!$D$10+'СЕТ СН'!$F$6-'СЕТ СН'!$F$19</f>
        <v>1983.55488195</v>
      </c>
      <c r="T17" s="36">
        <f>SUMIFS(СВЦЭМ!$C$39:$C$782,СВЦЭМ!$A$39:$A$782,$A17,СВЦЭМ!$B$39:$B$782,T$11)+'СЕТ СН'!$F$9+СВЦЭМ!$D$10+'СЕТ СН'!$F$6-'СЕТ СН'!$F$19</f>
        <v>1948.08296711</v>
      </c>
      <c r="U17" s="36">
        <f>SUMIFS(СВЦЭМ!$C$39:$C$782,СВЦЭМ!$A$39:$A$782,$A17,СВЦЭМ!$B$39:$B$782,U$11)+'СЕТ СН'!$F$9+СВЦЭМ!$D$10+'СЕТ СН'!$F$6-'СЕТ СН'!$F$19</f>
        <v>1915.56100898</v>
      </c>
      <c r="V17" s="36">
        <f>SUMIFS(СВЦЭМ!$C$39:$C$782,СВЦЭМ!$A$39:$A$782,$A17,СВЦЭМ!$B$39:$B$782,V$11)+'СЕТ СН'!$F$9+СВЦЭМ!$D$10+'СЕТ СН'!$F$6-'СЕТ СН'!$F$19</f>
        <v>1884.6587122799999</v>
      </c>
      <c r="W17" s="36">
        <f>SUMIFS(СВЦЭМ!$C$39:$C$782,СВЦЭМ!$A$39:$A$782,$A17,СВЦЭМ!$B$39:$B$782,W$11)+'СЕТ СН'!$F$9+СВЦЭМ!$D$10+'СЕТ СН'!$F$6-'СЕТ СН'!$F$19</f>
        <v>1895.19451757</v>
      </c>
      <c r="X17" s="36">
        <f>SUMIFS(СВЦЭМ!$C$39:$C$782,СВЦЭМ!$A$39:$A$782,$A17,СВЦЭМ!$B$39:$B$782,X$11)+'СЕТ СН'!$F$9+СВЦЭМ!$D$10+'СЕТ СН'!$F$6-'СЕТ СН'!$F$19</f>
        <v>1940.43477317</v>
      </c>
      <c r="Y17" s="36">
        <f>SUMIFS(СВЦЭМ!$C$39:$C$782,СВЦЭМ!$A$39:$A$782,$A17,СВЦЭМ!$B$39:$B$782,Y$11)+'СЕТ СН'!$F$9+СВЦЭМ!$D$10+'СЕТ СН'!$F$6-'СЕТ СН'!$F$19</f>
        <v>2008.0358680499999</v>
      </c>
    </row>
    <row r="18" spans="1:25" ht="15.75" x14ac:dyDescent="0.2">
      <c r="A18" s="35">
        <f t="shared" si="0"/>
        <v>45023</v>
      </c>
      <c r="B18" s="36">
        <f>SUMIFS(СВЦЭМ!$C$39:$C$782,СВЦЭМ!$A$39:$A$782,$A18,СВЦЭМ!$B$39:$B$782,B$11)+'СЕТ СН'!$F$9+СВЦЭМ!$D$10+'СЕТ СН'!$F$6-'СЕТ СН'!$F$19</f>
        <v>1975.1100547199999</v>
      </c>
      <c r="C18" s="36">
        <f>SUMIFS(СВЦЭМ!$C$39:$C$782,СВЦЭМ!$A$39:$A$782,$A18,СВЦЭМ!$B$39:$B$782,C$11)+'СЕТ СН'!$F$9+СВЦЭМ!$D$10+'СЕТ СН'!$F$6-'СЕТ СН'!$F$19</f>
        <v>2049.63102398</v>
      </c>
      <c r="D18" s="36">
        <f>SUMIFS(СВЦЭМ!$C$39:$C$782,СВЦЭМ!$A$39:$A$782,$A18,СВЦЭМ!$B$39:$B$782,D$11)+'СЕТ СН'!$F$9+СВЦЭМ!$D$10+'СЕТ СН'!$F$6-'СЕТ СН'!$F$19</f>
        <v>2049.7853267599999</v>
      </c>
      <c r="E18" s="36">
        <f>SUMIFS(СВЦЭМ!$C$39:$C$782,СВЦЭМ!$A$39:$A$782,$A18,СВЦЭМ!$B$39:$B$782,E$11)+'СЕТ СН'!$F$9+СВЦЭМ!$D$10+'СЕТ СН'!$F$6-'СЕТ СН'!$F$19</f>
        <v>2015.6031008799998</v>
      </c>
      <c r="F18" s="36">
        <f>SUMIFS(СВЦЭМ!$C$39:$C$782,СВЦЭМ!$A$39:$A$782,$A18,СВЦЭМ!$B$39:$B$782,F$11)+'СЕТ СН'!$F$9+СВЦЭМ!$D$10+'СЕТ СН'!$F$6-'СЕТ СН'!$F$19</f>
        <v>2070.1853275799999</v>
      </c>
      <c r="G18" s="36">
        <f>SUMIFS(СВЦЭМ!$C$39:$C$782,СВЦЭМ!$A$39:$A$782,$A18,СВЦЭМ!$B$39:$B$782,G$11)+'СЕТ СН'!$F$9+СВЦЭМ!$D$10+'СЕТ СН'!$F$6-'СЕТ СН'!$F$19</f>
        <v>2062.7377813100002</v>
      </c>
      <c r="H18" s="36">
        <f>SUMIFS(СВЦЭМ!$C$39:$C$782,СВЦЭМ!$A$39:$A$782,$A18,СВЦЭМ!$B$39:$B$782,H$11)+'СЕТ СН'!$F$9+СВЦЭМ!$D$10+'СЕТ СН'!$F$6-'СЕТ СН'!$F$19</f>
        <v>2049.2628645099999</v>
      </c>
      <c r="I18" s="36">
        <f>SUMIFS(СВЦЭМ!$C$39:$C$782,СВЦЭМ!$A$39:$A$782,$A18,СВЦЭМ!$B$39:$B$782,I$11)+'СЕТ СН'!$F$9+СВЦЭМ!$D$10+'СЕТ СН'!$F$6-'СЕТ СН'!$F$19</f>
        <v>1937.4998249999999</v>
      </c>
      <c r="J18" s="36">
        <f>SUMIFS(СВЦЭМ!$C$39:$C$782,СВЦЭМ!$A$39:$A$782,$A18,СВЦЭМ!$B$39:$B$782,J$11)+'СЕТ СН'!$F$9+СВЦЭМ!$D$10+'СЕТ СН'!$F$6-'СЕТ СН'!$F$19</f>
        <v>1885.4570582399999</v>
      </c>
      <c r="K18" s="36">
        <f>SUMIFS(СВЦЭМ!$C$39:$C$782,СВЦЭМ!$A$39:$A$782,$A18,СВЦЭМ!$B$39:$B$782,K$11)+'СЕТ СН'!$F$9+СВЦЭМ!$D$10+'СЕТ СН'!$F$6-'СЕТ СН'!$F$19</f>
        <v>1887.2120565399998</v>
      </c>
      <c r="L18" s="36">
        <f>SUMIFS(СВЦЭМ!$C$39:$C$782,СВЦЭМ!$A$39:$A$782,$A18,СВЦЭМ!$B$39:$B$782,L$11)+'СЕТ СН'!$F$9+СВЦЭМ!$D$10+'СЕТ СН'!$F$6-'СЕТ СН'!$F$19</f>
        <v>1883.9223299499999</v>
      </c>
      <c r="M18" s="36">
        <f>SUMIFS(СВЦЭМ!$C$39:$C$782,СВЦЭМ!$A$39:$A$782,$A18,СВЦЭМ!$B$39:$B$782,M$11)+'СЕТ СН'!$F$9+СВЦЭМ!$D$10+'СЕТ СН'!$F$6-'СЕТ СН'!$F$19</f>
        <v>1934.9192692399999</v>
      </c>
      <c r="N18" s="36">
        <f>SUMIFS(СВЦЭМ!$C$39:$C$782,СВЦЭМ!$A$39:$A$782,$A18,СВЦЭМ!$B$39:$B$782,N$11)+'СЕТ СН'!$F$9+СВЦЭМ!$D$10+'СЕТ СН'!$F$6-'СЕТ СН'!$F$19</f>
        <v>1947.4463824699999</v>
      </c>
      <c r="O18" s="36">
        <f>SUMIFS(СВЦЭМ!$C$39:$C$782,СВЦЭМ!$A$39:$A$782,$A18,СВЦЭМ!$B$39:$B$782,O$11)+'СЕТ СН'!$F$9+СВЦЭМ!$D$10+'СЕТ СН'!$F$6-'СЕТ СН'!$F$19</f>
        <v>1967.09014116</v>
      </c>
      <c r="P18" s="36">
        <f>SUMIFS(СВЦЭМ!$C$39:$C$782,СВЦЭМ!$A$39:$A$782,$A18,СВЦЭМ!$B$39:$B$782,P$11)+'СЕТ СН'!$F$9+СВЦЭМ!$D$10+'СЕТ СН'!$F$6-'СЕТ СН'!$F$19</f>
        <v>1983.01550694</v>
      </c>
      <c r="Q18" s="36">
        <f>SUMIFS(СВЦЭМ!$C$39:$C$782,СВЦЭМ!$A$39:$A$782,$A18,СВЦЭМ!$B$39:$B$782,Q$11)+'СЕТ СН'!$F$9+СВЦЭМ!$D$10+'СЕТ СН'!$F$6-'СЕТ СН'!$F$19</f>
        <v>1951.7509401499999</v>
      </c>
      <c r="R18" s="36">
        <f>SUMIFS(СВЦЭМ!$C$39:$C$782,СВЦЭМ!$A$39:$A$782,$A18,СВЦЭМ!$B$39:$B$782,R$11)+'СЕТ СН'!$F$9+СВЦЭМ!$D$10+'СЕТ СН'!$F$6-'СЕТ СН'!$F$19</f>
        <v>1932.6353890399998</v>
      </c>
      <c r="S18" s="36">
        <f>SUMIFS(СВЦЭМ!$C$39:$C$782,СВЦЭМ!$A$39:$A$782,$A18,СВЦЭМ!$B$39:$B$782,S$11)+'СЕТ СН'!$F$9+СВЦЭМ!$D$10+'СЕТ СН'!$F$6-'СЕТ СН'!$F$19</f>
        <v>1911.64934679</v>
      </c>
      <c r="T18" s="36">
        <f>SUMIFS(СВЦЭМ!$C$39:$C$782,СВЦЭМ!$A$39:$A$782,$A18,СВЦЭМ!$B$39:$B$782,T$11)+'СЕТ СН'!$F$9+СВЦЭМ!$D$10+'СЕТ СН'!$F$6-'СЕТ СН'!$F$19</f>
        <v>1880.88973121</v>
      </c>
      <c r="U18" s="36">
        <f>SUMIFS(СВЦЭМ!$C$39:$C$782,СВЦЭМ!$A$39:$A$782,$A18,СВЦЭМ!$B$39:$B$782,U$11)+'СЕТ СН'!$F$9+СВЦЭМ!$D$10+'СЕТ СН'!$F$6-'СЕТ СН'!$F$19</f>
        <v>1842.7635594399999</v>
      </c>
      <c r="V18" s="36">
        <f>SUMIFS(СВЦЭМ!$C$39:$C$782,СВЦЭМ!$A$39:$A$782,$A18,СВЦЭМ!$B$39:$B$782,V$11)+'СЕТ СН'!$F$9+СВЦЭМ!$D$10+'СЕТ СН'!$F$6-'СЕТ СН'!$F$19</f>
        <v>1824.3762982199999</v>
      </c>
      <c r="W18" s="36">
        <f>SUMIFS(СВЦЭМ!$C$39:$C$782,СВЦЭМ!$A$39:$A$782,$A18,СВЦЭМ!$B$39:$B$782,W$11)+'СЕТ СН'!$F$9+СВЦЭМ!$D$10+'СЕТ СН'!$F$6-'СЕТ СН'!$F$19</f>
        <v>1853.65273662</v>
      </c>
      <c r="X18" s="36">
        <f>SUMIFS(СВЦЭМ!$C$39:$C$782,СВЦЭМ!$A$39:$A$782,$A18,СВЦЭМ!$B$39:$B$782,X$11)+'СЕТ СН'!$F$9+СВЦЭМ!$D$10+'СЕТ СН'!$F$6-'СЕТ СН'!$F$19</f>
        <v>1900.94717967</v>
      </c>
      <c r="Y18" s="36">
        <f>SUMIFS(СВЦЭМ!$C$39:$C$782,СВЦЭМ!$A$39:$A$782,$A18,СВЦЭМ!$B$39:$B$782,Y$11)+'СЕТ СН'!$F$9+СВЦЭМ!$D$10+'СЕТ СН'!$F$6-'СЕТ СН'!$F$19</f>
        <v>1926.01926306</v>
      </c>
    </row>
    <row r="19" spans="1:25" ht="15.75" x14ac:dyDescent="0.2">
      <c r="A19" s="35">
        <f t="shared" si="0"/>
        <v>45024</v>
      </c>
      <c r="B19" s="36">
        <f>SUMIFS(СВЦЭМ!$C$39:$C$782,СВЦЭМ!$A$39:$A$782,$A19,СВЦЭМ!$B$39:$B$782,B$11)+'СЕТ СН'!$F$9+СВЦЭМ!$D$10+'СЕТ СН'!$F$6-'СЕТ СН'!$F$19</f>
        <v>2031.6720016099998</v>
      </c>
      <c r="C19" s="36">
        <f>SUMIFS(СВЦЭМ!$C$39:$C$782,СВЦЭМ!$A$39:$A$782,$A19,СВЦЭМ!$B$39:$B$782,C$11)+'СЕТ СН'!$F$9+СВЦЭМ!$D$10+'СЕТ СН'!$F$6-'СЕТ СН'!$F$19</f>
        <v>2031.56864952</v>
      </c>
      <c r="D19" s="36">
        <f>SUMIFS(СВЦЭМ!$C$39:$C$782,СВЦЭМ!$A$39:$A$782,$A19,СВЦЭМ!$B$39:$B$782,D$11)+'СЕТ СН'!$F$9+СВЦЭМ!$D$10+'СЕТ СН'!$F$6-'СЕТ СН'!$F$19</f>
        <v>2085.2733542300002</v>
      </c>
      <c r="E19" s="36">
        <f>SUMIFS(СВЦЭМ!$C$39:$C$782,СВЦЭМ!$A$39:$A$782,$A19,СВЦЭМ!$B$39:$B$782,E$11)+'СЕТ СН'!$F$9+СВЦЭМ!$D$10+'СЕТ СН'!$F$6-'СЕТ СН'!$F$19</f>
        <v>2085.6244582700001</v>
      </c>
      <c r="F19" s="36">
        <f>SUMIFS(СВЦЭМ!$C$39:$C$782,СВЦЭМ!$A$39:$A$782,$A19,СВЦЭМ!$B$39:$B$782,F$11)+'СЕТ СН'!$F$9+СВЦЭМ!$D$10+'СЕТ СН'!$F$6-'СЕТ СН'!$F$19</f>
        <v>2067.20734563</v>
      </c>
      <c r="G19" s="36">
        <f>SUMIFS(СВЦЭМ!$C$39:$C$782,СВЦЭМ!$A$39:$A$782,$A19,СВЦЭМ!$B$39:$B$782,G$11)+'СЕТ СН'!$F$9+СВЦЭМ!$D$10+'СЕТ СН'!$F$6-'СЕТ СН'!$F$19</f>
        <v>2065.5979295800003</v>
      </c>
      <c r="H19" s="36">
        <f>SUMIFS(СВЦЭМ!$C$39:$C$782,СВЦЭМ!$A$39:$A$782,$A19,СВЦЭМ!$B$39:$B$782,H$11)+'СЕТ СН'!$F$9+СВЦЭМ!$D$10+'СЕТ СН'!$F$6-'СЕТ СН'!$F$19</f>
        <v>2069.8929168200002</v>
      </c>
      <c r="I19" s="36">
        <f>SUMIFS(СВЦЭМ!$C$39:$C$782,СВЦЭМ!$A$39:$A$782,$A19,СВЦЭМ!$B$39:$B$782,I$11)+'СЕТ СН'!$F$9+СВЦЭМ!$D$10+'СЕТ СН'!$F$6-'СЕТ СН'!$F$19</f>
        <v>1991.85431606</v>
      </c>
      <c r="J19" s="36">
        <f>SUMIFS(СВЦЭМ!$C$39:$C$782,СВЦЭМ!$A$39:$A$782,$A19,СВЦЭМ!$B$39:$B$782,J$11)+'СЕТ СН'!$F$9+СВЦЭМ!$D$10+'СЕТ СН'!$F$6-'СЕТ СН'!$F$19</f>
        <v>1928.31982298</v>
      </c>
      <c r="K19" s="36">
        <f>SUMIFS(СВЦЭМ!$C$39:$C$782,СВЦЭМ!$A$39:$A$782,$A19,СВЦЭМ!$B$39:$B$782,K$11)+'СЕТ СН'!$F$9+СВЦЭМ!$D$10+'СЕТ СН'!$F$6-'СЕТ СН'!$F$19</f>
        <v>1870.8488929599998</v>
      </c>
      <c r="L19" s="36">
        <f>SUMIFS(СВЦЭМ!$C$39:$C$782,СВЦЭМ!$A$39:$A$782,$A19,СВЦЭМ!$B$39:$B$782,L$11)+'СЕТ СН'!$F$9+СВЦЭМ!$D$10+'СЕТ СН'!$F$6-'СЕТ СН'!$F$19</f>
        <v>1849.19307746</v>
      </c>
      <c r="M19" s="36">
        <f>SUMIFS(СВЦЭМ!$C$39:$C$782,СВЦЭМ!$A$39:$A$782,$A19,СВЦЭМ!$B$39:$B$782,M$11)+'СЕТ СН'!$F$9+СВЦЭМ!$D$10+'СЕТ СН'!$F$6-'СЕТ СН'!$F$19</f>
        <v>1857.2864266299998</v>
      </c>
      <c r="N19" s="36">
        <f>SUMIFS(СВЦЭМ!$C$39:$C$782,СВЦЭМ!$A$39:$A$782,$A19,СВЦЭМ!$B$39:$B$782,N$11)+'СЕТ СН'!$F$9+СВЦЭМ!$D$10+'СЕТ СН'!$F$6-'СЕТ СН'!$F$19</f>
        <v>1906.25556708</v>
      </c>
      <c r="O19" s="36">
        <f>SUMIFS(СВЦЭМ!$C$39:$C$782,СВЦЭМ!$A$39:$A$782,$A19,СВЦЭМ!$B$39:$B$782,O$11)+'СЕТ СН'!$F$9+СВЦЭМ!$D$10+'СЕТ СН'!$F$6-'СЕТ СН'!$F$19</f>
        <v>1936.2624031299999</v>
      </c>
      <c r="P19" s="36">
        <f>SUMIFS(СВЦЭМ!$C$39:$C$782,СВЦЭМ!$A$39:$A$782,$A19,СВЦЭМ!$B$39:$B$782,P$11)+'СЕТ СН'!$F$9+СВЦЭМ!$D$10+'СЕТ СН'!$F$6-'СЕТ СН'!$F$19</f>
        <v>1960.7742633299999</v>
      </c>
      <c r="Q19" s="36">
        <f>SUMIFS(СВЦЭМ!$C$39:$C$782,СВЦЭМ!$A$39:$A$782,$A19,СВЦЭМ!$B$39:$B$782,Q$11)+'СЕТ СН'!$F$9+СВЦЭМ!$D$10+'СЕТ СН'!$F$6-'СЕТ СН'!$F$19</f>
        <v>1970.28301885</v>
      </c>
      <c r="R19" s="36">
        <f>SUMIFS(СВЦЭМ!$C$39:$C$782,СВЦЭМ!$A$39:$A$782,$A19,СВЦЭМ!$B$39:$B$782,R$11)+'СЕТ СН'!$F$9+СВЦЭМ!$D$10+'СЕТ СН'!$F$6-'СЕТ СН'!$F$19</f>
        <v>1970.28496017</v>
      </c>
      <c r="S19" s="36">
        <f>SUMIFS(СВЦЭМ!$C$39:$C$782,СВЦЭМ!$A$39:$A$782,$A19,СВЦЭМ!$B$39:$B$782,S$11)+'СЕТ СН'!$F$9+СВЦЭМ!$D$10+'СЕТ СН'!$F$6-'СЕТ СН'!$F$19</f>
        <v>1953.0714409</v>
      </c>
      <c r="T19" s="36">
        <f>SUMIFS(СВЦЭМ!$C$39:$C$782,СВЦЭМ!$A$39:$A$782,$A19,СВЦЭМ!$B$39:$B$782,T$11)+'СЕТ СН'!$F$9+СВЦЭМ!$D$10+'СЕТ СН'!$F$6-'СЕТ СН'!$F$19</f>
        <v>1924.5404787999998</v>
      </c>
      <c r="U19" s="36">
        <f>SUMIFS(СВЦЭМ!$C$39:$C$782,СВЦЭМ!$A$39:$A$782,$A19,СВЦЭМ!$B$39:$B$782,U$11)+'СЕТ СН'!$F$9+СВЦЭМ!$D$10+'СЕТ СН'!$F$6-'СЕТ СН'!$F$19</f>
        <v>1906.86725695</v>
      </c>
      <c r="V19" s="36">
        <f>SUMIFS(СВЦЭМ!$C$39:$C$782,СВЦЭМ!$A$39:$A$782,$A19,СВЦЭМ!$B$39:$B$782,V$11)+'СЕТ СН'!$F$9+СВЦЭМ!$D$10+'СЕТ СН'!$F$6-'СЕТ СН'!$F$19</f>
        <v>1848.4629668299999</v>
      </c>
      <c r="W19" s="36">
        <f>SUMIFS(СВЦЭМ!$C$39:$C$782,СВЦЭМ!$A$39:$A$782,$A19,СВЦЭМ!$B$39:$B$782,W$11)+'СЕТ СН'!$F$9+СВЦЭМ!$D$10+'СЕТ СН'!$F$6-'СЕТ СН'!$F$19</f>
        <v>1859.3588783399998</v>
      </c>
      <c r="X19" s="36">
        <f>SUMIFS(СВЦЭМ!$C$39:$C$782,СВЦЭМ!$A$39:$A$782,$A19,СВЦЭМ!$B$39:$B$782,X$11)+'СЕТ СН'!$F$9+СВЦЭМ!$D$10+'СЕТ СН'!$F$6-'СЕТ СН'!$F$19</f>
        <v>1887.0354730399999</v>
      </c>
      <c r="Y19" s="36">
        <f>SUMIFS(СВЦЭМ!$C$39:$C$782,СВЦЭМ!$A$39:$A$782,$A19,СВЦЭМ!$B$39:$B$782,Y$11)+'СЕТ СН'!$F$9+СВЦЭМ!$D$10+'СЕТ СН'!$F$6-'СЕТ СН'!$F$19</f>
        <v>1856.96460555</v>
      </c>
    </row>
    <row r="20" spans="1:25" ht="15.75" x14ac:dyDescent="0.2">
      <c r="A20" s="35">
        <f t="shared" si="0"/>
        <v>45025</v>
      </c>
      <c r="B20" s="36">
        <f>SUMIFS(СВЦЭМ!$C$39:$C$782,СВЦЭМ!$A$39:$A$782,$A20,СВЦЭМ!$B$39:$B$782,B$11)+'СЕТ СН'!$F$9+СВЦЭМ!$D$10+'СЕТ СН'!$F$6-'СЕТ СН'!$F$19</f>
        <v>1961.6942727199998</v>
      </c>
      <c r="C20" s="36">
        <f>SUMIFS(СВЦЭМ!$C$39:$C$782,СВЦЭМ!$A$39:$A$782,$A20,СВЦЭМ!$B$39:$B$782,C$11)+'СЕТ СН'!$F$9+СВЦЭМ!$D$10+'СЕТ СН'!$F$6-'СЕТ СН'!$F$19</f>
        <v>2001.5128017299999</v>
      </c>
      <c r="D20" s="36">
        <f>SUMIFS(СВЦЭМ!$C$39:$C$782,СВЦЭМ!$A$39:$A$782,$A20,СВЦЭМ!$B$39:$B$782,D$11)+'СЕТ СН'!$F$9+СВЦЭМ!$D$10+'СЕТ СН'!$F$6-'СЕТ СН'!$F$19</f>
        <v>2020.14568975</v>
      </c>
      <c r="E20" s="36">
        <f>SUMIFS(СВЦЭМ!$C$39:$C$782,СВЦЭМ!$A$39:$A$782,$A20,СВЦЭМ!$B$39:$B$782,E$11)+'СЕТ СН'!$F$9+СВЦЭМ!$D$10+'СЕТ СН'!$F$6-'СЕТ СН'!$F$19</f>
        <v>2014.80452982</v>
      </c>
      <c r="F20" s="36">
        <f>SUMIFS(СВЦЭМ!$C$39:$C$782,СВЦЭМ!$A$39:$A$782,$A20,СВЦЭМ!$B$39:$B$782,F$11)+'СЕТ СН'!$F$9+СВЦЭМ!$D$10+'СЕТ СН'!$F$6-'СЕТ СН'!$F$19</f>
        <v>2007.7716043</v>
      </c>
      <c r="G20" s="36">
        <f>SUMIFS(СВЦЭМ!$C$39:$C$782,СВЦЭМ!$A$39:$A$782,$A20,СВЦЭМ!$B$39:$B$782,G$11)+'СЕТ СН'!$F$9+СВЦЭМ!$D$10+'СЕТ СН'!$F$6-'СЕТ СН'!$F$19</f>
        <v>1980.8311320099999</v>
      </c>
      <c r="H20" s="36">
        <f>SUMIFS(СВЦЭМ!$C$39:$C$782,СВЦЭМ!$A$39:$A$782,$A20,СВЦЭМ!$B$39:$B$782,H$11)+'СЕТ СН'!$F$9+СВЦЭМ!$D$10+'СЕТ СН'!$F$6-'СЕТ СН'!$F$19</f>
        <v>1980.2490183699999</v>
      </c>
      <c r="I20" s="36">
        <f>SUMIFS(СВЦЭМ!$C$39:$C$782,СВЦЭМ!$A$39:$A$782,$A20,СВЦЭМ!$B$39:$B$782,I$11)+'СЕТ СН'!$F$9+СВЦЭМ!$D$10+'СЕТ СН'!$F$6-'СЕТ СН'!$F$19</f>
        <v>2003.6710582999999</v>
      </c>
      <c r="J20" s="36">
        <f>SUMIFS(СВЦЭМ!$C$39:$C$782,СВЦЭМ!$A$39:$A$782,$A20,СВЦЭМ!$B$39:$B$782,J$11)+'СЕТ СН'!$F$9+СВЦЭМ!$D$10+'СЕТ СН'!$F$6-'СЕТ СН'!$F$19</f>
        <v>1986.6277191099998</v>
      </c>
      <c r="K20" s="36">
        <f>SUMIFS(СВЦЭМ!$C$39:$C$782,СВЦЭМ!$A$39:$A$782,$A20,СВЦЭМ!$B$39:$B$782,K$11)+'СЕТ СН'!$F$9+СВЦЭМ!$D$10+'СЕТ СН'!$F$6-'СЕТ СН'!$F$19</f>
        <v>1911.9507724299999</v>
      </c>
      <c r="L20" s="36">
        <f>SUMIFS(СВЦЭМ!$C$39:$C$782,СВЦЭМ!$A$39:$A$782,$A20,СВЦЭМ!$B$39:$B$782,L$11)+'СЕТ СН'!$F$9+СВЦЭМ!$D$10+'СЕТ СН'!$F$6-'СЕТ СН'!$F$19</f>
        <v>1907.5288258099999</v>
      </c>
      <c r="M20" s="36">
        <f>SUMIFS(СВЦЭМ!$C$39:$C$782,СВЦЭМ!$A$39:$A$782,$A20,СВЦЭМ!$B$39:$B$782,M$11)+'СЕТ СН'!$F$9+СВЦЭМ!$D$10+'СЕТ СН'!$F$6-'СЕТ СН'!$F$19</f>
        <v>1920.78455061</v>
      </c>
      <c r="N20" s="36">
        <f>SUMIFS(СВЦЭМ!$C$39:$C$782,СВЦЭМ!$A$39:$A$782,$A20,СВЦЭМ!$B$39:$B$782,N$11)+'СЕТ СН'!$F$9+СВЦЭМ!$D$10+'СЕТ СН'!$F$6-'СЕТ СН'!$F$19</f>
        <v>1956.8620822599999</v>
      </c>
      <c r="O20" s="36">
        <f>SUMIFS(СВЦЭМ!$C$39:$C$782,СВЦЭМ!$A$39:$A$782,$A20,СВЦЭМ!$B$39:$B$782,O$11)+'СЕТ СН'!$F$9+СВЦЭМ!$D$10+'СЕТ СН'!$F$6-'СЕТ СН'!$F$19</f>
        <v>1979.4328403699999</v>
      </c>
      <c r="P20" s="36">
        <f>SUMIFS(СВЦЭМ!$C$39:$C$782,СВЦЭМ!$A$39:$A$782,$A20,СВЦЭМ!$B$39:$B$782,P$11)+'СЕТ СН'!$F$9+СВЦЭМ!$D$10+'СЕТ СН'!$F$6-'СЕТ СН'!$F$19</f>
        <v>1989.3444965799999</v>
      </c>
      <c r="Q20" s="36">
        <f>SUMIFS(СВЦЭМ!$C$39:$C$782,СВЦЭМ!$A$39:$A$782,$A20,СВЦЭМ!$B$39:$B$782,Q$11)+'СЕТ СН'!$F$9+СВЦЭМ!$D$10+'СЕТ СН'!$F$6-'СЕТ СН'!$F$19</f>
        <v>2004.5099063499999</v>
      </c>
      <c r="R20" s="36">
        <f>SUMIFS(СВЦЭМ!$C$39:$C$782,СВЦЭМ!$A$39:$A$782,$A20,СВЦЭМ!$B$39:$B$782,R$11)+'СЕТ СН'!$F$9+СВЦЭМ!$D$10+'СЕТ СН'!$F$6-'СЕТ СН'!$F$19</f>
        <v>2003.9252827099999</v>
      </c>
      <c r="S20" s="36">
        <f>SUMIFS(СВЦЭМ!$C$39:$C$782,СВЦЭМ!$A$39:$A$782,$A20,СВЦЭМ!$B$39:$B$782,S$11)+'СЕТ СН'!$F$9+СВЦЭМ!$D$10+'СЕТ СН'!$F$6-'СЕТ СН'!$F$19</f>
        <v>1942.9179158099998</v>
      </c>
      <c r="T20" s="36">
        <f>SUMIFS(СВЦЭМ!$C$39:$C$782,СВЦЭМ!$A$39:$A$782,$A20,СВЦЭМ!$B$39:$B$782,T$11)+'СЕТ СН'!$F$9+СВЦЭМ!$D$10+'СЕТ СН'!$F$6-'СЕТ СН'!$F$19</f>
        <v>1898.60714222</v>
      </c>
      <c r="U20" s="36">
        <f>SUMIFS(СВЦЭМ!$C$39:$C$782,СВЦЭМ!$A$39:$A$782,$A20,СВЦЭМ!$B$39:$B$782,U$11)+'СЕТ СН'!$F$9+СВЦЭМ!$D$10+'СЕТ СН'!$F$6-'СЕТ СН'!$F$19</f>
        <v>1894.63995331</v>
      </c>
      <c r="V20" s="36">
        <f>SUMIFS(СВЦЭМ!$C$39:$C$782,СВЦЭМ!$A$39:$A$782,$A20,СВЦЭМ!$B$39:$B$782,V$11)+'СЕТ СН'!$F$9+СВЦЭМ!$D$10+'СЕТ СН'!$F$6-'СЕТ СН'!$F$19</f>
        <v>1861.3117459599998</v>
      </c>
      <c r="W20" s="36">
        <f>SUMIFS(СВЦЭМ!$C$39:$C$782,СВЦЭМ!$A$39:$A$782,$A20,СВЦЭМ!$B$39:$B$782,W$11)+'СЕТ СН'!$F$9+СВЦЭМ!$D$10+'СЕТ СН'!$F$6-'СЕТ СН'!$F$19</f>
        <v>1846.4264535899999</v>
      </c>
      <c r="X20" s="36">
        <f>SUMIFS(СВЦЭМ!$C$39:$C$782,СВЦЭМ!$A$39:$A$782,$A20,СВЦЭМ!$B$39:$B$782,X$11)+'СЕТ СН'!$F$9+СВЦЭМ!$D$10+'СЕТ СН'!$F$6-'СЕТ СН'!$F$19</f>
        <v>1914.9591728299999</v>
      </c>
      <c r="Y20" s="36">
        <f>SUMIFS(СВЦЭМ!$C$39:$C$782,СВЦЭМ!$A$39:$A$782,$A20,СВЦЭМ!$B$39:$B$782,Y$11)+'СЕТ СН'!$F$9+СВЦЭМ!$D$10+'СЕТ СН'!$F$6-'СЕТ СН'!$F$19</f>
        <v>1971.87366823</v>
      </c>
    </row>
    <row r="21" spans="1:25" ht="15.75" x14ac:dyDescent="0.2">
      <c r="A21" s="35">
        <f t="shared" si="0"/>
        <v>45026</v>
      </c>
      <c r="B21" s="36">
        <f>SUMIFS(СВЦЭМ!$C$39:$C$782,СВЦЭМ!$A$39:$A$782,$A21,СВЦЭМ!$B$39:$B$782,B$11)+'СЕТ СН'!$F$9+СВЦЭМ!$D$10+'СЕТ СН'!$F$6-'СЕТ СН'!$F$19</f>
        <v>1996.79626661</v>
      </c>
      <c r="C21" s="36">
        <f>SUMIFS(СВЦЭМ!$C$39:$C$782,СВЦЭМ!$A$39:$A$782,$A21,СВЦЭМ!$B$39:$B$782,C$11)+'СЕТ СН'!$F$9+СВЦЭМ!$D$10+'СЕТ СН'!$F$6-'СЕТ СН'!$F$19</f>
        <v>2023.7885302499999</v>
      </c>
      <c r="D21" s="36">
        <f>SUMIFS(СВЦЭМ!$C$39:$C$782,СВЦЭМ!$A$39:$A$782,$A21,СВЦЭМ!$B$39:$B$782,D$11)+'СЕТ СН'!$F$9+СВЦЭМ!$D$10+'СЕТ СН'!$F$6-'СЕТ СН'!$F$19</f>
        <v>2106.3528926399999</v>
      </c>
      <c r="E21" s="36">
        <f>SUMIFS(СВЦЭМ!$C$39:$C$782,СВЦЭМ!$A$39:$A$782,$A21,СВЦЭМ!$B$39:$B$782,E$11)+'СЕТ СН'!$F$9+СВЦЭМ!$D$10+'СЕТ СН'!$F$6-'СЕТ СН'!$F$19</f>
        <v>2050.2659593600001</v>
      </c>
      <c r="F21" s="36">
        <f>SUMIFS(СВЦЭМ!$C$39:$C$782,СВЦЭМ!$A$39:$A$782,$A21,СВЦЭМ!$B$39:$B$782,F$11)+'СЕТ СН'!$F$9+СВЦЭМ!$D$10+'СЕТ СН'!$F$6-'СЕТ СН'!$F$19</f>
        <v>2054.55614212</v>
      </c>
      <c r="G21" s="36">
        <f>SUMIFS(СВЦЭМ!$C$39:$C$782,СВЦЭМ!$A$39:$A$782,$A21,СВЦЭМ!$B$39:$B$782,G$11)+'СЕТ СН'!$F$9+СВЦЭМ!$D$10+'СЕТ СН'!$F$6-'СЕТ СН'!$F$19</f>
        <v>2047.78134131</v>
      </c>
      <c r="H21" s="36">
        <f>SUMIFS(СВЦЭМ!$C$39:$C$782,СВЦЭМ!$A$39:$A$782,$A21,СВЦЭМ!$B$39:$B$782,H$11)+'СЕТ СН'!$F$9+СВЦЭМ!$D$10+'СЕТ СН'!$F$6-'СЕТ СН'!$F$19</f>
        <v>2112.8097691100002</v>
      </c>
      <c r="I21" s="36">
        <f>SUMIFS(СВЦЭМ!$C$39:$C$782,СВЦЭМ!$A$39:$A$782,$A21,СВЦЭМ!$B$39:$B$782,I$11)+'СЕТ СН'!$F$9+СВЦЭМ!$D$10+'СЕТ СН'!$F$6-'СЕТ СН'!$F$19</f>
        <v>1949.33807611</v>
      </c>
      <c r="J21" s="36">
        <f>SUMIFS(СВЦЭМ!$C$39:$C$782,СВЦЭМ!$A$39:$A$782,$A21,СВЦЭМ!$B$39:$B$782,J$11)+'СЕТ СН'!$F$9+СВЦЭМ!$D$10+'СЕТ СН'!$F$6-'СЕТ СН'!$F$19</f>
        <v>1911.3039609299999</v>
      </c>
      <c r="K21" s="36">
        <f>SUMIFS(СВЦЭМ!$C$39:$C$782,СВЦЭМ!$A$39:$A$782,$A21,СВЦЭМ!$B$39:$B$782,K$11)+'СЕТ СН'!$F$9+СВЦЭМ!$D$10+'СЕТ СН'!$F$6-'СЕТ СН'!$F$19</f>
        <v>1912.9536984499998</v>
      </c>
      <c r="L21" s="36">
        <f>SUMIFS(СВЦЭМ!$C$39:$C$782,СВЦЭМ!$A$39:$A$782,$A21,СВЦЭМ!$B$39:$B$782,L$11)+'СЕТ СН'!$F$9+СВЦЭМ!$D$10+'СЕТ СН'!$F$6-'СЕТ СН'!$F$19</f>
        <v>1907.9959346199998</v>
      </c>
      <c r="M21" s="36">
        <f>SUMIFS(СВЦЭМ!$C$39:$C$782,СВЦЭМ!$A$39:$A$782,$A21,СВЦЭМ!$B$39:$B$782,M$11)+'СЕТ СН'!$F$9+СВЦЭМ!$D$10+'СЕТ СН'!$F$6-'СЕТ СН'!$F$19</f>
        <v>1934.46104941</v>
      </c>
      <c r="N21" s="36">
        <f>SUMIFS(СВЦЭМ!$C$39:$C$782,СВЦЭМ!$A$39:$A$782,$A21,СВЦЭМ!$B$39:$B$782,N$11)+'СЕТ СН'!$F$9+СВЦЭМ!$D$10+'СЕТ СН'!$F$6-'СЕТ СН'!$F$19</f>
        <v>1968.4573862699999</v>
      </c>
      <c r="O21" s="36">
        <f>SUMIFS(СВЦЭМ!$C$39:$C$782,СВЦЭМ!$A$39:$A$782,$A21,СВЦЭМ!$B$39:$B$782,O$11)+'СЕТ СН'!$F$9+СВЦЭМ!$D$10+'СЕТ СН'!$F$6-'СЕТ СН'!$F$19</f>
        <v>1989.2271495999998</v>
      </c>
      <c r="P21" s="36">
        <f>SUMIFS(СВЦЭМ!$C$39:$C$782,СВЦЭМ!$A$39:$A$782,$A21,СВЦЭМ!$B$39:$B$782,P$11)+'СЕТ СН'!$F$9+СВЦЭМ!$D$10+'СЕТ СН'!$F$6-'СЕТ СН'!$F$19</f>
        <v>2009.8018712599999</v>
      </c>
      <c r="Q21" s="36">
        <f>SUMIFS(СВЦЭМ!$C$39:$C$782,СВЦЭМ!$A$39:$A$782,$A21,СВЦЭМ!$B$39:$B$782,Q$11)+'СЕТ СН'!$F$9+СВЦЭМ!$D$10+'СЕТ СН'!$F$6-'СЕТ СН'!$F$19</f>
        <v>2005.1447273399999</v>
      </c>
      <c r="R21" s="36">
        <f>SUMIFS(СВЦЭМ!$C$39:$C$782,СВЦЭМ!$A$39:$A$782,$A21,СВЦЭМ!$B$39:$B$782,R$11)+'СЕТ СН'!$F$9+СВЦЭМ!$D$10+'СЕТ СН'!$F$6-'СЕТ СН'!$F$19</f>
        <v>2007.2535070399999</v>
      </c>
      <c r="S21" s="36">
        <f>SUMIFS(СВЦЭМ!$C$39:$C$782,СВЦЭМ!$A$39:$A$782,$A21,СВЦЭМ!$B$39:$B$782,S$11)+'СЕТ СН'!$F$9+СВЦЭМ!$D$10+'СЕТ СН'!$F$6-'СЕТ СН'!$F$19</f>
        <v>1991.2021966299999</v>
      </c>
      <c r="T21" s="36">
        <f>SUMIFS(СВЦЭМ!$C$39:$C$782,СВЦЭМ!$A$39:$A$782,$A21,СВЦЭМ!$B$39:$B$782,T$11)+'СЕТ СН'!$F$9+СВЦЭМ!$D$10+'СЕТ СН'!$F$6-'СЕТ СН'!$F$19</f>
        <v>1976.5979436099999</v>
      </c>
      <c r="U21" s="36">
        <f>SUMIFS(СВЦЭМ!$C$39:$C$782,СВЦЭМ!$A$39:$A$782,$A21,СВЦЭМ!$B$39:$B$782,U$11)+'СЕТ СН'!$F$9+СВЦЭМ!$D$10+'СЕТ СН'!$F$6-'СЕТ СН'!$F$19</f>
        <v>1956.1911786799999</v>
      </c>
      <c r="V21" s="36">
        <f>SUMIFS(СВЦЭМ!$C$39:$C$782,СВЦЭМ!$A$39:$A$782,$A21,СВЦЭМ!$B$39:$B$782,V$11)+'СЕТ СН'!$F$9+СВЦЭМ!$D$10+'СЕТ СН'!$F$6-'СЕТ СН'!$F$19</f>
        <v>1929.8385977299999</v>
      </c>
      <c r="W21" s="36">
        <f>SUMIFS(СВЦЭМ!$C$39:$C$782,СВЦЭМ!$A$39:$A$782,$A21,СВЦЭМ!$B$39:$B$782,W$11)+'СЕТ СН'!$F$9+СВЦЭМ!$D$10+'СЕТ СН'!$F$6-'СЕТ СН'!$F$19</f>
        <v>1930.5631928399998</v>
      </c>
      <c r="X21" s="36">
        <f>SUMIFS(СВЦЭМ!$C$39:$C$782,СВЦЭМ!$A$39:$A$782,$A21,СВЦЭМ!$B$39:$B$782,X$11)+'СЕТ СН'!$F$9+СВЦЭМ!$D$10+'СЕТ СН'!$F$6-'СЕТ СН'!$F$19</f>
        <v>1987.19465967</v>
      </c>
      <c r="Y21" s="36">
        <f>SUMIFS(СВЦЭМ!$C$39:$C$782,СВЦЭМ!$A$39:$A$782,$A21,СВЦЭМ!$B$39:$B$782,Y$11)+'СЕТ СН'!$F$9+СВЦЭМ!$D$10+'СЕТ СН'!$F$6-'СЕТ СН'!$F$19</f>
        <v>2035.7122588299999</v>
      </c>
    </row>
    <row r="22" spans="1:25" ht="15.75" x14ac:dyDescent="0.2">
      <c r="A22" s="35">
        <f t="shared" si="0"/>
        <v>45027</v>
      </c>
      <c r="B22" s="36">
        <f>SUMIFS(СВЦЭМ!$C$39:$C$782,СВЦЭМ!$A$39:$A$782,$A22,СВЦЭМ!$B$39:$B$782,B$11)+'СЕТ СН'!$F$9+СВЦЭМ!$D$10+'СЕТ СН'!$F$6-'СЕТ СН'!$F$19</f>
        <v>2056.9839269499998</v>
      </c>
      <c r="C22" s="36">
        <f>SUMIFS(СВЦЭМ!$C$39:$C$782,СВЦЭМ!$A$39:$A$782,$A22,СВЦЭМ!$B$39:$B$782,C$11)+'СЕТ СН'!$F$9+СВЦЭМ!$D$10+'СЕТ СН'!$F$6-'СЕТ СН'!$F$19</f>
        <v>2114.59040314</v>
      </c>
      <c r="D22" s="36">
        <f>SUMIFS(СВЦЭМ!$C$39:$C$782,СВЦЭМ!$A$39:$A$782,$A22,СВЦЭМ!$B$39:$B$782,D$11)+'СЕТ СН'!$F$9+СВЦЭМ!$D$10+'СЕТ СН'!$F$6-'СЕТ СН'!$F$19</f>
        <v>2069.7600722400002</v>
      </c>
      <c r="E22" s="36">
        <f>SUMIFS(СВЦЭМ!$C$39:$C$782,СВЦЭМ!$A$39:$A$782,$A22,СВЦЭМ!$B$39:$B$782,E$11)+'СЕТ СН'!$F$9+СВЦЭМ!$D$10+'СЕТ СН'!$F$6-'СЕТ СН'!$F$19</f>
        <v>2156.7555287799996</v>
      </c>
      <c r="F22" s="36">
        <f>SUMIFS(СВЦЭМ!$C$39:$C$782,СВЦЭМ!$A$39:$A$782,$A22,СВЦЭМ!$B$39:$B$782,F$11)+'СЕТ СН'!$F$9+СВЦЭМ!$D$10+'СЕТ СН'!$F$6-'СЕТ СН'!$F$19</f>
        <v>2171.1338312199996</v>
      </c>
      <c r="G22" s="36">
        <f>SUMIFS(СВЦЭМ!$C$39:$C$782,СВЦЭМ!$A$39:$A$782,$A22,СВЦЭМ!$B$39:$B$782,G$11)+'СЕТ СН'!$F$9+СВЦЭМ!$D$10+'СЕТ СН'!$F$6-'СЕТ СН'!$F$19</f>
        <v>2025.8209609599999</v>
      </c>
      <c r="H22" s="36">
        <f>SUMIFS(СВЦЭМ!$C$39:$C$782,СВЦЭМ!$A$39:$A$782,$A22,СВЦЭМ!$B$39:$B$782,H$11)+'СЕТ СН'!$F$9+СВЦЭМ!$D$10+'СЕТ СН'!$F$6-'СЕТ СН'!$F$19</f>
        <v>2049.39903628</v>
      </c>
      <c r="I22" s="36">
        <f>SUMIFS(СВЦЭМ!$C$39:$C$782,СВЦЭМ!$A$39:$A$782,$A22,СВЦЭМ!$B$39:$B$782,I$11)+'СЕТ СН'!$F$9+СВЦЭМ!$D$10+'СЕТ СН'!$F$6-'СЕТ СН'!$F$19</f>
        <v>1997.9317524199998</v>
      </c>
      <c r="J22" s="36">
        <f>SUMIFS(СВЦЭМ!$C$39:$C$782,СВЦЭМ!$A$39:$A$782,$A22,СВЦЭМ!$B$39:$B$782,J$11)+'СЕТ СН'!$F$9+СВЦЭМ!$D$10+'СЕТ СН'!$F$6-'СЕТ СН'!$F$19</f>
        <v>1958.5245078199998</v>
      </c>
      <c r="K22" s="36">
        <f>SUMIFS(СВЦЭМ!$C$39:$C$782,СВЦЭМ!$A$39:$A$782,$A22,СВЦЭМ!$B$39:$B$782,K$11)+'СЕТ СН'!$F$9+СВЦЭМ!$D$10+'СЕТ СН'!$F$6-'СЕТ СН'!$F$19</f>
        <v>1916.7400511999999</v>
      </c>
      <c r="L22" s="36">
        <f>SUMIFS(СВЦЭМ!$C$39:$C$782,СВЦЭМ!$A$39:$A$782,$A22,СВЦЭМ!$B$39:$B$782,L$11)+'СЕТ СН'!$F$9+СВЦЭМ!$D$10+'СЕТ СН'!$F$6-'СЕТ СН'!$F$19</f>
        <v>1921.44706933</v>
      </c>
      <c r="M22" s="36">
        <f>SUMIFS(СВЦЭМ!$C$39:$C$782,СВЦЭМ!$A$39:$A$782,$A22,СВЦЭМ!$B$39:$B$782,M$11)+'СЕТ СН'!$F$9+СВЦЭМ!$D$10+'СЕТ СН'!$F$6-'СЕТ СН'!$F$19</f>
        <v>1930.86546206</v>
      </c>
      <c r="N22" s="36">
        <f>SUMIFS(СВЦЭМ!$C$39:$C$782,СВЦЭМ!$A$39:$A$782,$A22,СВЦЭМ!$B$39:$B$782,N$11)+'СЕТ СН'!$F$9+СВЦЭМ!$D$10+'СЕТ СН'!$F$6-'СЕТ СН'!$F$19</f>
        <v>1930.8194020399999</v>
      </c>
      <c r="O22" s="36">
        <f>SUMIFS(СВЦЭМ!$C$39:$C$782,СВЦЭМ!$A$39:$A$782,$A22,СВЦЭМ!$B$39:$B$782,O$11)+'СЕТ СН'!$F$9+СВЦЭМ!$D$10+'СЕТ СН'!$F$6-'СЕТ СН'!$F$19</f>
        <v>1960.65010704</v>
      </c>
      <c r="P22" s="36">
        <f>SUMIFS(СВЦЭМ!$C$39:$C$782,СВЦЭМ!$A$39:$A$782,$A22,СВЦЭМ!$B$39:$B$782,P$11)+'СЕТ СН'!$F$9+СВЦЭМ!$D$10+'СЕТ СН'!$F$6-'СЕТ СН'!$F$19</f>
        <v>1986.85897664</v>
      </c>
      <c r="Q22" s="36">
        <f>SUMIFS(СВЦЭМ!$C$39:$C$782,СВЦЭМ!$A$39:$A$782,$A22,СВЦЭМ!$B$39:$B$782,Q$11)+'СЕТ СН'!$F$9+СВЦЭМ!$D$10+'СЕТ СН'!$F$6-'СЕТ СН'!$F$19</f>
        <v>1988.6342728299999</v>
      </c>
      <c r="R22" s="36">
        <f>SUMIFS(СВЦЭМ!$C$39:$C$782,СВЦЭМ!$A$39:$A$782,$A22,СВЦЭМ!$B$39:$B$782,R$11)+'СЕТ СН'!$F$9+СВЦЭМ!$D$10+'СЕТ СН'!$F$6-'СЕТ СН'!$F$19</f>
        <v>1961.6563839399998</v>
      </c>
      <c r="S22" s="36">
        <f>SUMIFS(СВЦЭМ!$C$39:$C$782,СВЦЭМ!$A$39:$A$782,$A22,СВЦЭМ!$B$39:$B$782,S$11)+'СЕТ СН'!$F$9+СВЦЭМ!$D$10+'СЕТ СН'!$F$6-'СЕТ СН'!$F$19</f>
        <v>1952.6612615499998</v>
      </c>
      <c r="T22" s="36">
        <f>SUMIFS(СВЦЭМ!$C$39:$C$782,СВЦЭМ!$A$39:$A$782,$A22,СВЦЭМ!$B$39:$B$782,T$11)+'СЕТ СН'!$F$9+СВЦЭМ!$D$10+'СЕТ СН'!$F$6-'СЕТ СН'!$F$19</f>
        <v>1938.37470231</v>
      </c>
      <c r="U22" s="36">
        <f>SUMIFS(СВЦЭМ!$C$39:$C$782,СВЦЭМ!$A$39:$A$782,$A22,СВЦЭМ!$B$39:$B$782,U$11)+'СЕТ СН'!$F$9+СВЦЭМ!$D$10+'СЕТ СН'!$F$6-'СЕТ СН'!$F$19</f>
        <v>1938.27855062</v>
      </c>
      <c r="V22" s="36">
        <f>SUMIFS(СВЦЭМ!$C$39:$C$782,СВЦЭМ!$A$39:$A$782,$A22,СВЦЭМ!$B$39:$B$782,V$11)+'СЕТ СН'!$F$9+СВЦЭМ!$D$10+'СЕТ СН'!$F$6-'СЕТ СН'!$F$19</f>
        <v>1911.67083716</v>
      </c>
      <c r="W22" s="36">
        <f>SUMIFS(СВЦЭМ!$C$39:$C$782,СВЦЭМ!$A$39:$A$782,$A22,СВЦЭМ!$B$39:$B$782,W$11)+'СЕТ СН'!$F$9+СВЦЭМ!$D$10+'СЕТ СН'!$F$6-'СЕТ СН'!$F$19</f>
        <v>1904.3171241499999</v>
      </c>
      <c r="X22" s="36">
        <f>SUMIFS(СВЦЭМ!$C$39:$C$782,СВЦЭМ!$A$39:$A$782,$A22,СВЦЭМ!$B$39:$B$782,X$11)+'СЕТ СН'!$F$9+СВЦЭМ!$D$10+'СЕТ СН'!$F$6-'СЕТ СН'!$F$19</f>
        <v>1957.9889063599999</v>
      </c>
      <c r="Y22" s="36">
        <f>SUMIFS(СВЦЭМ!$C$39:$C$782,СВЦЭМ!$A$39:$A$782,$A22,СВЦЭМ!$B$39:$B$782,Y$11)+'СЕТ СН'!$F$9+СВЦЭМ!$D$10+'СЕТ СН'!$F$6-'СЕТ СН'!$F$19</f>
        <v>2020.79400231</v>
      </c>
    </row>
    <row r="23" spans="1:25" ht="15.75" x14ac:dyDescent="0.2">
      <c r="A23" s="35">
        <f t="shared" si="0"/>
        <v>45028</v>
      </c>
      <c r="B23" s="36">
        <f>SUMIFS(СВЦЭМ!$C$39:$C$782,СВЦЭМ!$A$39:$A$782,$A23,СВЦЭМ!$B$39:$B$782,B$11)+'СЕТ СН'!$F$9+СВЦЭМ!$D$10+'СЕТ СН'!$F$6-'СЕТ СН'!$F$19</f>
        <v>1981.51348824</v>
      </c>
      <c r="C23" s="36">
        <f>SUMIFS(СВЦЭМ!$C$39:$C$782,СВЦЭМ!$A$39:$A$782,$A23,СВЦЭМ!$B$39:$B$782,C$11)+'СЕТ СН'!$F$9+СВЦЭМ!$D$10+'СЕТ СН'!$F$6-'СЕТ СН'!$F$19</f>
        <v>2093.5579440299998</v>
      </c>
      <c r="D23" s="36">
        <f>SUMIFS(СВЦЭМ!$C$39:$C$782,СВЦЭМ!$A$39:$A$782,$A23,СВЦЭМ!$B$39:$B$782,D$11)+'СЕТ СН'!$F$9+СВЦЭМ!$D$10+'СЕТ СН'!$F$6-'СЕТ СН'!$F$19</f>
        <v>2098.8222224800002</v>
      </c>
      <c r="E23" s="36">
        <f>SUMIFS(СВЦЭМ!$C$39:$C$782,СВЦЭМ!$A$39:$A$782,$A23,СВЦЭМ!$B$39:$B$782,E$11)+'СЕТ СН'!$F$9+СВЦЭМ!$D$10+'СЕТ СН'!$F$6-'СЕТ СН'!$F$19</f>
        <v>2104.0193251400001</v>
      </c>
      <c r="F23" s="36">
        <f>SUMIFS(СВЦЭМ!$C$39:$C$782,СВЦЭМ!$A$39:$A$782,$A23,СВЦЭМ!$B$39:$B$782,F$11)+'СЕТ СН'!$F$9+СВЦЭМ!$D$10+'СЕТ СН'!$F$6-'СЕТ СН'!$F$19</f>
        <v>2061.39059653</v>
      </c>
      <c r="G23" s="36">
        <f>SUMIFS(СВЦЭМ!$C$39:$C$782,СВЦЭМ!$A$39:$A$782,$A23,СВЦЭМ!$B$39:$B$782,G$11)+'СЕТ СН'!$F$9+СВЦЭМ!$D$10+'СЕТ СН'!$F$6-'СЕТ СН'!$F$19</f>
        <v>2030.9719502399998</v>
      </c>
      <c r="H23" s="36">
        <f>SUMIFS(СВЦЭМ!$C$39:$C$782,СВЦЭМ!$A$39:$A$782,$A23,СВЦЭМ!$B$39:$B$782,H$11)+'СЕТ СН'!$F$9+СВЦЭМ!$D$10+'СЕТ СН'!$F$6-'СЕТ СН'!$F$19</f>
        <v>1987.2852076699999</v>
      </c>
      <c r="I23" s="36">
        <f>SUMIFS(СВЦЭМ!$C$39:$C$782,СВЦЭМ!$A$39:$A$782,$A23,СВЦЭМ!$B$39:$B$782,I$11)+'СЕТ СН'!$F$9+СВЦЭМ!$D$10+'СЕТ СН'!$F$6-'СЕТ СН'!$F$19</f>
        <v>1916.33944337</v>
      </c>
      <c r="J23" s="36">
        <f>SUMIFS(СВЦЭМ!$C$39:$C$782,СВЦЭМ!$A$39:$A$782,$A23,СВЦЭМ!$B$39:$B$782,J$11)+'СЕТ СН'!$F$9+СВЦЭМ!$D$10+'СЕТ СН'!$F$6-'СЕТ СН'!$F$19</f>
        <v>1908.1399739399999</v>
      </c>
      <c r="K23" s="36">
        <f>SUMIFS(СВЦЭМ!$C$39:$C$782,СВЦЭМ!$A$39:$A$782,$A23,СВЦЭМ!$B$39:$B$782,K$11)+'СЕТ СН'!$F$9+СВЦЭМ!$D$10+'СЕТ СН'!$F$6-'СЕТ СН'!$F$19</f>
        <v>1889.2380237899999</v>
      </c>
      <c r="L23" s="36">
        <f>SUMIFS(СВЦЭМ!$C$39:$C$782,СВЦЭМ!$A$39:$A$782,$A23,СВЦЭМ!$B$39:$B$782,L$11)+'СЕТ СН'!$F$9+СВЦЭМ!$D$10+'СЕТ СН'!$F$6-'СЕТ СН'!$F$19</f>
        <v>1891.3107483899998</v>
      </c>
      <c r="M23" s="36">
        <f>SUMIFS(СВЦЭМ!$C$39:$C$782,СВЦЭМ!$A$39:$A$782,$A23,СВЦЭМ!$B$39:$B$782,M$11)+'СЕТ СН'!$F$9+СВЦЭМ!$D$10+'СЕТ СН'!$F$6-'СЕТ СН'!$F$19</f>
        <v>1892.56904908</v>
      </c>
      <c r="N23" s="36">
        <f>SUMIFS(СВЦЭМ!$C$39:$C$782,СВЦЭМ!$A$39:$A$782,$A23,СВЦЭМ!$B$39:$B$782,N$11)+'СЕТ СН'!$F$9+СВЦЭМ!$D$10+'СЕТ СН'!$F$6-'СЕТ СН'!$F$19</f>
        <v>1905.80610981</v>
      </c>
      <c r="O23" s="36">
        <f>SUMIFS(СВЦЭМ!$C$39:$C$782,СВЦЭМ!$A$39:$A$782,$A23,СВЦЭМ!$B$39:$B$782,O$11)+'СЕТ СН'!$F$9+СВЦЭМ!$D$10+'СЕТ СН'!$F$6-'СЕТ СН'!$F$19</f>
        <v>1894.3760670699999</v>
      </c>
      <c r="P23" s="36">
        <f>SUMIFS(СВЦЭМ!$C$39:$C$782,СВЦЭМ!$A$39:$A$782,$A23,СВЦЭМ!$B$39:$B$782,P$11)+'СЕТ СН'!$F$9+СВЦЭМ!$D$10+'СЕТ СН'!$F$6-'СЕТ СН'!$F$19</f>
        <v>1927.9873468999999</v>
      </c>
      <c r="Q23" s="36">
        <f>SUMIFS(СВЦЭМ!$C$39:$C$782,СВЦЭМ!$A$39:$A$782,$A23,СВЦЭМ!$B$39:$B$782,Q$11)+'СЕТ СН'!$F$9+СВЦЭМ!$D$10+'СЕТ СН'!$F$6-'СЕТ СН'!$F$19</f>
        <v>1937.44720798</v>
      </c>
      <c r="R23" s="36">
        <f>SUMIFS(СВЦЭМ!$C$39:$C$782,СВЦЭМ!$A$39:$A$782,$A23,СВЦЭМ!$B$39:$B$782,R$11)+'СЕТ СН'!$F$9+СВЦЭМ!$D$10+'СЕТ СН'!$F$6-'СЕТ СН'!$F$19</f>
        <v>1935.7373383499998</v>
      </c>
      <c r="S23" s="36">
        <f>SUMIFS(СВЦЭМ!$C$39:$C$782,СВЦЭМ!$A$39:$A$782,$A23,СВЦЭМ!$B$39:$B$782,S$11)+'СЕТ СН'!$F$9+СВЦЭМ!$D$10+'СЕТ СН'!$F$6-'СЕТ СН'!$F$19</f>
        <v>1931.84742951</v>
      </c>
      <c r="T23" s="36">
        <f>SUMIFS(СВЦЭМ!$C$39:$C$782,СВЦЭМ!$A$39:$A$782,$A23,СВЦЭМ!$B$39:$B$782,T$11)+'СЕТ СН'!$F$9+СВЦЭМ!$D$10+'СЕТ СН'!$F$6-'СЕТ СН'!$F$19</f>
        <v>1848.25456822</v>
      </c>
      <c r="U23" s="36">
        <f>SUMIFS(СВЦЭМ!$C$39:$C$782,СВЦЭМ!$A$39:$A$782,$A23,СВЦЭМ!$B$39:$B$782,U$11)+'СЕТ СН'!$F$9+СВЦЭМ!$D$10+'СЕТ СН'!$F$6-'СЕТ СН'!$F$19</f>
        <v>1868.16338023</v>
      </c>
      <c r="V23" s="36">
        <f>SUMIFS(СВЦЭМ!$C$39:$C$782,СВЦЭМ!$A$39:$A$782,$A23,СВЦЭМ!$B$39:$B$782,V$11)+'СЕТ СН'!$F$9+СВЦЭМ!$D$10+'СЕТ СН'!$F$6-'СЕТ СН'!$F$19</f>
        <v>1793.47064439</v>
      </c>
      <c r="W23" s="36">
        <f>SUMIFS(СВЦЭМ!$C$39:$C$782,СВЦЭМ!$A$39:$A$782,$A23,СВЦЭМ!$B$39:$B$782,W$11)+'СЕТ СН'!$F$9+СВЦЭМ!$D$10+'СЕТ СН'!$F$6-'СЕТ СН'!$F$19</f>
        <v>1787.33109014</v>
      </c>
      <c r="X23" s="36">
        <f>SUMIFS(СВЦЭМ!$C$39:$C$782,СВЦЭМ!$A$39:$A$782,$A23,СВЦЭМ!$B$39:$B$782,X$11)+'СЕТ СН'!$F$9+СВЦЭМ!$D$10+'СЕТ СН'!$F$6-'СЕТ СН'!$F$19</f>
        <v>1824.91525834</v>
      </c>
      <c r="Y23" s="36">
        <f>SUMIFS(СВЦЭМ!$C$39:$C$782,СВЦЭМ!$A$39:$A$782,$A23,СВЦЭМ!$B$39:$B$782,Y$11)+'СЕТ СН'!$F$9+СВЦЭМ!$D$10+'СЕТ СН'!$F$6-'СЕТ СН'!$F$19</f>
        <v>1893.8293511299998</v>
      </c>
    </row>
    <row r="24" spans="1:25" ht="15.75" x14ac:dyDescent="0.2">
      <c r="A24" s="35">
        <f t="shared" si="0"/>
        <v>45029</v>
      </c>
      <c r="B24" s="36">
        <f>SUMIFS(СВЦЭМ!$C$39:$C$782,СВЦЭМ!$A$39:$A$782,$A24,СВЦЭМ!$B$39:$B$782,B$11)+'СЕТ СН'!$F$9+СВЦЭМ!$D$10+'СЕТ СН'!$F$6-'СЕТ СН'!$F$19</f>
        <v>2042.6668976999999</v>
      </c>
      <c r="C24" s="36">
        <f>SUMIFS(СВЦЭМ!$C$39:$C$782,СВЦЭМ!$A$39:$A$782,$A24,СВЦЭМ!$B$39:$B$782,C$11)+'СЕТ СН'!$F$9+СВЦЭМ!$D$10+'СЕТ СН'!$F$6-'СЕТ СН'!$F$19</f>
        <v>2071.5753929299999</v>
      </c>
      <c r="D24" s="36">
        <f>SUMIFS(СВЦЭМ!$C$39:$C$782,СВЦЭМ!$A$39:$A$782,$A24,СВЦЭМ!$B$39:$B$782,D$11)+'СЕТ СН'!$F$9+СВЦЭМ!$D$10+'СЕТ СН'!$F$6-'СЕТ СН'!$F$19</f>
        <v>2121.2785134699998</v>
      </c>
      <c r="E24" s="36">
        <f>SUMIFS(СВЦЭМ!$C$39:$C$782,СВЦЭМ!$A$39:$A$782,$A24,СВЦЭМ!$B$39:$B$782,E$11)+'СЕТ СН'!$F$9+СВЦЭМ!$D$10+'СЕТ СН'!$F$6-'СЕТ СН'!$F$19</f>
        <v>2123.3184336099998</v>
      </c>
      <c r="F24" s="36">
        <f>SUMIFS(СВЦЭМ!$C$39:$C$782,СВЦЭМ!$A$39:$A$782,$A24,СВЦЭМ!$B$39:$B$782,F$11)+'СЕТ СН'!$F$9+СВЦЭМ!$D$10+'СЕТ СН'!$F$6-'СЕТ СН'!$F$19</f>
        <v>2091.48020357</v>
      </c>
      <c r="G24" s="36">
        <f>SUMIFS(СВЦЭМ!$C$39:$C$782,СВЦЭМ!$A$39:$A$782,$A24,СВЦЭМ!$B$39:$B$782,G$11)+'СЕТ СН'!$F$9+СВЦЭМ!$D$10+'СЕТ СН'!$F$6-'СЕТ СН'!$F$19</f>
        <v>2064.53917138</v>
      </c>
      <c r="H24" s="36">
        <f>SUMIFS(СВЦЭМ!$C$39:$C$782,СВЦЭМ!$A$39:$A$782,$A24,СВЦЭМ!$B$39:$B$782,H$11)+'СЕТ СН'!$F$9+СВЦЭМ!$D$10+'СЕТ СН'!$F$6-'СЕТ СН'!$F$19</f>
        <v>1987.97737553</v>
      </c>
      <c r="I24" s="36">
        <f>SUMIFS(СВЦЭМ!$C$39:$C$782,СВЦЭМ!$A$39:$A$782,$A24,СВЦЭМ!$B$39:$B$782,I$11)+'СЕТ СН'!$F$9+СВЦЭМ!$D$10+'СЕТ СН'!$F$6-'СЕТ СН'!$F$19</f>
        <v>1976.7313088599999</v>
      </c>
      <c r="J24" s="36">
        <f>SUMIFS(СВЦЭМ!$C$39:$C$782,СВЦЭМ!$A$39:$A$782,$A24,СВЦЭМ!$B$39:$B$782,J$11)+'СЕТ СН'!$F$9+СВЦЭМ!$D$10+'СЕТ СН'!$F$6-'СЕТ СН'!$F$19</f>
        <v>1961.9049235299999</v>
      </c>
      <c r="K24" s="36">
        <f>SUMIFS(СВЦЭМ!$C$39:$C$782,СВЦЭМ!$A$39:$A$782,$A24,СВЦЭМ!$B$39:$B$782,K$11)+'СЕТ СН'!$F$9+СВЦЭМ!$D$10+'СЕТ СН'!$F$6-'СЕТ СН'!$F$19</f>
        <v>1938.1988459499998</v>
      </c>
      <c r="L24" s="36">
        <f>SUMIFS(СВЦЭМ!$C$39:$C$782,СВЦЭМ!$A$39:$A$782,$A24,СВЦЭМ!$B$39:$B$782,L$11)+'СЕТ СН'!$F$9+СВЦЭМ!$D$10+'СЕТ СН'!$F$6-'СЕТ СН'!$F$19</f>
        <v>1920.8359593999999</v>
      </c>
      <c r="M24" s="36">
        <f>SUMIFS(СВЦЭМ!$C$39:$C$782,СВЦЭМ!$A$39:$A$782,$A24,СВЦЭМ!$B$39:$B$782,M$11)+'СЕТ СН'!$F$9+СВЦЭМ!$D$10+'СЕТ СН'!$F$6-'СЕТ СН'!$F$19</f>
        <v>1929.5383625699999</v>
      </c>
      <c r="N24" s="36">
        <f>SUMIFS(СВЦЭМ!$C$39:$C$782,СВЦЭМ!$A$39:$A$782,$A24,СВЦЭМ!$B$39:$B$782,N$11)+'СЕТ СН'!$F$9+СВЦЭМ!$D$10+'СЕТ СН'!$F$6-'СЕТ СН'!$F$19</f>
        <v>1908.0438791699999</v>
      </c>
      <c r="O24" s="36">
        <f>SUMIFS(СВЦЭМ!$C$39:$C$782,СВЦЭМ!$A$39:$A$782,$A24,СВЦЭМ!$B$39:$B$782,O$11)+'СЕТ СН'!$F$9+СВЦЭМ!$D$10+'СЕТ СН'!$F$6-'СЕТ СН'!$F$19</f>
        <v>1931.3311438199999</v>
      </c>
      <c r="P24" s="36">
        <f>SUMIFS(СВЦЭМ!$C$39:$C$782,СВЦЭМ!$A$39:$A$782,$A24,СВЦЭМ!$B$39:$B$782,P$11)+'СЕТ СН'!$F$9+СВЦЭМ!$D$10+'СЕТ СН'!$F$6-'СЕТ СН'!$F$19</f>
        <v>1998.4411447499999</v>
      </c>
      <c r="Q24" s="36">
        <f>SUMIFS(СВЦЭМ!$C$39:$C$782,СВЦЭМ!$A$39:$A$782,$A24,СВЦЭМ!$B$39:$B$782,Q$11)+'СЕТ СН'!$F$9+СВЦЭМ!$D$10+'СЕТ СН'!$F$6-'СЕТ СН'!$F$19</f>
        <v>2012.2145074799998</v>
      </c>
      <c r="R24" s="36">
        <f>SUMIFS(СВЦЭМ!$C$39:$C$782,СВЦЭМ!$A$39:$A$782,$A24,СВЦЭМ!$B$39:$B$782,R$11)+'СЕТ СН'!$F$9+СВЦЭМ!$D$10+'СЕТ СН'!$F$6-'СЕТ СН'!$F$19</f>
        <v>2005.95023573</v>
      </c>
      <c r="S24" s="36">
        <f>SUMIFS(СВЦЭМ!$C$39:$C$782,СВЦЭМ!$A$39:$A$782,$A24,СВЦЭМ!$B$39:$B$782,S$11)+'СЕТ СН'!$F$9+СВЦЭМ!$D$10+'СЕТ СН'!$F$6-'СЕТ СН'!$F$19</f>
        <v>2006.35154904</v>
      </c>
      <c r="T24" s="36">
        <f>SUMIFS(СВЦЭМ!$C$39:$C$782,СВЦЭМ!$A$39:$A$782,$A24,СВЦЭМ!$B$39:$B$782,T$11)+'СЕТ СН'!$F$9+СВЦЭМ!$D$10+'СЕТ СН'!$F$6-'СЕТ СН'!$F$19</f>
        <v>1945.09955601</v>
      </c>
      <c r="U24" s="36">
        <f>SUMIFS(СВЦЭМ!$C$39:$C$782,СВЦЭМ!$A$39:$A$782,$A24,СВЦЭМ!$B$39:$B$782,U$11)+'СЕТ СН'!$F$9+СВЦЭМ!$D$10+'СЕТ СН'!$F$6-'СЕТ СН'!$F$19</f>
        <v>1922.36264517</v>
      </c>
      <c r="V24" s="36">
        <f>SUMIFS(СВЦЭМ!$C$39:$C$782,СВЦЭМ!$A$39:$A$782,$A24,СВЦЭМ!$B$39:$B$782,V$11)+'СЕТ СН'!$F$9+СВЦЭМ!$D$10+'СЕТ СН'!$F$6-'СЕТ СН'!$F$19</f>
        <v>1883.8419512</v>
      </c>
      <c r="W24" s="36">
        <f>SUMIFS(СВЦЭМ!$C$39:$C$782,СВЦЭМ!$A$39:$A$782,$A24,СВЦЭМ!$B$39:$B$782,W$11)+'СЕТ СН'!$F$9+СВЦЭМ!$D$10+'СЕТ СН'!$F$6-'СЕТ СН'!$F$19</f>
        <v>1857.2980920099999</v>
      </c>
      <c r="X24" s="36">
        <f>SUMIFS(СВЦЭМ!$C$39:$C$782,СВЦЭМ!$A$39:$A$782,$A24,СВЦЭМ!$B$39:$B$782,X$11)+'СЕТ СН'!$F$9+СВЦЭМ!$D$10+'СЕТ СН'!$F$6-'СЕТ СН'!$F$19</f>
        <v>1907.89878239</v>
      </c>
      <c r="Y24" s="36">
        <f>SUMIFS(СВЦЭМ!$C$39:$C$782,СВЦЭМ!$A$39:$A$782,$A24,СВЦЭМ!$B$39:$B$782,Y$11)+'СЕТ СН'!$F$9+СВЦЭМ!$D$10+'СЕТ СН'!$F$6-'СЕТ СН'!$F$19</f>
        <v>1954.41761847</v>
      </c>
    </row>
    <row r="25" spans="1:25" ht="15.75" x14ac:dyDescent="0.2">
      <c r="A25" s="35">
        <f t="shared" si="0"/>
        <v>45030</v>
      </c>
      <c r="B25" s="36">
        <f>SUMIFS(СВЦЭМ!$C$39:$C$782,СВЦЭМ!$A$39:$A$782,$A25,СВЦЭМ!$B$39:$B$782,B$11)+'СЕТ СН'!$F$9+СВЦЭМ!$D$10+'СЕТ СН'!$F$6-'СЕТ СН'!$F$19</f>
        <v>2036.0168378799999</v>
      </c>
      <c r="C25" s="36">
        <f>SUMIFS(СВЦЭМ!$C$39:$C$782,СВЦЭМ!$A$39:$A$782,$A25,СВЦЭМ!$B$39:$B$782,C$11)+'СЕТ СН'!$F$9+СВЦЭМ!$D$10+'СЕТ СН'!$F$6-'СЕТ СН'!$F$19</f>
        <v>2085.99585441</v>
      </c>
      <c r="D25" s="36">
        <f>SUMIFS(СВЦЭМ!$C$39:$C$782,СВЦЭМ!$A$39:$A$782,$A25,СВЦЭМ!$B$39:$B$782,D$11)+'СЕТ СН'!$F$9+СВЦЭМ!$D$10+'СЕТ СН'!$F$6-'СЕТ СН'!$F$19</f>
        <v>2080.70902578</v>
      </c>
      <c r="E25" s="36">
        <f>SUMIFS(СВЦЭМ!$C$39:$C$782,СВЦЭМ!$A$39:$A$782,$A25,СВЦЭМ!$B$39:$B$782,E$11)+'СЕТ СН'!$F$9+СВЦЭМ!$D$10+'СЕТ СН'!$F$6-'СЕТ СН'!$F$19</f>
        <v>2080.9765792900002</v>
      </c>
      <c r="F25" s="36">
        <f>SUMIFS(СВЦЭМ!$C$39:$C$782,СВЦЭМ!$A$39:$A$782,$A25,СВЦЭМ!$B$39:$B$782,F$11)+'СЕТ СН'!$F$9+СВЦЭМ!$D$10+'СЕТ СН'!$F$6-'СЕТ СН'!$F$19</f>
        <v>2095.3432921799999</v>
      </c>
      <c r="G25" s="36">
        <f>SUMIFS(СВЦЭМ!$C$39:$C$782,СВЦЭМ!$A$39:$A$782,$A25,СВЦЭМ!$B$39:$B$782,G$11)+'СЕТ СН'!$F$9+СВЦЭМ!$D$10+'СЕТ СН'!$F$6-'СЕТ СН'!$F$19</f>
        <v>2083.3925765700001</v>
      </c>
      <c r="H25" s="36">
        <f>SUMIFS(СВЦЭМ!$C$39:$C$782,СВЦЭМ!$A$39:$A$782,$A25,СВЦЭМ!$B$39:$B$782,H$11)+'СЕТ СН'!$F$9+СВЦЭМ!$D$10+'СЕТ СН'!$F$6-'СЕТ СН'!$F$19</f>
        <v>2049.1355078699999</v>
      </c>
      <c r="I25" s="36">
        <f>SUMIFS(СВЦЭМ!$C$39:$C$782,СВЦЭМ!$A$39:$A$782,$A25,СВЦЭМ!$B$39:$B$782,I$11)+'СЕТ СН'!$F$9+СВЦЭМ!$D$10+'СЕТ СН'!$F$6-'СЕТ СН'!$F$19</f>
        <v>1986.8526843</v>
      </c>
      <c r="J25" s="36">
        <f>SUMIFS(СВЦЭМ!$C$39:$C$782,СВЦЭМ!$A$39:$A$782,$A25,СВЦЭМ!$B$39:$B$782,J$11)+'СЕТ СН'!$F$9+СВЦЭМ!$D$10+'СЕТ СН'!$F$6-'СЕТ СН'!$F$19</f>
        <v>1967.0150892899999</v>
      </c>
      <c r="K25" s="36">
        <f>SUMIFS(СВЦЭМ!$C$39:$C$782,СВЦЭМ!$A$39:$A$782,$A25,СВЦЭМ!$B$39:$B$782,K$11)+'СЕТ СН'!$F$9+СВЦЭМ!$D$10+'СЕТ СН'!$F$6-'СЕТ СН'!$F$19</f>
        <v>1944.9455454899999</v>
      </c>
      <c r="L25" s="36">
        <f>SUMIFS(СВЦЭМ!$C$39:$C$782,СВЦЭМ!$A$39:$A$782,$A25,СВЦЭМ!$B$39:$B$782,L$11)+'СЕТ СН'!$F$9+СВЦЭМ!$D$10+'СЕТ СН'!$F$6-'СЕТ СН'!$F$19</f>
        <v>1944.3810013299999</v>
      </c>
      <c r="M25" s="36">
        <f>SUMIFS(СВЦЭМ!$C$39:$C$782,СВЦЭМ!$A$39:$A$782,$A25,СВЦЭМ!$B$39:$B$782,M$11)+'СЕТ СН'!$F$9+СВЦЭМ!$D$10+'СЕТ СН'!$F$6-'СЕТ СН'!$F$19</f>
        <v>1966.37590815</v>
      </c>
      <c r="N25" s="36">
        <f>SUMIFS(СВЦЭМ!$C$39:$C$782,СВЦЭМ!$A$39:$A$782,$A25,СВЦЭМ!$B$39:$B$782,N$11)+'СЕТ СН'!$F$9+СВЦЭМ!$D$10+'СЕТ СН'!$F$6-'СЕТ СН'!$F$19</f>
        <v>1976.0927402</v>
      </c>
      <c r="O25" s="36">
        <f>SUMIFS(СВЦЭМ!$C$39:$C$782,СВЦЭМ!$A$39:$A$782,$A25,СВЦЭМ!$B$39:$B$782,O$11)+'СЕТ СН'!$F$9+СВЦЭМ!$D$10+'СЕТ СН'!$F$6-'СЕТ СН'!$F$19</f>
        <v>2001.8031739799999</v>
      </c>
      <c r="P25" s="36">
        <f>SUMIFS(СВЦЭМ!$C$39:$C$782,СВЦЭМ!$A$39:$A$782,$A25,СВЦЭМ!$B$39:$B$782,P$11)+'СЕТ СН'!$F$9+СВЦЭМ!$D$10+'СЕТ СН'!$F$6-'СЕТ СН'!$F$19</f>
        <v>1988.16723127</v>
      </c>
      <c r="Q25" s="36">
        <f>SUMIFS(СВЦЭМ!$C$39:$C$782,СВЦЭМ!$A$39:$A$782,$A25,СВЦЭМ!$B$39:$B$782,Q$11)+'СЕТ СН'!$F$9+СВЦЭМ!$D$10+'СЕТ СН'!$F$6-'СЕТ СН'!$F$19</f>
        <v>2013.5028071899999</v>
      </c>
      <c r="R25" s="36">
        <f>SUMIFS(СВЦЭМ!$C$39:$C$782,СВЦЭМ!$A$39:$A$782,$A25,СВЦЭМ!$B$39:$B$782,R$11)+'СЕТ СН'!$F$9+СВЦЭМ!$D$10+'СЕТ СН'!$F$6-'СЕТ СН'!$F$19</f>
        <v>2011.0117869399999</v>
      </c>
      <c r="S25" s="36">
        <f>SUMIFS(СВЦЭМ!$C$39:$C$782,СВЦЭМ!$A$39:$A$782,$A25,СВЦЭМ!$B$39:$B$782,S$11)+'СЕТ СН'!$F$9+СВЦЭМ!$D$10+'СЕТ СН'!$F$6-'СЕТ СН'!$F$19</f>
        <v>2029.73535154</v>
      </c>
      <c r="T25" s="36">
        <f>SUMIFS(СВЦЭМ!$C$39:$C$782,СВЦЭМ!$A$39:$A$782,$A25,СВЦЭМ!$B$39:$B$782,T$11)+'СЕТ СН'!$F$9+СВЦЭМ!$D$10+'СЕТ СН'!$F$6-'СЕТ СН'!$F$19</f>
        <v>1998.2298996099998</v>
      </c>
      <c r="U25" s="36">
        <f>SUMIFS(СВЦЭМ!$C$39:$C$782,СВЦЭМ!$A$39:$A$782,$A25,СВЦЭМ!$B$39:$B$782,U$11)+'СЕТ СН'!$F$9+СВЦЭМ!$D$10+'СЕТ СН'!$F$6-'СЕТ СН'!$F$19</f>
        <v>1967.1401790799998</v>
      </c>
      <c r="V25" s="36">
        <f>SUMIFS(СВЦЭМ!$C$39:$C$782,СВЦЭМ!$A$39:$A$782,$A25,СВЦЭМ!$B$39:$B$782,V$11)+'СЕТ СН'!$F$9+СВЦЭМ!$D$10+'СЕТ СН'!$F$6-'СЕТ СН'!$F$19</f>
        <v>1941.5641793099999</v>
      </c>
      <c r="W25" s="36">
        <f>SUMIFS(СВЦЭМ!$C$39:$C$782,СВЦЭМ!$A$39:$A$782,$A25,СВЦЭМ!$B$39:$B$782,W$11)+'СЕТ СН'!$F$9+СВЦЭМ!$D$10+'СЕТ СН'!$F$6-'СЕТ СН'!$F$19</f>
        <v>1936.8731487699999</v>
      </c>
      <c r="X25" s="36">
        <f>SUMIFS(СВЦЭМ!$C$39:$C$782,СВЦЭМ!$A$39:$A$782,$A25,СВЦЭМ!$B$39:$B$782,X$11)+'СЕТ СН'!$F$9+СВЦЭМ!$D$10+'СЕТ СН'!$F$6-'СЕТ СН'!$F$19</f>
        <v>1970.0311868199999</v>
      </c>
      <c r="Y25" s="36">
        <f>SUMIFS(СВЦЭМ!$C$39:$C$782,СВЦЭМ!$A$39:$A$782,$A25,СВЦЭМ!$B$39:$B$782,Y$11)+'СЕТ СН'!$F$9+СВЦЭМ!$D$10+'СЕТ СН'!$F$6-'СЕТ СН'!$F$19</f>
        <v>2063.3618804600001</v>
      </c>
    </row>
    <row r="26" spans="1:25" ht="15.75" x14ac:dyDescent="0.2">
      <c r="A26" s="35">
        <f t="shared" si="0"/>
        <v>45031</v>
      </c>
      <c r="B26" s="36">
        <f>SUMIFS(СВЦЭМ!$C$39:$C$782,СВЦЭМ!$A$39:$A$782,$A26,СВЦЭМ!$B$39:$B$782,B$11)+'СЕТ СН'!$F$9+СВЦЭМ!$D$10+'СЕТ СН'!$F$6-'СЕТ СН'!$F$19</f>
        <v>1914.3815953599999</v>
      </c>
      <c r="C26" s="36">
        <f>SUMIFS(СВЦЭМ!$C$39:$C$782,СВЦЭМ!$A$39:$A$782,$A26,СВЦЭМ!$B$39:$B$782,C$11)+'СЕТ СН'!$F$9+СВЦЭМ!$D$10+'СЕТ СН'!$F$6-'СЕТ СН'!$F$19</f>
        <v>1945.51488455</v>
      </c>
      <c r="D26" s="36">
        <f>SUMIFS(СВЦЭМ!$C$39:$C$782,СВЦЭМ!$A$39:$A$782,$A26,СВЦЭМ!$B$39:$B$782,D$11)+'СЕТ СН'!$F$9+СВЦЭМ!$D$10+'СЕТ СН'!$F$6-'СЕТ СН'!$F$19</f>
        <v>1959.6500310199999</v>
      </c>
      <c r="E26" s="36">
        <f>SUMIFS(СВЦЭМ!$C$39:$C$782,СВЦЭМ!$A$39:$A$782,$A26,СВЦЭМ!$B$39:$B$782,E$11)+'СЕТ СН'!$F$9+СВЦЭМ!$D$10+'СЕТ СН'!$F$6-'СЕТ СН'!$F$19</f>
        <v>1965.0498809199999</v>
      </c>
      <c r="F26" s="36">
        <f>SUMIFS(СВЦЭМ!$C$39:$C$782,СВЦЭМ!$A$39:$A$782,$A26,СВЦЭМ!$B$39:$B$782,F$11)+'СЕТ СН'!$F$9+СВЦЭМ!$D$10+'СЕТ СН'!$F$6-'СЕТ СН'!$F$19</f>
        <v>1960.2134766499998</v>
      </c>
      <c r="G26" s="36">
        <f>SUMIFS(СВЦЭМ!$C$39:$C$782,СВЦЭМ!$A$39:$A$782,$A26,СВЦЭМ!$B$39:$B$782,G$11)+'СЕТ СН'!$F$9+СВЦЭМ!$D$10+'СЕТ СН'!$F$6-'СЕТ СН'!$F$19</f>
        <v>1959.6720771599998</v>
      </c>
      <c r="H26" s="36">
        <f>SUMIFS(СВЦЭМ!$C$39:$C$782,СВЦЭМ!$A$39:$A$782,$A26,СВЦЭМ!$B$39:$B$782,H$11)+'СЕТ СН'!$F$9+СВЦЭМ!$D$10+'СЕТ СН'!$F$6-'СЕТ СН'!$F$19</f>
        <v>1920.179541</v>
      </c>
      <c r="I26" s="36">
        <f>SUMIFS(СВЦЭМ!$C$39:$C$782,СВЦЭМ!$A$39:$A$782,$A26,СВЦЭМ!$B$39:$B$782,I$11)+'СЕТ СН'!$F$9+СВЦЭМ!$D$10+'СЕТ СН'!$F$6-'СЕТ СН'!$F$19</f>
        <v>1842.16604665</v>
      </c>
      <c r="J26" s="36">
        <f>SUMIFS(СВЦЭМ!$C$39:$C$782,СВЦЭМ!$A$39:$A$782,$A26,СВЦЭМ!$B$39:$B$782,J$11)+'СЕТ СН'!$F$9+СВЦЭМ!$D$10+'СЕТ СН'!$F$6-'СЕТ СН'!$F$19</f>
        <v>1811.27261974</v>
      </c>
      <c r="K26" s="36">
        <f>SUMIFS(СВЦЭМ!$C$39:$C$782,СВЦЭМ!$A$39:$A$782,$A26,СВЦЭМ!$B$39:$B$782,K$11)+'СЕТ СН'!$F$9+СВЦЭМ!$D$10+'СЕТ СН'!$F$6-'СЕТ СН'!$F$19</f>
        <v>1709.17759342</v>
      </c>
      <c r="L26" s="36">
        <f>SUMIFS(СВЦЭМ!$C$39:$C$782,СВЦЭМ!$A$39:$A$782,$A26,СВЦЭМ!$B$39:$B$782,L$11)+'СЕТ СН'!$F$9+СВЦЭМ!$D$10+'СЕТ СН'!$F$6-'СЕТ СН'!$F$19</f>
        <v>1698.7942172199998</v>
      </c>
      <c r="M26" s="36">
        <f>SUMIFS(СВЦЭМ!$C$39:$C$782,СВЦЭМ!$A$39:$A$782,$A26,СВЦЭМ!$B$39:$B$782,M$11)+'СЕТ СН'!$F$9+СВЦЭМ!$D$10+'СЕТ СН'!$F$6-'СЕТ СН'!$F$19</f>
        <v>1727.29209216</v>
      </c>
      <c r="N26" s="36">
        <f>SUMIFS(СВЦЭМ!$C$39:$C$782,СВЦЭМ!$A$39:$A$782,$A26,СВЦЭМ!$B$39:$B$782,N$11)+'СЕТ СН'!$F$9+СВЦЭМ!$D$10+'СЕТ СН'!$F$6-'СЕТ СН'!$F$19</f>
        <v>1736.4213361699999</v>
      </c>
      <c r="O26" s="36">
        <f>SUMIFS(СВЦЭМ!$C$39:$C$782,СВЦЭМ!$A$39:$A$782,$A26,СВЦЭМ!$B$39:$B$782,O$11)+'СЕТ СН'!$F$9+СВЦЭМ!$D$10+'СЕТ СН'!$F$6-'СЕТ СН'!$F$19</f>
        <v>1774.0078705999999</v>
      </c>
      <c r="P26" s="36">
        <f>SUMIFS(СВЦЭМ!$C$39:$C$782,СВЦЭМ!$A$39:$A$782,$A26,СВЦЭМ!$B$39:$B$782,P$11)+'СЕТ СН'!$F$9+СВЦЭМ!$D$10+'СЕТ СН'!$F$6-'СЕТ СН'!$F$19</f>
        <v>1790.15515583</v>
      </c>
      <c r="Q26" s="36">
        <f>SUMIFS(СВЦЭМ!$C$39:$C$782,СВЦЭМ!$A$39:$A$782,$A26,СВЦЭМ!$B$39:$B$782,Q$11)+'СЕТ СН'!$F$9+СВЦЭМ!$D$10+'СЕТ СН'!$F$6-'СЕТ СН'!$F$19</f>
        <v>1801.2679087499998</v>
      </c>
      <c r="R26" s="36">
        <f>SUMIFS(СВЦЭМ!$C$39:$C$782,СВЦЭМ!$A$39:$A$782,$A26,СВЦЭМ!$B$39:$B$782,R$11)+'СЕТ СН'!$F$9+СВЦЭМ!$D$10+'СЕТ СН'!$F$6-'СЕТ СН'!$F$19</f>
        <v>1800.8834601399999</v>
      </c>
      <c r="S26" s="36">
        <f>SUMIFS(СВЦЭМ!$C$39:$C$782,СВЦЭМ!$A$39:$A$782,$A26,СВЦЭМ!$B$39:$B$782,S$11)+'СЕТ СН'!$F$9+СВЦЭМ!$D$10+'СЕТ СН'!$F$6-'СЕТ СН'!$F$19</f>
        <v>1824.3043335999998</v>
      </c>
      <c r="T26" s="36">
        <f>SUMIFS(СВЦЭМ!$C$39:$C$782,СВЦЭМ!$A$39:$A$782,$A26,СВЦЭМ!$B$39:$B$782,T$11)+'СЕТ СН'!$F$9+СВЦЭМ!$D$10+'СЕТ СН'!$F$6-'СЕТ СН'!$F$19</f>
        <v>1766.6672803599999</v>
      </c>
      <c r="U26" s="36">
        <f>SUMIFS(СВЦЭМ!$C$39:$C$782,СВЦЭМ!$A$39:$A$782,$A26,СВЦЭМ!$B$39:$B$782,U$11)+'СЕТ СН'!$F$9+СВЦЭМ!$D$10+'СЕТ СН'!$F$6-'СЕТ СН'!$F$19</f>
        <v>1734.8982464399999</v>
      </c>
      <c r="V26" s="36">
        <f>SUMIFS(СВЦЭМ!$C$39:$C$782,СВЦЭМ!$A$39:$A$782,$A26,СВЦЭМ!$B$39:$B$782,V$11)+'СЕТ СН'!$F$9+СВЦЭМ!$D$10+'СЕТ СН'!$F$6-'СЕТ СН'!$F$19</f>
        <v>1705.43608793</v>
      </c>
      <c r="W26" s="36">
        <f>SUMIFS(СВЦЭМ!$C$39:$C$782,СВЦЭМ!$A$39:$A$782,$A26,СВЦЭМ!$B$39:$B$782,W$11)+'СЕТ СН'!$F$9+СВЦЭМ!$D$10+'СЕТ СН'!$F$6-'СЕТ СН'!$F$19</f>
        <v>1707.03068175</v>
      </c>
      <c r="X26" s="36">
        <f>SUMIFS(СВЦЭМ!$C$39:$C$782,СВЦЭМ!$A$39:$A$782,$A26,СВЦЭМ!$B$39:$B$782,X$11)+'СЕТ СН'!$F$9+СВЦЭМ!$D$10+'СЕТ СН'!$F$6-'СЕТ СН'!$F$19</f>
        <v>1756.50005192</v>
      </c>
      <c r="Y26" s="36">
        <f>SUMIFS(СВЦЭМ!$C$39:$C$782,СВЦЭМ!$A$39:$A$782,$A26,СВЦЭМ!$B$39:$B$782,Y$11)+'СЕТ СН'!$F$9+СВЦЭМ!$D$10+'СЕТ СН'!$F$6-'СЕТ СН'!$F$19</f>
        <v>1821.2306546999998</v>
      </c>
    </row>
    <row r="27" spans="1:25" ht="15.75" x14ac:dyDescent="0.2">
      <c r="A27" s="35">
        <f t="shared" si="0"/>
        <v>45032</v>
      </c>
      <c r="B27" s="36">
        <f>SUMIFS(СВЦЭМ!$C$39:$C$782,СВЦЭМ!$A$39:$A$782,$A27,СВЦЭМ!$B$39:$B$782,B$11)+'СЕТ СН'!$F$9+СВЦЭМ!$D$10+'СЕТ СН'!$F$6-'СЕТ СН'!$F$19</f>
        <v>1957.4033376</v>
      </c>
      <c r="C27" s="36">
        <f>SUMIFS(СВЦЭМ!$C$39:$C$782,СВЦЭМ!$A$39:$A$782,$A27,СВЦЭМ!$B$39:$B$782,C$11)+'СЕТ СН'!$F$9+СВЦЭМ!$D$10+'СЕТ СН'!$F$6-'СЕТ СН'!$F$19</f>
        <v>2017.9979925099999</v>
      </c>
      <c r="D27" s="36">
        <f>SUMIFS(СВЦЭМ!$C$39:$C$782,СВЦЭМ!$A$39:$A$782,$A27,СВЦЭМ!$B$39:$B$782,D$11)+'СЕТ СН'!$F$9+СВЦЭМ!$D$10+'СЕТ СН'!$F$6-'СЕТ СН'!$F$19</f>
        <v>2030.6032105899999</v>
      </c>
      <c r="E27" s="36">
        <f>SUMIFS(СВЦЭМ!$C$39:$C$782,СВЦЭМ!$A$39:$A$782,$A27,СВЦЭМ!$B$39:$B$782,E$11)+'СЕТ СН'!$F$9+СВЦЭМ!$D$10+'СЕТ СН'!$F$6-'СЕТ СН'!$F$19</f>
        <v>2062.4567284999998</v>
      </c>
      <c r="F27" s="36">
        <f>SUMIFS(СВЦЭМ!$C$39:$C$782,СВЦЭМ!$A$39:$A$782,$A27,СВЦЭМ!$B$39:$B$782,F$11)+'СЕТ СН'!$F$9+СВЦЭМ!$D$10+'СЕТ СН'!$F$6-'СЕТ СН'!$F$19</f>
        <v>2066.1150751099999</v>
      </c>
      <c r="G27" s="36">
        <f>SUMIFS(СВЦЭМ!$C$39:$C$782,СВЦЭМ!$A$39:$A$782,$A27,СВЦЭМ!$B$39:$B$782,G$11)+'СЕТ СН'!$F$9+СВЦЭМ!$D$10+'СЕТ СН'!$F$6-'СЕТ СН'!$F$19</f>
        <v>2054.7103899700001</v>
      </c>
      <c r="H27" s="36">
        <f>SUMIFS(СВЦЭМ!$C$39:$C$782,СВЦЭМ!$A$39:$A$782,$A27,СВЦЭМ!$B$39:$B$782,H$11)+'СЕТ СН'!$F$9+СВЦЭМ!$D$10+'СЕТ СН'!$F$6-'СЕТ СН'!$F$19</f>
        <v>2057.7523007099999</v>
      </c>
      <c r="I27" s="36">
        <f>SUMIFS(СВЦЭМ!$C$39:$C$782,СВЦЭМ!$A$39:$A$782,$A27,СВЦЭМ!$B$39:$B$782,I$11)+'СЕТ СН'!$F$9+СВЦЭМ!$D$10+'СЕТ СН'!$F$6-'СЕТ СН'!$F$19</f>
        <v>2015.9765602499999</v>
      </c>
      <c r="J27" s="36">
        <f>SUMIFS(СВЦЭМ!$C$39:$C$782,СВЦЭМ!$A$39:$A$782,$A27,СВЦЭМ!$B$39:$B$782,J$11)+'СЕТ СН'!$F$9+СВЦЭМ!$D$10+'СЕТ СН'!$F$6-'СЕТ СН'!$F$19</f>
        <v>1956.9415969099998</v>
      </c>
      <c r="K27" s="36">
        <f>SUMIFS(СВЦЭМ!$C$39:$C$782,СВЦЭМ!$A$39:$A$782,$A27,СВЦЭМ!$B$39:$B$782,K$11)+'СЕТ СН'!$F$9+СВЦЭМ!$D$10+'СЕТ СН'!$F$6-'СЕТ СН'!$F$19</f>
        <v>1884.25428141</v>
      </c>
      <c r="L27" s="36">
        <f>SUMIFS(СВЦЭМ!$C$39:$C$782,СВЦЭМ!$A$39:$A$782,$A27,СВЦЭМ!$B$39:$B$782,L$11)+'СЕТ СН'!$F$9+СВЦЭМ!$D$10+'СЕТ СН'!$F$6-'СЕТ СН'!$F$19</f>
        <v>1860.7237065299998</v>
      </c>
      <c r="M27" s="36">
        <f>SUMIFS(СВЦЭМ!$C$39:$C$782,СВЦЭМ!$A$39:$A$782,$A27,СВЦЭМ!$B$39:$B$782,M$11)+'СЕТ СН'!$F$9+СВЦЭМ!$D$10+'СЕТ СН'!$F$6-'СЕТ СН'!$F$19</f>
        <v>1856.2396831199999</v>
      </c>
      <c r="N27" s="36">
        <f>SUMIFS(СВЦЭМ!$C$39:$C$782,СВЦЭМ!$A$39:$A$782,$A27,СВЦЭМ!$B$39:$B$782,N$11)+'СЕТ СН'!$F$9+СВЦЭМ!$D$10+'СЕТ СН'!$F$6-'СЕТ СН'!$F$19</f>
        <v>1879.7697563699999</v>
      </c>
      <c r="O27" s="36">
        <f>SUMIFS(СВЦЭМ!$C$39:$C$782,СВЦЭМ!$A$39:$A$782,$A27,СВЦЭМ!$B$39:$B$782,O$11)+'СЕТ СН'!$F$9+СВЦЭМ!$D$10+'СЕТ СН'!$F$6-'СЕТ СН'!$F$19</f>
        <v>1912.6305841399999</v>
      </c>
      <c r="P27" s="36">
        <f>SUMIFS(СВЦЭМ!$C$39:$C$782,СВЦЭМ!$A$39:$A$782,$A27,СВЦЭМ!$B$39:$B$782,P$11)+'СЕТ СН'!$F$9+СВЦЭМ!$D$10+'СЕТ СН'!$F$6-'СЕТ СН'!$F$19</f>
        <v>1916.038869</v>
      </c>
      <c r="Q27" s="36">
        <f>SUMIFS(СВЦЭМ!$C$39:$C$782,СВЦЭМ!$A$39:$A$782,$A27,СВЦЭМ!$B$39:$B$782,Q$11)+'СЕТ СН'!$F$9+СВЦЭМ!$D$10+'СЕТ СН'!$F$6-'СЕТ СН'!$F$19</f>
        <v>1931.4207710399999</v>
      </c>
      <c r="R27" s="36">
        <f>SUMIFS(СВЦЭМ!$C$39:$C$782,СВЦЭМ!$A$39:$A$782,$A27,СВЦЭМ!$B$39:$B$782,R$11)+'СЕТ СН'!$F$9+СВЦЭМ!$D$10+'СЕТ СН'!$F$6-'СЕТ СН'!$F$19</f>
        <v>1932.2827389299998</v>
      </c>
      <c r="S27" s="36">
        <f>SUMIFS(СВЦЭМ!$C$39:$C$782,СВЦЭМ!$A$39:$A$782,$A27,СВЦЭМ!$B$39:$B$782,S$11)+'СЕТ СН'!$F$9+СВЦЭМ!$D$10+'СЕТ СН'!$F$6-'СЕТ СН'!$F$19</f>
        <v>1912.03972116</v>
      </c>
      <c r="T27" s="36">
        <f>SUMIFS(СВЦЭМ!$C$39:$C$782,СВЦЭМ!$A$39:$A$782,$A27,СВЦЭМ!$B$39:$B$782,T$11)+'СЕТ СН'!$F$9+СВЦЭМ!$D$10+'СЕТ СН'!$F$6-'СЕТ СН'!$F$19</f>
        <v>1885.24452124</v>
      </c>
      <c r="U27" s="36">
        <f>SUMIFS(СВЦЭМ!$C$39:$C$782,СВЦЭМ!$A$39:$A$782,$A27,СВЦЭМ!$B$39:$B$782,U$11)+'СЕТ СН'!$F$9+СВЦЭМ!$D$10+'СЕТ СН'!$F$6-'СЕТ СН'!$F$19</f>
        <v>1857.9004044599999</v>
      </c>
      <c r="V27" s="36">
        <f>SUMIFS(СВЦЭМ!$C$39:$C$782,СВЦЭМ!$A$39:$A$782,$A27,СВЦЭМ!$B$39:$B$782,V$11)+'СЕТ СН'!$F$9+СВЦЭМ!$D$10+'СЕТ СН'!$F$6-'СЕТ СН'!$F$19</f>
        <v>1807.1872845399998</v>
      </c>
      <c r="W27" s="36">
        <f>SUMIFS(СВЦЭМ!$C$39:$C$782,СВЦЭМ!$A$39:$A$782,$A27,СВЦЭМ!$B$39:$B$782,W$11)+'СЕТ СН'!$F$9+СВЦЭМ!$D$10+'СЕТ СН'!$F$6-'СЕТ СН'!$F$19</f>
        <v>1796.9907806399999</v>
      </c>
      <c r="X27" s="36">
        <f>SUMIFS(СВЦЭМ!$C$39:$C$782,СВЦЭМ!$A$39:$A$782,$A27,СВЦЭМ!$B$39:$B$782,X$11)+'СЕТ СН'!$F$9+СВЦЭМ!$D$10+'СЕТ СН'!$F$6-'СЕТ СН'!$F$19</f>
        <v>1849.82714332</v>
      </c>
      <c r="Y27" s="36">
        <f>SUMIFS(СВЦЭМ!$C$39:$C$782,СВЦЭМ!$A$39:$A$782,$A27,СВЦЭМ!$B$39:$B$782,Y$11)+'СЕТ СН'!$F$9+СВЦЭМ!$D$10+'СЕТ СН'!$F$6-'СЕТ СН'!$F$19</f>
        <v>1920.1306457799999</v>
      </c>
    </row>
    <row r="28" spans="1:25" ht="15.75" x14ac:dyDescent="0.2">
      <c r="A28" s="35">
        <f t="shared" si="0"/>
        <v>45033</v>
      </c>
      <c r="B28" s="36">
        <f>SUMIFS(СВЦЭМ!$C$39:$C$782,СВЦЭМ!$A$39:$A$782,$A28,СВЦЭМ!$B$39:$B$782,B$11)+'СЕТ СН'!$F$9+СВЦЭМ!$D$10+'СЕТ СН'!$F$6-'СЕТ СН'!$F$19</f>
        <v>2049.8286641300001</v>
      </c>
      <c r="C28" s="36">
        <f>SUMIFS(СВЦЭМ!$C$39:$C$782,СВЦЭМ!$A$39:$A$782,$A28,СВЦЭМ!$B$39:$B$782,C$11)+'СЕТ СН'!$F$9+СВЦЭМ!$D$10+'СЕТ СН'!$F$6-'СЕТ СН'!$F$19</f>
        <v>2106.8306588099999</v>
      </c>
      <c r="D28" s="36">
        <f>SUMIFS(СВЦЭМ!$C$39:$C$782,СВЦЭМ!$A$39:$A$782,$A28,СВЦЭМ!$B$39:$B$782,D$11)+'СЕТ СН'!$F$9+СВЦЭМ!$D$10+'СЕТ СН'!$F$6-'СЕТ СН'!$F$19</f>
        <v>2129.5367830999999</v>
      </c>
      <c r="E28" s="36">
        <f>SUMIFS(СВЦЭМ!$C$39:$C$782,СВЦЭМ!$A$39:$A$782,$A28,СВЦЭМ!$B$39:$B$782,E$11)+'СЕТ СН'!$F$9+СВЦЭМ!$D$10+'СЕТ СН'!$F$6-'СЕТ СН'!$F$19</f>
        <v>2140.8479155699997</v>
      </c>
      <c r="F28" s="36">
        <f>SUMIFS(СВЦЭМ!$C$39:$C$782,СВЦЭМ!$A$39:$A$782,$A28,СВЦЭМ!$B$39:$B$782,F$11)+'СЕТ СН'!$F$9+СВЦЭМ!$D$10+'СЕТ СН'!$F$6-'СЕТ СН'!$F$19</f>
        <v>2144.78039476</v>
      </c>
      <c r="G28" s="36">
        <f>SUMIFS(СВЦЭМ!$C$39:$C$782,СВЦЭМ!$A$39:$A$782,$A28,СВЦЭМ!$B$39:$B$782,G$11)+'СЕТ СН'!$F$9+СВЦЭМ!$D$10+'СЕТ СН'!$F$6-'СЕТ СН'!$F$19</f>
        <v>2122.8448976599998</v>
      </c>
      <c r="H28" s="36">
        <f>SUMIFS(СВЦЭМ!$C$39:$C$782,СВЦЭМ!$A$39:$A$782,$A28,СВЦЭМ!$B$39:$B$782,H$11)+'СЕТ СН'!$F$9+СВЦЭМ!$D$10+'СЕТ СН'!$F$6-'СЕТ СН'!$F$19</f>
        <v>2128.26133205</v>
      </c>
      <c r="I28" s="36">
        <f>SUMIFS(СВЦЭМ!$C$39:$C$782,СВЦЭМ!$A$39:$A$782,$A28,СВЦЭМ!$B$39:$B$782,I$11)+'СЕТ СН'!$F$9+СВЦЭМ!$D$10+'СЕТ СН'!$F$6-'СЕТ СН'!$F$19</f>
        <v>1898.2466663099999</v>
      </c>
      <c r="J28" s="36">
        <f>SUMIFS(СВЦЭМ!$C$39:$C$782,СВЦЭМ!$A$39:$A$782,$A28,СВЦЭМ!$B$39:$B$782,J$11)+'СЕТ СН'!$F$9+СВЦЭМ!$D$10+'СЕТ СН'!$F$6-'СЕТ СН'!$F$19</f>
        <v>1835.30619946</v>
      </c>
      <c r="K28" s="36">
        <f>SUMIFS(СВЦЭМ!$C$39:$C$782,СВЦЭМ!$A$39:$A$782,$A28,СВЦЭМ!$B$39:$B$782,K$11)+'СЕТ СН'!$F$9+СВЦЭМ!$D$10+'СЕТ СН'!$F$6-'СЕТ СН'!$F$19</f>
        <v>1794.13741521</v>
      </c>
      <c r="L28" s="36">
        <f>SUMIFS(СВЦЭМ!$C$39:$C$782,СВЦЭМ!$A$39:$A$782,$A28,СВЦЭМ!$B$39:$B$782,L$11)+'СЕТ СН'!$F$9+СВЦЭМ!$D$10+'СЕТ СН'!$F$6-'СЕТ СН'!$F$19</f>
        <v>1834.87626202</v>
      </c>
      <c r="M28" s="36">
        <f>SUMIFS(СВЦЭМ!$C$39:$C$782,СВЦЭМ!$A$39:$A$782,$A28,СВЦЭМ!$B$39:$B$782,M$11)+'СЕТ СН'!$F$9+СВЦЭМ!$D$10+'СЕТ СН'!$F$6-'СЕТ СН'!$F$19</f>
        <v>1866.0970653299999</v>
      </c>
      <c r="N28" s="36">
        <f>SUMIFS(СВЦЭМ!$C$39:$C$782,СВЦЭМ!$A$39:$A$782,$A28,СВЦЭМ!$B$39:$B$782,N$11)+'СЕТ СН'!$F$9+СВЦЭМ!$D$10+'СЕТ СН'!$F$6-'СЕТ СН'!$F$19</f>
        <v>1918.0478479199999</v>
      </c>
      <c r="O28" s="36">
        <f>SUMIFS(СВЦЭМ!$C$39:$C$782,СВЦЭМ!$A$39:$A$782,$A28,СВЦЭМ!$B$39:$B$782,O$11)+'СЕТ СН'!$F$9+СВЦЭМ!$D$10+'СЕТ СН'!$F$6-'СЕТ СН'!$F$19</f>
        <v>1942.1735810799998</v>
      </c>
      <c r="P28" s="36">
        <f>SUMIFS(СВЦЭМ!$C$39:$C$782,СВЦЭМ!$A$39:$A$782,$A28,СВЦЭМ!$B$39:$B$782,P$11)+'СЕТ СН'!$F$9+СВЦЭМ!$D$10+'СЕТ СН'!$F$6-'СЕТ СН'!$F$19</f>
        <v>1958.9879151299999</v>
      </c>
      <c r="Q28" s="36">
        <f>SUMIFS(СВЦЭМ!$C$39:$C$782,СВЦЭМ!$A$39:$A$782,$A28,СВЦЭМ!$B$39:$B$782,Q$11)+'СЕТ СН'!$F$9+СВЦЭМ!$D$10+'СЕТ СН'!$F$6-'СЕТ СН'!$F$19</f>
        <v>1968.00251076</v>
      </c>
      <c r="R28" s="36">
        <f>SUMIFS(СВЦЭМ!$C$39:$C$782,СВЦЭМ!$A$39:$A$782,$A28,СВЦЭМ!$B$39:$B$782,R$11)+'СЕТ СН'!$F$9+СВЦЭМ!$D$10+'СЕТ СН'!$F$6-'СЕТ СН'!$F$19</f>
        <v>1989.27866492</v>
      </c>
      <c r="S28" s="36">
        <f>SUMIFS(СВЦЭМ!$C$39:$C$782,СВЦЭМ!$A$39:$A$782,$A28,СВЦЭМ!$B$39:$B$782,S$11)+'СЕТ СН'!$F$9+СВЦЭМ!$D$10+'СЕТ СН'!$F$6-'СЕТ СН'!$F$19</f>
        <v>1937.8476236399999</v>
      </c>
      <c r="T28" s="36">
        <f>SUMIFS(СВЦЭМ!$C$39:$C$782,СВЦЭМ!$A$39:$A$782,$A28,СВЦЭМ!$B$39:$B$782,T$11)+'СЕТ СН'!$F$9+СВЦЭМ!$D$10+'СЕТ СН'!$F$6-'СЕТ СН'!$F$19</f>
        <v>1916.8324216399999</v>
      </c>
      <c r="U28" s="36">
        <f>SUMIFS(СВЦЭМ!$C$39:$C$782,СВЦЭМ!$A$39:$A$782,$A28,СВЦЭМ!$B$39:$B$782,U$11)+'СЕТ СН'!$F$9+СВЦЭМ!$D$10+'СЕТ СН'!$F$6-'СЕТ СН'!$F$19</f>
        <v>1888.61978342</v>
      </c>
      <c r="V28" s="36">
        <f>SUMIFS(СВЦЭМ!$C$39:$C$782,СВЦЭМ!$A$39:$A$782,$A28,СВЦЭМ!$B$39:$B$782,V$11)+'СЕТ СН'!$F$9+СВЦЭМ!$D$10+'СЕТ СН'!$F$6-'СЕТ СН'!$F$19</f>
        <v>1855.0741874299999</v>
      </c>
      <c r="W28" s="36">
        <f>SUMIFS(СВЦЭМ!$C$39:$C$782,СВЦЭМ!$A$39:$A$782,$A28,СВЦЭМ!$B$39:$B$782,W$11)+'СЕТ СН'!$F$9+СВЦЭМ!$D$10+'СЕТ СН'!$F$6-'СЕТ СН'!$F$19</f>
        <v>1844.2960383699999</v>
      </c>
      <c r="X28" s="36">
        <f>SUMIFS(СВЦЭМ!$C$39:$C$782,СВЦЭМ!$A$39:$A$782,$A28,СВЦЭМ!$B$39:$B$782,X$11)+'СЕТ СН'!$F$9+СВЦЭМ!$D$10+'СЕТ СН'!$F$6-'СЕТ СН'!$F$19</f>
        <v>1897.5107818399999</v>
      </c>
      <c r="Y28" s="36">
        <f>SUMIFS(СВЦЭМ!$C$39:$C$782,СВЦЭМ!$A$39:$A$782,$A28,СВЦЭМ!$B$39:$B$782,Y$11)+'СЕТ СН'!$F$9+СВЦЭМ!$D$10+'СЕТ СН'!$F$6-'СЕТ СН'!$F$19</f>
        <v>1955.3704954099999</v>
      </c>
    </row>
    <row r="29" spans="1:25" ht="15.75" x14ac:dyDescent="0.2">
      <c r="A29" s="35">
        <f t="shared" si="0"/>
        <v>45034</v>
      </c>
      <c r="B29" s="36">
        <f>SUMIFS(СВЦЭМ!$C$39:$C$782,СВЦЭМ!$A$39:$A$782,$A29,СВЦЭМ!$B$39:$B$782,B$11)+'СЕТ СН'!$F$9+СВЦЭМ!$D$10+'СЕТ СН'!$F$6-'СЕТ СН'!$F$19</f>
        <v>1997.7552822</v>
      </c>
      <c r="C29" s="36">
        <f>SUMIFS(СВЦЭМ!$C$39:$C$782,СВЦЭМ!$A$39:$A$782,$A29,СВЦЭМ!$B$39:$B$782,C$11)+'СЕТ СН'!$F$9+СВЦЭМ!$D$10+'СЕТ СН'!$F$6-'СЕТ СН'!$F$19</f>
        <v>2055.6178335300001</v>
      </c>
      <c r="D29" s="36">
        <f>SUMIFS(СВЦЭМ!$C$39:$C$782,СВЦЭМ!$A$39:$A$782,$A29,СВЦЭМ!$B$39:$B$782,D$11)+'СЕТ СН'!$F$9+СВЦЭМ!$D$10+'СЕТ СН'!$F$6-'СЕТ СН'!$F$19</f>
        <v>2081.0262219300002</v>
      </c>
      <c r="E29" s="36">
        <f>SUMIFS(СВЦЭМ!$C$39:$C$782,СВЦЭМ!$A$39:$A$782,$A29,СВЦЭМ!$B$39:$B$782,E$11)+'СЕТ СН'!$F$9+СВЦЭМ!$D$10+'СЕТ СН'!$F$6-'СЕТ СН'!$F$19</f>
        <v>2080.8332943999999</v>
      </c>
      <c r="F29" s="36">
        <f>SUMIFS(СВЦЭМ!$C$39:$C$782,СВЦЭМ!$A$39:$A$782,$A29,СВЦЭМ!$B$39:$B$782,F$11)+'СЕТ СН'!$F$9+СВЦЭМ!$D$10+'СЕТ СН'!$F$6-'СЕТ СН'!$F$19</f>
        <v>2082.9611198100001</v>
      </c>
      <c r="G29" s="36">
        <f>SUMIFS(СВЦЭМ!$C$39:$C$782,СВЦЭМ!$A$39:$A$782,$A29,СВЦЭМ!$B$39:$B$782,G$11)+'СЕТ СН'!$F$9+СВЦЭМ!$D$10+'СЕТ СН'!$F$6-'СЕТ СН'!$F$19</f>
        <v>2065.6882921800002</v>
      </c>
      <c r="H29" s="36">
        <f>SUMIFS(СВЦЭМ!$C$39:$C$782,СВЦЭМ!$A$39:$A$782,$A29,СВЦЭМ!$B$39:$B$782,H$11)+'СЕТ СН'!$F$9+СВЦЭМ!$D$10+'СЕТ СН'!$F$6-'СЕТ СН'!$F$19</f>
        <v>1995.1984565099999</v>
      </c>
      <c r="I29" s="36">
        <f>SUMIFS(СВЦЭМ!$C$39:$C$782,СВЦЭМ!$A$39:$A$782,$A29,СВЦЭМ!$B$39:$B$782,I$11)+'СЕТ СН'!$F$9+СВЦЭМ!$D$10+'СЕТ СН'!$F$6-'СЕТ СН'!$F$19</f>
        <v>1926.2632177</v>
      </c>
      <c r="J29" s="36">
        <f>SUMIFS(СВЦЭМ!$C$39:$C$782,СВЦЭМ!$A$39:$A$782,$A29,СВЦЭМ!$B$39:$B$782,J$11)+'СЕТ СН'!$F$9+СВЦЭМ!$D$10+'СЕТ СН'!$F$6-'СЕТ СН'!$F$19</f>
        <v>1893.14422857</v>
      </c>
      <c r="K29" s="36">
        <f>SUMIFS(СВЦЭМ!$C$39:$C$782,СВЦЭМ!$A$39:$A$782,$A29,СВЦЭМ!$B$39:$B$782,K$11)+'СЕТ СН'!$F$9+СВЦЭМ!$D$10+'СЕТ СН'!$F$6-'СЕТ СН'!$F$19</f>
        <v>1857.41631222</v>
      </c>
      <c r="L29" s="36">
        <f>SUMIFS(СВЦЭМ!$C$39:$C$782,СВЦЭМ!$A$39:$A$782,$A29,СВЦЭМ!$B$39:$B$782,L$11)+'СЕТ СН'!$F$9+СВЦЭМ!$D$10+'СЕТ СН'!$F$6-'СЕТ СН'!$F$19</f>
        <v>1853.7187257099999</v>
      </c>
      <c r="M29" s="36">
        <f>SUMIFS(СВЦЭМ!$C$39:$C$782,СВЦЭМ!$A$39:$A$782,$A29,СВЦЭМ!$B$39:$B$782,M$11)+'СЕТ СН'!$F$9+СВЦЭМ!$D$10+'СЕТ СН'!$F$6-'СЕТ СН'!$F$19</f>
        <v>1859.62021701</v>
      </c>
      <c r="N29" s="36">
        <f>SUMIFS(СВЦЭМ!$C$39:$C$782,СВЦЭМ!$A$39:$A$782,$A29,СВЦЭМ!$B$39:$B$782,N$11)+'СЕТ СН'!$F$9+СВЦЭМ!$D$10+'СЕТ СН'!$F$6-'СЕТ СН'!$F$19</f>
        <v>1863.4235342899999</v>
      </c>
      <c r="O29" s="36">
        <f>SUMIFS(СВЦЭМ!$C$39:$C$782,СВЦЭМ!$A$39:$A$782,$A29,СВЦЭМ!$B$39:$B$782,O$11)+'СЕТ СН'!$F$9+СВЦЭМ!$D$10+'СЕТ СН'!$F$6-'СЕТ СН'!$F$19</f>
        <v>1890.4882104999999</v>
      </c>
      <c r="P29" s="36">
        <f>SUMIFS(СВЦЭМ!$C$39:$C$782,СВЦЭМ!$A$39:$A$782,$A29,СВЦЭМ!$B$39:$B$782,P$11)+'СЕТ СН'!$F$9+СВЦЭМ!$D$10+'СЕТ СН'!$F$6-'СЕТ СН'!$F$19</f>
        <v>1896.75998994</v>
      </c>
      <c r="Q29" s="36">
        <f>SUMIFS(СВЦЭМ!$C$39:$C$782,СВЦЭМ!$A$39:$A$782,$A29,СВЦЭМ!$B$39:$B$782,Q$11)+'СЕТ СН'!$F$9+СВЦЭМ!$D$10+'СЕТ СН'!$F$6-'СЕТ СН'!$F$19</f>
        <v>1902.1903346899999</v>
      </c>
      <c r="R29" s="36">
        <f>SUMIFS(СВЦЭМ!$C$39:$C$782,СВЦЭМ!$A$39:$A$782,$A29,СВЦЭМ!$B$39:$B$782,R$11)+'СЕТ СН'!$F$9+СВЦЭМ!$D$10+'СЕТ СН'!$F$6-'СЕТ СН'!$F$19</f>
        <v>1917.8539999299999</v>
      </c>
      <c r="S29" s="36">
        <f>SUMIFS(СВЦЭМ!$C$39:$C$782,СВЦЭМ!$A$39:$A$782,$A29,СВЦЭМ!$B$39:$B$782,S$11)+'СЕТ СН'!$F$9+СВЦЭМ!$D$10+'СЕТ СН'!$F$6-'СЕТ СН'!$F$19</f>
        <v>1886.1896867999999</v>
      </c>
      <c r="T29" s="36">
        <f>SUMIFS(СВЦЭМ!$C$39:$C$782,СВЦЭМ!$A$39:$A$782,$A29,СВЦЭМ!$B$39:$B$782,T$11)+'СЕТ СН'!$F$9+СВЦЭМ!$D$10+'СЕТ СН'!$F$6-'СЕТ СН'!$F$19</f>
        <v>1861.1386324499999</v>
      </c>
      <c r="U29" s="36">
        <f>SUMIFS(СВЦЭМ!$C$39:$C$782,СВЦЭМ!$A$39:$A$782,$A29,СВЦЭМ!$B$39:$B$782,U$11)+'СЕТ СН'!$F$9+СВЦЭМ!$D$10+'СЕТ СН'!$F$6-'СЕТ СН'!$F$19</f>
        <v>1839.5714513199998</v>
      </c>
      <c r="V29" s="36">
        <f>SUMIFS(СВЦЭМ!$C$39:$C$782,СВЦЭМ!$A$39:$A$782,$A29,СВЦЭМ!$B$39:$B$782,V$11)+'СЕТ СН'!$F$9+СВЦЭМ!$D$10+'СЕТ СН'!$F$6-'СЕТ СН'!$F$19</f>
        <v>1805.1529195099999</v>
      </c>
      <c r="W29" s="36">
        <f>SUMIFS(СВЦЭМ!$C$39:$C$782,СВЦЭМ!$A$39:$A$782,$A29,СВЦЭМ!$B$39:$B$782,W$11)+'СЕТ СН'!$F$9+СВЦЭМ!$D$10+'СЕТ СН'!$F$6-'СЕТ СН'!$F$19</f>
        <v>1795.9424459699999</v>
      </c>
      <c r="X29" s="36">
        <f>SUMIFS(СВЦЭМ!$C$39:$C$782,СВЦЭМ!$A$39:$A$782,$A29,СВЦЭМ!$B$39:$B$782,X$11)+'СЕТ СН'!$F$9+СВЦЭМ!$D$10+'СЕТ СН'!$F$6-'СЕТ СН'!$F$19</f>
        <v>1842.5745018099999</v>
      </c>
      <c r="Y29" s="36">
        <f>SUMIFS(СВЦЭМ!$C$39:$C$782,СВЦЭМ!$A$39:$A$782,$A29,СВЦЭМ!$B$39:$B$782,Y$11)+'СЕТ СН'!$F$9+СВЦЭМ!$D$10+'СЕТ СН'!$F$6-'СЕТ СН'!$F$19</f>
        <v>1905.4443191799999</v>
      </c>
    </row>
    <row r="30" spans="1:25" ht="15.75" x14ac:dyDescent="0.2">
      <c r="A30" s="35">
        <f t="shared" si="0"/>
        <v>45035</v>
      </c>
      <c r="B30" s="36">
        <f>SUMIFS(СВЦЭМ!$C$39:$C$782,СВЦЭМ!$A$39:$A$782,$A30,СВЦЭМ!$B$39:$B$782,B$11)+'СЕТ СН'!$F$9+СВЦЭМ!$D$10+'СЕТ СН'!$F$6-'СЕТ СН'!$F$19</f>
        <v>1898.0520589999999</v>
      </c>
      <c r="C30" s="36">
        <f>SUMIFS(СВЦЭМ!$C$39:$C$782,СВЦЭМ!$A$39:$A$782,$A30,СВЦЭМ!$B$39:$B$782,C$11)+'СЕТ СН'!$F$9+СВЦЭМ!$D$10+'СЕТ СН'!$F$6-'СЕТ СН'!$F$19</f>
        <v>1945.7573751999998</v>
      </c>
      <c r="D30" s="36">
        <f>SUMIFS(СВЦЭМ!$C$39:$C$782,СВЦЭМ!$A$39:$A$782,$A30,СВЦЭМ!$B$39:$B$782,D$11)+'СЕТ СН'!$F$9+СВЦЭМ!$D$10+'СЕТ СН'!$F$6-'СЕТ СН'!$F$19</f>
        <v>2014.32426145</v>
      </c>
      <c r="E30" s="36">
        <f>SUMIFS(СВЦЭМ!$C$39:$C$782,СВЦЭМ!$A$39:$A$782,$A30,СВЦЭМ!$B$39:$B$782,E$11)+'СЕТ СН'!$F$9+СВЦЭМ!$D$10+'СЕТ СН'!$F$6-'СЕТ СН'!$F$19</f>
        <v>2050.7867029200002</v>
      </c>
      <c r="F30" s="36">
        <f>SUMIFS(СВЦЭМ!$C$39:$C$782,СВЦЭМ!$A$39:$A$782,$A30,СВЦЭМ!$B$39:$B$782,F$11)+'СЕТ СН'!$F$9+СВЦЭМ!$D$10+'СЕТ СН'!$F$6-'СЕТ СН'!$F$19</f>
        <v>2069.3585769699998</v>
      </c>
      <c r="G30" s="36">
        <f>SUMIFS(СВЦЭМ!$C$39:$C$782,СВЦЭМ!$A$39:$A$782,$A30,СВЦЭМ!$B$39:$B$782,G$11)+'СЕТ СН'!$F$9+СВЦЭМ!$D$10+'СЕТ СН'!$F$6-'СЕТ СН'!$F$19</f>
        <v>2030.8696323699999</v>
      </c>
      <c r="H30" s="36">
        <f>SUMIFS(СВЦЭМ!$C$39:$C$782,СВЦЭМ!$A$39:$A$782,$A30,СВЦЭМ!$B$39:$B$782,H$11)+'СЕТ СН'!$F$9+СВЦЭМ!$D$10+'СЕТ СН'!$F$6-'СЕТ СН'!$F$19</f>
        <v>1964.1516476499999</v>
      </c>
      <c r="I30" s="36">
        <f>SUMIFS(СВЦЭМ!$C$39:$C$782,СВЦЭМ!$A$39:$A$782,$A30,СВЦЭМ!$B$39:$B$782,I$11)+'СЕТ СН'!$F$9+СВЦЭМ!$D$10+'СЕТ СН'!$F$6-'СЕТ СН'!$F$19</f>
        <v>1876.2165341899999</v>
      </c>
      <c r="J30" s="36">
        <f>SUMIFS(СВЦЭМ!$C$39:$C$782,СВЦЭМ!$A$39:$A$782,$A30,СВЦЭМ!$B$39:$B$782,J$11)+'СЕТ СН'!$F$9+СВЦЭМ!$D$10+'СЕТ СН'!$F$6-'СЕТ СН'!$F$19</f>
        <v>1859.8710337499999</v>
      </c>
      <c r="K30" s="36">
        <f>SUMIFS(СВЦЭМ!$C$39:$C$782,СВЦЭМ!$A$39:$A$782,$A30,СВЦЭМ!$B$39:$B$782,K$11)+'СЕТ СН'!$F$9+СВЦЭМ!$D$10+'СЕТ СН'!$F$6-'СЕТ СН'!$F$19</f>
        <v>1842.9131705</v>
      </c>
      <c r="L30" s="36">
        <f>SUMIFS(СВЦЭМ!$C$39:$C$782,СВЦЭМ!$A$39:$A$782,$A30,СВЦЭМ!$B$39:$B$782,L$11)+'СЕТ СН'!$F$9+СВЦЭМ!$D$10+'СЕТ СН'!$F$6-'СЕТ СН'!$F$19</f>
        <v>1831.3904970399999</v>
      </c>
      <c r="M30" s="36">
        <f>SUMIFS(СВЦЭМ!$C$39:$C$782,СВЦЭМ!$A$39:$A$782,$A30,СВЦЭМ!$B$39:$B$782,M$11)+'СЕТ СН'!$F$9+СВЦЭМ!$D$10+'СЕТ СН'!$F$6-'СЕТ СН'!$F$19</f>
        <v>1858.75780332</v>
      </c>
      <c r="N30" s="36">
        <f>SUMIFS(СВЦЭМ!$C$39:$C$782,СВЦЭМ!$A$39:$A$782,$A30,СВЦЭМ!$B$39:$B$782,N$11)+'СЕТ СН'!$F$9+СВЦЭМ!$D$10+'СЕТ СН'!$F$6-'СЕТ СН'!$F$19</f>
        <v>1865.7020014499999</v>
      </c>
      <c r="O30" s="36">
        <f>SUMIFS(СВЦЭМ!$C$39:$C$782,СВЦЭМ!$A$39:$A$782,$A30,СВЦЭМ!$B$39:$B$782,O$11)+'СЕТ СН'!$F$9+СВЦЭМ!$D$10+'СЕТ СН'!$F$6-'СЕТ СН'!$F$19</f>
        <v>1897.6658751799998</v>
      </c>
      <c r="P30" s="36">
        <f>SUMIFS(СВЦЭМ!$C$39:$C$782,СВЦЭМ!$A$39:$A$782,$A30,СВЦЭМ!$B$39:$B$782,P$11)+'СЕТ СН'!$F$9+СВЦЭМ!$D$10+'СЕТ СН'!$F$6-'СЕТ СН'!$F$19</f>
        <v>1912.7144738499999</v>
      </c>
      <c r="Q30" s="36">
        <f>SUMIFS(СВЦЭМ!$C$39:$C$782,СВЦЭМ!$A$39:$A$782,$A30,СВЦЭМ!$B$39:$B$782,Q$11)+'СЕТ СН'!$F$9+СВЦЭМ!$D$10+'СЕТ СН'!$F$6-'СЕТ СН'!$F$19</f>
        <v>1928.10949656</v>
      </c>
      <c r="R30" s="36">
        <f>SUMIFS(СВЦЭМ!$C$39:$C$782,СВЦЭМ!$A$39:$A$782,$A30,СВЦЭМ!$B$39:$B$782,R$11)+'СЕТ СН'!$F$9+СВЦЭМ!$D$10+'СЕТ СН'!$F$6-'СЕТ СН'!$F$19</f>
        <v>1925.54441131</v>
      </c>
      <c r="S30" s="36">
        <f>SUMIFS(СВЦЭМ!$C$39:$C$782,СВЦЭМ!$A$39:$A$782,$A30,СВЦЭМ!$B$39:$B$782,S$11)+'СЕТ СН'!$F$9+СВЦЭМ!$D$10+'СЕТ СН'!$F$6-'СЕТ СН'!$F$19</f>
        <v>1875.86273482</v>
      </c>
      <c r="T30" s="36">
        <f>SUMIFS(СВЦЭМ!$C$39:$C$782,СВЦЭМ!$A$39:$A$782,$A30,СВЦЭМ!$B$39:$B$782,T$11)+'СЕТ СН'!$F$9+СВЦЭМ!$D$10+'СЕТ СН'!$F$6-'СЕТ СН'!$F$19</f>
        <v>1810.5116349099999</v>
      </c>
      <c r="U30" s="36">
        <f>SUMIFS(СВЦЭМ!$C$39:$C$782,СВЦЭМ!$A$39:$A$782,$A30,СВЦЭМ!$B$39:$B$782,U$11)+'СЕТ СН'!$F$9+СВЦЭМ!$D$10+'СЕТ СН'!$F$6-'СЕТ СН'!$F$19</f>
        <v>1815.5223742799999</v>
      </c>
      <c r="V30" s="36">
        <f>SUMIFS(СВЦЭМ!$C$39:$C$782,СВЦЭМ!$A$39:$A$782,$A30,СВЦЭМ!$B$39:$B$782,V$11)+'СЕТ СН'!$F$9+СВЦЭМ!$D$10+'СЕТ СН'!$F$6-'СЕТ СН'!$F$19</f>
        <v>1770.8630864299998</v>
      </c>
      <c r="W30" s="36">
        <f>SUMIFS(СВЦЭМ!$C$39:$C$782,СВЦЭМ!$A$39:$A$782,$A30,СВЦЭМ!$B$39:$B$782,W$11)+'СЕТ СН'!$F$9+СВЦЭМ!$D$10+'СЕТ СН'!$F$6-'СЕТ СН'!$F$19</f>
        <v>1763.35099221</v>
      </c>
      <c r="X30" s="36">
        <f>SUMIFS(СВЦЭМ!$C$39:$C$782,СВЦЭМ!$A$39:$A$782,$A30,СВЦЭМ!$B$39:$B$782,X$11)+'СЕТ СН'!$F$9+СВЦЭМ!$D$10+'СЕТ СН'!$F$6-'СЕТ СН'!$F$19</f>
        <v>1814.0649443799998</v>
      </c>
      <c r="Y30" s="36">
        <f>SUMIFS(СВЦЭМ!$C$39:$C$782,СВЦЭМ!$A$39:$A$782,$A30,СВЦЭМ!$B$39:$B$782,Y$11)+'СЕТ СН'!$F$9+СВЦЭМ!$D$10+'СЕТ СН'!$F$6-'СЕТ СН'!$F$19</f>
        <v>1903.6215710399999</v>
      </c>
    </row>
    <row r="31" spans="1:25" ht="15.75" x14ac:dyDescent="0.2">
      <c r="A31" s="35">
        <f t="shared" si="0"/>
        <v>45036</v>
      </c>
      <c r="B31" s="36">
        <f>SUMIFS(СВЦЭМ!$C$39:$C$782,СВЦЭМ!$A$39:$A$782,$A31,СВЦЭМ!$B$39:$B$782,B$11)+'СЕТ СН'!$F$9+СВЦЭМ!$D$10+'СЕТ СН'!$F$6-'СЕТ СН'!$F$19</f>
        <v>1887.3910525599999</v>
      </c>
      <c r="C31" s="36">
        <f>SUMIFS(СВЦЭМ!$C$39:$C$782,СВЦЭМ!$A$39:$A$782,$A31,СВЦЭМ!$B$39:$B$782,C$11)+'СЕТ СН'!$F$9+СВЦЭМ!$D$10+'СЕТ СН'!$F$6-'СЕТ СН'!$F$19</f>
        <v>1986.4754194099999</v>
      </c>
      <c r="D31" s="36">
        <f>SUMIFS(СВЦЭМ!$C$39:$C$782,СВЦЭМ!$A$39:$A$782,$A31,СВЦЭМ!$B$39:$B$782,D$11)+'СЕТ СН'!$F$9+СВЦЭМ!$D$10+'СЕТ СН'!$F$6-'СЕТ СН'!$F$19</f>
        <v>2017.71546324</v>
      </c>
      <c r="E31" s="36">
        <f>SUMIFS(СВЦЭМ!$C$39:$C$782,СВЦЭМ!$A$39:$A$782,$A31,СВЦЭМ!$B$39:$B$782,E$11)+'СЕТ СН'!$F$9+СВЦЭМ!$D$10+'СЕТ СН'!$F$6-'СЕТ СН'!$F$19</f>
        <v>2013.9312559599998</v>
      </c>
      <c r="F31" s="36">
        <f>SUMIFS(СВЦЭМ!$C$39:$C$782,СВЦЭМ!$A$39:$A$782,$A31,СВЦЭМ!$B$39:$B$782,F$11)+'СЕТ СН'!$F$9+СВЦЭМ!$D$10+'СЕТ СН'!$F$6-'СЕТ СН'!$F$19</f>
        <v>2008.1357397899999</v>
      </c>
      <c r="G31" s="36">
        <f>SUMIFS(СВЦЭМ!$C$39:$C$782,СВЦЭМ!$A$39:$A$782,$A31,СВЦЭМ!$B$39:$B$782,G$11)+'СЕТ СН'!$F$9+СВЦЭМ!$D$10+'СЕТ СН'!$F$6-'СЕТ СН'!$F$19</f>
        <v>1991.16324573</v>
      </c>
      <c r="H31" s="36">
        <f>SUMIFS(СВЦЭМ!$C$39:$C$782,СВЦЭМ!$A$39:$A$782,$A31,СВЦЭМ!$B$39:$B$782,H$11)+'СЕТ СН'!$F$9+СВЦЭМ!$D$10+'СЕТ СН'!$F$6-'СЕТ СН'!$F$19</f>
        <v>1889.8300480199998</v>
      </c>
      <c r="I31" s="36">
        <f>SUMIFS(СВЦЭМ!$C$39:$C$782,СВЦЭМ!$A$39:$A$782,$A31,СВЦЭМ!$B$39:$B$782,I$11)+'СЕТ СН'!$F$9+СВЦЭМ!$D$10+'СЕТ СН'!$F$6-'СЕТ СН'!$F$19</f>
        <v>1866.7328221299999</v>
      </c>
      <c r="J31" s="36">
        <f>SUMIFS(СВЦЭМ!$C$39:$C$782,СВЦЭМ!$A$39:$A$782,$A31,СВЦЭМ!$B$39:$B$782,J$11)+'СЕТ СН'!$F$9+СВЦЭМ!$D$10+'СЕТ СН'!$F$6-'СЕТ СН'!$F$19</f>
        <v>1819.7016985099999</v>
      </c>
      <c r="K31" s="36">
        <f>SUMIFS(СВЦЭМ!$C$39:$C$782,СВЦЭМ!$A$39:$A$782,$A31,СВЦЭМ!$B$39:$B$782,K$11)+'СЕТ СН'!$F$9+СВЦЭМ!$D$10+'СЕТ СН'!$F$6-'СЕТ СН'!$F$19</f>
        <v>1761.6429707699999</v>
      </c>
      <c r="L31" s="36">
        <f>SUMIFS(СВЦЭМ!$C$39:$C$782,СВЦЭМ!$A$39:$A$782,$A31,СВЦЭМ!$B$39:$B$782,L$11)+'СЕТ СН'!$F$9+СВЦЭМ!$D$10+'СЕТ СН'!$F$6-'СЕТ СН'!$F$19</f>
        <v>1749.7303803299999</v>
      </c>
      <c r="M31" s="36">
        <f>SUMIFS(СВЦЭМ!$C$39:$C$782,СВЦЭМ!$A$39:$A$782,$A31,СВЦЭМ!$B$39:$B$782,M$11)+'СЕТ СН'!$F$9+СВЦЭМ!$D$10+'СЕТ СН'!$F$6-'СЕТ СН'!$F$19</f>
        <v>1731.6576881899998</v>
      </c>
      <c r="N31" s="36">
        <f>SUMIFS(СВЦЭМ!$C$39:$C$782,СВЦЭМ!$A$39:$A$782,$A31,СВЦЭМ!$B$39:$B$782,N$11)+'СЕТ СН'!$F$9+СВЦЭМ!$D$10+'СЕТ СН'!$F$6-'СЕТ СН'!$F$19</f>
        <v>1753.4703070999999</v>
      </c>
      <c r="O31" s="36">
        <f>SUMIFS(СВЦЭМ!$C$39:$C$782,СВЦЭМ!$A$39:$A$782,$A31,СВЦЭМ!$B$39:$B$782,O$11)+'СЕТ СН'!$F$9+СВЦЭМ!$D$10+'СЕТ СН'!$F$6-'СЕТ СН'!$F$19</f>
        <v>1773.93879229</v>
      </c>
      <c r="P31" s="36">
        <f>SUMIFS(СВЦЭМ!$C$39:$C$782,СВЦЭМ!$A$39:$A$782,$A31,СВЦЭМ!$B$39:$B$782,P$11)+'СЕТ СН'!$F$9+СВЦЭМ!$D$10+'СЕТ СН'!$F$6-'СЕТ СН'!$F$19</f>
        <v>1789.00540832</v>
      </c>
      <c r="Q31" s="36">
        <f>SUMIFS(СВЦЭМ!$C$39:$C$782,СВЦЭМ!$A$39:$A$782,$A31,СВЦЭМ!$B$39:$B$782,Q$11)+'СЕТ СН'!$F$9+СВЦЭМ!$D$10+'СЕТ СН'!$F$6-'СЕТ СН'!$F$19</f>
        <v>1806.7455410699999</v>
      </c>
      <c r="R31" s="36">
        <f>SUMIFS(СВЦЭМ!$C$39:$C$782,СВЦЭМ!$A$39:$A$782,$A31,СВЦЭМ!$B$39:$B$782,R$11)+'СЕТ СН'!$F$9+СВЦЭМ!$D$10+'СЕТ СН'!$F$6-'СЕТ СН'!$F$19</f>
        <v>1812.92572025</v>
      </c>
      <c r="S31" s="36">
        <f>SUMIFS(СВЦЭМ!$C$39:$C$782,СВЦЭМ!$A$39:$A$782,$A31,СВЦЭМ!$B$39:$B$782,S$11)+'СЕТ СН'!$F$9+СВЦЭМ!$D$10+'СЕТ СН'!$F$6-'СЕТ СН'!$F$19</f>
        <v>1793.73257483</v>
      </c>
      <c r="T31" s="36">
        <f>SUMIFS(СВЦЭМ!$C$39:$C$782,СВЦЭМ!$A$39:$A$782,$A31,СВЦЭМ!$B$39:$B$782,T$11)+'СЕТ СН'!$F$9+СВЦЭМ!$D$10+'СЕТ СН'!$F$6-'СЕТ СН'!$F$19</f>
        <v>1771.6990651199999</v>
      </c>
      <c r="U31" s="36">
        <f>SUMIFS(СВЦЭМ!$C$39:$C$782,СВЦЭМ!$A$39:$A$782,$A31,СВЦЭМ!$B$39:$B$782,U$11)+'СЕТ СН'!$F$9+СВЦЭМ!$D$10+'СЕТ СН'!$F$6-'СЕТ СН'!$F$19</f>
        <v>1767.7509247399998</v>
      </c>
      <c r="V31" s="36">
        <f>SUMIFS(СВЦЭМ!$C$39:$C$782,СВЦЭМ!$A$39:$A$782,$A31,СВЦЭМ!$B$39:$B$782,V$11)+'СЕТ СН'!$F$9+СВЦЭМ!$D$10+'СЕТ СН'!$F$6-'СЕТ СН'!$F$19</f>
        <v>1732.7612073599998</v>
      </c>
      <c r="W31" s="36">
        <f>SUMIFS(СВЦЭМ!$C$39:$C$782,СВЦЭМ!$A$39:$A$782,$A31,СВЦЭМ!$B$39:$B$782,W$11)+'СЕТ СН'!$F$9+СВЦЭМ!$D$10+'СЕТ СН'!$F$6-'СЕТ СН'!$F$19</f>
        <v>1729.2958996499999</v>
      </c>
      <c r="X31" s="36">
        <f>SUMIFS(СВЦЭМ!$C$39:$C$782,СВЦЭМ!$A$39:$A$782,$A31,СВЦЭМ!$B$39:$B$782,X$11)+'СЕТ СН'!$F$9+СВЦЭМ!$D$10+'СЕТ СН'!$F$6-'СЕТ СН'!$F$19</f>
        <v>1774.52528338</v>
      </c>
      <c r="Y31" s="36">
        <f>SUMIFS(СВЦЭМ!$C$39:$C$782,СВЦЭМ!$A$39:$A$782,$A31,СВЦЭМ!$B$39:$B$782,Y$11)+'СЕТ СН'!$F$9+СВЦЭМ!$D$10+'СЕТ СН'!$F$6-'СЕТ СН'!$F$19</f>
        <v>1842.9851515099999</v>
      </c>
    </row>
    <row r="32" spans="1:25" ht="15.75" x14ac:dyDescent="0.2">
      <c r="A32" s="35">
        <f t="shared" si="0"/>
        <v>45037</v>
      </c>
      <c r="B32" s="36">
        <f>SUMIFS(СВЦЭМ!$C$39:$C$782,СВЦЭМ!$A$39:$A$782,$A32,СВЦЭМ!$B$39:$B$782,B$11)+'СЕТ СН'!$F$9+СВЦЭМ!$D$10+'СЕТ СН'!$F$6-'СЕТ СН'!$F$19</f>
        <v>1941.9076921399999</v>
      </c>
      <c r="C32" s="36">
        <f>SUMIFS(СВЦЭМ!$C$39:$C$782,СВЦЭМ!$A$39:$A$782,$A32,СВЦЭМ!$B$39:$B$782,C$11)+'СЕТ СН'!$F$9+СВЦЭМ!$D$10+'СЕТ СН'!$F$6-'СЕТ СН'!$F$19</f>
        <v>2010.2673485099999</v>
      </c>
      <c r="D32" s="36">
        <f>SUMIFS(СВЦЭМ!$C$39:$C$782,СВЦЭМ!$A$39:$A$782,$A32,СВЦЭМ!$B$39:$B$782,D$11)+'СЕТ СН'!$F$9+СВЦЭМ!$D$10+'СЕТ СН'!$F$6-'СЕТ СН'!$F$19</f>
        <v>2030.8226783999999</v>
      </c>
      <c r="E32" s="36">
        <f>SUMIFS(СВЦЭМ!$C$39:$C$782,СВЦЭМ!$A$39:$A$782,$A32,СВЦЭМ!$B$39:$B$782,E$11)+'СЕТ СН'!$F$9+СВЦЭМ!$D$10+'СЕТ СН'!$F$6-'СЕТ СН'!$F$19</f>
        <v>2047.47648873</v>
      </c>
      <c r="F32" s="36">
        <f>SUMIFS(СВЦЭМ!$C$39:$C$782,СВЦЭМ!$A$39:$A$782,$A32,СВЦЭМ!$B$39:$B$782,F$11)+'СЕТ СН'!$F$9+СВЦЭМ!$D$10+'СЕТ СН'!$F$6-'СЕТ СН'!$F$19</f>
        <v>2054.83605257</v>
      </c>
      <c r="G32" s="36">
        <f>SUMIFS(СВЦЭМ!$C$39:$C$782,СВЦЭМ!$A$39:$A$782,$A32,СВЦЭМ!$B$39:$B$782,G$11)+'СЕТ СН'!$F$9+СВЦЭМ!$D$10+'СЕТ СН'!$F$6-'СЕТ СН'!$F$19</f>
        <v>2040.3857820799999</v>
      </c>
      <c r="H32" s="36">
        <f>SUMIFS(СВЦЭМ!$C$39:$C$782,СВЦЭМ!$A$39:$A$782,$A32,СВЦЭМ!$B$39:$B$782,H$11)+'СЕТ СН'!$F$9+СВЦЭМ!$D$10+'СЕТ СН'!$F$6-'СЕТ СН'!$F$19</f>
        <v>1985.8773878</v>
      </c>
      <c r="I32" s="36">
        <f>SUMIFS(СВЦЭМ!$C$39:$C$782,СВЦЭМ!$A$39:$A$782,$A32,СВЦЭМ!$B$39:$B$782,I$11)+'СЕТ СН'!$F$9+СВЦЭМ!$D$10+'СЕТ СН'!$F$6-'СЕТ СН'!$F$19</f>
        <v>1877.84330989</v>
      </c>
      <c r="J32" s="36">
        <f>SUMIFS(СВЦЭМ!$C$39:$C$782,СВЦЭМ!$A$39:$A$782,$A32,СВЦЭМ!$B$39:$B$782,J$11)+'СЕТ СН'!$F$9+СВЦЭМ!$D$10+'СЕТ СН'!$F$6-'СЕТ СН'!$F$19</f>
        <v>1873.9732354799999</v>
      </c>
      <c r="K32" s="36">
        <f>SUMIFS(СВЦЭМ!$C$39:$C$782,СВЦЭМ!$A$39:$A$782,$A32,СВЦЭМ!$B$39:$B$782,K$11)+'СЕТ СН'!$F$9+СВЦЭМ!$D$10+'СЕТ СН'!$F$6-'СЕТ СН'!$F$19</f>
        <v>1853.6461711699999</v>
      </c>
      <c r="L32" s="36">
        <f>SUMIFS(СВЦЭМ!$C$39:$C$782,СВЦЭМ!$A$39:$A$782,$A32,СВЦЭМ!$B$39:$B$782,L$11)+'СЕТ СН'!$F$9+СВЦЭМ!$D$10+'СЕТ СН'!$F$6-'СЕТ СН'!$F$19</f>
        <v>1812.7554235999999</v>
      </c>
      <c r="M32" s="36">
        <f>SUMIFS(СВЦЭМ!$C$39:$C$782,СВЦЭМ!$A$39:$A$782,$A32,СВЦЭМ!$B$39:$B$782,M$11)+'СЕТ СН'!$F$9+СВЦЭМ!$D$10+'СЕТ СН'!$F$6-'СЕТ СН'!$F$19</f>
        <v>1840.87488594</v>
      </c>
      <c r="N32" s="36">
        <f>SUMIFS(СВЦЭМ!$C$39:$C$782,СВЦЭМ!$A$39:$A$782,$A32,СВЦЭМ!$B$39:$B$782,N$11)+'СЕТ СН'!$F$9+СВЦЭМ!$D$10+'СЕТ СН'!$F$6-'СЕТ СН'!$F$19</f>
        <v>1864.6395178599998</v>
      </c>
      <c r="O32" s="36">
        <f>SUMIFS(СВЦЭМ!$C$39:$C$782,СВЦЭМ!$A$39:$A$782,$A32,СВЦЭМ!$B$39:$B$782,O$11)+'СЕТ СН'!$F$9+СВЦЭМ!$D$10+'СЕТ СН'!$F$6-'СЕТ СН'!$F$19</f>
        <v>1878.96151689</v>
      </c>
      <c r="P32" s="36">
        <f>SUMIFS(СВЦЭМ!$C$39:$C$782,СВЦЭМ!$A$39:$A$782,$A32,СВЦЭМ!$B$39:$B$782,P$11)+'СЕТ СН'!$F$9+СВЦЭМ!$D$10+'СЕТ СН'!$F$6-'СЕТ СН'!$F$19</f>
        <v>1893.69076849</v>
      </c>
      <c r="Q32" s="36">
        <f>SUMIFS(СВЦЭМ!$C$39:$C$782,СВЦЭМ!$A$39:$A$782,$A32,СВЦЭМ!$B$39:$B$782,Q$11)+'СЕТ СН'!$F$9+СВЦЭМ!$D$10+'СЕТ СН'!$F$6-'СЕТ СН'!$F$19</f>
        <v>1895.39163977</v>
      </c>
      <c r="R32" s="36">
        <f>SUMIFS(СВЦЭМ!$C$39:$C$782,СВЦЭМ!$A$39:$A$782,$A32,СВЦЭМ!$B$39:$B$782,R$11)+'СЕТ СН'!$F$9+СВЦЭМ!$D$10+'СЕТ СН'!$F$6-'СЕТ СН'!$F$19</f>
        <v>1888.98701667</v>
      </c>
      <c r="S32" s="36">
        <f>SUMIFS(СВЦЭМ!$C$39:$C$782,СВЦЭМ!$A$39:$A$782,$A32,СВЦЭМ!$B$39:$B$782,S$11)+'СЕТ СН'!$F$9+СВЦЭМ!$D$10+'СЕТ СН'!$F$6-'СЕТ СН'!$F$19</f>
        <v>1868.9474381499999</v>
      </c>
      <c r="T32" s="36">
        <f>SUMIFS(СВЦЭМ!$C$39:$C$782,СВЦЭМ!$A$39:$A$782,$A32,СВЦЭМ!$B$39:$B$782,T$11)+'СЕТ СН'!$F$9+СВЦЭМ!$D$10+'СЕТ СН'!$F$6-'СЕТ СН'!$F$19</f>
        <v>1858.6401559799999</v>
      </c>
      <c r="U32" s="36">
        <f>SUMIFS(СВЦЭМ!$C$39:$C$782,СВЦЭМ!$A$39:$A$782,$A32,СВЦЭМ!$B$39:$B$782,U$11)+'СЕТ СН'!$F$9+СВЦЭМ!$D$10+'СЕТ СН'!$F$6-'СЕТ СН'!$F$19</f>
        <v>1835.59424455</v>
      </c>
      <c r="V32" s="36">
        <f>SUMIFS(СВЦЭМ!$C$39:$C$782,СВЦЭМ!$A$39:$A$782,$A32,СВЦЭМ!$B$39:$B$782,V$11)+'СЕТ СН'!$F$9+СВЦЭМ!$D$10+'СЕТ СН'!$F$6-'СЕТ СН'!$F$19</f>
        <v>1793.02932979</v>
      </c>
      <c r="W32" s="36">
        <f>SUMIFS(СВЦЭМ!$C$39:$C$782,СВЦЭМ!$A$39:$A$782,$A32,СВЦЭМ!$B$39:$B$782,W$11)+'СЕТ СН'!$F$9+СВЦЭМ!$D$10+'СЕТ СН'!$F$6-'СЕТ СН'!$F$19</f>
        <v>1784.90547079</v>
      </c>
      <c r="X32" s="36">
        <f>SUMIFS(СВЦЭМ!$C$39:$C$782,СВЦЭМ!$A$39:$A$782,$A32,СВЦЭМ!$B$39:$B$782,X$11)+'СЕТ СН'!$F$9+СВЦЭМ!$D$10+'СЕТ СН'!$F$6-'СЕТ СН'!$F$19</f>
        <v>1837.9718702399998</v>
      </c>
      <c r="Y32" s="36">
        <f>SUMIFS(СВЦЭМ!$C$39:$C$782,СВЦЭМ!$A$39:$A$782,$A32,СВЦЭМ!$B$39:$B$782,Y$11)+'СЕТ СН'!$F$9+СВЦЭМ!$D$10+'СЕТ СН'!$F$6-'СЕТ СН'!$F$19</f>
        <v>1905.1092566099999</v>
      </c>
    </row>
    <row r="33" spans="1:25" ht="15.75" x14ac:dyDescent="0.2">
      <c r="A33" s="35">
        <f t="shared" si="0"/>
        <v>45038</v>
      </c>
      <c r="B33" s="36">
        <f>SUMIFS(СВЦЭМ!$C$39:$C$782,СВЦЭМ!$A$39:$A$782,$A33,СВЦЭМ!$B$39:$B$782,B$11)+'СЕТ СН'!$F$9+СВЦЭМ!$D$10+'СЕТ СН'!$F$6-'СЕТ СН'!$F$19</f>
        <v>1856.44042242</v>
      </c>
      <c r="C33" s="36">
        <f>SUMIFS(СВЦЭМ!$C$39:$C$782,СВЦЭМ!$A$39:$A$782,$A33,СВЦЭМ!$B$39:$B$782,C$11)+'СЕТ СН'!$F$9+СВЦЭМ!$D$10+'СЕТ СН'!$F$6-'СЕТ СН'!$F$19</f>
        <v>1916.08793836</v>
      </c>
      <c r="D33" s="36">
        <f>SUMIFS(СВЦЭМ!$C$39:$C$782,СВЦЭМ!$A$39:$A$782,$A33,СВЦЭМ!$B$39:$B$782,D$11)+'СЕТ СН'!$F$9+СВЦЭМ!$D$10+'СЕТ СН'!$F$6-'СЕТ СН'!$F$19</f>
        <v>1950.7295680899999</v>
      </c>
      <c r="E33" s="36">
        <f>SUMIFS(СВЦЭМ!$C$39:$C$782,СВЦЭМ!$A$39:$A$782,$A33,СВЦЭМ!$B$39:$B$782,E$11)+'СЕТ СН'!$F$9+СВЦЭМ!$D$10+'СЕТ СН'!$F$6-'СЕТ СН'!$F$19</f>
        <v>1968.3960047199998</v>
      </c>
      <c r="F33" s="36">
        <f>SUMIFS(СВЦЭМ!$C$39:$C$782,СВЦЭМ!$A$39:$A$782,$A33,СВЦЭМ!$B$39:$B$782,F$11)+'СЕТ СН'!$F$9+СВЦЭМ!$D$10+'СЕТ СН'!$F$6-'СЕТ СН'!$F$19</f>
        <v>1967.9165434499998</v>
      </c>
      <c r="G33" s="36">
        <f>SUMIFS(СВЦЭМ!$C$39:$C$782,СВЦЭМ!$A$39:$A$782,$A33,СВЦЭМ!$B$39:$B$782,G$11)+'СЕТ СН'!$F$9+СВЦЭМ!$D$10+'СЕТ СН'!$F$6-'СЕТ СН'!$F$19</f>
        <v>1959.5934221999998</v>
      </c>
      <c r="H33" s="36">
        <f>SUMIFS(СВЦЭМ!$C$39:$C$782,СВЦЭМ!$A$39:$A$782,$A33,СВЦЭМ!$B$39:$B$782,H$11)+'СЕТ СН'!$F$9+СВЦЭМ!$D$10+'СЕТ СН'!$F$6-'СЕТ СН'!$F$19</f>
        <v>1931.36947384</v>
      </c>
      <c r="I33" s="36">
        <f>SUMIFS(СВЦЭМ!$C$39:$C$782,СВЦЭМ!$A$39:$A$782,$A33,СВЦЭМ!$B$39:$B$782,I$11)+'СЕТ СН'!$F$9+СВЦЭМ!$D$10+'СЕТ СН'!$F$6-'СЕТ СН'!$F$19</f>
        <v>1874.3417343199999</v>
      </c>
      <c r="J33" s="36">
        <f>SUMIFS(СВЦЭМ!$C$39:$C$782,СВЦЭМ!$A$39:$A$782,$A33,СВЦЭМ!$B$39:$B$782,J$11)+'СЕТ СН'!$F$9+СВЦЭМ!$D$10+'СЕТ СН'!$F$6-'СЕТ СН'!$F$19</f>
        <v>1808.74857853</v>
      </c>
      <c r="K33" s="36">
        <f>SUMIFS(СВЦЭМ!$C$39:$C$782,СВЦЭМ!$A$39:$A$782,$A33,СВЦЭМ!$B$39:$B$782,K$11)+'СЕТ СН'!$F$9+СВЦЭМ!$D$10+'СЕТ СН'!$F$6-'СЕТ СН'!$F$19</f>
        <v>1754.3734534</v>
      </c>
      <c r="L33" s="36">
        <f>SUMIFS(СВЦЭМ!$C$39:$C$782,СВЦЭМ!$A$39:$A$782,$A33,СВЦЭМ!$B$39:$B$782,L$11)+'СЕТ СН'!$F$9+СВЦЭМ!$D$10+'СЕТ СН'!$F$6-'СЕТ СН'!$F$19</f>
        <v>1740.7326404599999</v>
      </c>
      <c r="M33" s="36">
        <f>SUMIFS(СВЦЭМ!$C$39:$C$782,СВЦЭМ!$A$39:$A$782,$A33,СВЦЭМ!$B$39:$B$782,M$11)+'СЕТ СН'!$F$9+СВЦЭМ!$D$10+'СЕТ СН'!$F$6-'СЕТ СН'!$F$19</f>
        <v>1754.27963811</v>
      </c>
      <c r="N33" s="36">
        <f>SUMIFS(СВЦЭМ!$C$39:$C$782,СВЦЭМ!$A$39:$A$782,$A33,СВЦЭМ!$B$39:$B$782,N$11)+'СЕТ СН'!$F$9+СВЦЭМ!$D$10+'СЕТ СН'!$F$6-'СЕТ СН'!$F$19</f>
        <v>1777.5090529199999</v>
      </c>
      <c r="O33" s="36">
        <f>SUMIFS(СВЦЭМ!$C$39:$C$782,СВЦЭМ!$A$39:$A$782,$A33,СВЦЭМ!$B$39:$B$782,O$11)+'СЕТ СН'!$F$9+СВЦЭМ!$D$10+'СЕТ СН'!$F$6-'СЕТ СН'!$F$19</f>
        <v>1777.95252061</v>
      </c>
      <c r="P33" s="36">
        <f>SUMIFS(СВЦЭМ!$C$39:$C$782,СВЦЭМ!$A$39:$A$782,$A33,СВЦЭМ!$B$39:$B$782,P$11)+'СЕТ СН'!$F$9+СВЦЭМ!$D$10+'СЕТ СН'!$F$6-'СЕТ СН'!$F$19</f>
        <v>1793.71802903</v>
      </c>
      <c r="Q33" s="36">
        <f>SUMIFS(СВЦЭМ!$C$39:$C$782,СВЦЭМ!$A$39:$A$782,$A33,СВЦЭМ!$B$39:$B$782,Q$11)+'СЕТ СН'!$F$9+СВЦЭМ!$D$10+'СЕТ СН'!$F$6-'СЕТ СН'!$F$19</f>
        <v>1803.78611548</v>
      </c>
      <c r="R33" s="36">
        <f>SUMIFS(СВЦЭМ!$C$39:$C$782,СВЦЭМ!$A$39:$A$782,$A33,СВЦЭМ!$B$39:$B$782,R$11)+'СЕТ СН'!$F$9+СВЦЭМ!$D$10+'СЕТ СН'!$F$6-'СЕТ СН'!$F$19</f>
        <v>1807.61163255</v>
      </c>
      <c r="S33" s="36">
        <f>SUMIFS(СВЦЭМ!$C$39:$C$782,СВЦЭМ!$A$39:$A$782,$A33,СВЦЭМ!$B$39:$B$782,S$11)+'СЕТ СН'!$F$9+СВЦЭМ!$D$10+'СЕТ СН'!$F$6-'СЕТ СН'!$F$19</f>
        <v>1786.30442382</v>
      </c>
      <c r="T33" s="36">
        <f>SUMIFS(СВЦЭМ!$C$39:$C$782,СВЦЭМ!$A$39:$A$782,$A33,СВЦЭМ!$B$39:$B$782,T$11)+'СЕТ СН'!$F$9+СВЦЭМ!$D$10+'СЕТ СН'!$F$6-'СЕТ СН'!$F$19</f>
        <v>1758.1067898399999</v>
      </c>
      <c r="U33" s="36">
        <f>SUMIFS(СВЦЭМ!$C$39:$C$782,СВЦЭМ!$A$39:$A$782,$A33,СВЦЭМ!$B$39:$B$782,U$11)+'СЕТ СН'!$F$9+СВЦЭМ!$D$10+'СЕТ СН'!$F$6-'СЕТ СН'!$F$19</f>
        <v>1749.5827996599999</v>
      </c>
      <c r="V33" s="36">
        <f>SUMIFS(СВЦЭМ!$C$39:$C$782,СВЦЭМ!$A$39:$A$782,$A33,СВЦЭМ!$B$39:$B$782,V$11)+'СЕТ СН'!$F$9+СВЦЭМ!$D$10+'СЕТ СН'!$F$6-'СЕТ СН'!$F$19</f>
        <v>1712.30343726</v>
      </c>
      <c r="W33" s="36">
        <f>SUMIFS(СВЦЭМ!$C$39:$C$782,СВЦЭМ!$A$39:$A$782,$A33,СВЦЭМ!$B$39:$B$782,W$11)+'СЕТ СН'!$F$9+СВЦЭМ!$D$10+'СЕТ СН'!$F$6-'СЕТ СН'!$F$19</f>
        <v>1705.8149496999999</v>
      </c>
      <c r="X33" s="36">
        <f>SUMIFS(СВЦЭМ!$C$39:$C$782,СВЦЭМ!$A$39:$A$782,$A33,СВЦЭМ!$B$39:$B$782,X$11)+'СЕТ СН'!$F$9+СВЦЭМ!$D$10+'СЕТ СН'!$F$6-'СЕТ СН'!$F$19</f>
        <v>1739.8645210899999</v>
      </c>
      <c r="Y33" s="36">
        <f>SUMIFS(СВЦЭМ!$C$39:$C$782,СВЦЭМ!$A$39:$A$782,$A33,СВЦЭМ!$B$39:$B$782,Y$11)+'СЕТ СН'!$F$9+СВЦЭМ!$D$10+'СЕТ СН'!$F$6-'СЕТ СН'!$F$19</f>
        <v>1802.9416058299998</v>
      </c>
    </row>
    <row r="34" spans="1:25" ht="15.75" x14ac:dyDescent="0.2">
      <c r="A34" s="35">
        <f t="shared" si="0"/>
        <v>45039</v>
      </c>
      <c r="B34" s="36">
        <f>SUMIFS(СВЦЭМ!$C$39:$C$782,СВЦЭМ!$A$39:$A$782,$A34,СВЦЭМ!$B$39:$B$782,B$11)+'СЕТ СН'!$F$9+СВЦЭМ!$D$10+'СЕТ СН'!$F$6-'СЕТ СН'!$F$19</f>
        <v>1881.0192955599998</v>
      </c>
      <c r="C34" s="36">
        <f>SUMIFS(СВЦЭМ!$C$39:$C$782,СВЦЭМ!$A$39:$A$782,$A34,СВЦЭМ!$B$39:$B$782,C$11)+'СЕТ СН'!$F$9+СВЦЭМ!$D$10+'СЕТ СН'!$F$6-'СЕТ СН'!$F$19</f>
        <v>1903.8722755399999</v>
      </c>
      <c r="D34" s="36">
        <f>SUMIFS(СВЦЭМ!$C$39:$C$782,СВЦЭМ!$A$39:$A$782,$A34,СВЦЭМ!$B$39:$B$782,D$11)+'СЕТ СН'!$F$9+СВЦЭМ!$D$10+'СЕТ СН'!$F$6-'СЕТ СН'!$F$19</f>
        <v>1902.2753137699999</v>
      </c>
      <c r="E34" s="36">
        <f>SUMIFS(СВЦЭМ!$C$39:$C$782,СВЦЭМ!$A$39:$A$782,$A34,СВЦЭМ!$B$39:$B$782,E$11)+'СЕТ СН'!$F$9+СВЦЭМ!$D$10+'СЕТ СН'!$F$6-'СЕТ СН'!$F$19</f>
        <v>1960.2928989099998</v>
      </c>
      <c r="F34" s="36">
        <f>SUMIFS(СВЦЭМ!$C$39:$C$782,СВЦЭМ!$A$39:$A$782,$A34,СВЦЭМ!$B$39:$B$782,F$11)+'СЕТ СН'!$F$9+СВЦЭМ!$D$10+'СЕТ СН'!$F$6-'СЕТ СН'!$F$19</f>
        <v>1963.0136215599998</v>
      </c>
      <c r="G34" s="36">
        <f>SUMIFS(СВЦЭМ!$C$39:$C$782,СВЦЭМ!$A$39:$A$782,$A34,СВЦЭМ!$B$39:$B$782,G$11)+'СЕТ СН'!$F$9+СВЦЭМ!$D$10+'СЕТ СН'!$F$6-'СЕТ СН'!$F$19</f>
        <v>1905.01062271</v>
      </c>
      <c r="H34" s="36">
        <f>SUMIFS(СВЦЭМ!$C$39:$C$782,СВЦЭМ!$A$39:$A$782,$A34,СВЦЭМ!$B$39:$B$782,H$11)+'СЕТ СН'!$F$9+СВЦЭМ!$D$10+'СЕТ СН'!$F$6-'СЕТ СН'!$F$19</f>
        <v>1919.65470658</v>
      </c>
      <c r="I34" s="36">
        <f>SUMIFS(СВЦЭМ!$C$39:$C$782,СВЦЭМ!$A$39:$A$782,$A34,СВЦЭМ!$B$39:$B$782,I$11)+'СЕТ СН'!$F$9+СВЦЭМ!$D$10+'СЕТ СН'!$F$6-'СЕТ СН'!$F$19</f>
        <v>1891.8127162399999</v>
      </c>
      <c r="J34" s="36">
        <f>SUMIFS(СВЦЭМ!$C$39:$C$782,СВЦЭМ!$A$39:$A$782,$A34,СВЦЭМ!$B$39:$B$782,J$11)+'СЕТ СН'!$F$9+СВЦЭМ!$D$10+'СЕТ СН'!$F$6-'СЕТ СН'!$F$19</f>
        <v>1849.65724486</v>
      </c>
      <c r="K34" s="36">
        <f>SUMIFS(СВЦЭМ!$C$39:$C$782,СВЦЭМ!$A$39:$A$782,$A34,СВЦЭМ!$B$39:$B$782,K$11)+'СЕТ СН'!$F$9+СВЦЭМ!$D$10+'СЕТ СН'!$F$6-'СЕТ СН'!$F$19</f>
        <v>1785.8490685699999</v>
      </c>
      <c r="L34" s="36">
        <f>SUMIFS(СВЦЭМ!$C$39:$C$782,СВЦЭМ!$A$39:$A$782,$A34,СВЦЭМ!$B$39:$B$782,L$11)+'СЕТ СН'!$F$9+СВЦЭМ!$D$10+'СЕТ СН'!$F$6-'СЕТ СН'!$F$19</f>
        <v>1759.4335385299999</v>
      </c>
      <c r="M34" s="36">
        <f>SUMIFS(СВЦЭМ!$C$39:$C$782,СВЦЭМ!$A$39:$A$782,$A34,СВЦЭМ!$B$39:$B$782,M$11)+'СЕТ СН'!$F$9+СВЦЭМ!$D$10+'СЕТ СН'!$F$6-'СЕТ СН'!$F$19</f>
        <v>1764.7536467999998</v>
      </c>
      <c r="N34" s="36">
        <f>SUMIFS(СВЦЭМ!$C$39:$C$782,СВЦЭМ!$A$39:$A$782,$A34,СВЦЭМ!$B$39:$B$782,N$11)+'СЕТ СН'!$F$9+СВЦЭМ!$D$10+'СЕТ СН'!$F$6-'СЕТ СН'!$F$19</f>
        <v>1773.8813171499999</v>
      </c>
      <c r="O34" s="36">
        <f>SUMIFS(СВЦЭМ!$C$39:$C$782,СВЦЭМ!$A$39:$A$782,$A34,СВЦЭМ!$B$39:$B$782,O$11)+'СЕТ СН'!$F$9+СВЦЭМ!$D$10+'СЕТ СН'!$F$6-'СЕТ СН'!$F$19</f>
        <v>1797.55052817</v>
      </c>
      <c r="P34" s="36">
        <f>SUMIFS(СВЦЭМ!$C$39:$C$782,СВЦЭМ!$A$39:$A$782,$A34,СВЦЭМ!$B$39:$B$782,P$11)+'СЕТ СН'!$F$9+СВЦЭМ!$D$10+'СЕТ СН'!$F$6-'СЕТ СН'!$F$19</f>
        <v>1807.82552377</v>
      </c>
      <c r="Q34" s="36">
        <f>SUMIFS(СВЦЭМ!$C$39:$C$782,СВЦЭМ!$A$39:$A$782,$A34,СВЦЭМ!$B$39:$B$782,Q$11)+'СЕТ СН'!$F$9+СВЦЭМ!$D$10+'СЕТ СН'!$F$6-'СЕТ СН'!$F$19</f>
        <v>1815.53174173</v>
      </c>
      <c r="R34" s="36">
        <f>SUMIFS(СВЦЭМ!$C$39:$C$782,СВЦЭМ!$A$39:$A$782,$A34,СВЦЭМ!$B$39:$B$782,R$11)+'СЕТ СН'!$F$9+СВЦЭМ!$D$10+'СЕТ СН'!$F$6-'СЕТ СН'!$F$19</f>
        <v>1819.0170564599998</v>
      </c>
      <c r="S34" s="36">
        <f>SUMIFS(СВЦЭМ!$C$39:$C$782,СВЦЭМ!$A$39:$A$782,$A34,СВЦЭМ!$B$39:$B$782,S$11)+'СЕТ СН'!$F$9+СВЦЭМ!$D$10+'СЕТ СН'!$F$6-'СЕТ СН'!$F$19</f>
        <v>1795.1633318499998</v>
      </c>
      <c r="T34" s="36">
        <f>SUMIFS(СВЦЭМ!$C$39:$C$782,СВЦЭМ!$A$39:$A$782,$A34,СВЦЭМ!$B$39:$B$782,T$11)+'СЕТ СН'!$F$9+СВЦЭМ!$D$10+'СЕТ СН'!$F$6-'СЕТ СН'!$F$19</f>
        <v>1772.7051218899999</v>
      </c>
      <c r="U34" s="36">
        <f>SUMIFS(СВЦЭМ!$C$39:$C$782,СВЦЭМ!$A$39:$A$782,$A34,СВЦЭМ!$B$39:$B$782,U$11)+'СЕТ СН'!$F$9+СВЦЭМ!$D$10+'СЕТ СН'!$F$6-'СЕТ СН'!$F$19</f>
        <v>1763.5089573399998</v>
      </c>
      <c r="V34" s="36">
        <f>SUMIFS(СВЦЭМ!$C$39:$C$782,СВЦЭМ!$A$39:$A$782,$A34,СВЦЭМ!$B$39:$B$782,V$11)+'СЕТ СН'!$F$9+СВЦЭМ!$D$10+'СЕТ СН'!$F$6-'СЕТ СН'!$F$19</f>
        <v>1730.6352671299999</v>
      </c>
      <c r="W34" s="36">
        <f>SUMIFS(СВЦЭМ!$C$39:$C$782,СВЦЭМ!$A$39:$A$782,$A34,СВЦЭМ!$B$39:$B$782,W$11)+'СЕТ СН'!$F$9+СВЦЭМ!$D$10+'СЕТ СН'!$F$6-'СЕТ СН'!$F$19</f>
        <v>1719.0197260499999</v>
      </c>
      <c r="X34" s="36">
        <f>SUMIFS(СВЦЭМ!$C$39:$C$782,СВЦЭМ!$A$39:$A$782,$A34,СВЦЭМ!$B$39:$B$782,X$11)+'СЕТ СН'!$F$9+СВЦЭМ!$D$10+'СЕТ СН'!$F$6-'СЕТ СН'!$F$19</f>
        <v>1752.44941922</v>
      </c>
      <c r="Y34" s="36">
        <f>SUMIFS(СВЦЭМ!$C$39:$C$782,СВЦЭМ!$A$39:$A$782,$A34,СВЦЭМ!$B$39:$B$782,Y$11)+'СЕТ СН'!$F$9+СВЦЭМ!$D$10+'СЕТ СН'!$F$6-'СЕТ СН'!$F$19</f>
        <v>1816.66677529</v>
      </c>
    </row>
    <row r="35" spans="1:25" ht="15.75" x14ac:dyDescent="0.2">
      <c r="A35" s="35">
        <f t="shared" si="0"/>
        <v>45040</v>
      </c>
      <c r="B35" s="36">
        <f>SUMIFS(СВЦЭМ!$C$39:$C$782,СВЦЭМ!$A$39:$A$782,$A35,СВЦЭМ!$B$39:$B$782,B$11)+'СЕТ СН'!$F$9+СВЦЭМ!$D$10+'СЕТ СН'!$F$6-'СЕТ СН'!$F$19</f>
        <v>1805.4732405299999</v>
      </c>
      <c r="C35" s="36">
        <f>SUMIFS(СВЦЭМ!$C$39:$C$782,СВЦЭМ!$A$39:$A$782,$A35,СВЦЭМ!$B$39:$B$782,C$11)+'СЕТ СН'!$F$9+СВЦЭМ!$D$10+'СЕТ СН'!$F$6-'СЕТ СН'!$F$19</f>
        <v>1881.92620496</v>
      </c>
      <c r="D35" s="36">
        <f>SUMIFS(СВЦЭМ!$C$39:$C$782,СВЦЭМ!$A$39:$A$782,$A35,СВЦЭМ!$B$39:$B$782,D$11)+'СЕТ СН'!$F$9+СВЦЭМ!$D$10+'СЕТ СН'!$F$6-'СЕТ СН'!$F$19</f>
        <v>1900.6769732399998</v>
      </c>
      <c r="E35" s="36">
        <f>SUMIFS(СВЦЭМ!$C$39:$C$782,СВЦЭМ!$A$39:$A$782,$A35,СВЦЭМ!$B$39:$B$782,E$11)+'СЕТ СН'!$F$9+СВЦЭМ!$D$10+'СЕТ СН'!$F$6-'СЕТ СН'!$F$19</f>
        <v>1915.8848029799999</v>
      </c>
      <c r="F35" s="36">
        <f>SUMIFS(СВЦЭМ!$C$39:$C$782,СВЦЭМ!$A$39:$A$782,$A35,СВЦЭМ!$B$39:$B$782,F$11)+'СЕТ СН'!$F$9+СВЦЭМ!$D$10+'СЕТ СН'!$F$6-'СЕТ СН'!$F$19</f>
        <v>1914.4093529299998</v>
      </c>
      <c r="G35" s="36">
        <f>SUMIFS(СВЦЭМ!$C$39:$C$782,СВЦЭМ!$A$39:$A$782,$A35,СВЦЭМ!$B$39:$B$782,G$11)+'СЕТ СН'!$F$9+СВЦЭМ!$D$10+'СЕТ СН'!$F$6-'СЕТ СН'!$F$19</f>
        <v>1889.29973522</v>
      </c>
      <c r="H35" s="36">
        <f>SUMIFS(СВЦЭМ!$C$39:$C$782,СВЦЭМ!$A$39:$A$782,$A35,СВЦЭМ!$B$39:$B$782,H$11)+'СЕТ СН'!$F$9+СВЦЭМ!$D$10+'СЕТ СН'!$F$6-'СЕТ СН'!$F$19</f>
        <v>1896.25962497</v>
      </c>
      <c r="I35" s="36">
        <f>SUMIFS(СВЦЭМ!$C$39:$C$782,СВЦЭМ!$A$39:$A$782,$A35,СВЦЭМ!$B$39:$B$782,I$11)+'СЕТ СН'!$F$9+СВЦЭМ!$D$10+'СЕТ СН'!$F$6-'СЕТ СН'!$F$19</f>
        <v>1753.97464395</v>
      </c>
      <c r="J35" s="36">
        <f>SUMIFS(СВЦЭМ!$C$39:$C$782,СВЦЭМ!$A$39:$A$782,$A35,СВЦЭМ!$B$39:$B$782,J$11)+'СЕТ СН'!$F$9+СВЦЭМ!$D$10+'СЕТ СН'!$F$6-'СЕТ СН'!$F$19</f>
        <v>1723.3364887599998</v>
      </c>
      <c r="K35" s="36">
        <f>SUMIFS(СВЦЭМ!$C$39:$C$782,СВЦЭМ!$A$39:$A$782,$A35,СВЦЭМ!$B$39:$B$782,K$11)+'СЕТ СН'!$F$9+СВЦЭМ!$D$10+'СЕТ СН'!$F$6-'СЕТ СН'!$F$19</f>
        <v>1687.5088715699999</v>
      </c>
      <c r="L35" s="36">
        <f>SUMIFS(СВЦЭМ!$C$39:$C$782,СВЦЭМ!$A$39:$A$782,$A35,СВЦЭМ!$B$39:$B$782,L$11)+'СЕТ СН'!$F$9+СВЦЭМ!$D$10+'СЕТ СН'!$F$6-'СЕТ СН'!$F$19</f>
        <v>1667.42011054</v>
      </c>
      <c r="M35" s="36">
        <f>SUMIFS(СВЦЭМ!$C$39:$C$782,СВЦЭМ!$A$39:$A$782,$A35,СВЦЭМ!$B$39:$B$782,M$11)+'СЕТ СН'!$F$9+СВЦЭМ!$D$10+'СЕТ СН'!$F$6-'СЕТ СН'!$F$19</f>
        <v>1694.00578898</v>
      </c>
      <c r="N35" s="36">
        <f>SUMIFS(СВЦЭМ!$C$39:$C$782,СВЦЭМ!$A$39:$A$782,$A35,СВЦЭМ!$B$39:$B$782,N$11)+'СЕТ СН'!$F$9+СВЦЭМ!$D$10+'СЕТ СН'!$F$6-'СЕТ СН'!$F$19</f>
        <v>1710.33914261</v>
      </c>
      <c r="O35" s="36">
        <f>SUMIFS(СВЦЭМ!$C$39:$C$782,СВЦЭМ!$A$39:$A$782,$A35,СВЦЭМ!$B$39:$B$782,O$11)+'СЕТ СН'!$F$9+СВЦЭМ!$D$10+'СЕТ СН'!$F$6-'СЕТ СН'!$F$19</f>
        <v>1725.4147815699998</v>
      </c>
      <c r="P35" s="36">
        <f>SUMIFS(СВЦЭМ!$C$39:$C$782,СВЦЭМ!$A$39:$A$782,$A35,СВЦЭМ!$B$39:$B$782,P$11)+'СЕТ СН'!$F$9+СВЦЭМ!$D$10+'СЕТ СН'!$F$6-'СЕТ СН'!$F$19</f>
        <v>1760.55590914</v>
      </c>
      <c r="Q35" s="36">
        <f>SUMIFS(СВЦЭМ!$C$39:$C$782,СВЦЭМ!$A$39:$A$782,$A35,СВЦЭМ!$B$39:$B$782,Q$11)+'СЕТ СН'!$F$9+СВЦЭМ!$D$10+'СЕТ СН'!$F$6-'СЕТ СН'!$F$19</f>
        <v>1759.5576793099999</v>
      </c>
      <c r="R35" s="36">
        <f>SUMIFS(СВЦЭМ!$C$39:$C$782,СВЦЭМ!$A$39:$A$782,$A35,СВЦЭМ!$B$39:$B$782,R$11)+'СЕТ СН'!$F$9+СВЦЭМ!$D$10+'СЕТ СН'!$F$6-'СЕТ СН'!$F$19</f>
        <v>1770.60392385</v>
      </c>
      <c r="S35" s="36">
        <f>SUMIFS(СВЦЭМ!$C$39:$C$782,СВЦЭМ!$A$39:$A$782,$A35,СВЦЭМ!$B$39:$B$782,S$11)+'СЕТ СН'!$F$9+СВЦЭМ!$D$10+'СЕТ СН'!$F$6-'СЕТ СН'!$F$19</f>
        <v>1744.2971678499998</v>
      </c>
      <c r="T35" s="36">
        <f>SUMIFS(СВЦЭМ!$C$39:$C$782,СВЦЭМ!$A$39:$A$782,$A35,СВЦЭМ!$B$39:$B$782,T$11)+'СЕТ СН'!$F$9+СВЦЭМ!$D$10+'СЕТ СН'!$F$6-'СЕТ СН'!$F$19</f>
        <v>1719.28328661</v>
      </c>
      <c r="U35" s="36">
        <f>SUMIFS(СВЦЭМ!$C$39:$C$782,СВЦЭМ!$A$39:$A$782,$A35,СВЦЭМ!$B$39:$B$782,U$11)+'СЕТ СН'!$F$9+СВЦЭМ!$D$10+'СЕТ СН'!$F$6-'СЕТ СН'!$F$19</f>
        <v>1714.8514979699999</v>
      </c>
      <c r="V35" s="36">
        <f>SUMIFS(СВЦЭМ!$C$39:$C$782,СВЦЭМ!$A$39:$A$782,$A35,СВЦЭМ!$B$39:$B$782,V$11)+'СЕТ СН'!$F$9+СВЦЭМ!$D$10+'СЕТ СН'!$F$6-'СЕТ СН'!$F$19</f>
        <v>1677.13537965</v>
      </c>
      <c r="W35" s="36">
        <f>SUMIFS(СВЦЭМ!$C$39:$C$782,СВЦЭМ!$A$39:$A$782,$A35,СВЦЭМ!$B$39:$B$782,W$11)+'СЕТ СН'!$F$9+СВЦЭМ!$D$10+'СЕТ СН'!$F$6-'СЕТ СН'!$F$19</f>
        <v>1656.2609396599998</v>
      </c>
      <c r="X35" s="36">
        <f>SUMIFS(СВЦЭМ!$C$39:$C$782,СВЦЭМ!$A$39:$A$782,$A35,СВЦЭМ!$B$39:$B$782,X$11)+'СЕТ СН'!$F$9+СВЦЭМ!$D$10+'СЕТ СН'!$F$6-'СЕТ СН'!$F$19</f>
        <v>1699.84202117</v>
      </c>
      <c r="Y35" s="36">
        <f>SUMIFS(СВЦЭМ!$C$39:$C$782,СВЦЭМ!$A$39:$A$782,$A35,СВЦЭМ!$B$39:$B$782,Y$11)+'СЕТ СН'!$F$9+СВЦЭМ!$D$10+'СЕТ СН'!$F$6-'СЕТ СН'!$F$19</f>
        <v>1764.4622950099999</v>
      </c>
    </row>
    <row r="36" spans="1:25" ht="15.75" x14ac:dyDescent="0.2">
      <c r="A36" s="35">
        <f t="shared" si="0"/>
        <v>45041</v>
      </c>
      <c r="B36" s="36">
        <f>SUMIFS(СВЦЭМ!$C$39:$C$782,СВЦЭМ!$A$39:$A$782,$A36,СВЦЭМ!$B$39:$B$782,B$11)+'СЕТ СН'!$F$9+СВЦЭМ!$D$10+'СЕТ СН'!$F$6-'СЕТ СН'!$F$19</f>
        <v>1828.9501353999999</v>
      </c>
      <c r="C36" s="36">
        <f>SUMIFS(СВЦЭМ!$C$39:$C$782,СВЦЭМ!$A$39:$A$782,$A36,СВЦЭМ!$B$39:$B$782,C$11)+'СЕТ СН'!$F$9+СВЦЭМ!$D$10+'СЕТ СН'!$F$6-'СЕТ СН'!$F$19</f>
        <v>1890.73284397</v>
      </c>
      <c r="D36" s="36">
        <f>SUMIFS(СВЦЭМ!$C$39:$C$782,СВЦЭМ!$A$39:$A$782,$A36,СВЦЭМ!$B$39:$B$782,D$11)+'СЕТ СН'!$F$9+СВЦЭМ!$D$10+'СЕТ СН'!$F$6-'СЕТ СН'!$F$19</f>
        <v>1919.3593386099999</v>
      </c>
      <c r="E36" s="36">
        <f>SUMIFS(СВЦЭМ!$C$39:$C$782,СВЦЭМ!$A$39:$A$782,$A36,СВЦЭМ!$B$39:$B$782,E$11)+'СЕТ СН'!$F$9+СВЦЭМ!$D$10+'СЕТ СН'!$F$6-'СЕТ СН'!$F$19</f>
        <v>1920.8229504599999</v>
      </c>
      <c r="F36" s="36">
        <f>SUMIFS(СВЦЭМ!$C$39:$C$782,СВЦЭМ!$A$39:$A$782,$A36,СВЦЭМ!$B$39:$B$782,F$11)+'СЕТ СН'!$F$9+СВЦЭМ!$D$10+'СЕТ СН'!$F$6-'СЕТ СН'!$F$19</f>
        <v>1921.51922773</v>
      </c>
      <c r="G36" s="36">
        <f>SUMIFS(СВЦЭМ!$C$39:$C$782,СВЦЭМ!$A$39:$A$782,$A36,СВЦЭМ!$B$39:$B$782,G$11)+'СЕТ СН'!$F$9+СВЦЭМ!$D$10+'СЕТ СН'!$F$6-'СЕТ СН'!$F$19</f>
        <v>1898.9150588499999</v>
      </c>
      <c r="H36" s="36">
        <f>SUMIFS(СВЦЭМ!$C$39:$C$782,СВЦЭМ!$A$39:$A$782,$A36,СВЦЭМ!$B$39:$B$782,H$11)+'СЕТ СН'!$F$9+СВЦЭМ!$D$10+'СЕТ СН'!$F$6-'СЕТ СН'!$F$19</f>
        <v>1877.68313678</v>
      </c>
      <c r="I36" s="36">
        <f>SUMIFS(СВЦЭМ!$C$39:$C$782,СВЦЭМ!$A$39:$A$782,$A36,СВЦЭМ!$B$39:$B$782,I$11)+'СЕТ СН'!$F$9+СВЦЭМ!$D$10+'СЕТ СН'!$F$6-'СЕТ СН'!$F$19</f>
        <v>1827.0958262699999</v>
      </c>
      <c r="J36" s="36">
        <f>SUMIFS(СВЦЭМ!$C$39:$C$782,СВЦЭМ!$A$39:$A$782,$A36,СВЦЭМ!$B$39:$B$782,J$11)+'СЕТ СН'!$F$9+СВЦЭМ!$D$10+'СЕТ СН'!$F$6-'СЕТ СН'!$F$19</f>
        <v>1847.8003344799999</v>
      </c>
      <c r="K36" s="36">
        <f>SUMIFS(СВЦЭМ!$C$39:$C$782,СВЦЭМ!$A$39:$A$782,$A36,СВЦЭМ!$B$39:$B$782,K$11)+'СЕТ СН'!$F$9+СВЦЭМ!$D$10+'СЕТ СН'!$F$6-'СЕТ СН'!$F$19</f>
        <v>1858.8542634599999</v>
      </c>
      <c r="L36" s="36">
        <f>SUMIFS(СВЦЭМ!$C$39:$C$782,СВЦЭМ!$A$39:$A$782,$A36,СВЦЭМ!$B$39:$B$782,L$11)+'СЕТ СН'!$F$9+СВЦЭМ!$D$10+'СЕТ СН'!$F$6-'СЕТ СН'!$F$19</f>
        <v>1849.3730017299999</v>
      </c>
      <c r="M36" s="36">
        <f>SUMIFS(СВЦЭМ!$C$39:$C$782,СВЦЭМ!$A$39:$A$782,$A36,СВЦЭМ!$B$39:$B$782,M$11)+'СЕТ СН'!$F$9+СВЦЭМ!$D$10+'СЕТ СН'!$F$6-'СЕТ СН'!$F$19</f>
        <v>1857.77710559</v>
      </c>
      <c r="N36" s="36">
        <f>SUMIFS(СВЦЭМ!$C$39:$C$782,СВЦЭМ!$A$39:$A$782,$A36,СВЦЭМ!$B$39:$B$782,N$11)+'СЕТ СН'!$F$9+СВЦЭМ!$D$10+'СЕТ СН'!$F$6-'СЕТ СН'!$F$19</f>
        <v>1857.8930295599998</v>
      </c>
      <c r="O36" s="36">
        <f>SUMIFS(СВЦЭМ!$C$39:$C$782,СВЦЭМ!$A$39:$A$782,$A36,СВЦЭМ!$B$39:$B$782,O$11)+'СЕТ СН'!$F$9+СВЦЭМ!$D$10+'СЕТ СН'!$F$6-'СЕТ СН'!$F$19</f>
        <v>1865.29933282</v>
      </c>
      <c r="P36" s="36">
        <f>SUMIFS(СВЦЭМ!$C$39:$C$782,СВЦЭМ!$A$39:$A$782,$A36,СВЦЭМ!$B$39:$B$782,P$11)+'СЕТ СН'!$F$9+СВЦЭМ!$D$10+'СЕТ СН'!$F$6-'СЕТ СН'!$F$19</f>
        <v>1886.4783080999998</v>
      </c>
      <c r="Q36" s="36">
        <f>SUMIFS(СВЦЭМ!$C$39:$C$782,СВЦЭМ!$A$39:$A$782,$A36,СВЦЭМ!$B$39:$B$782,Q$11)+'СЕТ СН'!$F$9+СВЦЭМ!$D$10+'СЕТ СН'!$F$6-'СЕТ СН'!$F$19</f>
        <v>1906.36060243</v>
      </c>
      <c r="R36" s="36">
        <f>SUMIFS(СВЦЭМ!$C$39:$C$782,СВЦЭМ!$A$39:$A$782,$A36,СВЦЭМ!$B$39:$B$782,R$11)+'СЕТ СН'!$F$9+СВЦЭМ!$D$10+'СЕТ СН'!$F$6-'СЕТ СН'!$F$19</f>
        <v>1902.3936322499999</v>
      </c>
      <c r="S36" s="36">
        <f>SUMIFS(СВЦЭМ!$C$39:$C$782,СВЦЭМ!$A$39:$A$782,$A36,СВЦЭМ!$B$39:$B$782,S$11)+'СЕТ СН'!$F$9+СВЦЭМ!$D$10+'СЕТ СН'!$F$6-'СЕТ СН'!$F$19</f>
        <v>1872.8142030499998</v>
      </c>
      <c r="T36" s="36">
        <f>SUMIFS(СВЦЭМ!$C$39:$C$782,СВЦЭМ!$A$39:$A$782,$A36,СВЦЭМ!$B$39:$B$782,T$11)+'СЕТ СН'!$F$9+СВЦЭМ!$D$10+'СЕТ СН'!$F$6-'СЕТ СН'!$F$19</f>
        <v>1851.1890561799999</v>
      </c>
      <c r="U36" s="36">
        <f>SUMIFS(СВЦЭМ!$C$39:$C$782,СВЦЭМ!$A$39:$A$782,$A36,СВЦЭМ!$B$39:$B$782,U$11)+'СЕТ СН'!$F$9+СВЦЭМ!$D$10+'СЕТ СН'!$F$6-'СЕТ СН'!$F$19</f>
        <v>1834.0016975899998</v>
      </c>
      <c r="V36" s="36">
        <f>SUMIFS(СВЦЭМ!$C$39:$C$782,СВЦЭМ!$A$39:$A$782,$A36,СВЦЭМ!$B$39:$B$782,V$11)+'СЕТ СН'!$F$9+СВЦЭМ!$D$10+'СЕТ СН'!$F$6-'СЕТ СН'!$F$19</f>
        <v>1810.7636480199999</v>
      </c>
      <c r="W36" s="36">
        <f>SUMIFS(СВЦЭМ!$C$39:$C$782,СВЦЭМ!$A$39:$A$782,$A36,СВЦЭМ!$B$39:$B$782,W$11)+'СЕТ СН'!$F$9+СВЦЭМ!$D$10+'СЕТ СН'!$F$6-'СЕТ СН'!$F$19</f>
        <v>1792.58186374</v>
      </c>
      <c r="X36" s="36">
        <f>SUMIFS(СВЦЭМ!$C$39:$C$782,СВЦЭМ!$A$39:$A$782,$A36,СВЦЭМ!$B$39:$B$782,X$11)+'СЕТ СН'!$F$9+СВЦЭМ!$D$10+'СЕТ СН'!$F$6-'СЕТ СН'!$F$19</f>
        <v>1841.3116710899999</v>
      </c>
      <c r="Y36" s="36">
        <f>SUMIFS(СВЦЭМ!$C$39:$C$782,СВЦЭМ!$A$39:$A$782,$A36,СВЦЭМ!$B$39:$B$782,Y$11)+'СЕТ СН'!$F$9+СВЦЭМ!$D$10+'СЕТ СН'!$F$6-'СЕТ СН'!$F$19</f>
        <v>1915.05179357</v>
      </c>
    </row>
    <row r="37" spans="1:25" ht="15.75" x14ac:dyDescent="0.2">
      <c r="A37" s="35">
        <f t="shared" si="0"/>
        <v>45042</v>
      </c>
      <c r="B37" s="36">
        <f>SUMIFS(СВЦЭМ!$C$39:$C$782,СВЦЭМ!$A$39:$A$782,$A37,СВЦЭМ!$B$39:$B$782,B$11)+'СЕТ СН'!$F$9+СВЦЭМ!$D$10+'СЕТ СН'!$F$6-'СЕТ СН'!$F$19</f>
        <v>1910.7461291099999</v>
      </c>
      <c r="C37" s="36">
        <f>SUMIFS(СВЦЭМ!$C$39:$C$782,СВЦЭМ!$A$39:$A$782,$A37,СВЦЭМ!$B$39:$B$782,C$11)+'СЕТ СН'!$F$9+СВЦЭМ!$D$10+'СЕТ СН'!$F$6-'СЕТ СН'!$F$19</f>
        <v>1960.2738216099999</v>
      </c>
      <c r="D37" s="36">
        <f>SUMIFS(СВЦЭМ!$C$39:$C$782,СВЦЭМ!$A$39:$A$782,$A37,СВЦЭМ!$B$39:$B$782,D$11)+'СЕТ СН'!$F$9+СВЦЭМ!$D$10+'СЕТ СН'!$F$6-'СЕТ СН'!$F$19</f>
        <v>1905.1699003799999</v>
      </c>
      <c r="E37" s="36">
        <f>SUMIFS(СВЦЭМ!$C$39:$C$782,СВЦЭМ!$A$39:$A$782,$A37,СВЦЭМ!$B$39:$B$782,E$11)+'СЕТ СН'!$F$9+СВЦЭМ!$D$10+'СЕТ СН'!$F$6-'СЕТ СН'!$F$19</f>
        <v>1956.8217220299998</v>
      </c>
      <c r="F37" s="36">
        <f>SUMIFS(СВЦЭМ!$C$39:$C$782,СВЦЭМ!$A$39:$A$782,$A37,СВЦЭМ!$B$39:$B$782,F$11)+'СЕТ СН'!$F$9+СВЦЭМ!$D$10+'СЕТ СН'!$F$6-'СЕТ СН'!$F$19</f>
        <v>1927.3351108099998</v>
      </c>
      <c r="G37" s="36">
        <f>SUMIFS(СВЦЭМ!$C$39:$C$782,СВЦЭМ!$A$39:$A$782,$A37,СВЦЭМ!$B$39:$B$782,G$11)+'СЕТ СН'!$F$9+СВЦЭМ!$D$10+'СЕТ СН'!$F$6-'СЕТ СН'!$F$19</f>
        <v>1927.6996784799999</v>
      </c>
      <c r="H37" s="36">
        <f>SUMIFS(СВЦЭМ!$C$39:$C$782,СВЦЭМ!$A$39:$A$782,$A37,СВЦЭМ!$B$39:$B$782,H$11)+'СЕТ СН'!$F$9+СВЦЭМ!$D$10+'СЕТ СН'!$F$6-'СЕТ СН'!$F$19</f>
        <v>1867.5471036199999</v>
      </c>
      <c r="I37" s="36">
        <f>SUMIFS(СВЦЭМ!$C$39:$C$782,СВЦЭМ!$A$39:$A$782,$A37,СВЦЭМ!$B$39:$B$782,I$11)+'СЕТ СН'!$F$9+СВЦЭМ!$D$10+'СЕТ СН'!$F$6-'СЕТ СН'!$F$19</f>
        <v>1806.0023947699999</v>
      </c>
      <c r="J37" s="36">
        <f>SUMIFS(СВЦЭМ!$C$39:$C$782,СВЦЭМ!$A$39:$A$782,$A37,СВЦЭМ!$B$39:$B$782,J$11)+'СЕТ СН'!$F$9+СВЦЭМ!$D$10+'СЕТ СН'!$F$6-'СЕТ СН'!$F$19</f>
        <v>1730.7453182099998</v>
      </c>
      <c r="K37" s="36">
        <f>SUMIFS(СВЦЭМ!$C$39:$C$782,СВЦЭМ!$A$39:$A$782,$A37,СВЦЭМ!$B$39:$B$782,K$11)+'СЕТ СН'!$F$9+СВЦЭМ!$D$10+'СЕТ СН'!$F$6-'СЕТ СН'!$F$19</f>
        <v>1744.6106479699999</v>
      </c>
      <c r="L37" s="36">
        <f>SUMIFS(СВЦЭМ!$C$39:$C$782,СВЦЭМ!$A$39:$A$782,$A37,СВЦЭМ!$B$39:$B$782,L$11)+'СЕТ СН'!$F$9+СВЦЭМ!$D$10+'СЕТ СН'!$F$6-'СЕТ СН'!$F$19</f>
        <v>1751.8721825699999</v>
      </c>
      <c r="M37" s="36">
        <f>SUMIFS(СВЦЭМ!$C$39:$C$782,СВЦЭМ!$A$39:$A$782,$A37,СВЦЭМ!$B$39:$B$782,M$11)+'СЕТ СН'!$F$9+СВЦЭМ!$D$10+'СЕТ СН'!$F$6-'СЕТ СН'!$F$19</f>
        <v>1759.6928982699999</v>
      </c>
      <c r="N37" s="36">
        <f>SUMIFS(СВЦЭМ!$C$39:$C$782,СВЦЭМ!$A$39:$A$782,$A37,СВЦЭМ!$B$39:$B$782,N$11)+'СЕТ СН'!$F$9+СВЦЭМ!$D$10+'СЕТ СН'!$F$6-'СЕТ СН'!$F$19</f>
        <v>1731.8504439199999</v>
      </c>
      <c r="O37" s="36">
        <f>SUMIFS(СВЦЭМ!$C$39:$C$782,СВЦЭМ!$A$39:$A$782,$A37,СВЦЭМ!$B$39:$B$782,O$11)+'СЕТ СН'!$F$9+СВЦЭМ!$D$10+'СЕТ СН'!$F$6-'СЕТ СН'!$F$19</f>
        <v>1795.8635072</v>
      </c>
      <c r="P37" s="36">
        <f>SUMIFS(СВЦЭМ!$C$39:$C$782,СВЦЭМ!$A$39:$A$782,$A37,СВЦЭМ!$B$39:$B$782,P$11)+'СЕТ СН'!$F$9+СВЦЭМ!$D$10+'СЕТ СН'!$F$6-'СЕТ СН'!$F$19</f>
        <v>1795.4691484099999</v>
      </c>
      <c r="Q37" s="36">
        <f>SUMIFS(СВЦЭМ!$C$39:$C$782,СВЦЭМ!$A$39:$A$782,$A37,СВЦЭМ!$B$39:$B$782,Q$11)+'СЕТ СН'!$F$9+СВЦЭМ!$D$10+'СЕТ СН'!$F$6-'СЕТ СН'!$F$19</f>
        <v>1802.33950501</v>
      </c>
      <c r="R37" s="36">
        <f>SUMIFS(СВЦЭМ!$C$39:$C$782,СВЦЭМ!$A$39:$A$782,$A37,СВЦЭМ!$B$39:$B$782,R$11)+'СЕТ СН'!$F$9+СВЦЭМ!$D$10+'СЕТ СН'!$F$6-'СЕТ СН'!$F$19</f>
        <v>1801.8317618999999</v>
      </c>
      <c r="S37" s="36">
        <f>SUMIFS(СВЦЭМ!$C$39:$C$782,СВЦЭМ!$A$39:$A$782,$A37,СВЦЭМ!$B$39:$B$782,S$11)+'СЕТ СН'!$F$9+СВЦЭМ!$D$10+'СЕТ СН'!$F$6-'СЕТ СН'!$F$19</f>
        <v>1789.51406716</v>
      </c>
      <c r="T37" s="36">
        <f>SUMIFS(СВЦЭМ!$C$39:$C$782,СВЦЭМ!$A$39:$A$782,$A37,СВЦЭМ!$B$39:$B$782,T$11)+'СЕТ СН'!$F$9+СВЦЭМ!$D$10+'СЕТ СН'!$F$6-'СЕТ СН'!$F$19</f>
        <v>1744.2310518099998</v>
      </c>
      <c r="U37" s="36">
        <f>SUMIFS(СВЦЭМ!$C$39:$C$782,СВЦЭМ!$A$39:$A$782,$A37,СВЦЭМ!$B$39:$B$782,U$11)+'СЕТ СН'!$F$9+СВЦЭМ!$D$10+'СЕТ СН'!$F$6-'СЕТ СН'!$F$19</f>
        <v>1733.6290008399999</v>
      </c>
      <c r="V37" s="36">
        <f>SUMIFS(СВЦЭМ!$C$39:$C$782,СВЦЭМ!$A$39:$A$782,$A37,СВЦЭМ!$B$39:$B$782,V$11)+'СЕТ СН'!$F$9+СВЦЭМ!$D$10+'СЕТ СН'!$F$6-'СЕТ СН'!$F$19</f>
        <v>1684.72334366</v>
      </c>
      <c r="W37" s="36">
        <f>SUMIFS(СВЦЭМ!$C$39:$C$782,СВЦЭМ!$A$39:$A$782,$A37,СВЦЭМ!$B$39:$B$782,W$11)+'СЕТ СН'!$F$9+СВЦЭМ!$D$10+'СЕТ СН'!$F$6-'СЕТ СН'!$F$19</f>
        <v>1663.9542208099999</v>
      </c>
      <c r="X37" s="36">
        <f>SUMIFS(СВЦЭМ!$C$39:$C$782,СВЦЭМ!$A$39:$A$782,$A37,СВЦЭМ!$B$39:$B$782,X$11)+'СЕТ СН'!$F$9+СВЦЭМ!$D$10+'СЕТ СН'!$F$6-'СЕТ СН'!$F$19</f>
        <v>1715.3076100999999</v>
      </c>
      <c r="Y37" s="36">
        <f>SUMIFS(СВЦЭМ!$C$39:$C$782,СВЦЭМ!$A$39:$A$782,$A37,СВЦЭМ!$B$39:$B$782,Y$11)+'СЕТ СН'!$F$9+СВЦЭМ!$D$10+'СЕТ СН'!$F$6-'СЕТ СН'!$F$19</f>
        <v>1764.41323788</v>
      </c>
    </row>
    <row r="38" spans="1:25" ht="15.75" x14ac:dyDescent="0.2">
      <c r="A38" s="35">
        <f t="shared" si="0"/>
        <v>45043</v>
      </c>
      <c r="B38" s="36">
        <f>SUMIFS(СВЦЭМ!$C$39:$C$782,СВЦЭМ!$A$39:$A$782,$A38,СВЦЭМ!$B$39:$B$782,B$11)+'СЕТ СН'!$F$9+СВЦЭМ!$D$10+'СЕТ СН'!$F$6-'СЕТ СН'!$F$19</f>
        <v>1913.8755987099998</v>
      </c>
      <c r="C38" s="36">
        <f>SUMIFS(СВЦЭМ!$C$39:$C$782,СВЦЭМ!$A$39:$A$782,$A38,СВЦЭМ!$B$39:$B$782,C$11)+'СЕТ СН'!$F$9+СВЦЭМ!$D$10+'СЕТ СН'!$F$6-'СЕТ СН'!$F$19</f>
        <v>1895.8311685199999</v>
      </c>
      <c r="D38" s="36">
        <f>SUMIFS(СВЦЭМ!$C$39:$C$782,СВЦЭМ!$A$39:$A$782,$A38,СВЦЭМ!$B$39:$B$782,D$11)+'СЕТ СН'!$F$9+СВЦЭМ!$D$10+'СЕТ СН'!$F$6-'СЕТ СН'!$F$19</f>
        <v>1931.28899503</v>
      </c>
      <c r="E38" s="36">
        <f>SUMIFS(СВЦЭМ!$C$39:$C$782,СВЦЭМ!$A$39:$A$782,$A38,СВЦЭМ!$B$39:$B$782,E$11)+'СЕТ СН'!$F$9+СВЦЭМ!$D$10+'СЕТ СН'!$F$6-'СЕТ СН'!$F$19</f>
        <v>1935.32648855</v>
      </c>
      <c r="F38" s="36">
        <f>SUMIFS(СВЦЭМ!$C$39:$C$782,СВЦЭМ!$A$39:$A$782,$A38,СВЦЭМ!$B$39:$B$782,F$11)+'СЕТ СН'!$F$9+СВЦЭМ!$D$10+'СЕТ СН'!$F$6-'СЕТ СН'!$F$19</f>
        <v>1938.37159991</v>
      </c>
      <c r="G38" s="36">
        <f>SUMIFS(СВЦЭМ!$C$39:$C$782,СВЦЭМ!$A$39:$A$782,$A38,СВЦЭМ!$B$39:$B$782,G$11)+'СЕТ СН'!$F$9+СВЦЭМ!$D$10+'СЕТ СН'!$F$6-'СЕТ СН'!$F$19</f>
        <v>1907.59030734</v>
      </c>
      <c r="H38" s="36">
        <f>SUMIFS(СВЦЭМ!$C$39:$C$782,СВЦЭМ!$A$39:$A$782,$A38,СВЦЭМ!$B$39:$B$782,H$11)+'СЕТ СН'!$F$9+СВЦЭМ!$D$10+'СЕТ СН'!$F$6-'СЕТ СН'!$F$19</f>
        <v>1847.9017684999999</v>
      </c>
      <c r="I38" s="36">
        <f>SUMIFS(СВЦЭМ!$C$39:$C$782,СВЦЭМ!$A$39:$A$782,$A38,СВЦЭМ!$B$39:$B$782,I$11)+'СЕТ СН'!$F$9+СВЦЭМ!$D$10+'СЕТ СН'!$F$6-'СЕТ СН'!$F$19</f>
        <v>1784.20843375</v>
      </c>
      <c r="J38" s="36">
        <f>SUMIFS(СВЦЭМ!$C$39:$C$782,СВЦЭМ!$A$39:$A$782,$A38,СВЦЭМ!$B$39:$B$782,J$11)+'СЕТ СН'!$F$9+СВЦЭМ!$D$10+'СЕТ СН'!$F$6-'СЕТ СН'!$F$19</f>
        <v>1748.0733260299999</v>
      </c>
      <c r="K38" s="36">
        <f>SUMIFS(СВЦЭМ!$C$39:$C$782,СВЦЭМ!$A$39:$A$782,$A38,СВЦЭМ!$B$39:$B$782,K$11)+'СЕТ СН'!$F$9+СВЦЭМ!$D$10+'СЕТ СН'!$F$6-'СЕТ СН'!$F$19</f>
        <v>1718.72363823</v>
      </c>
      <c r="L38" s="36">
        <f>SUMIFS(СВЦЭМ!$C$39:$C$782,СВЦЭМ!$A$39:$A$782,$A38,СВЦЭМ!$B$39:$B$782,L$11)+'СЕТ СН'!$F$9+СВЦЭМ!$D$10+'СЕТ СН'!$F$6-'СЕТ СН'!$F$19</f>
        <v>1679.1362242</v>
      </c>
      <c r="M38" s="36">
        <f>SUMIFS(СВЦЭМ!$C$39:$C$782,СВЦЭМ!$A$39:$A$782,$A38,СВЦЭМ!$B$39:$B$782,M$11)+'СЕТ СН'!$F$9+СВЦЭМ!$D$10+'СЕТ СН'!$F$6-'СЕТ СН'!$F$19</f>
        <v>1722.2384714499999</v>
      </c>
      <c r="N38" s="36">
        <f>SUMIFS(СВЦЭМ!$C$39:$C$782,СВЦЭМ!$A$39:$A$782,$A38,СВЦЭМ!$B$39:$B$782,N$11)+'СЕТ СН'!$F$9+СВЦЭМ!$D$10+'СЕТ СН'!$F$6-'СЕТ СН'!$F$19</f>
        <v>1744.5805669399999</v>
      </c>
      <c r="O38" s="36">
        <f>SUMIFS(СВЦЭМ!$C$39:$C$782,СВЦЭМ!$A$39:$A$782,$A38,СВЦЭМ!$B$39:$B$782,O$11)+'СЕТ СН'!$F$9+СВЦЭМ!$D$10+'СЕТ СН'!$F$6-'СЕТ СН'!$F$19</f>
        <v>1765.6970314599998</v>
      </c>
      <c r="P38" s="36">
        <f>SUMIFS(СВЦЭМ!$C$39:$C$782,СВЦЭМ!$A$39:$A$782,$A38,СВЦЭМ!$B$39:$B$782,P$11)+'СЕТ СН'!$F$9+СВЦЭМ!$D$10+'СЕТ СН'!$F$6-'СЕТ СН'!$F$19</f>
        <v>1775.13597951</v>
      </c>
      <c r="Q38" s="36">
        <f>SUMIFS(СВЦЭМ!$C$39:$C$782,СВЦЭМ!$A$39:$A$782,$A38,СВЦЭМ!$B$39:$B$782,Q$11)+'СЕТ СН'!$F$9+СВЦЭМ!$D$10+'СЕТ СН'!$F$6-'СЕТ СН'!$F$19</f>
        <v>1784.36427508</v>
      </c>
      <c r="R38" s="36">
        <f>SUMIFS(СВЦЭМ!$C$39:$C$782,СВЦЭМ!$A$39:$A$782,$A38,СВЦЭМ!$B$39:$B$782,R$11)+'СЕТ СН'!$F$9+СВЦЭМ!$D$10+'СЕТ СН'!$F$6-'СЕТ СН'!$F$19</f>
        <v>1784.28831307</v>
      </c>
      <c r="S38" s="36">
        <f>SUMIFS(СВЦЭМ!$C$39:$C$782,СВЦЭМ!$A$39:$A$782,$A38,СВЦЭМ!$B$39:$B$782,S$11)+'СЕТ СН'!$F$9+СВЦЭМ!$D$10+'СЕТ СН'!$F$6-'СЕТ СН'!$F$19</f>
        <v>1767.4431319299999</v>
      </c>
      <c r="T38" s="36">
        <f>SUMIFS(СВЦЭМ!$C$39:$C$782,СВЦЭМ!$A$39:$A$782,$A38,СВЦЭМ!$B$39:$B$782,T$11)+'СЕТ СН'!$F$9+СВЦЭМ!$D$10+'СЕТ СН'!$F$6-'СЕТ СН'!$F$19</f>
        <v>1731.5332591199999</v>
      </c>
      <c r="U38" s="36">
        <f>SUMIFS(СВЦЭМ!$C$39:$C$782,СВЦЭМ!$A$39:$A$782,$A38,СВЦЭМ!$B$39:$B$782,U$11)+'СЕТ СН'!$F$9+СВЦЭМ!$D$10+'СЕТ СН'!$F$6-'СЕТ СН'!$F$19</f>
        <v>1724.7567156999999</v>
      </c>
      <c r="V38" s="36">
        <f>SUMIFS(СВЦЭМ!$C$39:$C$782,СВЦЭМ!$A$39:$A$782,$A38,СВЦЭМ!$B$39:$B$782,V$11)+'СЕТ СН'!$F$9+СВЦЭМ!$D$10+'СЕТ СН'!$F$6-'СЕТ СН'!$F$19</f>
        <v>1695.80517203</v>
      </c>
      <c r="W38" s="36">
        <f>SUMIFS(СВЦЭМ!$C$39:$C$782,СВЦЭМ!$A$39:$A$782,$A38,СВЦЭМ!$B$39:$B$782,W$11)+'СЕТ СН'!$F$9+СВЦЭМ!$D$10+'СЕТ СН'!$F$6-'СЕТ СН'!$F$19</f>
        <v>1689.4786747199998</v>
      </c>
      <c r="X38" s="36">
        <f>SUMIFS(СВЦЭМ!$C$39:$C$782,СВЦЭМ!$A$39:$A$782,$A38,СВЦЭМ!$B$39:$B$782,X$11)+'СЕТ СН'!$F$9+СВЦЭМ!$D$10+'СЕТ СН'!$F$6-'СЕТ СН'!$F$19</f>
        <v>1740.75649385</v>
      </c>
      <c r="Y38" s="36">
        <f>SUMIFS(СВЦЭМ!$C$39:$C$782,СВЦЭМ!$A$39:$A$782,$A38,СВЦЭМ!$B$39:$B$782,Y$11)+'СЕТ СН'!$F$9+СВЦЭМ!$D$10+'СЕТ СН'!$F$6-'СЕТ СН'!$F$19</f>
        <v>1835.4924067099998</v>
      </c>
    </row>
    <row r="39" spans="1:25" ht="15.75" x14ac:dyDescent="0.2">
      <c r="A39" s="35">
        <f t="shared" si="0"/>
        <v>45044</v>
      </c>
      <c r="B39" s="36">
        <f>SUMIFS(СВЦЭМ!$C$39:$C$782,СВЦЭМ!$A$39:$A$782,$A39,СВЦЭМ!$B$39:$B$782,B$11)+'СЕТ СН'!$F$9+СВЦЭМ!$D$10+'СЕТ СН'!$F$6-'СЕТ СН'!$F$19</f>
        <v>1923.29848152</v>
      </c>
      <c r="C39" s="36">
        <f>SUMIFS(СВЦЭМ!$C$39:$C$782,СВЦЭМ!$A$39:$A$782,$A39,СВЦЭМ!$B$39:$B$782,C$11)+'СЕТ СН'!$F$9+СВЦЭМ!$D$10+'СЕТ СН'!$F$6-'СЕТ СН'!$F$19</f>
        <v>1979.5355841199998</v>
      </c>
      <c r="D39" s="36">
        <f>SUMIFS(СВЦЭМ!$C$39:$C$782,СВЦЭМ!$A$39:$A$782,$A39,СВЦЭМ!$B$39:$B$782,D$11)+'СЕТ СН'!$F$9+СВЦЭМ!$D$10+'СЕТ СН'!$F$6-'СЕТ СН'!$F$19</f>
        <v>2003.1837546699999</v>
      </c>
      <c r="E39" s="36">
        <f>SUMIFS(СВЦЭМ!$C$39:$C$782,СВЦЭМ!$A$39:$A$782,$A39,СВЦЭМ!$B$39:$B$782,E$11)+'СЕТ СН'!$F$9+СВЦЭМ!$D$10+'СЕТ СН'!$F$6-'СЕТ СН'!$F$19</f>
        <v>1998.3062463599999</v>
      </c>
      <c r="F39" s="36">
        <f>SUMIFS(СВЦЭМ!$C$39:$C$782,СВЦЭМ!$A$39:$A$782,$A39,СВЦЭМ!$B$39:$B$782,F$11)+'СЕТ СН'!$F$9+СВЦЭМ!$D$10+'СЕТ СН'!$F$6-'СЕТ СН'!$F$19</f>
        <v>2006.97251706</v>
      </c>
      <c r="G39" s="36">
        <f>SUMIFS(СВЦЭМ!$C$39:$C$782,СВЦЭМ!$A$39:$A$782,$A39,СВЦЭМ!$B$39:$B$782,G$11)+'СЕТ СН'!$F$9+СВЦЭМ!$D$10+'СЕТ СН'!$F$6-'СЕТ СН'!$F$19</f>
        <v>1980.8287005999998</v>
      </c>
      <c r="H39" s="36">
        <f>SUMIFS(СВЦЭМ!$C$39:$C$782,СВЦЭМ!$A$39:$A$782,$A39,СВЦЭМ!$B$39:$B$782,H$11)+'СЕТ СН'!$F$9+СВЦЭМ!$D$10+'СЕТ СН'!$F$6-'СЕТ СН'!$F$19</f>
        <v>1929.2202628299999</v>
      </c>
      <c r="I39" s="36">
        <f>SUMIFS(СВЦЭМ!$C$39:$C$782,СВЦЭМ!$A$39:$A$782,$A39,СВЦЭМ!$B$39:$B$782,I$11)+'СЕТ СН'!$F$9+СВЦЭМ!$D$10+'СЕТ СН'!$F$6-'СЕТ СН'!$F$19</f>
        <v>1794.6145183199999</v>
      </c>
      <c r="J39" s="36">
        <f>SUMIFS(СВЦЭМ!$C$39:$C$782,СВЦЭМ!$A$39:$A$782,$A39,СВЦЭМ!$B$39:$B$782,J$11)+'СЕТ СН'!$F$9+СВЦЭМ!$D$10+'СЕТ СН'!$F$6-'СЕТ СН'!$F$19</f>
        <v>1811.86026969</v>
      </c>
      <c r="K39" s="36">
        <f>SUMIFS(СВЦЭМ!$C$39:$C$782,СВЦЭМ!$A$39:$A$782,$A39,СВЦЭМ!$B$39:$B$782,K$11)+'СЕТ СН'!$F$9+СВЦЭМ!$D$10+'СЕТ СН'!$F$6-'СЕТ СН'!$F$19</f>
        <v>1797.96804673</v>
      </c>
      <c r="L39" s="36">
        <f>SUMIFS(СВЦЭМ!$C$39:$C$782,СВЦЭМ!$A$39:$A$782,$A39,СВЦЭМ!$B$39:$B$782,L$11)+'СЕТ СН'!$F$9+СВЦЭМ!$D$10+'СЕТ СН'!$F$6-'СЕТ СН'!$F$19</f>
        <v>1797.16128841</v>
      </c>
      <c r="M39" s="36">
        <f>SUMIFS(СВЦЭМ!$C$39:$C$782,СВЦЭМ!$A$39:$A$782,$A39,СВЦЭМ!$B$39:$B$782,M$11)+'СЕТ СН'!$F$9+СВЦЭМ!$D$10+'СЕТ СН'!$F$6-'СЕТ СН'!$F$19</f>
        <v>1826.4563978699998</v>
      </c>
      <c r="N39" s="36">
        <f>SUMIFS(СВЦЭМ!$C$39:$C$782,СВЦЭМ!$A$39:$A$782,$A39,СВЦЭМ!$B$39:$B$782,N$11)+'СЕТ СН'!$F$9+СВЦЭМ!$D$10+'СЕТ СН'!$F$6-'СЕТ СН'!$F$19</f>
        <v>1847.4168885399999</v>
      </c>
      <c r="O39" s="36">
        <f>SUMIFS(СВЦЭМ!$C$39:$C$782,СВЦЭМ!$A$39:$A$782,$A39,СВЦЭМ!$B$39:$B$782,O$11)+'СЕТ СН'!$F$9+СВЦЭМ!$D$10+'СЕТ СН'!$F$6-'СЕТ СН'!$F$19</f>
        <v>1865.1343461699998</v>
      </c>
      <c r="P39" s="36">
        <f>SUMIFS(СВЦЭМ!$C$39:$C$782,СВЦЭМ!$A$39:$A$782,$A39,СВЦЭМ!$B$39:$B$782,P$11)+'СЕТ СН'!$F$9+СВЦЭМ!$D$10+'СЕТ СН'!$F$6-'СЕТ СН'!$F$19</f>
        <v>1884.34884113</v>
      </c>
      <c r="Q39" s="36">
        <f>SUMIFS(СВЦЭМ!$C$39:$C$782,СВЦЭМ!$A$39:$A$782,$A39,СВЦЭМ!$B$39:$B$782,Q$11)+'СЕТ СН'!$F$9+СВЦЭМ!$D$10+'СЕТ СН'!$F$6-'СЕТ СН'!$F$19</f>
        <v>1890.9070289199999</v>
      </c>
      <c r="R39" s="36">
        <f>SUMIFS(СВЦЭМ!$C$39:$C$782,СВЦЭМ!$A$39:$A$782,$A39,СВЦЭМ!$B$39:$B$782,R$11)+'СЕТ СН'!$F$9+СВЦЭМ!$D$10+'СЕТ СН'!$F$6-'СЕТ СН'!$F$19</f>
        <v>1895.4318031</v>
      </c>
      <c r="S39" s="36">
        <f>SUMIFS(СВЦЭМ!$C$39:$C$782,СВЦЭМ!$A$39:$A$782,$A39,СВЦЭМ!$B$39:$B$782,S$11)+'СЕТ СН'!$F$9+СВЦЭМ!$D$10+'СЕТ СН'!$F$6-'СЕТ СН'!$F$19</f>
        <v>1873.1883210599999</v>
      </c>
      <c r="T39" s="36">
        <f>SUMIFS(СВЦЭМ!$C$39:$C$782,СВЦЭМ!$A$39:$A$782,$A39,СВЦЭМ!$B$39:$B$782,T$11)+'СЕТ СН'!$F$9+СВЦЭМ!$D$10+'СЕТ СН'!$F$6-'СЕТ СН'!$F$19</f>
        <v>1827.7228189299999</v>
      </c>
      <c r="U39" s="36">
        <f>SUMIFS(СВЦЭМ!$C$39:$C$782,СВЦЭМ!$A$39:$A$782,$A39,СВЦЭМ!$B$39:$B$782,U$11)+'СЕТ СН'!$F$9+СВЦЭМ!$D$10+'СЕТ СН'!$F$6-'СЕТ СН'!$F$19</f>
        <v>1815.36142602</v>
      </c>
      <c r="V39" s="36">
        <f>SUMIFS(СВЦЭМ!$C$39:$C$782,СВЦЭМ!$A$39:$A$782,$A39,СВЦЭМ!$B$39:$B$782,V$11)+'СЕТ СН'!$F$9+СВЦЭМ!$D$10+'СЕТ СН'!$F$6-'СЕТ СН'!$F$19</f>
        <v>1794.2871985199999</v>
      </c>
      <c r="W39" s="36">
        <f>SUMIFS(СВЦЭМ!$C$39:$C$782,СВЦЭМ!$A$39:$A$782,$A39,СВЦЭМ!$B$39:$B$782,W$11)+'СЕТ СН'!$F$9+СВЦЭМ!$D$10+'СЕТ СН'!$F$6-'СЕТ СН'!$F$19</f>
        <v>1773.9867462699999</v>
      </c>
      <c r="X39" s="36">
        <f>SUMIFS(СВЦЭМ!$C$39:$C$782,СВЦЭМ!$A$39:$A$782,$A39,СВЦЭМ!$B$39:$B$782,X$11)+'СЕТ СН'!$F$9+СВЦЭМ!$D$10+'СЕТ СН'!$F$6-'СЕТ СН'!$F$19</f>
        <v>1814.8627056799999</v>
      </c>
      <c r="Y39" s="36">
        <f>SUMIFS(СВЦЭМ!$C$39:$C$782,СВЦЭМ!$A$39:$A$782,$A39,СВЦЭМ!$B$39:$B$782,Y$11)+'СЕТ СН'!$F$9+СВЦЭМ!$D$10+'СЕТ СН'!$F$6-'СЕТ СН'!$F$19</f>
        <v>1838.9732714199999</v>
      </c>
    </row>
    <row r="40" spans="1:25" ht="15.75" x14ac:dyDescent="0.2">
      <c r="A40" s="35">
        <f t="shared" si="0"/>
        <v>45045</v>
      </c>
      <c r="B40" s="36">
        <f>SUMIFS(СВЦЭМ!$C$39:$C$782,СВЦЭМ!$A$39:$A$782,$A40,СВЦЭМ!$B$39:$B$782,B$11)+'СЕТ СН'!$F$9+СВЦЭМ!$D$10+'СЕТ СН'!$F$6-'СЕТ СН'!$F$19</f>
        <v>1875.5532641799998</v>
      </c>
      <c r="C40" s="36">
        <f>SUMIFS(СВЦЭМ!$C$39:$C$782,СВЦЭМ!$A$39:$A$782,$A40,СВЦЭМ!$B$39:$B$782,C$11)+'СЕТ СН'!$F$9+СВЦЭМ!$D$10+'СЕТ СН'!$F$6-'СЕТ СН'!$F$19</f>
        <v>1914.9174429099999</v>
      </c>
      <c r="D40" s="36">
        <f>SUMIFS(СВЦЭМ!$C$39:$C$782,СВЦЭМ!$A$39:$A$782,$A40,СВЦЭМ!$B$39:$B$782,D$11)+'СЕТ СН'!$F$9+СВЦЭМ!$D$10+'СЕТ СН'!$F$6-'СЕТ СН'!$F$19</f>
        <v>1944.82877304</v>
      </c>
      <c r="E40" s="36">
        <f>SUMIFS(СВЦЭМ!$C$39:$C$782,СВЦЭМ!$A$39:$A$782,$A40,СВЦЭМ!$B$39:$B$782,E$11)+'СЕТ СН'!$F$9+СВЦЭМ!$D$10+'СЕТ СН'!$F$6-'СЕТ СН'!$F$19</f>
        <v>1975.3189753199999</v>
      </c>
      <c r="F40" s="36">
        <f>SUMIFS(СВЦЭМ!$C$39:$C$782,СВЦЭМ!$A$39:$A$782,$A40,СВЦЭМ!$B$39:$B$782,F$11)+'СЕТ СН'!$F$9+СВЦЭМ!$D$10+'СЕТ СН'!$F$6-'СЕТ СН'!$F$19</f>
        <v>1936.5738304299998</v>
      </c>
      <c r="G40" s="36">
        <f>SUMIFS(СВЦЭМ!$C$39:$C$782,СВЦЭМ!$A$39:$A$782,$A40,СВЦЭМ!$B$39:$B$782,G$11)+'СЕТ СН'!$F$9+СВЦЭМ!$D$10+'СЕТ СН'!$F$6-'СЕТ СН'!$F$19</f>
        <v>1925.61610892</v>
      </c>
      <c r="H40" s="36">
        <f>SUMIFS(СВЦЭМ!$C$39:$C$782,СВЦЭМ!$A$39:$A$782,$A40,СВЦЭМ!$B$39:$B$782,H$11)+'СЕТ СН'!$F$9+СВЦЭМ!$D$10+'СЕТ СН'!$F$6-'СЕТ СН'!$F$19</f>
        <v>1944.0762807899998</v>
      </c>
      <c r="I40" s="36">
        <f>SUMIFS(СВЦЭМ!$C$39:$C$782,СВЦЭМ!$A$39:$A$782,$A40,СВЦЭМ!$B$39:$B$782,I$11)+'СЕТ СН'!$F$9+СВЦЭМ!$D$10+'СЕТ СН'!$F$6-'СЕТ СН'!$F$19</f>
        <v>1886.9771692499999</v>
      </c>
      <c r="J40" s="36">
        <f>SUMIFS(СВЦЭМ!$C$39:$C$782,СВЦЭМ!$A$39:$A$782,$A40,СВЦЭМ!$B$39:$B$782,J$11)+'СЕТ СН'!$F$9+СВЦЭМ!$D$10+'СЕТ СН'!$F$6-'СЕТ СН'!$F$19</f>
        <v>1807.26039096</v>
      </c>
      <c r="K40" s="36">
        <f>SUMIFS(СВЦЭМ!$C$39:$C$782,СВЦЭМ!$A$39:$A$782,$A40,СВЦЭМ!$B$39:$B$782,K$11)+'СЕТ СН'!$F$9+СВЦЭМ!$D$10+'СЕТ СН'!$F$6-'СЕТ СН'!$F$19</f>
        <v>1744.07516098</v>
      </c>
      <c r="L40" s="36">
        <f>SUMIFS(СВЦЭМ!$C$39:$C$782,СВЦЭМ!$A$39:$A$782,$A40,СВЦЭМ!$B$39:$B$782,L$11)+'СЕТ СН'!$F$9+СВЦЭМ!$D$10+'СЕТ СН'!$F$6-'СЕТ СН'!$F$19</f>
        <v>1729.8679610199999</v>
      </c>
      <c r="M40" s="36">
        <f>SUMIFS(СВЦЭМ!$C$39:$C$782,СВЦЭМ!$A$39:$A$782,$A40,СВЦЭМ!$B$39:$B$782,M$11)+'СЕТ СН'!$F$9+СВЦЭМ!$D$10+'СЕТ СН'!$F$6-'СЕТ СН'!$F$19</f>
        <v>1754.0746681999999</v>
      </c>
      <c r="N40" s="36">
        <f>SUMIFS(СВЦЭМ!$C$39:$C$782,СВЦЭМ!$A$39:$A$782,$A40,СВЦЭМ!$B$39:$B$782,N$11)+'СЕТ СН'!$F$9+СВЦЭМ!$D$10+'СЕТ СН'!$F$6-'СЕТ СН'!$F$19</f>
        <v>1765.0919293099998</v>
      </c>
      <c r="O40" s="36">
        <f>SUMIFS(СВЦЭМ!$C$39:$C$782,СВЦЭМ!$A$39:$A$782,$A40,СВЦЭМ!$B$39:$B$782,O$11)+'СЕТ СН'!$F$9+СВЦЭМ!$D$10+'СЕТ СН'!$F$6-'СЕТ СН'!$F$19</f>
        <v>1762.1660976199998</v>
      </c>
      <c r="P40" s="36">
        <f>SUMIFS(СВЦЭМ!$C$39:$C$782,СВЦЭМ!$A$39:$A$782,$A40,СВЦЭМ!$B$39:$B$782,P$11)+'СЕТ СН'!$F$9+СВЦЭМ!$D$10+'СЕТ СН'!$F$6-'СЕТ СН'!$F$19</f>
        <v>1788.43644475</v>
      </c>
      <c r="Q40" s="36">
        <f>SUMIFS(СВЦЭМ!$C$39:$C$782,СВЦЭМ!$A$39:$A$782,$A40,СВЦЭМ!$B$39:$B$782,Q$11)+'СЕТ СН'!$F$9+СВЦЭМ!$D$10+'СЕТ СН'!$F$6-'СЕТ СН'!$F$19</f>
        <v>1800.1655173299998</v>
      </c>
      <c r="R40" s="36">
        <f>SUMIFS(СВЦЭМ!$C$39:$C$782,СВЦЭМ!$A$39:$A$782,$A40,СВЦЭМ!$B$39:$B$782,R$11)+'СЕТ СН'!$F$9+СВЦЭМ!$D$10+'СЕТ СН'!$F$6-'СЕТ СН'!$F$19</f>
        <v>1754.6711578299999</v>
      </c>
      <c r="S40" s="36">
        <f>SUMIFS(СВЦЭМ!$C$39:$C$782,СВЦЭМ!$A$39:$A$782,$A40,СВЦЭМ!$B$39:$B$782,S$11)+'СЕТ СН'!$F$9+СВЦЭМ!$D$10+'СЕТ СН'!$F$6-'СЕТ СН'!$F$19</f>
        <v>1745.36551461</v>
      </c>
      <c r="T40" s="36">
        <f>SUMIFS(СВЦЭМ!$C$39:$C$782,СВЦЭМ!$A$39:$A$782,$A40,СВЦЭМ!$B$39:$B$782,T$11)+'СЕТ СН'!$F$9+СВЦЭМ!$D$10+'СЕТ СН'!$F$6-'СЕТ СН'!$F$19</f>
        <v>1752.8227299599998</v>
      </c>
      <c r="U40" s="36">
        <f>SUMIFS(СВЦЭМ!$C$39:$C$782,СВЦЭМ!$A$39:$A$782,$A40,СВЦЭМ!$B$39:$B$782,U$11)+'СЕТ СН'!$F$9+СВЦЭМ!$D$10+'СЕТ СН'!$F$6-'СЕТ СН'!$F$19</f>
        <v>1747.53573461</v>
      </c>
      <c r="V40" s="36">
        <f>SUMIFS(СВЦЭМ!$C$39:$C$782,СВЦЭМ!$A$39:$A$782,$A40,СВЦЭМ!$B$39:$B$782,V$11)+'СЕТ СН'!$F$9+СВЦЭМ!$D$10+'СЕТ СН'!$F$6-'СЕТ СН'!$F$19</f>
        <v>1728.76441701</v>
      </c>
      <c r="W40" s="36">
        <f>SUMIFS(СВЦЭМ!$C$39:$C$782,СВЦЭМ!$A$39:$A$782,$A40,СВЦЭМ!$B$39:$B$782,W$11)+'СЕТ СН'!$F$9+СВЦЭМ!$D$10+'СЕТ СН'!$F$6-'СЕТ СН'!$F$19</f>
        <v>1719.1012133299998</v>
      </c>
      <c r="X40" s="36">
        <f>SUMIFS(СВЦЭМ!$C$39:$C$782,СВЦЭМ!$A$39:$A$782,$A40,СВЦЭМ!$B$39:$B$782,X$11)+'СЕТ СН'!$F$9+СВЦЭМ!$D$10+'СЕТ СН'!$F$6-'СЕТ СН'!$F$19</f>
        <v>1764.2878447599999</v>
      </c>
      <c r="Y40" s="36">
        <f>SUMIFS(СВЦЭМ!$C$39:$C$782,СВЦЭМ!$A$39:$A$782,$A40,СВЦЭМ!$B$39:$B$782,Y$11)+'СЕТ СН'!$F$9+СВЦЭМ!$D$10+'СЕТ СН'!$F$6-'СЕТ СН'!$F$19</f>
        <v>1813.6808350399999</v>
      </c>
    </row>
    <row r="41" spans="1:25" ht="15.75" x14ac:dyDescent="0.2">
      <c r="A41" s="35">
        <f t="shared" si="0"/>
        <v>45046</v>
      </c>
      <c r="B41" s="36">
        <f>SUMIFS(СВЦЭМ!$C$39:$C$782,СВЦЭМ!$A$39:$A$782,$A41,СВЦЭМ!$B$39:$B$782,B$11)+'СЕТ СН'!$F$9+СВЦЭМ!$D$10+'СЕТ СН'!$F$6-'СЕТ СН'!$F$19</f>
        <v>1912.1410151299999</v>
      </c>
      <c r="C41" s="36">
        <f>SUMIFS(СВЦЭМ!$C$39:$C$782,СВЦЭМ!$A$39:$A$782,$A41,СВЦЭМ!$B$39:$B$782,C$11)+'СЕТ СН'!$F$9+СВЦЭМ!$D$10+'СЕТ СН'!$F$6-'СЕТ СН'!$F$19</f>
        <v>1977.84966749</v>
      </c>
      <c r="D41" s="36">
        <f>SUMIFS(СВЦЭМ!$C$39:$C$782,СВЦЭМ!$A$39:$A$782,$A41,СВЦЭМ!$B$39:$B$782,D$11)+'СЕТ СН'!$F$9+СВЦЭМ!$D$10+'СЕТ СН'!$F$6-'СЕТ СН'!$F$19</f>
        <v>1956.94806055</v>
      </c>
      <c r="E41" s="36">
        <f>SUMIFS(СВЦЭМ!$C$39:$C$782,СВЦЭМ!$A$39:$A$782,$A41,СВЦЭМ!$B$39:$B$782,E$11)+'СЕТ СН'!$F$9+СВЦЭМ!$D$10+'СЕТ СН'!$F$6-'СЕТ СН'!$F$19</f>
        <v>2039.40549547</v>
      </c>
      <c r="F41" s="36">
        <f>SUMIFS(СВЦЭМ!$C$39:$C$782,СВЦЭМ!$A$39:$A$782,$A41,СВЦЭМ!$B$39:$B$782,F$11)+'СЕТ СН'!$F$9+СВЦЭМ!$D$10+'СЕТ СН'!$F$6-'СЕТ СН'!$F$19</f>
        <v>2074.5661380500001</v>
      </c>
      <c r="G41" s="36">
        <f>SUMIFS(СВЦЭМ!$C$39:$C$782,СВЦЭМ!$A$39:$A$782,$A41,СВЦЭМ!$B$39:$B$782,G$11)+'СЕТ СН'!$F$9+СВЦЭМ!$D$10+'СЕТ СН'!$F$6-'СЕТ СН'!$F$19</f>
        <v>2057.6415916599999</v>
      </c>
      <c r="H41" s="36">
        <f>SUMIFS(СВЦЭМ!$C$39:$C$782,СВЦЭМ!$A$39:$A$782,$A41,СВЦЭМ!$B$39:$B$782,H$11)+'СЕТ СН'!$F$9+СВЦЭМ!$D$10+'СЕТ СН'!$F$6-'СЕТ СН'!$F$19</f>
        <v>2078.4769751899998</v>
      </c>
      <c r="I41" s="36">
        <f>SUMIFS(СВЦЭМ!$C$39:$C$782,СВЦЭМ!$A$39:$A$782,$A41,СВЦЭМ!$B$39:$B$782,I$11)+'СЕТ СН'!$F$9+СВЦЭМ!$D$10+'СЕТ СН'!$F$6-'СЕТ СН'!$F$19</f>
        <v>2050.53887674</v>
      </c>
      <c r="J41" s="36">
        <f>SUMIFS(СВЦЭМ!$C$39:$C$782,СВЦЭМ!$A$39:$A$782,$A41,СВЦЭМ!$B$39:$B$782,J$11)+'СЕТ СН'!$F$9+СВЦЭМ!$D$10+'СЕТ СН'!$F$6-'СЕТ СН'!$F$19</f>
        <v>2012.9597793599999</v>
      </c>
      <c r="K41" s="36">
        <f>SUMIFS(СВЦЭМ!$C$39:$C$782,СВЦЭМ!$A$39:$A$782,$A41,СВЦЭМ!$B$39:$B$782,K$11)+'СЕТ СН'!$F$9+СВЦЭМ!$D$10+'СЕТ СН'!$F$6-'СЕТ СН'!$F$19</f>
        <v>1964.5020291599999</v>
      </c>
      <c r="L41" s="36">
        <f>SUMIFS(СВЦЭМ!$C$39:$C$782,СВЦЭМ!$A$39:$A$782,$A41,СВЦЭМ!$B$39:$B$782,L$11)+'СЕТ СН'!$F$9+СВЦЭМ!$D$10+'СЕТ СН'!$F$6-'СЕТ СН'!$F$19</f>
        <v>1924.6600793799998</v>
      </c>
      <c r="M41" s="36">
        <f>SUMIFS(СВЦЭМ!$C$39:$C$782,СВЦЭМ!$A$39:$A$782,$A41,СВЦЭМ!$B$39:$B$782,M$11)+'СЕТ СН'!$F$9+СВЦЭМ!$D$10+'СЕТ СН'!$F$6-'СЕТ СН'!$F$19</f>
        <v>1951.17961378</v>
      </c>
      <c r="N41" s="36">
        <f>SUMIFS(СВЦЭМ!$C$39:$C$782,СВЦЭМ!$A$39:$A$782,$A41,СВЦЭМ!$B$39:$B$782,N$11)+'СЕТ СН'!$F$9+СВЦЭМ!$D$10+'СЕТ СН'!$F$6-'СЕТ СН'!$F$19</f>
        <v>1964.6974455299999</v>
      </c>
      <c r="O41" s="36">
        <f>SUMIFS(СВЦЭМ!$C$39:$C$782,СВЦЭМ!$A$39:$A$782,$A41,СВЦЭМ!$B$39:$B$782,O$11)+'СЕТ СН'!$F$9+СВЦЭМ!$D$10+'СЕТ СН'!$F$6-'СЕТ СН'!$F$19</f>
        <v>1989.74416228</v>
      </c>
      <c r="P41" s="36">
        <f>SUMIFS(СВЦЭМ!$C$39:$C$782,СВЦЭМ!$A$39:$A$782,$A41,СВЦЭМ!$B$39:$B$782,P$11)+'СЕТ СН'!$F$9+СВЦЭМ!$D$10+'СЕТ СН'!$F$6-'СЕТ СН'!$F$19</f>
        <v>1992.1904496699999</v>
      </c>
      <c r="Q41" s="36">
        <f>SUMIFS(СВЦЭМ!$C$39:$C$782,СВЦЭМ!$A$39:$A$782,$A41,СВЦЭМ!$B$39:$B$782,Q$11)+'СЕТ СН'!$F$9+СВЦЭМ!$D$10+'СЕТ СН'!$F$6-'СЕТ СН'!$F$19</f>
        <v>2008.0442239199999</v>
      </c>
      <c r="R41" s="36">
        <f>SUMIFS(СВЦЭМ!$C$39:$C$782,СВЦЭМ!$A$39:$A$782,$A41,СВЦЭМ!$B$39:$B$782,R$11)+'СЕТ СН'!$F$9+СВЦЭМ!$D$10+'СЕТ СН'!$F$6-'СЕТ СН'!$F$19</f>
        <v>2000.41391931</v>
      </c>
      <c r="S41" s="36">
        <f>SUMIFS(СВЦЭМ!$C$39:$C$782,СВЦЭМ!$A$39:$A$782,$A41,СВЦЭМ!$B$39:$B$782,S$11)+'СЕТ СН'!$F$9+СВЦЭМ!$D$10+'СЕТ СН'!$F$6-'СЕТ СН'!$F$19</f>
        <v>1978.2738538599999</v>
      </c>
      <c r="T41" s="36">
        <f>SUMIFS(СВЦЭМ!$C$39:$C$782,СВЦЭМ!$A$39:$A$782,$A41,СВЦЭМ!$B$39:$B$782,T$11)+'СЕТ СН'!$F$9+СВЦЭМ!$D$10+'СЕТ СН'!$F$6-'СЕТ СН'!$F$19</f>
        <v>1964.9173633999999</v>
      </c>
      <c r="U41" s="36">
        <f>SUMIFS(СВЦЭМ!$C$39:$C$782,СВЦЭМ!$A$39:$A$782,$A41,СВЦЭМ!$B$39:$B$782,U$11)+'СЕТ СН'!$F$9+СВЦЭМ!$D$10+'СЕТ СН'!$F$6-'СЕТ СН'!$F$19</f>
        <v>1955.4297591</v>
      </c>
      <c r="V41" s="36">
        <f>SUMIFS(СВЦЭМ!$C$39:$C$782,СВЦЭМ!$A$39:$A$782,$A41,СВЦЭМ!$B$39:$B$782,V$11)+'СЕТ СН'!$F$9+СВЦЭМ!$D$10+'СЕТ СН'!$F$6-'СЕТ СН'!$F$19</f>
        <v>1925.1326710799999</v>
      </c>
      <c r="W41" s="36">
        <f>SUMIFS(СВЦЭМ!$C$39:$C$782,СВЦЭМ!$A$39:$A$782,$A41,СВЦЭМ!$B$39:$B$782,W$11)+'СЕТ СН'!$F$9+СВЦЭМ!$D$10+'СЕТ СН'!$F$6-'СЕТ СН'!$F$19</f>
        <v>1901.2608590699999</v>
      </c>
      <c r="X41" s="36">
        <f>SUMIFS(СВЦЭМ!$C$39:$C$782,СВЦЭМ!$A$39:$A$782,$A41,СВЦЭМ!$B$39:$B$782,X$11)+'СЕТ СН'!$F$9+СВЦЭМ!$D$10+'СЕТ СН'!$F$6-'СЕТ СН'!$F$19</f>
        <v>1929.3548125899999</v>
      </c>
      <c r="Y41" s="36">
        <f>SUMIFS(СВЦЭМ!$C$39:$C$782,СВЦЭМ!$A$39:$A$782,$A41,СВЦЭМ!$B$39:$B$782,Y$11)+'СЕТ СН'!$F$9+СВЦЭМ!$D$10+'СЕТ СН'!$F$6-'СЕТ СН'!$F$19</f>
        <v>2004.8977656299999</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01.04.2023</v>
      </c>
      <c r="B48" s="36">
        <f>SUMIFS(СВЦЭМ!$C$39:$C$782,СВЦЭМ!$A$39:$A$782,$A48,СВЦЭМ!$B$39:$B$782,B$47)+'СЕТ СН'!$G$9+СВЦЭМ!$D$10+'СЕТ СН'!$G$6-'СЕТ СН'!$G$19</f>
        <v>1847.2237640600001</v>
      </c>
      <c r="C48" s="36">
        <f>SUMIFS(СВЦЭМ!$C$39:$C$782,СВЦЭМ!$A$39:$A$782,$A48,СВЦЭМ!$B$39:$B$782,C$47)+'СЕТ СН'!$G$9+СВЦЭМ!$D$10+'СЕТ СН'!$G$6-'СЕТ СН'!$G$19</f>
        <v>1921.02811357</v>
      </c>
      <c r="D48" s="36">
        <f>SUMIFS(СВЦЭМ!$C$39:$C$782,СВЦЭМ!$A$39:$A$782,$A48,СВЦЭМ!$B$39:$B$782,D$47)+'СЕТ СН'!$G$9+СВЦЭМ!$D$10+'СЕТ СН'!$G$6-'СЕТ СН'!$G$19</f>
        <v>1996.7038829200001</v>
      </c>
      <c r="E48" s="36">
        <f>SUMIFS(СВЦЭМ!$C$39:$C$782,СВЦЭМ!$A$39:$A$782,$A48,СВЦЭМ!$B$39:$B$782,E$47)+'СЕТ СН'!$G$9+СВЦЭМ!$D$10+'СЕТ СН'!$G$6-'СЕТ СН'!$G$19</f>
        <v>2087.8249841300003</v>
      </c>
      <c r="F48" s="36">
        <f>SUMIFS(СВЦЭМ!$C$39:$C$782,СВЦЭМ!$A$39:$A$782,$A48,СВЦЭМ!$B$39:$B$782,F$47)+'СЕТ СН'!$G$9+СВЦЭМ!$D$10+'СЕТ СН'!$G$6-'СЕТ СН'!$G$19</f>
        <v>2088.8248427099998</v>
      </c>
      <c r="G48" s="36">
        <f>SUMIFS(СВЦЭМ!$C$39:$C$782,СВЦЭМ!$A$39:$A$782,$A48,СВЦЭМ!$B$39:$B$782,G$47)+'СЕТ СН'!$G$9+СВЦЭМ!$D$10+'СЕТ СН'!$G$6-'СЕТ СН'!$G$19</f>
        <v>2072.6622235200002</v>
      </c>
      <c r="H48" s="36">
        <f>SUMIFS(СВЦЭМ!$C$39:$C$782,СВЦЭМ!$A$39:$A$782,$A48,СВЦЭМ!$B$39:$B$782,H$47)+'СЕТ СН'!$G$9+СВЦЭМ!$D$10+'СЕТ СН'!$G$6-'СЕТ СН'!$G$19</f>
        <v>2042.2334177800001</v>
      </c>
      <c r="I48" s="36">
        <f>SUMIFS(СВЦЭМ!$C$39:$C$782,СВЦЭМ!$A$39:$A$782,$A48,СВЦЭМ!$B$39:$B$782,I$47)+'СЕТ СН'!$G$9+СВЦЭМ!$D$10+'СЕТ СН'!$G$6-'СЕТ СН'!$G$19</f>
        <v>1977.9585317900001</v>
      </c>
      <c r="J48" s="36">
        <f>SUMIFS(СВЦЭМ!$C$39:$C$782,СВЦЭМ!$A$39:$A$782,$A48,СВЦЭМ!$B$39:$B$782,J$47)+'СЕТ СН'!$G$9+СВЦЭМ!$D$10+'СЕТ СН'!$G$6-'СЕТ СН'!$G$19</f>
        <v>1913.9908779499999</v>
      </c>
      <c r="K48" s="36">
        <f>SUMIFS(СВЦЭМ!$C$39:$C$782,СВЦЭМ!$A$39:$A$782,$A48,СВЦЭМ!$B$39:$B$782,K$47)+'СЕТ СН'!$G$9+СВЦЭМ!$D$10+'СЕТ СН'!$G$6-'СЕТ СН'!$G$19</f>
        <v>1843.42994208</v>
      </c>
      <c r="L48" s="36">
        <f>SUMIFS(СВЦЭМ!$C$39:$C$782,СВЦЭМ!$A$39:$A$782,$A48,СВЦЭМ!$B$39:$B$782,L$47)+'СЕТ СН'!$G$9+СВЦЭМ!$D$10+'СЕТ СН'!$G$6-'СЕТ СН'!$G$19</f>
        <v>1837.0657506800001</v>
      </c>
      <c r="M48" s="36">
        <f>SUMIFS(СВЦЭМ!$C$39:$C$782,СВЦЭМ!$A$39:$A$782,$A48,СВЦЭМ!$B$39:$B$782,M$47)+'СЕТ СН'!$G$9+СВЦЭМ!$D$10+'СЕТ СН'!$G$6-'СЕТ СН'!$G$19</f>
        <v>1838.15552125</v>
      </c>
      <c r="N48" s="36">
        <f>SUMIFS(СВЦЭМ!$C$39:$C$782,СВЦЭМ!$A$39:$A$782,$A48,СВЦЭМ!$B$39:$B$782,N$47)+'СЕТ СН'!$G$9+СВЦЭМ!$D$10+'СЕТ СН'!$G$6-'СЕТ СН'!$G$19</f>
        <v>1860.86095568</v>
      </c>
      <c r="O48" s="36">
        <f>SUMIFS(СВЦЭМ!$C$39:$C$782,СВЦЭМ!$A$39:$A$782,$A48,СВЦЭМ!$B$39:$B$782,O$47)+'СЕТ СН'!$G$9+СВЦЭМ!$D$10+'СЕТ СН'!$G$6-'СЕТ СН'!$G$19</f>
        <v>1888.2338667700001</v>
      </c>
      <c r="P48" s="36">
        <f>SUMIFS(СВЦЭМ!$C$39:$C$782,СВЦЭМ!$A$39:$A$782,$A48,СВЦЭМ!$B$39:$B$782,P$47)+'СЕТ СН'!$G$9+СВЦЭМ!$D$10+'СЕТ СН'!$G$6-'СЕТ СН'!$G$19</f>
        <v>1898.51500272</v>
      </c>
      <c r="Q48" s="36">
        <f>SUMIFS(СВЦЭМ!$C$39:$C$782,СВЦЭМ!$A$39:$A$782,$A48,СВЦЭМ!$B$39:$B$782,Q$47)+'СЕТ СН'!$G$9+СВЦЭМ!$D$10+'СЕТ СН'!$G$6-'СЕТ СН'!$G$19</f>
        <v>1935.79288645</v>
      </c>
      <c r="R48" s="36">
        <f>SUMIFS(СВЦЭМ!$C$39:$C$782,СВЦЭМ!$A$39:$A$782,$A48,СВЦЭМ!$B$39:$B$782,R$47)+'СЕТ СН'!$G$9+СВЦЭМ!$D$10+'СЕТ СН'!$G$6-'СЕТ СН'!$G$19</f>
        <v>1976.4764491599999</v>
      </c>
      <c r="S48" s="36">
        <f>SUMIFS(СВЦЭМ!$C$39:$C$782,СВЦЭМ!$A$39:$A$782,$A48,СВЦЭМ!$B$39:$B$782,S$47)+'СЕТ СН'!$G$9+СВЦЭМ!$D$10+'СЕТ СН'!$G$6-'СЕТ СН'!$G$19</f>
        <v>1984.7953142399999</v>
      </c>
      <c r="T48" s="36">
        <f>SUMIFS(СВЦЭМ!$C$39:$C$782,СВЦЭМ!$A$39:$A$782,$A48,СВЦЭМ!$B$39:$B$782,T$47)+'СЕТ СН'!$G$9+СВЦЭМ!$D$10+'СЕТ СН'!$G$6-'СЕТ СН'!$G$19</f>
        <v>1960.41606387</v>
      </c>
      <c r="U48" s="36">
        <f>SUMIFS(СВЦЭМ!$C$39:$C$782,СВЦЭМ!$A$39:$A$782,$A48,СВЦЭМ!$B$39:$B$782,U$47)+'СЕТ СН'!$G$9+СВЦЭМ!$D$10+'СЕТ СН'!$G$6-'СЕТ СН'!$G$19</f>
        <v>1928.3066048999999</v>
      </c>
      <c r="V48" s="36">
        <f>SUMIFS(СВЦЭМ!$C$39:$C$782,СВЦЭМ!$A$39:$A$782,$A48,СВЦЭМ!$B$39:$B$782,V$47)+'СЕТ СН'!$G$9+СВЦЭМ!$D$10+'СЕТ СН'!$G$6-'СЕТ СН'!$G$19</f>
        <v>1897.7525194699999</v>
      </c>
      <c r="W48" s="36">
        <f>SUMIFS(СВЦЭМ!$C$39:$C$782,СВЦЭМ!$A$39:$A$782,$A48,СВЦЭМ!$B$39:$B$782,W$47)+'СЕТ СН'!$G$9+СВЦЭМ!$D$10+'СЕТ СН'!$G$6-'СЕТ СН'!$G$19</f>
        <v>1897.13618965</v>
      </c>
      <c r="X48" s="36">
        <f>SUMIFS(СВЦЭМ!$C$39:$C$782,СВЦЭМ!$A$39:$A$782,$A48,СВЦЭМ!$B$39:$B$782,X$47)+'СЕТ СН'!$G$9+СВЦЭМ!$D$10+'СЕТ СН'!$G$6-'СЕТ СН'!$G$19</f>
        <v>1955.02630299</v>
      </c>
      <c r="Y48" s="36">
        <f>SUMIFS(СВЦЭМ!$C$39:$C$782,СВЦЭМ!$A$39:$A$782,$A48,СВЦЭМ!$B$39:$B$782,Y$47)+'СЕТ СН'!$G$9+СВЦЭМ!$D$10+'СЕТ СН'!$G$6-'СЕТ СН'!$G$19</f>
        <v>2019.79269071</v>
      </c>
    </row>
    <row r="49" spans="1:25" ht="15.75" x14ac:dyDescent="0.2">
      <c r="A49" s="35">
        <f>A48+1</f>
        <v>45018</v>
      </c>
      <c r="B49" s="36">
        <f>SUMIFS(СВЦЭМ!$C$39:$C$782,СВЦЭМ!$A$39:$A$782,$A49,СВЦЭМ!$B$39:$B$782,B$47)+'СЕТ СН'!$G$9+СВЦЭМ!$D$10+'СЕТ СН'!$G$6-'СЕТ СН'!$G$19</f>
        <v>2100.41342098</v>
      </c>
      <c r="C49" s="36">
        <f>SUMIFS(СВЦЭМ!$C$39:$C$782,СВЦЭМ!$A$39:$A$782,$A49,СВЦЭМ!$B$39:$B$782,C$47)+'СЕТ СН'!$G$9+СВЦЭМ!$D$10+'СЕТ СН'!$G$6-'СЕТ СН'!$G$19</f>
        <v>2181.4169382800001</v>
      </c>
      <c r="D49" s="36">
        <f>SUMIFS(СВЦЭМ!$C$39:$C$782,СВЦЭМ!$A$39:$A$782,$A49,СВЦЭМ!$B$39:$B$782,D$47)+'СЕТ СН'!$G$9+СВЦЭМ!$D$10+'СЕТ СН'!$G$6-'СЕТ СН'!$G$19</f>
        <v>2282.6406148199994</v>
      </c>
      <c r="E49" s="36">
        <f>SUMIFS(СВЦЭМ!$C$39:$C$782,СВЦЭМ!$A$39:$A$782,$A49,СВЦЭМ!$B$39:$B$782,E$47)+'СЕТ СН'!$G$9+СВЦЭМ!$D$10+'СЕТ СН'!$G$6-'СЕТ СН'!$G$19</f>
        <v>2277.5218382499997</v>
      </c>
      <c r="F49" s="36">
        <f>SUMIFS(СВЦЭМ!$C$39:$C$782,СВЦЭМ!$A$39:$A$782,$A49,СВЦЭМ!$B$39:$B$782,F$47)+'СЕТ СН'!$G$9+СВЦЭМ!$D$10+'СЕТ СН'!$G$6-'СЕТ СН'!$G$19</f>
        <v>2246.0078671000001</v>
      </c>
      <c r="G49" s="36">
        <f>SUMIFS(СВЦЭМ!$C$39:$C$782,СВЦЭМ!$A$39:$A$782,$A49,СВЦЭМ!$B$39:$B$782,G$47)+'СЕТ СН'!$G$9+СВЦЭМ!$D$10+'СЕТ СН'!$G$6-'СЕТ СН'!$G$19</f>
        <v>2233.3365706699997</v>
      </c>
      <c r="H49" s="36">
        <f>SUMIFS(СВЦЭМ!$C$39:$C$782,СВЦЭМ!$A$39:$A$782,$A49,СВЦЭМ!$B$39:$B$782,H$47)+'СЕТ СН'!$G$9+СВЦЭМ!$D$10+'СЕТ СН'!$G$6-'СЕТ СН'!$G$19</f>
        <v>2235.59251451</v>
      </c>
      <c r="I49" s="36">
        <f>SUMIFS(СВЦЭМ!$C$39:$C$782,СВЦЭМ!$A$39:$A$782,$A49,СВЦЭМ!$B$39:$B$782,I$47)+'СЕТ СН'!$G$9+СВЦЭМ!$D$10+'СЕТ СН'!$G$6-'СЕТ СН'!$G$19</f>
        <v>2183.44728218</v>
      </c>
      <c r="J49" s="36">
        <f>SUMIFS(СВЦЭМ!$C$39:$C$782,СВЦЭМ!$A$39:$A$782,$A49,СВЦЭМ!$B$39:$B$782,J$47)+'СЕТ СН'!$G$9+СВЦЭМ!$D$10+'СЕТ СН'!$G$6-'СЕТ СН'!$G$19</f>
        <v>2169.51923661</v>
      </c>
      <c r="K49" s="36">
        <f>SUMIFS(СВЦЭМ!$C$39:$C$782,СВЦЭМ!$A$39:$A$782,$A49,СВЦЭМ!$B$39:$B$782,K$47)+'СЕТ СН'!$G$9+СВЦЭМ!$D$10+'СЕТ СН'!$G$6-'СЕТ СН'!$G$19</f>
        <v>2093.2275400600001</v>
      </c>
      <c r="L49" s="36">
        <f>SUMIFS(СВЦЭМ!$C$39:$C$782,СВЦЭМ!$A$39:$A$782,$A49,СВЦЭМ!$B$39:$B$782,L$47)+'СЕТ СН'!$G$9+СВЦЭМ!$D$10+'СЕТ СН'!$G$6-'СЕТ СН'!$G$19</f>
        <v>2054.57846058</v>
      </c>
      <c r="M49" s="36">
        <f>SUMIFS(СВЦЭМ!$C$39:$C$782,СВЦЭМ!$A$39:$A$782,$A49,СВЦЭМ!$B$39:$B$782,M$47)+'СЕТ СН'!$G$9+СВЦЭМ!$D$10+'СЕТ СН'!$G$6-'СЕТ СН'!$G$19</f>
        <v>2045.3445902200001</v>
      </c>
      <c r="N49" s="36">
        <f>SUMIFS(СВЦЭМ!$C$39:$C$782,СВЦЭМ!$A$39:$A$782,$A49,СВЦЭМ!$B$39:$B$782,N$47)+'СЕТ СН'!$G$9+СВЦЭМ!$D$10+'СЕТ СН'!$G$6-'СЕТ СН'!$G$19</f>
        <v>2077.98995827</v>
      </c>
      <c r="O49" s="36">
        <f>SUMIFS(СВЦЭМ!$C$39:$C$782,СВЦЭМ!$A$39:$A$782,$A49,СВЦЭМ!$B$39:$B$782,O$47)+'СЕТ СН'!$G$9+СВЦЭМ!$D$10+'СЕТ СН'!$G$6-'СЕТ СН'!$G$19</f>
        <v>2115.0305383300001</v>
      </c>
      <c r="P49" s="36">
        <f>SUMIFS(СВЦЭМ!$C$39:$C$782,СВЦЭМ!$A$39:$A$782,$A49,СВЦЭМ!$B$39:$B$782,P$47)+'СЕТ СН'!$G$9+СВЦЭМ!$D$10+'СЕТ СН'!$G$6-'СЕТ СН'!$G$19</f>
        <v>2124.1021332400001</v>
      </c>
      <c r="Q49" s="36">
        <f>SUMIFS(СВЦЭМ!$C$39:$C$782,СВЦЭМ!$A$39:$A$782,$A49,СВЦЭМ!$B$39:$B$782,Q$47)+'СЕТ СН'!$G$9+СВЦЭМ!$D$10+'СЕТ СН'!$G$6-'СЕТ СН'!$G$19</f>
        <v>2142.2949024099998</v>
      </c>
      <c r="R49" s="36">
        <f>SUMIFS(СВЦЭМ!$C$39:$C$782,СВЦЭМ!$A$39:$A$782,$A49,СВЦЭМ!$B$39:$B$782,R$47)+'СЕТ СН'!$G$9+СВЦЭМ!$D$10+'СЕТ СН'!$G$6-'СЕТ СН'!$G$19</f>
        <v>2134.3672002000003</v>
      </c>
      <c r="S49" s="36">
        <f>SUMIFS(СВЦЭМ!$C$39:$C$782,СВЦЭМ!$A$39:$A$782,$A49,СВЦЭМ!$B$39:$B$782,S$47)+'СЕТ СН'!$G$9+СВЦЭМ!$D$10+'СЕТ СН'!$G$6-'СЕТ СН'!$G$19</f>
        <v>2112.0661348399999</v>
      </c>
      <c r="T49" s="36">
        <f>SUMIFS(СВЦЭМ!$C$39:$C$782,СВЦЭМ!$A$39:$A$782,$A49,СВЦЭМ!$B$39:$B$782,T$47)+'СЕТ СН'!$G$9+СВЦЭМ!$D$10+'СЕТ СН'!$G$6-'СЕТ СН'!$G$19</f>
        <v>2084.40240309</v>
      </c>
      <c r="U49" s="36">
        <f>SUMIFS(СВЦЭМ!$C$39:$C$782,СВЦЭМ!$A$39:$A$782,$A49,СВЦЭМ!$B$39:$B$782,U$47)+'СЕТ СН'!$G$9+СВЦЭМ!$D$10+'СЕТ СН'!$G$6-'СЕТ СН'!$G$19</f>
        <v>2045.55115</v>
      </c>
      <c r="V49" s="36">
        <f>SUMIFS(СВЦЭМ!$C$39:$C$782,СВЦЭМ!$A$39:$A$782,$A49,СВЦЭМ!$B$39:$B$782,V$47)+'СЕТ СН'!$G$9+СВЦЭМ!$D$10+'СЕТ СН'!$G$6-'СЕТ СН'!$G$19</f>
        <v>2000.9145113699999</v>
      </c>
      <c r="W49" s="36">
        <f>SUMIFS(СВЦЭМ!$C$39:$C$782,СВЦЭМ!$A$39:$A$782,$A49,СВЦЭМ!$B$39:$B$782,W$47)+'СЕТ СН'!$G$9+СВЦЭМ!$D$10+'СЕТ СН'!$G$6-'СЕТ СН'!$G$19</f>
        <v>2004.9896142800001</v>
      </c>
      <c r="X49" s="36">
        <f>SUMIFS(СВЦЭМ!$C$39:$C$782,СВЦЭМ!$A$39:$A$782,$A49,СВЦЭМ!$B$39:$B$782,X$47)+'СЕТ СН'!$G$9+СВЦЭМ!$D$10+'СЕТ СН'!$G$6-'СЕТ СН'!$G$19</f>
        <v>2037.98774699</v>
      </c>
      <c r="Y49" s="36">
        <f>SUMIFS(СВЦЭМ!$C$39:$C$782,СВЦЭМ!$A$39:$A$782,$A49,СВЦЭМ!$B$39:$B$782,Y$47)+'СЕТ СН'!$G$9+СВЦЭМ!$D$10+'СЕТ СН'!$G$6-'СЕТ СН'!$G$19</f>
        <v>2110.7099296799997</v>
      </c>
    </row>
    <row r="50" spans="1:25" ht="15.75" x14ac:dyDescent="0.2">
      <c r="A50" s="35">
        <f t="shared" ref="A50:A77" si="1">A49+1</f>
        <v>45019</v>
      </c>
      <c r="B50" s="36">
        <f>SUMIFS(СВЦЭМ!$C$39:$C$782,СВЦЭМ!$A$39:$A$782,$A50,СВЦЭМ!$B$39:$B$782,B$47)+'СЕТ СН'!$G$9+СВЦЭМ!$D$10+'СЕТ СН'!$G$6-'СЕТ СН'!$G$19</f>
        <v>2186.2443383600003</v>
      </c>
      <c r="C50" s="36">
        <f>SUMIFS(СВЦЭМ!$C$39:$C$782,СВЦЭМ!$A$39:$A$782,$A50,СВЦЭМ!$B$39:$B$782,C$47)+'СЕТ СН'!$G$9+СВЦЭМ!$D$10+'СЕТ СН'!$G$6-'СЕТ СН'!$G$19</f>
        <v>2243.4037319099998</v>
      </c>
      <c r="D50" s="36">
        <f>SUMIFS(СВЦЭМ!$C$39:$C$782,СВЦЭМ!$A$39:$A$782,$A50,СВЦЭМ!$B$39:$B$782,D$47)+'СЕТ СН'!$G$9+СВЦЭМ!$D$10+'СЕТ СН'!$G$6-'СЕТ СН'!$G$19</f>
        <v>2259.5744939400001</v>
      </c>
      <c r="E50" s="36">
        <f>SUMIFS(СВЦЭМ!$C$39:$C$782,СВЦЭМ!$A$39:$A$782,$A50,СВЦЭМ!$B$39:$B$782,E$47)+'СЕТ СН'!$G$9+СВЦЭМ!$D$10+'СЕТ СН'!$G$6-'СЕТ СН'!$G$19</f>
        <v>2281.8165262599996</v>
      </c>
      <c r="F50" s="36">
        <f>SUMIFS(СВЦЭМ!$C$39:$C$782,СВЦЭМ!$A$39:$A$782,$A50,СВЦЭМ!$B$39:$B$782,F$47)+'СЕТ СН'!$G$9+СВЦЭМ!$D$10+'СЕТ СН'!$G$6-'СЕТ СН'!$G$19</f>
        <v>2264.9301833299996</v>
      </c>
      <c r="G50" s="36">
        <f>SUMIFS(СВЦЭМ!$C$39:$C$782,СВЦЭМ!$A$39:$A$782,$A50,СВЦЭМ!$B$39:$B$782,G$47)+'СЕТ СН'!$G$9+СВЦЭМ!$D$10+'СЕТ СН'!$G$6-'СЕТ СН'!$G$19</f>
        <v>2262.1643380400001</v>
      </c>
      <c r="H50" s="36">
        <f>SUMIFS(СВЦЭМ!$C$39:$C$782,СВЦЭМ!$A$39:$A$782,$A50,СВЦЭМ!$B$39:$B$782,H$47)+'СЕТ СН'!$G$9+СВЦЭМ!$D$10+'СЕТ СН'!$G$6-'СЕТ СН'!$G$19</f>
        <v>2302.36862793</v>
      </c>
      <c r="I50" s="36">
        <f>SUMIFS(СВЦЭМ!$C$39:$C$782,СВЦЭМ!$A$39:$A$782,$A50,СВЦЭМ!$B$39:$B$782,I$47)+'СЕТ СН'!$G$9+СВЦЭМ!$D$10+'СЕТ СН'!$G$6-'СЕТ СН'!$G$19</f>
        <v>2195.7865226699996</v>
      </c>
      <c r="J50" s="36">
        <f>SUMIFS(СВЦЭМ!$C$39:$C$782,СВЦЭМ!$A$39:$A$782,$A50,СВЦЭМ!$B$39:$B$782,J$47)+'СЕТ СН'!$G$9+СВЦЭМ!$D$10+'СЕТ СН'!$G$6-'СЕТ СН'!$G$19</f>
        <v>2227.85261618</v>
      </c>
      <c r="K50" s="36">
        <f>SUMIFS(СВЦЭМ!$C$39:$C$782,СВЦЭМ!$A$39:$A$782,$A50,СВЦЭМ!$B$39:$B$782,K$47)+'СЕТ СН'!$G$9+СВЦЭМ!$D$10+'СЕТ СН'!$G$6-'СЕТ СН'!$G$19</f>
        <v>2187.3945431699999</v>
      </c>
      <c r="L50" s="36">
        <f>SUMIFS(СВЦЭМ!$C$39:$C$782,СВЦЭМ!$A$39:$A$782,$A50,СВЦЭМ!$B$39:$B$782,L$47)+'СЕТ СН'!$G$9+СВЦЭМ!$D$10+'СЕТ СН'!$G$6-'СЕТ СН'!$G$19</f>
        <v>2179.49915237</v>
      </c>
      <c r="M50" s="36">
        <f>SUMIFS(СВЦЭМ!$C$39:$C$782,СВЦЭМ!$A$39:$A$782,$A50,СВЦЭМ!$B$39:$B$782,M$47)+'СЕТ СН'!$G$9+СВЦЭМ!$D$10+'СЕТ СН'!$G$6-'СЕТ СН'!$G$19</f>
        <v>2189.9035054599999</v>
      </c>
      <c r="N50" s="36">
        <f>SUMIFS(СВЦЭМ!$C$39:$C$782,СВЦЭМ!$A$39:$A$782,$A50,СВЦЭМ!$B$39:$B$782,N$47)+'СЕТ СН'!$G$9+СВЦЭМ!$D$10+'СЕТ СН'!$G$6-'СЕТ СН'!$G$19</f>
        <v>2210.1292517700003</v>
      </c>
      <c r="O50" s="36">
        <f>SUMIFS(СВЦЭМ!$C$39:$C$782,СВЦЭМ!$A$39:$A$782,$A50,СВЦЭМ!$B$39:$B$782,O$47)+'СЕТ СН'!$G$9+СВЦЭМ!$D$10+'СЕТ СН'!$G$6-'СЕТ СН'!$G$19</f>
        <v>2241.9241201599998</v>
      </c>
      <c r="P50" s="36">
        <f>SUMIFS(СВЦЭМ!$C$39:$C$782,СВЦЭМ!$A$39:$A$782,$A50,СВЦЭМ!$B$39:$B$782,P$47)+'СЕТ СН'!$G$9+СВЦЭМ!$D$10+'СЕТ СН'!$G$6-'СЕТ СН'!$G$19</f>
        <v>2244.8578545800001</v>
      </c>
      <c r="Q50" s="36">
        <f>SUMIFS(СВЦЭМ!$C$39:$C$782,СВЦЭМ!$A$39:$A$782,$A50,СВЦЭМ!$B$39:$B$782,Q$47)+'СЕТ СН'!$G$9+СВЦЭМ!$D$10+'СЕТ СН'!$G$6-'СЕТ СН'!$G$19</f>
        <v>2264.1013578100001</v>
      </c>
      <c r="R50" s="36">
        <f>SUMIFS(СВЦЭМ!$C$39:$C$782,СВЦЭМ!$A$39:$A$782,$A50,СВЦЭМ!$B$39:$B$782,R$47)+'СЕТ СН'!$G$9+СВЦЭМ!$D$10+'СЕТ СН'!$G$6-'СЕТ СН'!$G$19</f>
        <v>2258.1563810299995</v>
      </c>
      <c r="S50" s="36">
        <f>SUMIFS(СВЦЭМ!$C$39:$C$782,СВЦЭМ!$A$39:$A$782,$A50,СВЦЭМ!$B$39:$B$782,S$47)+'СЕТ СН'!$G$9+СВЦЭМ!$D$10+'СЕТ СН'!$G$6-'СЕТ СН'!$G$19</f>
        <v>2232.3779207400003</v>
      </c>
      <c r="T50" s="36">
        <f>SUMIFS(СВЦЭМ!$C$39:$C$782,СВЦЭМ!$A$39:$A$782,$A50,СВЦЭМ!$B$39:$B$782,T$47)+'СЕТ СН'!$G$9+СВЦЭМ!$D$10+'СЕТ СН'!$G$6-'СЕТ СН'!$G$19</f>
        <v>2200.0477483699997</v>
      </c>
      <c r="U50" s="36">
        <f>SUMIFS(СВЦЭМ!$C$39:$C$782,СВЦЭМ!$A$39:$A$782,$A50,СВЦЭМ!$B$39:$B$782,U$47)+'СЕТ СН'!$G$9+СВЦЭМ!$D$10+'СЕТ СН'!$G$6-'СЕТ СН'!$G$19</f>
        <v>2183.4859404600002</v>
      </c>
      <c r="V50" s="36">
        <f>SUMIFS(СВЦЭМ!$C$39:$C$782,СВЦЭМ!$A$39:$A$782,$A50,СВЦЭМ!$B$39:$B$782,V$47)+'СЕТ СН'!$G$9+СВЦЭМ!$D$10+'СЕТ СН'!$G$6-'СЕТ СН'!$G$19</f>
        <v>2157.6344729499997</v>
      </c>
      <c r="W50" s="36">
        <f>SUMIFS(СВЦЭМ!$C$39:$C$782,СВЦЭМ!$A$39:$A$782,$A50,СВЦЭМ!$B$39:$B$782,W$47)+'СЕТ СН'!$G$9+СВЦЭМ!$D$10+'СЕТ СН'!$G$6-'СЕТ СН'!$G$19</f>
        <v>2136.12689069</v>
      </c>
      <c r="X50" s="36">
        <f>SUMIFS(СВЦЭМ!$C$39:$C$782,СВЦЭМ!$A$39:$A$782,$A50,СВЦЭМ!$B$39:$B$782,X$47)+'СЕТ СН'!$G$9+СВЦЭМ!$D$10+'СЕТ СН'!$G$6-'СЕТ СН'!$G$19</f>
        <v>2181.2166237299998</v>
      </c>
      <c r="Y50" s="36">
        <f>SUMIFS(СВЦЭМ!$C$39:$C$782,СВЦЭМ!$A$39:$A$782,$A50,СВЦЭМ!$B$39:$B$782,Y$47)+'СЕТ СН'!$G$9+СВЦЭМ!$D$10+'СЕТ СН'!$G$6-'СЕТ СН'!$G$19</f>
        <v>2215.2674805099996</v>
      </c>
    </row>
    <row r="51" spans="1:25" ht="15.75" x14ac:dyDescent="0.2">
      <c r="A51" s="35">
        <f t="shared" si="1"/>
        <v>45020</v>
      </c>
      <c r="B51" s="36">
        <f>SUMIFS(СВЦЭМ!$C$39:$C$782,СВЦЭМ!$A$39:$A$782,$A51,СВЦЭМ!$B$39:$B$782,B$47)+'СЕТ СН'!$G$9+СВЦЭМ!$D$10+'СЕТ СН'!$G$6-'СЕТ СН'!$G$19</f>
        <v>2273.8772909600002</v>
      </c>
      <c r="C51" s="36">
        <f>SUMIFS(СВЦЭМ!$C$39:$C$782,СВЦЭМ!$A$39:$A$782,$A51,СВЦЭМ!$B$39:$B$782,C$47)+'СЕТ СН'!$G$9+СВЦЭМ!$D$10+'СЕТ СН'!$G$6-'СЕТ СН'!$G$19</f>
        <v>2325.0364560399994</v>
      </c>
      <c r="D51" s="36">
        <f>SUMIFS(СВЦЭМ!$C$39:$C$782,СВЦЭМ!$A$39:$A$782,$A51,СВЦЭМ!$B$39:$B$782,D$47)+'СЕТ СН'!$G$9+СВЦЭМ!$D$10+'СЕТ СН'!$G$6-'СЕТ СН'!$G$19</f>
        <v>2360.8846496400001</v>
      </c>
      <c r="E51" s="36">
        <f>SUMIFS(СВЦЭМ!$C$39:$C$782,СВЦЭМ!$A$39:$A$782,$A51,СВЦЭМ!$B$39:$B$782,E$47)+'СЕТ СН'!$G$9+СВЦЭМ!$D$10+'СЕТ СН'!$G$6-'СЕТ СН'!$G$19</f>
        <v>2376.0226976899994</v>
      </c>
      <c r="F51" s="36">
        <f>SUMIFS(СВЦЭМ!$C$39:$C$782,СВЦЭМ!$A$39:$A$782,$A51,СВЦЭМ!$B$39:$B$782,F$47)+'СЕТ СН'!$G$9+СВЦЭМ!$D$10+'СЕТ СН'!$G$6-'СЕТ СН'!$G$19</f>
        <v>2369.5067298200001</v>
      </c>
      <c r="G51" s="36">
        <f>SUMIFS(СВЦЭМ!$C$39:$C$782,СВЦЭМ!$A$39:$A$782,$A51,СВЦЭМ!$B$39:$B$782,G$47)+'СЕТ СН'!$G$9+СВЦЭМ!$D$10+'СЕТ СН'!$G$6-'СЕТ СН'!$G$19</f>
        <v>2315.0817994700001</v>
      </c>
      <c r="H51" s="36">
        <f>SUMIFS(СВЦЭМ!$C$39:$C$782,СВЦЭМ!$A$39:$A$782,$A51,СВЦЭМ!$B$39:$B$782,H$47)+'СЕТ СН'!$G$9+СВЦЭМ!$D$10+'СЕТ СН'!$G$6-'СЕТ СН'!$G$19</f>
        <v>2261.7518842700001</v>
      </c>
      <c r="I51" s="36">
        <f>SUMIFS(СВЦЭМ!$C$39:$C$782,СВЦЭМ!$A$39:$A$782,$A51,СВЦЭМ!$B$39:$B$782,I$47)+'СЕТ СН'!$G$9+СВЦЭМ!$D$10+'СЕТ СН'!$G$6-'СЕТ СН'!$G$19</f>
        <v>2201.8230234800003</v>
      </c>
      <c r="J51" s="36">
        <f>SUMIFS(СВЦЭМ!$C$39:$C$782,СВЦЭМ!$A$39:$A$782,$A51,СВЦЭМ!$B$39:$B$782,J$47)+'СЕТ СН'!$G$9+СВЦЭМ!$D$10+'СЕТ СН'!$G$6-'СЕТ СН'!$G$19</f>
        <v>2167.68072725</v>
      </c>
      <c r="K51" s="36">
        <f>SUMIFS(СВЦЭМ!$C$39:$C$782,СВЦЭМ!$A$39:$A$782,$A51,СВЦЭМ!$B$39:$B$782,K$47)+'СЕТ СН'!$G$9+СВЦЭМ!$D$10+'СЕТ СН'!$G$6-'СЕТ СН'!$G$19</f>
        <v>2155.5435633699999</v>
      </c>
      <c r="L51" s="36">
        <f>SUMIFS(СВЦЭМ!$C$39:$C$782,СВЦЭМ!$A$39:$A$782,$A51,СВЦЭМ!$B$39:$B$782,L$47)+'СЕТ СН'!$G$9+СВЦЭМ!$D$10+'СЕТ СН'!$G$6-'СЕТ СН'!$G$19</f>
        <v>2165.8782012000001</v>
      </c>
      <c r="M51" s="36">
        <f>SUMIFS(СВЦЭМ!$C$39:$C$782,СВЦЭМ!$A$39:$A$782,$A51,СВЦЭМ!$B$39:$B$782,M$47)+'СЕТ СН'!$G$9+СВЦЭМ!$D$10+'СЕТ СН'!$G$6-'СЕТ СН'!$G$19</f>
        <v>2180.3502074799999</v>
      </c>
      <c r="N51" s="36">
        <f>SUMIFS(СВЦЭМ!$C$39:$C$782,СВЦЭМ!$A$39:$A$782,$A51,СВЦЭМ!$B$39:$B$782,N$47)+'СЕТ СН'!$G$9+СВЦЭМ!$D$10+'СЕТ СН'!$G$6-'СЕТ СН'!$G$19</f>
        <v>2171.8111448999998</v>
      </c>
      <c r="O51" s="36">
        <f>SUMIFS(СВЦЭМ!$C$39:$C$782,СВЦЭМ!$A$39:$A$782,$A51,СВЦЭМ!$B$39:$B$782,O$47)+'СЕТ СН'!$G$9+СВЦЭМ!$D$10+'СЕТ СН'!$G$6-'СЕТ СН'!$G$19</f>
        <v>2193.9379599700001</v>
      </c>
      <c r="P51" s="36">
        <f>SUMIFS(СВЦЭМ!$C$39:$C$782,СВЦЭМ!$A$39:$A$782,$A51,СВЦЭМ!$B$39:$B$782,P$47)+'СЕТ СН'!$G$9+СВЦЭМ!$D$10+'СЕТ СН'!$G$6-'СЕТ СН'!$G$19</f>
        <v>2221.1527277799996</v>
      </c>
      <c r="Q51" s="36">
        <f>SUMIFS(СВЦЭМ!$C$39:$C$782,СВЦЭМ!$A$39:$A$782,$A51,СВЦЭМ!$B$39:$B$782,Q$47)+'СЕТ СН'!$G$9+СВЦЭМ!$D$10+'СЕТ СН'!$G$6-'СЕТ СН'!$G$19</f>
        <v>2231.9941868899996</v>
      </c>
      <c r="R51" s="36">
        <f>SUMIFS(СВЦЭМ!$C$39:$C$782,СВЦЭМ!$A$39:$A$782,$A51,СВЦЭМ!$B$39:$B$782,R$47)+'СЕТ СН'!$G$9+СВЦЭМ!$D$10+'СЕТ СН'!$G$6-'СЕТ СН'!$G$19</f>
        <v>2237.5373454199998</v>
      </c>
      <c r="S51" s="36">
        <f>SUMIFS(СВЦЭМ!$C$39:$C$782,СВЦЭМ!$A$39:$A$782,$A51,СВЦЭМ!$B$39:$B$782,S$47)+'СЕТ СН'!$G$9+СВЦЭМ!$D$10+'СЕТ СН'!$G$6-'СЕТ СН'!$G$19</f>
        <v>2227.15610044</v>
      </c>
      <c r="T51" s="36">
        <f>SUMIFS(СВЦЭМ!$C$39:$C$782,СВЦЭМ!$A$39:$A$782,$A51,СВЦЭМ!$B$39:$B$782,T$47)+'СЕТ СН'!$G$9+СВЦЭМ!$D$10+'СЕТ СН'!$G$6-'СЕТ СН'!$G$19</f>
        <v>2198.5816884200003</v>
      </c>
      <c r="U51" s="36">
        <f>SUMIFS(СВЦЭМ!$C$39:$C$782,СВЦЭМ!$A$39:$A$782,$A51,СВЦЭМ!$B$39:$B$782,U$47)+'СЕТ СН'!$G$9+СВЦЭМ!$D$10+'СЕТ СН'!$G$6-'СЕТ СН'!$G$19</f>
        <v>2146.24547979</v>
      </c>
      <c r="V51" s="36">
        <f>SUMIFS(СВЦЭМ!$C$39:$C$782,СВЦЭМ!$A$39:$A$782,$A51,СВЦЭМ!$B$39:$B$782,V$47)+'СЕТ СН'!$G$9+СВЦЭМ!$D$10+'СЕТ СН'!$G$6-'СЕТ СН'!$G$19</f>
        <v>2091.3545010899998</v>
      </c>
      <c r="W51" s="36">
        <f>SUMIFS(СВЦЭМ!$C$39:$C$782,СВЦЭМ!$A$39:$A$782,$A51,СВЦЭМ!$B$39:$B$782,W$47)+'СЕТ СН'!$G$9+СВЦЭМ!$D$10+'СЕТ СН'!$G$6-'СЕТ СН'!$G$19</f>
        <v>2091.4214943500001</v>
      </c>
      <c r="X51" s="36">
        <f>SUMIFS(СВЦЭМ!$C$39:$C$782,СВЦЭМ!$A$39:$A$782,$A51,СВЦЭМ!$B$39:$B$782,X$47)+'СЕТ СН'!$G$9+СВЦЭМ!$D$10+'СЕТ СН'!$G$6-'СЕТ СН'!$G$19</f>
        <v>2137.19144762</v>
      </c>
      <c r="Y51" s="36">
        <f>SUMIFS(СВЦЭМ!$C$39:$C$782,СВЦЭМ!$A$39:$A$782,$A51,СВЦЭМ!$B$39:$B$782,Y$47)+'СЕТ СН'!$G$9+СВЦЭМ!$D$10+'СЕТ СН'!$G$6-'СЕТ СН'!$G$19</f>
        <v>2211.1471378799997</v>
      </c>
    </row>
    <row r="52" spans="1:25" ht="15.75" x14ac:dyDescent="0.2">
      <c r="A52" s="35">
        <f t="shared" si="1"/>
        <v>45021</v>
      </c>
      <c r="B52" s="36">
        <f>SUMIFS(СВЦЭМ!$C$39:$C$782,СВЦЭМ!$A$39:$A$782,$A52,СВЦЭМ!$B$39:$B$782,B$47)+'СЕТ СН'!$G$9+СВЦЭМ!$D$10+'СЕТ СН'!$G$6-'СЕТ СН'!$G$19</f>
        <v>2149.1003877900002</v>
      </c>
      <c r="C52" s="36">
        <f>SUMIFS(СВЦЭМ!$C$39:$C$782,СВЦЭМ!$A$39:$A$782,$A52,СВЦЭМ!$B$39:$B$782,C$47)+'СЕТ СН'!$G$9+СВЦЭМ!$D$10+'СЕТ СН'!$G$6-'СЕТ СН'!$G$19</f>
        <v>2122.0192562699999</v>
      </c>
      <c r="D52" s="36">
        <f>SUMIFS(СВЦЭМ!$C$39:$C$782,СВЦЭМ!$A$39:$A$782,$A52,СВЦЭМ!$B$39:$B$782,D$47)+'СЕТ СН'!$G$9+СВЦЭМ!$D$10+'СЕТ СН'!$G$6-'СЕТ СН'!$G$19</f>
        <v>2167.9684407200002</v>
      </c>
      <c r="E52" s="36">
        <f>SUMIFS(СВЦЭМ!$C$39:$C$782,СВЦЭМ!$A$39:$A$782,$A52,СВЦЭМ!$B$39:$B$782,E$47)+'СЕТ СН'!$G$9+СВЦЭМ!$D$10+'СЕТ СН'!$G$6-'СЕТ СН'!$G$19</f>
        <v>2176.1444410900003</v>
      </c>
      <c r="F52" s="36">
        <f>SUMIFS(СВЦЭМ!$C$39:$C$782,СВЦЭМ!$A$39:$A$782,$A52,СВЦЭМ!$B$39:$B$782,F$47)+'СЕТ СН'!$G$9+СВЦЭМ!$D$10+'СЕТ СН'!$G$6-'СЕТ СН'!$G$19</f>
        <v>2174.88041419</v>
      </c>
      <c r="G52" s="36">
        <f>SUMIFS(СВЦЭМ!$C$39:$C$782,СВЦЭМ!$A$39:$A$782,$A52,СВЦЭМ!$B$39:$B$782,G$47)+'СЕТ СН'!$G$9+СВЦЭМ!$D$10+'СЕТ СН'!$G$6-'СЕТ СН'!$G$19</f>
        <v>2143.1257601100001</v>
      </c>
      <c r="H52" s="36">
        <f>SUMIFS(СВЦЭМ!$C$39:$C$782,СВЦЭМ!$A$39:$A$782,$A52,СВЦЭМ!$B$39:$B$782,H$47)+'СЕТ СН'!$G$9+СВЦЭМ!$D$10+'СЕТ СН'!$G$6-'СЕТ СН'!$G$19</f>
        <v>2089.6159962700003</v>
      </c>
      <c r="I52" s="36">
        <f>SUMIFS(СВЦЭМ!$C$39:$C$782,СВЦЭМ!$A$39:$A$782,$A52,СВЦЭМ!$B$39:$B$782,I$47)+'СЕТ СН'!$G$9+СВЦЭМ!$D$10+'СЕТ СН'!$G$6-'СЕТ СН'!$G$19</f>
        <v>2035.5256611699999</v>
      </c>
      <c r="J52" s="36">
        <f>SUMIFS(СВЦЭМ!$C$39:$C$782,СВЦЭМ!$A$39:$A$782,$A52,СВЦЭМ!$B$39:$B$782,J$47)+'СЕТ СН'!$G$9+СВЦЭМ!$D$10+'СЕТ СН'!$G$6-'СЕТ СН'!$G$19</f>
        <v>2018.17829117</v>
      </c>
      <c r="K52" s="36">
        <f>SUMIFS(СВЦЭМ!$C$39:$C$782,СВЦЭМ!$A$39:$A$782,$A52,СВЦЭМ!$B$39:$B$782,K$47)+'СЕТ СН'!$G$9+СВЦЭМ!$D$10+'СЕТ СН'!$G$6-'СЕТ СН'!$G$19</f>
        <v>1990.2166906800001</v>
      </c>
      <c r="L52" s="36">
        <f>SUMIFS(СВЦЭМ!$C$39:$C$782,СВЦЭМ!$A$39:$A$782,$A52,СВЦЭМ!$B$39:$B$782,L$47)+'СЕТ СН'!$G$9+СВЦЭМ!$D$10+'СЕТ СН'!$G$6-'СЕТ СН'!$G$19</f>
        <v>1946.92909448</v>
      </c>
      <c r="M52" s="36">
        <f>SUMIFS(СВЦЭМ!$C$39:$C$782,СВЦЭМ!$A$39:$A$782,$A52,СВЦЭМ!$B$39:$B$782,M$47)+'СЕТ СН'!$G$9+СВЦЭМ!$D$10+'СЕТ СН'!$G$6-'СЕТ СН'!$G$19</f>
        <v>2017.8192218199999</v>
      </c>
      <c r="N52" s="36">
        <f>SUMIFS(СВЦЭМ!$C$39:$C$782,СВЦЭМ!$A$39:$A$782,$A52,СВЦЭМ!$B$39:$B$782,N$47)+'СЕТ СН'!$G$9+СВЦЭМ!$D$10+'СЕТ СН'!$G$6-'СЕТ СН'!$G$19</f>
        <v>2031.2264671299999</v>
      </c>
      <c r="O52" s="36">
        <f>SUMIFS(СВЦЭМ!$C$39:$C$782,СВЦЭМ!$A$39:$A$782,$A52,СВЦЭМ!$B$39:$B$782,O$47)+'СЕТ СН'!$G$9+СВЦЭМ!$D$10+'СЕТ СН'!$G$6-'СЕТ СН'!$G$19</f>
        <v>2048.8023158200003</v>
      </c>
      <c r="P52" s="36">
        <f>SUMIFS(СВЦЭМ!$C$39:$C$782,СВЦЭМ!$A$39:$A$782,$A52,СВЦЭМ!$B$39:$B$782,P$47)+'СЕТ СН'!$G$9+СВЦЭМ!$D$10+'СЕТ СН'!$G$6-'СЕТ СН'!$G$19</f>
        <v>2080.8080899900001</v>
      </c>
      <c r="Q52" s="36">
        <f>SUMIFS(СВЦЭМ!$C$39:$C$782,СВЦЭМ!$A$39:$A$782,$A52,СВЦЭМ!$B$39:$B$782,Q$47)+'СЕТ СН'!$G$9+СВЦЭМ!$D$10+'СЕТ СН'!$G$6-'СЕТ СН'!$G$19</f>
        <v>2088.3810053699999</v>
      </c>
      <c r="R52" s="36">
        <f>SUMIFS(СВЦЭМ!$C$39:$C$782,СВЦЭМ!$A$39:$A$782,$A52,СВЦЭМ!$B$39:$B$782,R$47)+'СЕТ СН'!$G$9+СВЦЭМ!$D$10+'СЕТ СН'!$G$6-'СЕТ СН'!$G$19</f>
        <v>2080.91856091</v>
      </c>
      <c r="S52" s="36">
        <f>SUMIFS(СВЦЭМ!$C$39:$C$782,СВЦЭМ!$A$39:$A$782,$A52,СВЦЭМ!$B$39:$B$782,S$47)+'СЕТ СН'!$G$9+СВЦЭМ!$D$10+'СЕТ СН'!$G$6-'СЕТ СН'!$G$19</f>
        <v>2069.5470224999999</v>
      </c>
      <c r="T52" s="36">
        <f>SUMIFS(СВЦЭМ!$C$39:$C$782,СВЦЭМ!$A$39:$A$782,$A52,СВЦЭМ!$B$39:$B$782,T$47)+'СЕТ СН'!$G$9+СВЦЭМ!$D$10+'СЕТ СН'!$G$6-'СЕТ СН'!$G$19</f>
        <v>2025.9754392499999</v>
      </c>
      <c r="U52" s="36">
        <f>SUMIFS(СВЦЭМ!$C$39:$C$782,СВЦЭМ!$A$39:$A$782,$A52,СВЦЭМ!$B$39:$B$782,U$47)+'СЕТ СН'!$G$9+СВЦЭМ!$D$10+'СЕТ СН'!$G$6-'СЕТ СН'!$G$19</f>
        <v>1990.9929872</v>
      </c>
      <c r="V52" s="36">
        <f>SUMIFS(СВЦЭМ!$C$39:$C$782,СВЦЭМ!$A$39:$A$782,$A52,СВЦЭМ!$B$39:$B$782,V$47)+'СЕТ СН'!$G$9+СВЦЭМ!$D$10+'СЕТ СН'!$G$6-'СЕТ СН'!$G$19</f>
        <v>1938.18676493</v>
      </c>
      <c r="W52" s="36">
        <f>SUMIFS(СВЦЭМ!$C$39:$C$782,СВЦЭМ!$A$39:$A$782,$A52,СВЦЭМ!$B$39:$B$782,W$47)+'СЕТ СН'!$G$9+СВЦЭМ!$D$10+'СЕТ СН'!$G$6-'СЕТ СН'!$G$19</f>
        <v>1944.27554009</v>
      </c>
      <c r="X52" s="36">
        <f>SUMIFS(СВЦЭМ!$C$39:$C$782,СВЦЭМ!$A$39:$A$782,$A52,СВЦЭМ!$B$39:$B$782,X$47)+'СЕТ СН'!$G$9+СВЦЭМ!$D$10+'СЕТ СН'!$G$6-'СЕТ СН'!$G$19</f>
        <v>1992.5213640100001</v>
      </c>
      <c r="Y52" s="36">
        <f>SUMIFS(СВЦЭМ!$C$39:$C$782,СВЦЭМ!$A$39:$A$782,$A52,СВЦЭМ!$B$39:$B$782,Y$47)+'СЕТ СН'!$G$9+СВЦЭМ!$D$10+'СЕТ СН'!$G$6-'СЕТ СН'!$G$19</f>
        <v>2022.52474319</v>
      </c>
    </row>
    <row r="53" spans="1:25" ht="15.75" x14ac:dyDescent="0.2">
      <c r="A53" s="35">
        <f t="shared" si="1"/>
        <v>45022</v>
      </c>
      <c r="B53" s="36">
        <f>SUMIFS(СВЦЭМ!$C$39:$C$782,СВЦЭМ!$A$39:$A$782,$A53,СВЦЭМ!$B$39:$B$782,B$47)+'СЕТ СН'!$G$9+СВЦЭМ!$D$10+'СЕТ СН'!$G$6-'СЕТ СН'!$G$19</f>
        <v>2085.70578342</v>
      </c>
      <c r="C53" s="36">
        <f>SUMIFS(СВЦЭМ!$C$39:$C$782,СВЦЭМ!$A$39:$A$782,$A53,СВЦЭМ!$B$39:$B$782,C$47)+'СЕТ СН'!$G$9+СВЦЭМ!$D$10+'СЕТ СН'!$G$6-'СЕТ СН'!$G$19</f>
        <v>2142.2697399399999</v>
      </c>
      <c r="D53" s="36">
        <f>SUMIFS(СВЦЭМ!$C$39:$C$782,СВЦЭМ!$A$39:$A$782,$A53,СВЦЭМ!$B$39:$B$782,D$47)+'СЕТ СН'!$G$9+СВЦЭМ!$D$10+'СЕТ СН'!$G$6-'СЕТ СН'!$G$19</f>
        <v>2173.5524935100002</v>
      </c>
      <c r="E53" s="36">
        <f>SUMIFS(СВЦЭМ!$C$39:$C$782,СВЦЭМ!$A$39:$A$782,$A53,СВЦЭМ!$B$39:$B$782,E$47)+'СЕТ СН'!$G$9+СВЦЭМ!$D$10+'СЕТ СН'!$G$6-'СЕТ СН'!$G$19</f>
        <v>2198.4566186399998</v>
      </c>
      <c r="F53" s="36">
        <f>SUMIFS(СВЦЭМ!$C$39:$C$782,СВЦЭМ!$A$39:$A$782,$A53,СВЦЭМ!$B$39:$B$782,F$47)+'СЕТ СН'!$G$9+СВЦЭМ!$D$10+'СЕТ СН'!$G$6-'СЕТ СН'!$G$19</f>
        <v>2181.4592310400003</v>
      </c>
      <c r="G53" s="36">
        <f>SUMIFS(СВЦЭМ!$C$39:$C$782,СВЦЭМ!$A$39:$A$782,$A53,СВЦЭМ!$B$39:$B$782,G$47)+'СЕТ СН'!$G$9+СВЦЭМ!$D$10+'СЕТ СН'!$G$6-'СЕТ СН'!$G$19</f>
        <v>2172.0382346799997</v>
      </c>
      <c r="H53" s="36">
        <f>SUMIFS(СВЦЭМ!$C$39:$C$782,СВЦЭМ!$A$39:$A$782,$A53,СВЦЭМ!$B$39:$B$782,H$47)+'СЕТ СН'!$G$9+СВЦЭМ!$D$10+'СЕТ СН'!$G$6-'СЕТ СН'!$G$19</f>
        <v>2101.91637588</v>
      </c>
      <c r="I53" s="36">
        <f>SUMIFS(СВЦЭМ!$C$39:$C$782,СВЦЭМ!$A$39:$A$782,$A53,СВЦЭМ!$B$39:$B$782,I$47)+'СЕТ СН'!$G$9+СВЦЭМ!$D$10+'СЕТ СН'!$G$6-'СЕТ СН'!$G$19</f>
        <v>2031.0318446000001</v>
      </c>
      <c r="J53" s="36">
        <f>SUMIFS(СВЦЭМ!$C$39:$C$782,СВЦЭМ!$A$39:$A$782,$A53,СВЦЭМ!$B$39:$B$782,J$47)+'СЕТ СН'!$G$9+СВЦЭМ!$D$10+'СЕТ СН'!$G$6-'СЕТ СН'!$G$19</f>
        <v>2014.67175357</v>
      </c>
      <c r="K53" s="36">
        <f>SUMIFS(СВЦЭМ!$C$39:$C$782,СВЦЭМ!$A$39:$A$782,$A53,СВЦЭМ!$B$39:$B$782,K$47)+'СЕТ СН'!$G$9+СВЦЭМ!$D$10+'СЕТ СН'!$G$6-'СЕТ СН'!$G$19</f>
        <v>2018.13764436</v>
      </c>
      <c r="L53" s="36">
        <f>SUMIFS(СВЦЭМ!$C$39:$C$782,СВЦЭМ!$A$39:$A$782,$A53,СВЦЭМ!$B$39:$B$782,L$47)+'СЕТ СН'!$G$9+СВЦЭМ!$D$10+'СЕТ СН'!$G$6-'СЕТ СН'!$G$19</f>
        <v>2029.5793475400001</v>
      </c>
      <c r="M53" s="36">
        <f>SUMIFS(СВЦЭМ!$C$39:$C$782,СВЦЭМ!$A$39:$A$782,$A53,СВЦЭМ!$B$39:$B$782,M$47)+'СЕТ СН'!$G$9+СВЦЭМ!$D$10+'СЕТ СН'!$G$6-'СЕТ СН'!$G$19</f>
        <v>2061.05118137</v>
      </c>
      <c r="N53" s="36">
        <f>SUMIFS(СВЦЭМ!$C$39:$C$782,СВЦЭМ!$A$39:$A$782,$A53,СВЦЭМ!$B$39:$B$782,N$47)+'СЕТ СН'!$G$9+СВЦЭМ!$D$10+'СЕТ СН'!$G$6-'СЕТ СН'!$G$19</f>
        <v>2043.71731383</v>
      </c>
      <c r="O53" s="36">
        <f>SUMIFS(СВЦЭМ!$C$39:$C$782,СВЦЭМ!$A$39:$A$782,$A53,СВЦЭМ!$B$39:$B$782,O$47)+'СЕТ СН'!$G$9+СВЦЭМ!$D$10+'СЕТ СН'!$G$6-'СЕТ СН'!$G$19</f>
        <v>2059.7205737700001</v>
      </c>
      <c r="P53" s="36">
        <f>SUMIFS(СВЦЭМ!$C$39:$C$782,СВЦЭМ!$A$39:$A$782,$A53,СВЦЭМ!$B$39:$B$782,P$47)+'СЕТ СН'!$G$9+СВЦЭМ!$D$10+'СЕТ СН'!$G$6-'СЕТ СН'!$G$19</f>
        <v>2081.9666025400002</v>
      </c>
      <c r="Q53" s="36">
        <f>SUMIFS(СВЦЭМ!$C$39:$C$782,СВЦЭМ!$A$39:$A$782,$A53,СВЦЭМ!$B$39:$B$782,Q$47)+'СЕТ СН'!$G$9+СВЦЭМ!$D$10+'СЕТ СН'!$G$6-'СЕТ СН'!$G$19</f>
        <v>2086.5614449</v>
      </c>
      <c r="R53" s="36">
        <f>SUMIFS(СВЦЭМ!$C$39:$C$782,СВЦЭМ!$A$39:$A$782,$A53,СВЦЭМ!$B$39:$B$782,R$47)+'СЕТ СН'!$G$9+СВЦЭМ!$D$10+'СЕТ СН'!$G$6-'СЕТ СН'!$G$19</f>
        <v>2069.6278654299999</v>
      </c>
      <c r="S53" s="36">
        <f>SUMIFS(СВЦЭМ!$C$39:$C$782,СВЦЭМ!$A$39:$A$782,$A53,СВЦЭМ!$B$39:$B$782,S$47)+'СЕТ СН'!$G$9+СВЦЭМ!$D$10+'СЕТ СН'!$G$6-'СЕТ СН'!$G$19</f>
        <v>2058.4648819499998</v>
      </c>
      <c r="T53" s="36">
        <f>SUMIFS(СВЦЭМ!$C$39:$C$782,СВЦЭМ!$A$39:$A$782,$A53,СВЦЭМ!$B$39:$B$782,T$47)+'СЕТ СН'!$G$9+СВЦЭМ!$D$10+'СЕТ СН'!$G$6-'СЕТ СН'!$G$19</f>
        <v>2022.9929671100001</v>
      </c>
      <c r="U53" s="36">
        <f>SUMIFS(СВЦЭМ!$C$39:$C$782,СВЦЭМ!$A$39:$A$782,$A53,СВЦЭМ!$B$39:$B$782,U$47)+'СЕТ СН'!$G$9+СВЦЭМ!$D$10+'СЕТ СН'!$G$6-'СЕТ СН'!$G$19</f>
        <v>1990.4710089800001</v>
      </c>
      <c r="V53" s="36">
        <f>SUMIFS(СВЦЭМ!$C$39:$C$782,СВЦЭМ!$A$39:$A$782,$A53,СВЦЭМ!$B$39:$B$782,V$47)+'СЕТ СН'!$G$9+СВЦЭМ!$D$10+'СЕТ СН'!$G$6-'СЕТ СН'!$G$19</f>
        <v>1959.56871228</v>
      </c>
      <c r="W53" s="36">
        <f>SUMIFS(СВЦЭМ!$C$39:$C$782,СВЦЭМ!$A$39:$A$782,$A53,СВЦЭМ!$B$39:$B$782,W$47)+'СЕТ СН'!$G$9+СВЦЭМ!$D$10+'СЕТ СН'!$G$6-'СЕТ СН'!$G$19</f>
        <v>1970.1045175700001</v>
      </c>
      <c r="X53" s="36">
        <f>SUMIFS(СВЦЭМ!$C$39:$C$782,СВЦЭМ!$A$39:$A$782,$A53,СВЦЭМ!$B$39:$B$782,X$47)+'СЕТ СН'!$G$9+СВЦЭМ!$D$10+'СЕТ СН'!$G$6-'СЕТ СН'!$G$19</f>
        <v>2015.3447731700001</v>
      </c>
      <c r="Y53" s="36">
        <f>SUMIFS(СВЦЭМ!$C$39:$C$782,СВЦЭМ!$A$39:$A$782,$A53,СВЦЭМ!$B$39:$B$782,Y$47)+'СЕТ СН'!$G$9+СВЦЭМ!$D$10+'СЕТ СН'!$G$6-'СЕТ СН'!$G$19</f>
        <v>2082.9458680500002</v>
      </c>
    </row>
    <row r="54" spans="1:25" ht="15.75" x14ac:dyDescent="0.2">
      <c r="A54" s="35">
        <f t="shared" si="1"/>
        <v>45023</v>
      </c>
      <c r="B54" s="36">
        <f>SUMIFS(СВЦЭМ!$C$39:$C$782,СВЦЭМ!$A$39:$A$782,$A54,СВЦЭМ!$B$39:$B$782,B$47)+'СЕТ СН'!$G$9+СВЦЭМ!$D$10+'СЕТ СН'!$G$6-'СЕТ СН'!$G$19</f>
        <v>2050.0200547200002</v>
      </c>
      <c r="C54" s="36">
        <f>SUMIFS(СВЦЭМ!$C$39:$C$782,СВЦЭМ!$A$39:$A$782,$A54,СВЦЭМ!$B$39:$B$782,C$47)+'СЕТ СН'!$G$9+СВЦЭМ!$D$10+'СЕТ СН'!$G$6-'СЕТ СН'!$G$19</f>
        <v>2124.5410239800003</v>
      </c>
      <c r="D54" s="36">
        <f>SUMIFS(СВЦЭМ!$C$39:$C$782,СВЦЭМ!$A$39:$A$782,$A54,СВЦЭМ!$B$39:$B$782,D$47)+'СЕТ СН'!$G$9+СВЦЭМ!$D$10+'СЕТ СН'!$G$6-'СЕТ СН'!$G$19</f>
        <v>2124.6953267600002</v>
      </c>
      <c r="E54" s="36">
        <f>SUMIFS(СВЦЭМ!$C$39:$C$782,СВЦЭМ!$A$39:$A$782,$A54,СВЦЭМ!$B$39:$B$782,E$47)+'СЕТ СН'!$G$9+СВЦЭМ!$D$10+'СЕТ СН'!$G$6-'СЕТ СН'!$G$19</f>
        <v>2090.5131008799999</v>
      </c>
      <c r="F54" s="36">
        <f>SUMIFS(СВЦЭМ!$C$39:$C$782,СВЦЭМ!$A$39:$A$782,$A54,СВЦЭМ!$B$39:$B$782,F$47)+'СЕТ СН'!$G$9+СВЦЭМ!$D$10+'СЕТ СН'!$G$6-'СЕТ СН'!$G$19</f>
        <v>2145.0953275800002</v>
      </c>
      <c r="G54" s="36">
        <f>SUMIFS(СВЦЭМ!$C$39:$C$782,СВЦЭМ!$A$39:$A$782,$A54,СВЦЭМ!$B$39:$B$782,G$47)+'СЕТ СН'!$G$9+СВЦЭМ!$D$10+'СЕТ СН'!$G$6-'СЕТ СН'!$G$19</f>
        <v>2137.64778131</v>
      </c>
      <c r="H54" s="36">
        <f>SUMIFS(СВЦЭМ!$C$39:$C$782,СВЦЭМ!$A$39:$A$782,$A54,СВЦЭМ!$B$39:$B$782,H$47)+'СЕТ СН'!$G$9+СВЦЭМ!$D$10+'СЕТ СН'!$G$6-'СЕТ СН'!$G$19</f>
        <v>2124.1728645100002</v>
      </c>
      <c r="I54" s="36">
        <f>SUMIFS(СВЦЭМ!$C$39:$C$782,СВЦЭМ!$A$39:$A$782,$A54,СВЦЭМ!$B$39:$B$782,I$47)+'СЕТ СН'!$G$9+СВЦЭМ!$D$10+'СЕТ СН'!$G$6-'СЕТ СН'!$G$19</f>
        <v>2012.409825</v>
      </c>
      <c r="J54" s="36">
        <f>SUMIFS(СВЦЭМ!$C$39:$C$782,СВЦЭМ!$A$39:$A$782,$A54,СВЦЭМ!$B$39:$B$782,J$47)+'СЕТ СН'!$G$9+СВЦЭМ!$D$10+'СЕТ СН'!$G$6-'СЕТ СН'!$G$19</f>
        <v>1960.36705824</v>
      </c>
      <c r="K54" s="36">
        <f>SUMIFS(СВЦЭМ!$C$39:$C$782,СВЦЭМ!$A$39:$A$782,$A54,СВЦЭМ!$B$39:$B$782,K$47)+'СЕТ СН'!$G$9+СВЦЭМ!$D$10+'СЕТ СН'!$G$6-'СЕТ СН'!$G$19</f>
        <v>1962.1220565399999</v>
      </c>
      <c r="L54" s="36">
        <f>SUMIFS(СВЦЭМ!$C$39:$C$782,СВЦЭМ!$A$39:$A$782,$A54,СВЦЭМ!$B$39:$B$782,L$47)+'СЕТ СН'!$G$9+СВЦЭМ!$D$10+'СЕТ СН'!$G$6-'СЕТ СН'!$G$19</f>
        <v>1958.83232995</v>
      </c>
      <c r="M54" s="36">
        <f>SUMIFS(СВЦЭМ!$C$39:$C$782,СВЦЭМ!$A$39:$A$782,$A54,СВЦЭМ!$B$39:$B$782,M$47)+'СЕТ СН'!$G$9+СВЦЭМ!$D$10+'СЕТ СН'!$G$6-'СЕТ СН'!$G$19</f>
        <v>2009.82926924</v>
      </c>
      <c r="N54" s="36">
        <f>SUMIFS(СВЦЭМ!$C$39:$C$782,СВЦЭМ!$A$39:$A$782,$A54,СВЦЭМ!$B$39:$B$782,N$47)+'СЕТ СН'!$G$9+СВЦЭМ!$D$10+'СЕТ СН'!$G$6-'СЕТ СН'!$G$19</f>
        <v>2022.35638247</v>
      </c>
      <c r="O54" s="36">
        <f>SUMIFS(СВЦЭМ!$C$39:$C$782,СВЦЭМ!$A$39:$A$782,$A54,СВЦЭМ!$B$39:$B$782,O$47)+'СЕТ СН'!$G$9+СВЦЭМ!$D$10+'СЕТ СН'!$G$6-'СЕТ СН'!$G$19</f>
        <v>2042.0001411600001</v>
      </c>
      <c r="P54" s="36">
        <f>SUMIFS(СВЦЭМ!$C$39:$C$782,СВЦЭМ!$A$39:$A$782,$A54,СВЦЭМ!$B$39:$B$782,P$47)+'СЕТ СН'!$G$9+СВЦЭМ!$D$10+'СЕТ СН'!$G$6-'СЕТ СН'!$G$19</f>
        <v>2057.9255069400001</v>
      </c>
      <c r="Q54" s="36">
        <f>SUMIFS(СВЦЭМ!$C$39:$C$782,СВЦЭМ!$A$39:$A$782,$A54,СВЦЭМ!$B$39:$B$782,Q$47)+'СЕТ СН'!$G$9+СВЦЭМ!$D$10+'СЕТ СН'!$G$6-'СЕТ СН'!$G$19</f>
        <v>2026.66094015</v>
      </c>
      <c r="R54" s="36">
        <f>SUMIFS(СВЦЭМ!$C$39:$C$782,СВЦЭМ!$A$39:$A$782,$A54,СВЦЭМ!$B$39:$B$782,R$47)+'СЕТ СН'!$G$9+СВЦЭМ!$D$10+'СЕТ СН'!$G$6-'СЕТ СН'!$G$19</f>
        <v>2007.5453890399999</v>
      </c>
      <c r="S54" s="36">
        <f>SUMIFS(СВЦЭМ!$C$39:$C$782,СВЦЭМ!$A$39:$A$782,$A54,СВЦЭМ!$B$39:$B$782,S$47)+'СЕТ СН'!$G$9+СВЦЭМ!$D$10+'СЕТ СН'!$G$6-'СЕТ СН'!$G$19</f>
        <v>1986.5593467900001</v>
      </c>
      <c r="T54" s="36">
        <f>SUMIFS(СВЦЭМ!$C$39:$C$782,СВЦЭМ!$A$39:$A$782,$A54,СВЦЭМ!$B$39:$B$782,T$47)+'СЕТ СН'!$G$9+СВЦЭМ!$D$10+'СЕТ СН'!$G$6-'СЕТ СН'!$G$19</f>
        <v>1955.7997312100001</v>
      </c>
      <c r="U54" s="36">
        <f>SUMIFS(СВЦЭМ!$C$39:$C$782,СВЦЭМ!$A$39:$A$782,$A54,СВЦЭМ!$B$39:$B$782,U$47)+'СЕТ СН'!$G$9+СВЦЭМ!$D$10+'СЕТ СН'!$G$6-'СЕТ СН'!$G$19</f>
        <v>1917.67355944</v>
      </c>
      <c r="V54" s="36">
        <f>SUMIFS(СВЦЭМ!$C$39:$C$782,СВЦЭМ!$A$39:$A$782,$A54,СВЦЭМ!$B$39:$B$782,V$47)+'СЕТ СН'!$G$9+СВЦЭМ!$D$10+'СЕТ СН'!$G$6-'СЕТ СН'!$G$19</f>
        <v>1899.2862982199999</v>
      </c>
      <c r="W54" s="36">
        <f>SUMIFS(СВЦЭМ!$C$39:$C$782,СВЦЭМ!$A$39:$A$782,$A54,СВЦЭМ!$B$39:$B$782,W$47)+'СЕТ СН'!$G$9+СВЦЭМ!$D$10+'СЕТ СН'!$G$6-'СЕТ СН'!$G$19</f>
        <v>1928.5627366200001</v>
      </c>
      <c r="X54" s="36">
        <f>SUMIFS(СВЦЭМ!$C$39:$C$782,СВЦЭМ!$A$39:$A$782,$A54,СВЦЭМ!$B$39:$B$782,X$47)+'СЕТ СН'!$G$9+СВЦЭМ!$D$10+'СЕТ СН'!$G$6-'СЕТ СН'!$G$19</f>
        <v>1975.8571796700001</v>
      </c>
      <c r="Y54" s="36">
        <f>SUMIFS(СВЦЭМ!$C$39:$C$782,СВЦЭМ!$A$39:$A$782,$A54,СВЦЭМ!$B$39:$B$782,Y$47)+'СЕТ СН'!$G$9+СВЦЭМ!$D$10+'СЕТ СН'!$G$6-'СЕТ СН'!$G$19</f>
        <v>2000.92926306</v>
      </c>
    </row>
    <row r="55" spans="1:25" ht="15.75" x14ac:dyDescent="0.2">
      <c r="A55" s="35">
        <f t="shared" si="1"/>
        <v>45024</v>
      </c>
      <c r="B55" s="36">
        <f>SUMIFS(СВЦЭМ!$C$39:$C$782,СВЦЭМ!$A$39:$A$782,$A55,СВЦЭМ!$B$39:$B$782,B$47)+'СЕТ СН'!$G$9+СВЦЭМ!$D$10+'СЕТ СН'!$G$6-'СЕТ СН'!$G$19</f>
        <v>2106.5820016099997</v>
      </c>
      <c r="C55" s="36">
        <f>SUMIFS(СВЦЭМ!$C$39:$C$782,СВЦЭМ!$A$39:$A$782,$A55,СВЦЭМ!$B$39:$B$782,C$47)+'СЕТ СН'!$G$9+СВЦЭМ!$D$10+'СЕТ СН'!$G$6-'СЕТ СН'!$G$19</f>
        <v>2106.4786495200001</v>
      </c>
      <c r="D55" s="36">
        <f>SUMIFS(СВЦЭМ!$C$39:$C$782,СВЦЭМ!$A$39:$A$782,$A55,СВЦЭМ!$B$39:$B$782,D$47)+'СЕТ СН'!$G$9+СВЦЭМ!$D$10+'СЕТ СН'!$G$6-'СЕТ СН'!$G$19</f>
        <v>2160.1833542300001</v>
      </c>
      <c r="E55" s="36">
        <f>SUMIFS(СВЦЭМ!$C$39:$C$782,СВЦЭМ!$A$39:$A$782,$A55,СВЦЭМ!$B$39:$B$782,E$47)+'СЕТ СН'!$G$9+СВЦЭМ!$D$10+'СЕТ СН'!$G$6-'СЕТ СН'!$G$19</f>
        <v>2160.53445827</v>
      </c>
      <c r="F55" s="36">
        <f>SUMIFS(СВЦЭМ!$C$39:$C$782,СВЦЭМ!$A$39:$A$782,$A55,СВЦЭМ!$B$39:$B$782,F$47)+'СЕТ СН'!$G$9+СВЦЭМ!$D$10+'СЕТ СН'!$G$6-'СЕТ СН'!$G$19</f>
        <v>2142.1173456300003</v>
      </c>
      <c r="G55" s="36">
        <f>SUMIFS(СВЦЭМ!$C$39:$C$782,СВЦЭМ!$A$39:$A$782,$A55,СВЦЭМ!$B$39:$B$782,G$47)+'СЕТ СН'!$G$9+СВЦЭМ!$D$10+'СЕТ СН'!$G$6-'СЕТ СН'!$G$19</f>
        <v>2140.5079295800001</v>
      </c>
      <c r="H55" s="36">
        <f>SUMIFS(СВЦЭМ!$C$39:$C$782,СВЦЭМ!$A$39:$A$782,$A55,СВЦЭМ!$B$39:$B$782,H$47)+'СЕТ СН'!$G$9+СВЦЭМ!$D$10+'СЕТ СН'!$G$6-'СЕТ СН'!$G$19</f>
        <v>2144.8029168200001</v>
      </c>
      <c r="I55" s="36">
        <f>SUMIFS(СВЦЭМ!$C$39:$C$782,СВЦЭМ!$A$39:$A$782,$A55,СВЦЭМ!$B$39:$B$782,I$47)+'СЕТ СН'!$G$9+СВЦЭМ!$D$10+'СЕТ СН'!$G$6-'СЕТ СН'!$G$19</f>
        <v>2066.7643160600001</v>
      </c>
      <c r="J55" s="36">
        <f>SUMIFS(СВЦЭМ!$C$39:$C$782,СВЦЭМ!$A$39:$A$782,$A55,СВЦЭМ!$B$39:$B$782,J$47)+'СЕТ СН'!$G$9+СВЦЭМ!$D$10+'СЕТ СН'!$G$6-'СЕТ СН'!$G$19</f>
        <v>2003.2298229800001</v>
      </c>
      <c r="K55" s="36">
        <f>SUMIFS(СВЦЭМ!$C$39:$C$782,СВЦЭМ!$A$39:$A$782,$A55,СВЦЭМ!$B$39:$B$782,K$47)+'СЕТ СН'!$G$9+СВЦЭМ!$D$10+'СЕТ СН'!$G$6-'СЕТ СН'!$G$19</f>
        <v>1945.7588929599999</v>
      </c>
      <c r="L55" s="36">
        <f>SUMIFS(СВЦЭМ!$C$39:$C$782,СВЦЭМ!$A$39:$A$782,$A55,СВЦЭМ!$B$39:$B$782,L$47)+'СЕТ СН'!$G$9+СВЦЭМ!$D$10+'СЕТ СН'!$G$6-'СЕТ СН'!$G$19</f>
        <v>1924.1030774600001</v>
      </c>
      <c r="M55" s="36">
        <f>SUMIFS(СВЦЭМ!$C$39:$C$782,СВЦЭМ!$A$39:$A$782,$A55,СВЦЭМ!$B$39:$B$782,M$47)+'СЕТ СН'!$G$9+СВЦЭМ!$D$10+'СЕТ СН'!$G$6-'СЕТ СН'!$G$19</f>
        <v>1932.1964266299999</v>
      </c>
      <c r="N55" s="36">
        <f>SUMIFS(СВЦЭМ!$C$39:$C$782,СВЦЭМ!$A$39:$A$782,$A55,СВЦЭМ!$B$39:$B$782,N$47)+'СЕТ СН'!$G$9+СВЦЭМ!$D$10+'СЕТ СН'!$G$6-'СЕТ СН'!$G$19</f>
        <v>1981.1655670800001</v>
      </c>
      <c r="O55" s="36">
        <f>SUMIFS(СВЦЭМ!$C$39:$C$782,СВЦЭМ!$A$39:$A$782,$A55,СВЦЭМ!$B$39:$B$782,O$47)+'СЕТ СН'!$G$9+СВЦЭМ!$D$10+'СЕТ СН'!$G$6-'СЕТ СН'!$G$19</f>
        <v>2011.17240313</v>
      </c>
      <c r="P55" s="36">
        <f>SUMIFS(СВЦЭМ!$C$39:$C$782,СВЦЭМ!$A$39:$A$782,$A55,СВЦЭМ!$B$39:$B$782,P$47)+'СЕТ СН'!$G$9+СВЦЭМ!$D$10+'СЕТ СН'!$G$6-'СЕТ СН'!$G$19</f>
        <v>2035.68426333</v>
      </c>
      <c r="Q55" s="36">
        <f>SUMIFS(СВЦЭМ!$C$39:$C$782,СВЦЭМ!$A$39:$A$782,$A55,СВЦЭМ!$B$39:$B$782,Q$47)+'СЕТ СН'!$G$9+СВЦЭМ!$D$10+'СЕТ СН'!$G$6-'СЕТ СН'!$G$19</f>
        <v>2045.19301885</v>
      </c>
      <c r="R55" s="36">
        <f>SUMIFS(СВЦЭМ!$C$39:$C$782,СВЦЭМ!$A$39:$A$782,$A55,СВЦЭМ!$B$39:$B$782,R$47)+'СЕТ СН'!$G$9+СВЦЭМ!$D$10+'СЕТ СН'!$G$6-'СЕТ СН'!$G$19</f>
        <v>2045.1949601700001</v>
      </c>
      <c r="S55" s="36">
        <f>SUMIFS(СВЦЭМ!$C$39:$C$782,СВЦЭМ!$A$39:$A$782,$A55,СВЦЭМ!$B$39:$B$782,S$47)+'СЕТ СН'!$G$9+СВЦЭМ!$D$10+'СЕТ СН'!$G$6-'СЕТ СН'!$G$19</f>
        <v>2027.9814409000001</v>
      </c>
      <c r="T55" s="36">
        <f>SUMIFS(СВЦЭМ!$C$39:$C$782,СВЦЭМ!$A$39:$A$782,$A55,СВЦЭМ!$B$39:$B$782,T$47)+'СЕТ СН'!$G$9+СВЦЭМ!$D$10+'СЕТ СН'!$G$6-'СЕТ СН'!$G$19</f>
        <v>1999.4504787999999</v>
      </c>
      <c r="U55" s="36">
        <f>SUMIFS(СВЦЭМ!$C$39:$C$782,СВЦЭМ!$A$39:$A$782,$A55,СВЦЭМ!$B$39:$B$782,U$47)+'СЕТ СН'!$G$9+СВЦЭМ!$D$10+'СЕТ СН'!$G$6-'СЕТ СН'!$G$19</f>
        <v>1981.77725695</v>
      </c>
      <c r="V55" s="36">
        <f>SUMIFS(СВЦЭМ!$C$39:$C$782,СВЦЭМ!$A$39:$A$782,$A55,СВЦЭМ!$B$39:$B$782,V$47)+'СЕТ СН'!$G$9+СВЦЭМ!$D$10+'СЕТ СН'!$G$6-'СЕТ СН'!$G$19</f>
        <v>1923.37296683</v>
      </c>
      <c r="W55" s="36">
        <f>SUMIFS(СВЦЭМ!$C$39:$C$782,СВЦЭМ!$A$39:$A$782,$A55,СВЦЭМ!$B$39:$B$782,W$47)+'СЕТ СН'!$G$9+СВЦЭМ!$D$10+'СЕТ СН'!$G$6-'СЕТ СН'!$G$19</f>
        <v>1934.2688783399999</v>
      </c>
      <c r="X55" s="36">
        <f>SUMIFS(СВЦЭМ!$C$39:$C$782,СВЦЭМ!$A$39:$A$782,$A55,СВЦЭМ!$B$39:$B$782,X$47)+'СЕТ СН'!$G$9+СВЦЭМ!$D$10+'СЕТ СН'!$G$6-'СЕТ СН'!$G$19</f>
        <v>1961.94547304</v>
      </c>
      <c r="Y55" s="36">
        <f>SUMIFS(СВЦЭМ!$C$39:$C$782,СВЦЭМ!$A$39:$A$782,$A55,СВЦЭМ!$B$39:$B$782,Y$47)+'СЕТ СН'!$G$9+СВЦЭМ!$D$10+'СЕТ СН'!$G$6-'СЕТ СН'!$G$19</f>
        <v>1931.8746055500001</v>
      </c>
    </row>
    <row r="56" spans="1:25" ht="15.75" x14ac:dyDescent="0.2">
      <c r="A56" s="35">
        <f t="shared" si="1"/>
        <v>45025</v>
      </c>
      <c r="B56" s="36">
        <f>SUMIFS(СВЦЭМ!$C$39:$C$782,СВЦЭМ!$A$39:$A$782,$A56,СВЦЭМ!$B$39:$B$782,B$47)+'СЕТ СН'!$G$9+СВЦЭМ!$D$10+'СЕТ СН'!$G$6-'СЕТ СН'!$G$19</f>
        <v>2036.6042727199999</v>
      </c>
      <c r="C56" s="36">
        <f>SUMIFS(СВЦЭМ!$C$39:$C$782,СВЦЭМ!$A$39:$A$782,$A56,СВЦЭМ!$B$39:$B$782,C$47)+'СЕТ СН'!$G$9+СВЦЭМ!$D$10+'СЕТ СН'!$G$6-'СЕТ СН'!$G$19</f>
        <v>2076.4228017300002</v>
      </c>
      <c r="D56" s="36">
        <f>SUMIFS(СВЦЭМ!$C$39:$C$782,СВЦЭМ!$A$39:$A$782,$A56,СВЦЭМ!$B$39:$B$782,D$47)+'СЕТ СН'!$G$9+СВЦЭМ!$D$10+'СЕТ СН'!$G$6-'СЕТ СН'!$G$19</f>
        <v>2095.0556897500001</v>
      </c>
      <c r="E56" s="36">
        <f>SUMIFS(СВЦЭМ!$C$39:$C$782,СВЦЭМ!$A$39:$A$782,$A56,СВЦЭМ!$B$39:$B$782,E$47)+'СЕТ СН'!$G$9+СВЦЭМ!$D$10+'СЕТ СН'!$G$6-'СЕТ СН'!$G$19</f>
        <v>2089.7145298200003</v>
      </c>
      <c r="F56" s="36">
        <f>SUMIFS(СВЦЭМ!$C$39:$C$782,СВЦЭМ!$A$39:$A$782,$A56,СВЦЭМ!$B$39:$B$782,F$47)+'СЕТ СН'!$G$9+СВЦЭМ!$D$10+'СЕТ СН'!$G$6-'СЕТ СН'!$G$19</f>
        <v>2082.6816042999999</v>
      </c>
      <c r="G56" s="36">
        <f>SUMIFS(СВЦЭМ!$C$39:$C$782,СВЦЭМ!$A$39:$A$782,$A56,СВЦЭМ!$B$39:$B$782,G$47)+'СЕТ СН'!$G$9+СВЦЭМ!$D$10+'СЕТ СН'!$G$6-'СЕТ СН'!$G$19</f>
        <v>2055.74113201</v>
      </c>
      <c r="H56" s="36">
        <f>SUMIFS(СВЦЭМ!$C$39:$C$782,СВЦЭМ!$A$39:$A$782,$A56,СВЦЭМ!$B$39:$B$782,H$47)+'СЕТ СН'!$G$9+СВЦЭМ!$D$10+'СЕТ СН'!$G$6-'СЕТ СН'!$G$19</f>
        <v>2055.15901837</v>
      </c>
      <c r="I56" s="36">
        <f>SUMIFS(СВЦЭМ!$C$39:$C$782,СВЦЭМ!$A$39:$A$782,$A56,СВЦЭМ!$B$39:$B$782,I$47)+'СЕТ СН'!$G$9+СВЦЭМ!$D$10+'СЕТ СН'!$G$6-'СЕТ СН'!$G$19</f>
        <v>2078.5810583000002</v>
      </c>
      <c r="J56" s="36">
        <f>SUMIFS(СВЦЭМ!$C$39:$C$782,СВЦЭМ!$A$39:$A$782,$A56,СВЦЭМ!$B$39:$B$782,J$47)+'СЕТ СН'!$G$9+СВЦЭМ!$D$10+'СЕТ СН'!$G$6-'СЕТ СН'!$G$19</f>
        <v>2061.5377191099997</v>
      </c>
      <c r="K56" s="36">
        <f>SUMIFS(СВЦЭМ!$C$39:$C$782,СВЦЭМ!$A$39:$A$782,$A56,СВЦЭМ!$B$39:$B$782,K$47)+'СЕТ СН'!$G$9+СВЦЭМ!$D$10+'СЕТ СН'!$G$6-'СЕТ СН'!$G$19</f>
        <v>1986.86077243</v>
      </c>
      <c r="L56" s="36">
        <f>SUMIFS(СВЦЭМ!$C$39:$C$782,СВЦЭМ!$A$39:$A$782,$A56,СВЦЭМ!$B$39:$B$782,L$47)+'СЕТ СН'!$G$9+СВЦЭМ!$D$10+'СЕТ СН'!$G$6-'СЕТ СН'!$G$19</f>
        <v>1982.43882581</v>
      </c>
      <c r="M56" s="36">
        <f>SUMIFS(СВЦЭМ!$C$39:$C$782,СВЦЭМ!$A$39:$A$782,$A56,СВЦЭМ!$B$39:$B$782,M$47)+'СЕТ СН'!$G$9+СВЦЭМ!$D$10+'СЕТ СН'!$G$6-'СЕТ СН'!$G$19</f>
        <v>1995.6945506100001</v>
      </c>
      <c r="N56" s="36">
        <f>SUMIFS(СВЦЭМ!$C$39:$C$782,СВЦЭМ!$A$39:$A$782,$A56,СВЦЭМ!$B$39:$B$782,N$47)+'СЕТ СН'!$G$9+СВЦЭМ!$D$10+'СЕТ СН'!$G$6-'СЕТ СН'!$G$19</f>
        <v>2031.7720822599999</v>
      </c>
      <c r="O56" s="36">
        <f>SUMIFS(СВЦЭМ!$C$39:$C$782,СВЦЭМ!$A$39:$A$782,$A56,СВЦЭМ!$B$39:$B$782,O$47)+'СЕТ СН'!$G$9+СВЦЭМ!$D$10+'СЕТ СН'!$G$6-'СЕТ СН'!$G$19</f>
        <v>2054.34284037</v>
      </c>
      <c r="P56" s="36">
        <f>SUMIFS(СВЦЭМ!$C$39:$C$782,СВЦЭМ!$A$39:$A$782,$A56,СВЦЭМ!$B$39:$B$782,P$47)+'СЕТ СН'!$G$9+СВЦЭМ!$D$10+'СЕТ СН'!$G$6-'СЕТ СН'!$G$19</f>
        <v>2064.2544965799998</v>
      </c>
      <c r="Q56" s="36">
        <f>SUMIFS(СВЦЭМ!$C$39:$C$782,СВЦЭМ!$A$39:$A$782,$A56,СВЦЭМ!$B$39:$B$782,Q$47)+'СЕТ СН'!$G$9+СВЦЭМ!$D$10+'СЕТ СН'!$G$6-'СЕТ СН'!$G$19</f>
        <v>2079.41990635</v>
      </c>
      <c r="R56" s="36">
        <f>SUMIFS(СВЦЭМ!$C$39:$C$782,СВЦЭМ!$A$39:$A$782,$A56,СВЦЭМ!$B$39:$B$782,R$47)+'СЕТ СН'!$G$9+СВЦЭМ!$D$10+'СЕТ СН'!$G$6-'СЕТ СН'!$G$19</f>
        <v>2078.8352827099998</v>
      </c>
      <c r="S56" s="36">
        <f>SUMIFS(СВЦЭМ!$C$39:$C$782,СВЦЭМ!$A$39:$A$782,$A56,СВЦЭМ!$B$39:$B$782,S$47)+'СЕТ СН'!$G$9+СВЦЭМ!$D$10+'СЕТ СН'!$G$6-'СЕТ СН'!$G$19</f>
        <v>2017.8279158099999</v>
      </c>
      <c r="T56" s="36">
        <f>SUMIFS(СВЦЭМ!$C$39:$C$782,СВЦЭМ!$A$39:$A$782,$A56,СВЦЭМ!$B$39:$B$782,T$47)+'СЕТ СН'!$G$9+СВЦЭМ!$D$10+'СЕТ СН'!$G$6-'СЕТ СН'!$G$19</f>
        <v>1973.5171422200001</v>
      </c>
      <c r="U56" s="36">
        <f>SUMIFS(СВЦЭМ!$C$39:$C$782,СВЦЭМ!$A$39:$A$782,$A56,СВЦЭМ!$B$39:$B$782,U$47)+'СЕТ СН'!$G$9+СВЦЭМ!$D$10+'СЕТ СН'!$G$6-'СЕТ СН'!$G$19</f>
        <v>1969.5499533100001</v>
      </c>
      <c r="V56" s="36">
        <f>SUMIFS(СВЦЭМ!$C$39:$C$782,СВЦЭМ!$A$39:$A$782,$A56,СВЦЭМ!$B$39:$B$782,V$47)+'СЕТ СН'!$G$9+СВЦЭМ!$D$10+'СЕТ СН'!$G$6-'СЕТ СН'!$G$19</f>
        <v>1936.2217459599999</v>
      </c>
      <c r="W56" s="36">
        <f>SUMIFS(СВЦЭМ!$C$39:$C$782,СВЦЭМ!$A$39:$A$782,$A56,СВЦЭМ!$B$39:$B$782,W$47)+'СЕТ СН'!$G$9+СВЦЭМ!$D$10+'СЕТ СН'!$G$6-'СЕТ СН'!$G$19</f>
        <v>1921.33645359</v>
      </c>
      <c r="X56" s="36">
        <f>SUMIFS(СВЦЭМ!$C$39:$C$782,СВЦЭМ!$A$39:$A$782,$A56,СВЦЭМ!$B$39:$B$782,X$47)+'СЕТ СН'!$G$9+СВЦЭМ!$D$10+'СЕТ СН'!$G$6-'СЕТ СН'!$G$19</f>
        <v>1989.86917283</v>
      </c>
      <c r="Y56" s="36">
        <f>SUMIFS(СВЦЭМ!$C$39:$C$782,СВЦЭМ!$A$39:$A$782,$A56,СВЦЭМ!$B$39:$B$782,Y$47)+'СЕТ СН'!$G$9+СВЦЭМ!$D$10+'СЕТ СН'!$G$6-'СЕТ СН'!$G$19</f>
        <v>2046.7836682300001</v>
      </c>
    </row>
    <row r="57" spans="1:25" ht="15.75" x14ac:dyDescent="0.2">
      <c r="A57" s="35">
        <f t="shared" si="1"/>
        <v>45026</v>
      </c>
      <c r="B57" s="36">
        <f>SUMIFS(СВЦЭМ!$C$39:$C$782,СВЦЭМ!$A$39:$A$782,$A57,СВЦЭМ!$B$39:$B$782,B$47)+'СЕТ СН'!$G$9+СВЦЭМ!$D$10+'СЕТ СН'!$G$6-'СЕТ СН'!$G$19</f>
        <v>2071.7062666100001</v>
      </c>
      <c r="C57" s="36">
        <f>SUMIFS(СВЦЭМ!$C$39:$C$782,СВЦЭМ!$A$39:$A$782,$A57,СВЦЭМ!$B$39:$B$782,C$47)+'СЕТ СН'!$G$9+СВЦЭМ!$D$10+'СЕТ СН'!$G$6-'СЕТ СН'!$G$19</f>
        <v>2098.6985302499997</v>
      </c>
      <c r="D57" s="36">
        <f>SUMIFS(СВЦЭМ!$C$39:$C$782,СВЦЭМ!$A$39:$A$782,$A57,СВЦЭМ!$B$39:$B$782,D$47)+'СЕТ СН'!$G$9+СВЦЭМ!$D$10+'СЕТ СН'!$G$6-'СЕТ СН'!$G$19</f>
        <v>2181.2628926400002</v>
      </c>
      <c r="E57" s="36">
        <f>SUMIFS(СВЦЭМ!$C$39:$C$782,СВЦЭМ!$A$39:$A$782,$A57,СВЦЭМ!$B$39:$B$782,E$47)+'СЕТ СН'!$G$9+СВЦЭМ!$D$10+'СЕТ СН'!$G$6-'СЕТ СН'!$G$19</f>
        <v>2125.17595936</v>
      </c>
      <c r="F57" s="36">
        <f>SUMIFS(СВЦЭМ!$C$39:$C$782,СВЦЭМ!$A$39:$A$782,$A57,СВЦЭМ!$B$39:$B$782,F$47)+'СЕТ СН'!$G$9+СВЦЭМ!$D$10+'СЕТ СН'!$G$6-'СЕТ СН'!$G$19</f>
        <v>2129.4661421199999</v>
      </c>
      <c r="G57" s="36">
        <f>SUMIFS(СВЦЭМ!$C$39:$C$782,СВЦЭМ!$A$39:$A$782,$A57,СВЦЭМ!$B$39:$B$782,G$47)+'СЕТ СН'!$G$9+СВЦЭМ!$D$10+'СЕТ СН'!$G$6-'СЕТ СН'!$G$19</f>
        <v>2122.6913413100001</v>
      </c>
      <c r="H57" s="36">
        <f>SUMIFS(СВЦЭМ!$C$39:$C$782,СВЦЭМ!$A$39:$A$782,$A57,СВЦЭМ!$B$39:$B$782,H$47)+'СЕТ СН'!$G$9+СВЦЭМ!$D$10+'СЕТ СН'!$G$6-'СЕТ СН'!$G$19</f>
        <v>2187.71976911</v>
      </c>
      <c r="I57" s="36">
        <f>SUMIFS(СВЦЭМ!$C$39:$C$782,СВЦЭМ!$A$39:$A$782,$A57,СВЦЭМ!$B$39:$B$782,I$47)+'СЕТ СН'!$G$9+СВЦЭМ!$D$10+'СЕТ СН'!$G$6-'СЕТ СН'!$G$19</f>
        <v>2024.2480761100001</v>
      </c>
      <c r="J57" s="36">
        <f>SUMIFS(СВЦЭМ!$C$39:$C$782,СВЦЭМ!$A$39:$A$782,$A57,СВЦЭМ!$B$39:$B$782,J$47)+'СЕТ СН'!$G$9+СВЦЭМ!$D$10+'СЕТ СН'!$G$6-'СЕТ СН'!$G$19</f>
        <v>1986.21396093</v>
      </c>
      <c r="K57" s="36">
        <f>SUMIFS(СВЦЭМ!$C$39:$C$782,СВЦЭМ!$A$39:$A$782,$A57,СВЦЭМ!$B$39:$B$782,K$47)+'СЕТ СН'!$G$9+СВЦЭМ!$D$10+'СЕТ СН'!$G$6-'СЕТ СН'!$G$19</f>
        <v>1987.8636984499999</v>
      </c>
      <c r="L57" s="36">
        <f>SUMIFS(СВЦЭМ!$C$39:$C$782,СВЦЭМ!$A$39:$A$782,$A57,СВЦЭМ!$B$39:$B$782,L$47)+'СЕТ СН'!$G$9+СВЦЭМ!$D$10+'СЕТ СН'!$G$6-'СЕТ СН'!$G$19</f>
        <v>1982.9059346199999</v>
      </c>
      <c r="M57" s="36">
        <f>SUMIFS(СВЦЭМ!$C$39:$C$782,СВЦЭМ!$A$39:$A$782,$A57,СВЦЭМ!$B$39:$B$782,M$47)+'СЕТ СН'!$G$9+СВЦЭМ!$D$10+'СЕТ СН'!$G$6-'СЕТ СН'!$G$19</f>
        <v>2009.3710494100001</v>
      </c>
      <c r="N57" s="36">
        <f>SUMIFS(СВЦЭМ!$C$39:$C$782,СВЦЭМ!$A$39:$A$782,$A57,СВЦЭМ!$B$39:$B$782,N$47)+'СЕТ СН'!$G$9+СВЦЭМ!$D$10+'СЕТ СН'!$G$6-'СЕТ СН'!$G$19</f>
        <v>2043.36738627</v>
      </c>
      <c r="O57" s="36">
        <f>SUMIFS(СВЦЭМ!$C$39:$C$782,СВЦЭМ!$A$39:$A$782,$A57,СВЦЭМ!$B$39:$B$782,O$47)+'СЕТ СН'!$G$9+СВЦЭМ!$D$10+'СЕТ СН'!$G$6-'СЕТ СН'!$G$19</f>
        <v>2064.1371496000002</v>
      </c>
      <c r="P57" s="36">
        <f>SUMIFS(СВЦЭМ!$C$39:$C$782,СВЦЭМ!$A$39:$A$782,$A57,СВЦЭМ!$B$39:$B$782,P$47)+'СЕТ СН'!$G$9+СВЦЭМ!$D$10+'СЕТ СН'!$G$6-'СЕТ СН'!$G$19</f>
        <v>2084.71187126</v>
      </c>
      <c r="Q57" s="36">
        <f>SUMIFS(СВЦЭМ!$C$39:$C$782,СВЦЭМ!$A$39:$A$782,$A57,СВЦЭМ!$B$39:$B$782,Q$47)+'СЕТ СН'!$G$9+СВЦЭМ!$D$10+'СЕТ СН'!$G$6-'СЕТ СН'!$G$19</f>
        <v>2080.0547273399998</v>
      </c>
      <c r="R57" s="36">
        <f>SUMIFS(СВЦЭМ!$C$39:$C$782,СВЦЭМ!$A$39:$A$782,$A57,СВЦЭМ!$B$39:$B$782,R$47)+'СЕТ СН'!$G$9+СВЦЭМ!$D$10+'СЕТ СН'!$G$6-'СЕТ СН'!$G$19</f>
        <v>2082.1635070399998</v>
      </c>
      <c r="S57" s="36">
        <f>SUMIFS(СВЦЭМ!$C$39:$C$782,СВЦЭМ!$A$39:$A$782,$A57,СВЦЭМ!$B$39:$B$782,S$47)+'СЕТ СН'!$G$9+СВЦЭМ!$D$10+'СЕТ СН'!$G$6-'СЕТ СН'!$G$19</f>
        <v>2066.1121966299997</v>
      </c>
      <c r="T57" s="36">
        <f>SUMIFS(СВЦЭМ!$C$39:$C$782,СВЦЭМ!$A$39:$A$782,$A57,СВЦЭМ!$B$39:$B$782,T$47)+'СЕТ СН'!$G$9+СВЦЭМ!$D$10+'СЕТ СН'!$G$6-'СЕТ СН'!$G$19</f>
        <v>2051.50794361</v>
      </c>
      <c r="U57" s="36">
        <f>SUMIFS(СВЦЭМ!$C$39:$C$782,СВЦЭМ!$A$39:$A$782,$A57,СВЦЭМ!$B$39:$B$782,U$47)+'СЕТ СН'!$G$9+СВЦЭМ!$D$10+'СЕТ СН'!$G$6-'СЕТ СН'!$G$19</f>
        <v>2031.10117868</v>
      </c>
      <c r="V57" s="36">
        <f>SUMIFS(СВЦЭМ!$C$39:$C$782,СВЦЭМ!$A$39:$A$782,$A57,СВЦЭМ!$B$39:$B$782,V$47)+'СЕТ СН'!$G$9+СВЦЭМ!$D$10+'СЕТ СН'!$G$6-'СЕТ СН'!$G$19</f>
        <v>2004.74859773</v>
      </c>
      <c r="W57" s="36">
        <f>SUMIFS(СВЦЭМ!$C$39:$C$782,СВЦЭМ!$A$39:$A$782,$A57,СВЦЭМ!$B$39:$B$782,W$47)+'СЕТ СН'!$G$9+СВЦЭМ!$D$10+'СЕТ СН'!$G$6-'СЕТ СН'!$G$19</f>
        <v>2005.4731928399999</v>
      </c>
      <c r="X57" s="36">
        <f>SUMIFS(СВЦЭМ!$C$39:$C$782,СВЦЭМ!$A$39:$A$782,$A57,СВЦЭМ!$B$39:$B$782,X$47)+'СЕТ СН'!$G$9+СВЦЭМ!$D$10+'СЕТ СН'!$G$6-'СЕТ СН'!$G$19</f>
        <v>2062.1046596699998</v>
      </c>
      <c r="Y57" s="36">
        <f>SUMIFS(СВЦЭМ!$C$39:$C$782,СВЦЭМ!$A$39:$A$782,$A57,СВЦЭМ!$B$39:$B$782,Y$47)+'СЕТ СН'!$G$9+СВЦЭМ!$D$10+'СЕТ СН'!$G$6-'СЕТ СН'!$G$19</f>
        <v>2110.6222588299997</v>
      </c>
    </row>
    <row r="58" spans="1:25" ht="15.75" x14ac:dyDescent="0.2">
      <c r="A58" s="35">
        <f t="shared" si="1"/>
        <v>45027</v>
      </c>
      <c r="B58" s="36">
        <f>SUMIFS(СВЦЭМ!$C$39:$C$782,СВЦЭМ!$A$39:$A$782,$A58,СВЦЭМ!$B$39:$B$782,B$47)+'СЕТ СН'!$G$9+СВЦЭМ!$D$10+'СЕТ СН'!$G$6-'СЕТ СН'!$G$19</f>
        <v>2131.8939269499997</v>
      </c>
      <c r="C58" s="36">
        <f>SUMIFS(СВЦЭМ!$C$39:$C$782,СВЦЭМ!$A$39:$A$782,$A58,СВЦЭМ!$B$39:$B$782,C$47)+'СЕТ СН'!$G$9+СВЦЭМ!$D$10+'СЕТ СН'!$G$6-'СЕТ СН'!$G$19</f>
        <v>2189.5004031400003</v>
      </c>
      <c r="D58" s="36">
        <f>SUMIFS(СВЦЭМ!$C$39:$C$782,СВЦЭМ!$A$39:$A$782,$A58,СВЦЭМ!$B$39:$B$782,D$47)+'СЕТ СН'!$G$9+СВЦЭМ!$D$10+'СЕТ СН'!$G$6-'СЕТ СН'!$G$19</f>
        <v>2144.6700722400001</v>
      </c>
      <c r="E58" s="36">
        <f>SUMIFS(СВЦЭМ!$C$39:$C$782,СВЦЭМ!$A$39:$A$782,$A58,СВЦЭМ!$B$39:$B$782,E$47)+'СЕТ СН'!$G$9+СВЦЭМ!$D$10+'СЕТ СН'!$G$6-'СЕТ СН'!$G$19</f>
        <v>2231.6655287799995</v>
      </c>
      <c r="F58" s="36">
        <f>SUMIFS(СВЦЭМ!$C$39:$C$782,СВЦЭМ!$A$39:$A$782,$A58,СВЦЭМ!$B$39:$B$782,F$47)+'СЕТ СН'!$G$9+СВЦЭМ!$D$10+'СЕТ СН'!$G$6-'СЕТ СН'!$G$19</f>
        <v>2246.0438312199994</v>
      </c>
      <c r="G58" s="36">
        <f>SUMIFS(СВЦЭМ!$C$39:$C$782,СВЦЭМ!$A$39:$A$782,$A58,СВЦЭМ!$B$39:$B$782,G$47)+'СЕТ СН'!$G$9+СВЦЭМ!$D$10+'СЕТ СН'!$G$6-'СЕТ СН'!$G$19</f>
        <v>2100.7309609599997</v>
      </c>
      <c r="H58" s="36">
        <f>SUMIFS(СВЦЭМ!$C$39:$C$782,СВЦЭМ!$A$39:$A$782,$A58,СВЦЭМ!$B$39:$B$782,H$47)+'СЕТ СН'!$G$9+СВЦЭМ!$D$10+'СЕТ СН'!$G$6-'СЕТ СН'!$G$19</f>
        <v>2124.3090362800003</v>
      </c>
      <c r="I58" s="36">
        <f>SUMIFS(СВЦЭМ!$C$39:$C$782,СВЦЭМ!$A$39:$A$782,$A58,СВЦЭМ!$B$39:$B$782,I$47)+'СЕТ СН'!$G$9+СВЦЭМ!$D$10+'СЕТ СН'!$G$6-'СЕТ СН'!$G$19</f>
        <v>2072.8417524199999</v>
      </c>
      <c r="J58" s="36">
        <f>SUMIFS(СВЦЭМ!$C$39:$C$782,СВЦЭМ!$A$39:$A$782,$A58,СВЦЭМ!$B$39:$B$782,J$47)+'СЕТ СН'!$G$9+СВЦЭМ!$D$10+'СЕТ СН'!$G$6-'СЕТ СН'!$G$19</f>
        <v>2033.4345078199999</v>
      </c>
      <c r="K58" s="36">
        <f>SUMIFS(СВЦЭМ!$C$39:$C$782,СВЦЭМ!$A$39:$A$782,$A58,СВЦЭМ!$B$39:$B$782,K$47)+'СЕТ СН'!$G$9+СВЦЭМ!$D$10+'СЕТ СН'!$G$6-'СЕТ СН'!$G$19</f>
        <v>1991.6500512</v>
      </c>
      <c r="L58" s="36">
        <f>SUMIFS(СВЦЭМ!$C$39:$C$782,СВЦЭМ!$A$39:$A$782,$A58,СВЦЭМ!$B$39:$B$782,L$47)+'СЕТ СН'!$G$9+СВЦЭМ!$D$10+'СЕТ СН'!$G$6-'СЕТ СН'!$G$19</f>
        <v>1996.3570693300001</v>
      </c>
      <c r="M58" s="36">
        <f>SUMIFS(СВЦЭМ!$C$39:$C$782,СВЦЭМ!$A$39:$A$782,$A58,СВЦЭМ!$B$39:$B$782,M$47)+'СЕТ СН'!$G$9+СВЦЭМ!$D$10+'СЕТ СН'!$G$6-'СЕТ СН'!$G$19</f>
        <v>2005.7754620600001</v>
      </c>
      <c r="N58" s="36">
        <f>SUMIFS(СВЦЭМ!$C$39:$C$782,СВЦЭМ!$A$39:$A$782,$A58,СВЦЭМ!$B$39:$B$782,N$47)+'СЕТ СН'!$G$9+СВЦЭМ!$D$10+'СЕТ СН'!$G$6-'СЕТ СН'!$G$19</f>
        <v>2005.72940204</v>
      </c>
      <c r="O58" s="36">
        <f>SUMIFS(СВЦЭМ!$C$39:$C$782,СВЦЭМ!$A$39:$A$782,$A58,СВЦЭМ!$B$39:$B$782,O$47)+'СЕТ СН'!$G$9+СВЦЭМ!$D$10+'СЕТ СН'!$G$6-'СЕТ СН'!$G$19</f>
        <v>2035.56010704</v>
      </c>
      <c r="P58" s="36">
        <f>SUMIFS(СВЦЭМ!$C$39:$C$782,СВЦЭМ!$A$39:$A$782,$A58,СВЦЭМ!$B$39:$B$782,P$47)+'СЕТ СН'!$G$9+СВЦЭМ!$D$10+'СЕТ СН'!$G$6-'СЕТ СН'!$G$19</f>
        <v>2061.7689766399999</v>
      </c>
      <c r="Q58" s="36">
        <f>SUMIFS(СВЦЭМ!$C$39:$C$782,СВЦЭМ!$A$39:$A$782,$A58,СВЦЭМ!$B$39:$B$782,Q$47)+'СЕТ СН'!$G$9+СВЦЭМ!$D$10+'СЕТ СН'!$G$6-'СЕТ СН'!$G$19</f>
        <v>2063.54427283</v>
      </c>
      <c r="R58" s="36">
        <f>SUMIFS(СВЦЭМ!$C$39:$C$782,СВЦЭМ!$A$39:$A$782,$A58,СВЦЭМ!$B$39:$B$782,R$47)+'СЕТ СН'!$G$9+СВЦЭМ!$D$10+'СЕТ СН'!$G$6-'СЕТ СН'!$G$19</f>
        <v>2036.5663839399999</v>
      </c>
      <c r="S58" s="36">
        <f>SUMIFS(СВЦЭМ!$C$39:$C$782,СВЦЭМ!$A$39:$A$782,$A58,СВЦЭМ!$B$39:$B$782,S$47)+'СЕТ СН'!$G$9+СВЦЭМ!$D$10+'СЕТ СН'!$G$6-'СЕТ СН'!$G$19</f>
        <v>2027.5712615499999</v>
      </c>
      <c r="T58" s="36">
        <f>SUMIFS(СВЦЭМ!$C$39:$C$782,СВЦЭМ!$A$39:$A$782,$A58,СВЦЭМ!$B$39:$B$782,T$47)+'СЕТ СН'!$G$9+СВЦЭМ!$D$10+'СЕТ СН'!$G$6-'СЕТ СН'!$G$19</f>
        <v>2013.2847023100001</v>
      </c>
      <c r="U58" s="36">
        <f>SUMIFS(СВЦЭМ!$C$39:$C$782,СВЦЭМ!$A$39:$A$782,$A58,СВЦЭМ!$B$39:$B$782,U$47)+'СЕТ СН'!$G$9+СВЦЭМ!$D$10+'СЕТ СН'!$G$6-'СЕТ СН'!$G$19</f>
        <v>2013.1885506200001</v>
      </c>
      <c r="V58" s="36">
        <f>SUMIFS(СВЦЭМ!$C$39:$C$782,СВЦЭМ!$A$39:$A$782,$A58,СВЦЭМ!$B$39:$B$782,V$47)+'СЕТ СН'!$G$9+СВЦЭМ!$D$10+'СЕТ СН'!$G$6-'СЕТ СН'!$G$19</f>
        <v>1986.5808371600001</v>
      </c>
      <c r="W58" s="36">
        <f>SUMIFS(СВЦЭМ!$C$39:$C$782,СВЦЭМ!$A$39:$A$782,$A58,СВЦЭМ!$B$39:$B$782,W$47)+'СЕТ СН'!$G$9+СВЦЭМ!$D$10+'СЕТ СН'!$G$6-'СЕТ СН'!$G$19</f>
        <v>1979.22712415</v>
      </c>
      <c r="X58" s="36">
        <f>SUMIFS(СВЦЭМ!$C$39:$C$782,СВЦЭМ!$A$39:$A$782,$A58,СВЦЭМ!$B$39:$B$782,X$47)+'СЕТ СН'!$G$9+СВЦЭМ!$D$10+'СЕТ СН'!$G$6-'СЕТ СН'!$G$19</f>
        <v>2032.89890636</v>
      </c>
      <c r="Y58" s="36">
        <f>SUMIFS(СВЦЭМ!$C$39:$C$782,СВЦЭМ!$A$39:$A$782,$A58,СВЦЭМ!$B$39:$B$782,Y$47)+'СЕТ СН'!$G$9+СВЦЭМ!$D$10+'СЕТ СН'!$G$6-'СЕТ СН'!$G$19</f>
        <v>2095.7040023099999</v>
      </c>
    </row>
    <row r="59" spans="1:25" ht="15.75" x14ac:dyDescent="0.2">
      <c r="A59" s="35">
        <f t="shared" si="1"/>
        <v>45028</v>
      </c>
      <c r="B59" s="36">
        <f>SUMIFS(СВЦЭМ!$C$39:$C$782,СВЦЭМ!$A$39:$A$782,$A59,СВЦЭМ!$B$39:$B$782,B$47)+'СЕТ СН'!$G$9+СВЦЭМ!$D$10+'СЕТ СН'!$G$6-'СЕТ СН'!$G$19</f>
        <v>2056.4234882400001</v>
      </c>
      <c r="C59" s="36">
        <f>SUMIFS(СВЦЭМ!$C$39:$C$782,СВЦЭМ!$A$39:$A$782,$A59,СВЦЭМ!$B$39:$B$782,C$47)+'СЕТ СН'!$G$9+СВЦЭМ!$D$10+'СЕТ СН'!$G$6-'СЕТ СН'!$G$19</f>
        <v>2168.4679440299997</v>
      </c>
      <c r="D59" s="36">
        <f>SUMIFS(СВЦЭМ!$C$39:$C$782,СВЦЭМ!$A$39:$A$782,$A59,СВЦЭМ!$B$39:$B$782,D$47)+'СЕТ СН'!$G$9+СВЦЭМ!$D$10+'СЕТ СН'!$G$6-'СЕТ СН'!$G$19</f>
        <v>2173.73222248</v>
      </c>
      <c r="E59" s="36">
        <f>SUMIFS(СВЦЭМ!$C$39:$C$782,СВЦЭМ!$A$39:$A$782,$A59,СВЦЭМ!$B$39:$B$782,E$47)+'СЕТ СН'!$G$9+СВЦЭМ!$D$10+'СЕТ СН'!$G$6-'СЕТ СН'!$G$19</f>
        <v>2178.9293251399999</v>
      </c>
      <c r="F59" s="36">
        <f>SUMIFS(СВЦЭМ!$C$39:$C$782,СВЦЭМ!$A$39:$A$782,$A59,СВЦЭМ!$B$39:$B$782,F$47)+'СЕТ СН'!$G$9+СВЦЭМ!$D$10+'СЕТ СН'!$G$6-'СЕТ СН'!$G$19</f>
        <v>2136.3005965299999</v>
      </c>
      <c r="G59" s="36">
        <f>SUMIFS(СВЦЭМ!$C$39:$C$782,СВЦЭМ!$A$39:$A$782,$A59,СВЦЭМ!$B$39:$B$782,G$47)+'СЕТ СН'!$G$9+СВЦЭМ!$D$10+'СЕТ СН'!$G$6-'СЕТ СН'!$G$19</f>
        <v>2105.8819502400002</v>
      </c>
      <c r="H59" s="36">
        <f>SUMIFS(СВЦЭМ!$C$39:$C$782,СВЦЭМ!$A$39:$A$782,$A59,СВЦЭМ!$B$39:$B$782,H$47)+'СЕТ СН'!$G$9+СВЦЭМ!$D$10+'СЕТ СН'!$G$6-'СЕТ СН'!$G$19</f>
        <v>2062.1952076699999</v>
      </c>
      <c r="I59" s="36">
        <f>SUMIFS(СВЦЭМ!$C$39:$C$782,СВЦЭМ!$A$39:$A$782,$A59,СВЦЭМ!$B$39:$B$782,I$47)+'СЕТ СН'!$G$9+СВЦЭМ!$D$10+'СЕТ СН'!$G$6-'СЕТ СН'!$G$19</f>
        <v>1991.2494433700001</v>
      </c>
      <c r="J59" s="36">
        <f>SUMIFS(СВЦЭМ!$C$39:$C$782,СВЦЭМ!$A$39:$A$782,$A59,СВЦЭМ!$B$39:$B$782,J$47)+'СЕТ СН'!$G$9+СВЦЭМ!$D$10+'СЕТ СН'!$G$6-'СЕТ СН'!$G$19</f>
        <v>1983.04997394</v>
      </c>
      <c r="K59" s="36">
        <f>SUMIFS(СВЦЭМ!$C$39:$C$782,СВЦЭМ!$A$39:$A$782,$A59,СВЦЭМ!$B$39:$B$782,K$47)+'СЕТ СН'!$G$9+СВЦЭМ!$D$10+'СЕТ СН'!$G$6-'СЕТ СН'!$G$19</f>
        <v>1964.14802379</v>
      </c>
      <c r="L59" s="36">
        <f>SUMIFS(СВЦЭМ!$C$39:$C$782,СВЦЭМ!$A$39:$A$782,$A59,СВЦЭМ!$B$39:$B$782,L$47)+'СЕТ СН'!$G$9+СВЦЭМ!$D$10+'СЕТ СН'!$G$6-'СЕТ СН'!$G$19</f>
        <v>1966.2207483899999</v>
      </c>
      <c r="M59" s="36">
        <f>SUMIFS(СВЦЭМ!$C$39:$C$782,СВЦЭМ!$A$39:$A$782,$A59,СВЦЭМ!$B$39:$B$782,M$47)+'СЕТ СН'!$G$9+СВЦЭМ!$D$10+'СЕТ СН'!$G$6-'СЕТ СН'!$G$19</f>
        <v>1967.4790490800001</v>
      </c>
      <c r="N59" s="36">
        <f>SUMIFS(СВЦЭМ!$C$39:$C$782,СВЦЭМ!$A$39:$A$782,$A59,СВЦЭМ!$B$39:$B$782,N$47)+'СЕТ СН'!$G$9+СВЦЭМ!$D$10+'СЕТ СН'!$G$6-'СЕТ СН'!$G$19</f>
        <v>1980.71610981</v>
      </c>
      <c r="O59" s="36">
        <f>SUMIFS(СВЦЭМ!$C$39:$C$782,СВЦЭМ!$A$39:$A$782,$A59,СВЦЭМ!$B$39:$B$782,O$47)+'СЕТ СН'!$G$9+СВЦЭМ!$D$10+'СЕТ СН'!$G$6-'СЕТ СН'!$G$19</f>
        <v>1969.2860670699999</v>
      </c>
      <c r="P59" s="36">
        <f>SUMIFS(СВЦЭМ!$C$39:$C$782,СВЦЭМ!$A$39:$A$782,$A59,СВЦЭМ!$B$39:$B$782,P$47)+'СЕТ СН'!$G$9+СВЦЭМ!$D$10+'СЕТ СН'!$G$6-'СЕТ СН'!$G$19</f>
        <v>2002.8973469</v>
      </c>
      <c r="Q59" s="36">
        <f>SUMIFS(СВЦЭМ!$C$39:$C$782,СВЦЭМ!$A$39:$A$782,$A59,СВЦЭМ!$B$39:$B$782,Q$47)+'СЕТ СН'!$G$9+СВЦЭМ!$D$10+'СЕТ СН'!$G$6-'СЕТ СН'!$G$19</f>
        <v>2012.3572079800001</v>
      </c>
      <c r="R59" s="36">
        <f>SUMIFS(СВЦЭМ!$C$39:$C$782,СВЦЭМ!$A$39:$A$782,$A59,СВЦЭМ!$B$39:$B$782,R$47)+'СЕТ СН'!$G$9+СВЦЭМ!$D$10+'СЕТ СН'!$G$6-'СЕТ СН'!$G$19</f>
        <v>2010.6473383499999</v>
      </c>
      <c r="S59" s="36">
        <f>SUMIFS(СВЦЭМ!$C$39:$C$782,СВЦЭМ!$A$39:$A$782,$A59,СВЦЭМ!$B$39:$B$782,S$47)+'СЕТ СН'!$G$9+СВЦЭМ!$D$10+'СЕТ СН'!$G$6-'СЕТ СН'!$G$19</f>
        <v>2006.7574295100001</v>
      </c>
      <c r="T59" s="36">
        <f>SUMIFS(СВЦЭМ!$C$39:$C$782,СВЦЭМ!$A$39:$A$782,$A59,СВЦЭМ!$B$39:$B$782,T$47)+'СЕТ СН'!$G$9+СВЦЭМ!$D$10+'СЕТ СН'!$G$6-'СЕТ СН'!$G$19</f>
        <v>1923.1645682200001</v>
      </c>
      <c r="U59" s="36">
        <f>SUMIFS(СВЦЭМ!$C$39:$C$782,СВЦЭМ!$A$39:$A$782,$A59,СВЦЭМ!$B$39:$B$782,U$47)+'СЕТ СН'!$G$9+СВЦЭМ!$D$10+'СЕТ СН'!$G$6-'СЕТ СН'!$G$19</f>
        <v>1943.0733802300001</v>
      </c>
      <c r="V59" s="36">
        <f>SUMIFS(СВЦЭМ!$C$39:$C$782,СВЦЭМ!$A$39:$A$782,$A59,СВЦЭМ!$B$39:$B$782,V$47)+'СЕТ СН'!$G$9+СВЦЭМ!$D$10+'СЕТ СН'!$G$6-'СЕТ СН'!$G$19</f>
        <v>1868.38064439</v>
      </c>
      <c r="W59" s="36">
        <f>SUMIFS(СВЦЭМ!$C$39:$C$782,СВЦЭМ!$A$39:$A$782,$A59,СВЦЭМ!$B$39:$B$782,W$47)+'СЕТ СН'!$G$9+СВЦЭМ!$D$10+'СЕТ СН'!$G$6-'СЕТ СН'!$G$19</f>
        <v>1862.2410901400001</v>
      </c>
      <c r="X59" s="36">
        <f>SUMIFS(СВЦЭМ!$C$39:$C$782,СВЦЭМ!$A$39:$A$782,$A59,СВЦЭМ!$B$39:$B$782,X$47)+'СЕТ СН'!$G$9+СВЦЭМ!$D$10+'СЕТ СН'!$G$6-'СЕТ СН'!$G$19</f>
        <v>1899.8252583400001</v>
      </c>
      <c r="Y59" s="36">
        <f>SUMIFS(СВЦЭМ!$C$39:$C$782,СВЦЭМ!$A$39:$A$782,$A59,СВЦЭМ!$B$39:$B$782,Y$47)+'СЕТ СН'!$G$9+СВЦЭМ!$D$10+'СЕТ СН'!$G$6-'СЕТ СН'!$G$19</f>
        <v>1968.7393511299999</v>
      </c>
    </row>
    <row r="60" spans="1:25" ht="15.75" x14ac:dyDescent="0.2">
      <c r="A60" s="35">
        <f t="shared" si="1"/>
        <v>45029</v>
      </c>
      <c r="B60" s="36">
        <f>SUMIFS(СВЦЭМ!$C$39:$C$782,СВЦЭМ!$A$39:$A$782,$A60,СВЦЭМ!$B$39:$B$782,B$47)+'СЕТ СН'!$G$9+СВЦЭМ!$D$10+'СЕТ СН'!$G$6-'СЕТ СН'!$G$19</f>
        <v>2117.5768976999998</v>
      </c>
      <c r="C60" s="36">
        <f>SUMIFS(СВЦЭМ!$C$39:$C$782,СВЦЭМ!$A$39:$A$782,$A60,СВЦЭМ!$B$39:$B$782,C$47)+'СЕТ СН'!$G$9+СВЦЭМ!$D$10+'СЕТ СН'!$G$6-'СЕТ СН'!$G$19</f>
        <v>2146.4853929299998</v>
      </c>
      <c r="D60" s="36">
        <f>SUMIFS(СВЦЭМ!$C$39:$C$782,СВЦЭМ!$A$39:$A$782,$A60,СВЦЭМ!$B$39:$B$782,D$47)+'СЕТ СН'!$G$9+СВЦЭМ!$D$10+'СЕТ СН'!$G$6-'СЕТ СН'!$G$19</f>
        <v>2196.1885134699996</v>
      </c>
      <c r="E60" s="36">
        <f>SUMIFS(СВЦЭМ!$C$39:$C$782,СВЦЭМ!$A$39:$A$782,$A60,СВЦЭМ!$B$39:$B$782,E$47)+'СЕТ СН'!$G$9+СВЦЭМ!$D$10+'СЕТ СН'!$G$6-'СЕТ СН'!$G$19</f>
        <v>2198.2284336100001</v>
      </c>
      <c r="F60" s="36">
        <f>SUMIFS(СВЦЭМ!$C$39:$C$782,СВЦЭМ!$A$39:$A$782,$A60,СВЦЭМ!$B$39:$B$782,F$47)+'СЕТ СН'!$G$9+СВЦЭМ!$D$10+'СЕТ СН'!$G$6-'СЕТ СН'!$G$19</f>
        <v>2166.3902035700003</v>
      </c>
      <c r="G60" s="36">
        <f>SUMIFS(СВЦЭМ!$C$39:$C$782,СВЦЭМ!$A$39:$A$782,$A60,СВЦЭМ!$B$39:$B$782,G$47)+'СЕТ СН'!$G$9+СВЦЭМ!$D$10+'СЕТ СН'!$G$6-'СЕТ СН'!$G$19</f>
        <v>2139.4491713799998</v>
      </c>
      <c r="H60" s="36">
        <f>SUMIFS(СВЦЭМ!$C$39:$C$782,СВЦЭМ!$A$39:$A$782,$A60,СВЦЭМ!$B$39:$B$782,H$47)+'СЕТ СН'!$G$9+СВЦЭМ!$D$10+'СЕТ СН'!$G$6-'СЕТ СН'!$G$19</f>
        <v>2062.8873755300001</v>
      </c>
      <c r="I60" s="36">
        <f>SUMIFS(СВЦЭМ!$C$39:$C$782,СВЦЭМ!$A$39:$A$782,$A60,СВЦЭМ!$B$39:$B$782,I$47)+'СЕТ СН'!$G$9+СВЦЭМ!$D$10+'СЕТ СН'!$G$6-'СЕТ СН'!$G$19</f>
        <v>2051.6413088600002</v>
      </c>
      <c r="J60" s="36">
        <f>SUMIFS(СВЦЭМ!$C$39:$C$782,СВЦЭМ!$A$39:$A$782,$A60,СВЦЭМ!$B$39:$B$782,J$47)+'СЕТ СН'!$G$9+СВЦЭМ!$D$10+'СЕТ СН'!$G$6-'СЕТ СН'!$G$19</f>
        <v>2036.81492353</v>
      </c>
      <c r="K60" s="36">
        <f>SUMIFS(СВЦЭМ!$C$39:$C$782,СВЦЭМ!$A$39:$A$782,$A60,СВЦЭМ!$B$39:$B$782,K$47)+'СЕТ СН'!$G$9+СВЦЭМ!$D$10+'СЕТ СН'!$G$6-'СЕТ СН'!$G$19</f>
        <v>2013.1088459499999</v>
      </c>
      <c r="L60" s="36">
        <f>SUMIFS(СВЦЭМ!$C$39:$C$782,СВЦЭМ!$A$39:$A$782,$A60,СВЦЭМ!$B$39:$B$782,L$47)+'СЕТ СН'!$G$9+СВЦЭМ!$D$10+'СЕТ СН'!$G$6-'СЕТ СН'!$G$19</f>
        <v>1995.7459593999999</v>
      </c>
      <c r="M60" s="36">
        <f>SUMIFS(СВЦЭМ!$C$39:$C$782,СВЦЭМ!$A$39:$A$782,$A60,СВЦЭМ!$B$39:$B$782,M$47)+'СЕТ СН'!$G$9+СВЦЭМ!$D$10+'СЕТ СН'!$G$6-'СЕТ СН'!$G$19</f>
        <v>2004.44836257</v>
      </c>
      <c r="N60" s="36">
        <f>SUMIFS(СВЦЭМ!$C$39:$C$782,СВЦЭМ!$A$39:$A$782,$A60,СВЦЭМ!$B$39:$B$782,N$47)+'СЕТ СН'!$G$9+СВЦЭМ!$D$10+'СЕТ СН'!$G$6-'СЕТ СН'!$G$19</f>
        <v>1982.9538791699999</v>
      </c>
      <c r="O60" s="36">
        <f>SUMIFS(СВЦЭМ!$C$39:$C$782,СВЦЭМ!$A$39:$A$782,$A60,СВЦЭМ!$B$39:$B$782,O$47)+'СЕТ СН'!$G$9+СВЦЭМ!$D$10+'СЕТ СН'!$G$6-'СЕТ СН'!$G$19</f>
        <v>2006.2411438199999</v>
      </c>
      <c r="P60" s="36">
        <f>SUMIFS(СВЦЭМ!$C$39:$C$782,СВЦЭМ!$A$39:$A$782,$A60,СВЦЭМ!$B$39:$B$782,P$47)+'СЕТ СН'!$G$9+СВЦЭМ!$D$10+'СЕТ СН'!$G$6-'СЕТ СН'!$G$19</f>
        <v>2073.35114475</v>
      </c>
      <c r="Q60" s="36">
        <f>SUMIFS(СВЦЭМ!$C$39:$C$782,СВЦЭМ!$A$39:$A$782,$A60,СВЦЭМ!$B$39:$B$782,Q$47)+'СЕТ СН'!$G$9+СВЦЭМ!$D$10+'СЕТ СН'!$G$6-'СЕТ СН'!$G$19</f>
        <v>2087.1245074799999</v>
      </c>
      <c r="R60" s="36">
        <f>SUMIFS(СВЦЭМ!$C$39:$C$782,СВЦЭМ!$A$39:$A$782,$A60,СВЦЭМ!$B$39:$B$782,R$47)+'СЕТ СН'!$G$9+СВЦЭМ!$D$10+'СЕТ СН'!$G$6-'СЕТ СН'!$G$19</f>
        <v>2080.8602357300001</v>
      </c>
      <c r="S60" s="36">
        <f>SUMIFS(СВЦЭМ!$C$39:$C$782,СВЦЭМ!$A$39:$A$782,$A60,СВЦЭМ!$B$39:$B$782,S$47)+'СЕТ СН'!$G$9+СВЦЭМ!$D$10+'СЕТ СН'!$G$6-'СЕТ СН'!$G$19</f>
        <v>2081.2615490400003</v>
      </c>
      <c r="T60" s="36">
        <f>SUMIFS(СВЦЭМ!$C$39:$C$782,СВЦЭМ!$A$39:$A$782,$A60,СВЦЭМ!$B$39:$B$782,T$47)+'СЕТ СН'!$G$9+СВЦЭМ!$D$10+'СЕТ СН'!$G$6-'СЕТ СН'!$G$19</f>
        <v>2020.0095560100001</v>
      </c>
      <c r="U60" s="36">
        <f>SUMIFS(СВЦЭМ!$C$39:$C$782,СВЦЭМ!$A$39:$A$782,$A60,СВЦЭМ!$B$39:$B$782,U$47)+'СЕТ СН'!$G$9+СВЦЭМ!$D$10+'СЕТ СН'!$G$6-'СЕТ СН'!$G$19</f>
        <v>1997.27264517</v>
      </c>
      <c r="V60" s="36">
        <f>SUMIFS(СВЦЭМ!$C$39:$C$782,СВЦЭМ!$A$39:$A$782,$A60,СВЦЭМ!$B$39:$B$782,V$47)+'СЕТ СН'!$G$9+СВЦЭМ!$D$10+'СЕТ СН'!$G$6-'СЕТ СН'!$G$19</f>
        <v>1958.7519512000001</v>
      </c>
      <c r="W60" s="36">
        <f>SUMIFS(СВЦЭМ!$C$39:$C$782,СВЦЭМ!$A$39:$A$782,$A60,СВЦЭМ!$B$39:$B$782,W$47)+'СЕТ СН'!$G$9+СВЦЭМ!$D$10+'СЕТ СН'!$G$6-'СЕТ СН'!$G$19</f>
        <v>1932.20809201</v>
      </c>
      <c r="X60" s="36">
        <f>SUMIFS(СВЦЭМ!$C$39:$C$782,СВЦЭМ!$A$39:$A$782,$A60,СВЦЭМ!$B$39:$B$782,X$47)+'СЕТ СН'!$G$9+СВЦЭМ!$D$10+'СЕТ СН'!$G$6-'СЕТ СН'!$G$19</f>
        <v>1982.80878239</v>
      </c>
      <c r="Y60" s="36">
        <f>SUMIFS(СВЦЭМ!$C$39:$C$782,СВЦЭМ!$A$39:$A$782,$A60,СВЦЭМ!$B$39:$B$782,Y$47)+'СЕТ СН'!$G$9+СВЦЭМ!$D$10+'СЕТ СН'!$G$6-'СЕТ СН'!$G$19</f>
        <v>2029.3276184700001</v>
      </c>
    </row>
    <row r="61" spans="1:25" ht="15.75" x14ac:dyDescent="0.2">
      <c r="A61" s="35">
        <f t="shared" si="1"/>
        <v>45030</v>
      </c>
      <c r="B61" s="36">
        <f>SUMIFS(СВЦЭМ!$C$39:$C$782,СВЦЭМ!$A$39:$A$782,$A61,СВЦЭМ!$B$39:$B$782,B$47)+'СЕТ СН'!$G$9+СВЦЭМ!$D$10+'СЕТ СН'!$G$6-'СЕТ СН'!$G$19</f>
        <v>2110.9268378799998</v>
      </c>
      <c r="C61" s="36">
        <f>SUMIFS(СВЦЭМ!$C$39:$C$782,СВЦЭМ!$A$39:$A$782,$A61,СВЦЭМ!$B$39:$B$782,C$47)+'СЕТ СН'!$G$9+СВЦЭМ!$D$10+'СЕТ СН'!$G$6-'СЕТ СН'!$G$19</f>
        <v>2160.9058544099998</v>
      </c>
      <c r="D61" s="36">
        <f>SUMIFS(СВЦЭМ!$C$39:$C$782,СВЦЭМ!$A$39:$A$782,$A61,СВЦЭМ!$B$39:$B$782,D$47)+'СЕТ СН'!$G$9+СВЦЭМ!$D$10+'СЕТ СН'!$G$6-'СЕТ СН'!$G$19</f>
        <v>2155.6190257799999</v>
      </c>
      <c r="E61" s="36">
        <f>SUMIFS(СВЦЭМ!$C$39:$C$782,СВЦЭМ!$A$39:$A$782,$A61,СВЦЭМ!$B$39:$B$782,E$47)+'СЕТ СН'!$G$9+СВЦЭМ!$D$10+'СЕТ СН'!$G$6-'СЕТ СН'!$G$19</f>
        <v>2155.8865792900001</v>
      </c>
      <c r="F61" s="36">
        <f>SUMIFS(СВЦЭМ!$C$39:$C$782,СВЦЭМ!$A$39:$A$782,$A61,СВЦЭМ!$B$39:$B$782,F$47)+'СЕТ СН'!$G$9+СВЦЭМ!$D$10+'СЕТ СН'!$G$6-'СЕТ СН'!$G$19</f>
        <v>2170.2532921800002</v>
      </c>
      <c r="G61" s="36">
        <f>SUMIFS(СВЦЭМ!$C$39:$C$782,СВЦЭМ!$A$39:$A$782,$A61,СВЦЭМ!$B$39:$B$782,G$47)+'СЕТ СН'!$G$9+СВЦЭМ!$D$10+'СЕТ СН'!$G$6-'СЕТ СН'!$G$19</f>
        <v>2158.3025765699999</v>
      </c>
      <c r="H61" s="36">
        <f>SUMIFS(СВЦЭМ!$C$39:$C$782,СВЦЭМ!$A$39:$A$782,$A61,СВЦЭМ!$B$39:$B$782,H$47)+'СЕТ СН'!$G$9+СВЦЭМ!$D$10+'СЕТ СН'!$G$6-'СЕТ СН'!$G$19</f>
        <v>2124.0455078699997</v>
      </c>
      <c r="I61" s="36">
        <f>SUMIFS(СВЦЭМ!$C$39:$C$782,СВЦЭМ!$A$39:$A$782,$A61,СВЦЭМ!$B$39:$B$782,I$47)+'СЕТ СН'!$G$9+СВЦЭМ!$D$10+'СЕТ СН'!$G$6-'СЕТ СН'!$G$19</f>
        <v>2061.7626842999998</v>
      </c>
      <c r="J61" s="36">
        <f>SUMIFS(СВЦЭМ!$C$39:$C$782,СВЦЭМ!$A$39:$A$782,$A61,СВЦЭМ!$B$39:$B$782,J$47)+'СЕТ СН'!$G$9+СВЦЭМ!$D$10+'СЕТ СН'!$G$6-'СЕТ СН'!$G$19</f>
        <v>2041.92508929</v>
      </c>
      <c r="K61" s="36">
        <f>SUMIFS(СВЦЭМ!$C$39:$C$782,СВЦЭМ!$A$39:$A$782,$A61,СВЦЭМ!$B$39:$B$782,K$47)+'СЕТ СН'!$G$9+СВЦЭМ!$D$10+'СЕТ СН'!$G$6-'СЕТ СН'!$G$19</f>
        <v>2019.8555454899999</v>
      </c>
      <c r="L61" s="36">
        <f>SUMIFS(СВЦЭМ!$C$39:$C$782,СВЦЭМ!$A$39:$A$782,$A61,СВЦЭМ!$B$39:$B$782,L$47)+'СЕТ СН'!$G$9+СВЦЭМ!$D$10+'СЕТ СН'!$G$6-'СЕТ СН'!$G$19</f>
        <v>2019.29100133</v>
      </c>
      <c r="M61" s="36">
        <f>SUMIFS(СВЦЭМ!$C$39:$C$782,СВЦЭМ!$A$39:$A$782,$A61,СВЦЭМ!$B$39:$B$782,M$47)+'СЕТ СН'!$G$9+СВЦЭМ!$D$10+'СЕТ СН'!$G$6-'СЕТ СН'!$G$19</f>
        <v>2041.2859081500001</v>
      </c>
      <c r="N61" s="36">
        <f>SUMIFS(СВЦЭМ!$C$39:$C$782,СВЦЭМ!$A$39:$A$782,$A61,СВЦЭМ!$B$39:$B$782,N$47)+'СЕТ СН'!$G$9+СВЦЭМ!$D$10+'СЕТ СН'!$G$6-'СЕТ СН'!$G$19</f>
        <v>2051.0027402000001</v>
      </c>
      <c r="O61" s="36">
        <f>SUMIFS(СВЦЭМ!$C$39:$C$782,СВЦЭМ!$A$39:$A$782,$A61,СВЦЭМ!$B$39:$B$782,O$47)+'СЕТ СН'!$G$9+СВЦЭМ!$D$10+'СЕТ СН'!$G$6-'СЕТ СН'!$G$19</f>
        <v>2076.7131739799997</v>
      </c>
      <c r="P61" s="36">
        <f>SUMIFS(СВЦЭМ!$C$39:$C$782,СВЦЭМ!$A$39:$A$782,$A61,СВЦЭМ!$B$39:$B$782,P$47)+'СЕТ СН'!$G$9+СВЦЭМ!$D$10+'СЕТ СН'!$G$6-'СЕТ СН'!$G$19</f>
        <v>2063.0772312700001</v>
      </c>
      <c r="Q61" s="36">
        <f>SUMIFS(СВЦЭМ!$C$39:$C$782,СВЦЭМ!$A$39:$A$782,$A61,СВЦЭМ!$B$39:$B$782,Q$47)+'СЕТ СН'!$G$9+СВЦЭМ!$D$10+'СЕТ СН'!$G$6-'СЕТ СН'!$G$19</f>
        <v>2088.41280719</v>
      </c>
      <c r="R61" s="36">
        <f>SUMIFS(СВЦЭМ!$C$39:$C$782,СВЦЭМ!$A$39:$A$782,$A61,СВЦЭМ!$B$39:$B$782,R$47)+'СЕТ СН'!$G$9+СВЦЭМ!$D$10+'СЕТ СН'!$G$6-'СЕТ СН'!$G$19</f>
        <v>2085.9217869399999</v>
      </c>
      <c r="S61" s="36">
        <f>SUMIFS(СВЦЭМ!$C$39:$C$782,СВЦЭМ!$A$39:$A$782,$A61,СВЦЭМ!$B$39:$B$782,S$47)+'СЕТ СН'!$G$9+СВЦЭМ!$D$10+'СЕТ СН'!$G$6-'СЕТ СН'!$G$19</f>
        <v>2104.6453515399999</v>
      </c>
      <c r="T61" s="36">
        <f>SUMIFS(СВЦЭМ!$C$39:$C$782,СВЦЭМ!$A$39:$A$782,$A61,СВЦЭМ!$B$39:$B$782,T$47)+'СЕТ СН'!$G$9+СВЦЭМ!$D$10+'СЕТ СН'!$G$6-'СЕТ СН'!$G$19</f>
        <v>2073.1398996099997</v>
      </c>
      <c r="U61" s="36">
        <f>SUMIFS(СВЦЭМ!$C$39:$C$782,СВЦЭМ!$A$39:$A$782,$A61,СВЦЭМ!$B$39:$B$782,U$47)+'СЕТ СН'!$G$9+СВЦЭМ!$D$10+'СЕТ СН'!$G$6-'СЕТ СН'!$G$19</f>
        <v>2042.0501790799999</v>
      </c>
      <c r="V61" s="36">
        <f>SUMIFS(СВЦЭМ!$C$39:$C$782,СВЦЭМ!$A$39:$A$782,$A61,СВЦЭМ!$B$39:$B$782,V$47)+'СЕТ СН'!$G$9+СВЦЭМ!$D$10+'СЕТ СН'!$G$6-'СЕТ СН'!$G$19</f>
        <v>2016.47417931</v>
      </c>
      <c r="W61" s="36">
        <f>SUMIFS(СВЦЭМ!$C$39:$C$782,СВЦЭМ!$A$39:$A$782,$A61,СВЦЭМ!$B$39:$B$782,W$47)+'СЕТ СН'!$G$9+СВЦЭМ!$D$10+'СЕТ СН'!$G$6-'СЕТ СН'!$G$19</f>
        <v>2011.78314877</v>
      </c>
      <c r="X61" s="36">
        <f>SUMIFS(СВЦЭМ!$C$39:$C$782,СВЦЭМ!$A$39:$A$782,$A61,СВЦЭМ!$B$39:$B$782,X$47)+'СЕТ СН'!$G$9+СВЦЭМ!$D$10+'СЕТ СН'!$G$6-'СЕТ СН'!$G$19</f>
        <v>2044.94118682</v>
      </c>
      <c r="Y61" s="36">
        <f>SUMIFS(СВЦЭМ!$C$39:$C$782,СВЦЭМ!$A$39:$A$782,$A61,СВЦЭМ!$B$39:$B$782,Y$47)+'СЕТ СН'!$G$9+СВЦЭМ!$D$10+'СЕТ СН'!$G$6-'СЕТ СН'!$G$19</f>
        <v>2138.2718804599999</v>
      </c>
    </row>
    <row r="62" spans="1:25" ht="15.75" x14ac:dyDescent="0.2">
      <c r="A62" s="35">
        <f t="shared" si="1"/>
        <v>45031</v>
      </c>
      <c r="B62" s="36">
        <f>SUMIFS(СВЦЭМ!$C$39:$C$782,СВЦЭМ!$A$39:$A$782,$A62,СВЦЭМ!$B$39:$B$782,B$47)+'СЕТ СН'!$G$9+СВЦЭМ!$D$10+'СЕТ СН'!$G$6-'СЕТ СН'!$G$19</f>
        <v>1989.29159536</v>
      </c>
      <c r="C62" s="36">
        <f>SUMIFS(СВЦЭМ!$C$39:$C$782,СВЦЭМ!$A$39:$A$782,$A62,СВЦЭМ!$B$39:$B$782,C$47)+'СЕТ СН'!$G$9+СВЦЭМ!$D$10+'СЕТ СН'!$G$6-'СЕТ СН'!$G$19</f>
        <v>2020.4248845500001</v>
      </c>
      <c r="D62" s="36">
        <f>SUMIFS(СВЦЭМ!$C$39:$C$782,СВЦЭМ!$A$39:$A$782,$A62,СВЦЭМ!$B$39:$B$782,D$47)+'СЕТ СН'!$G$9+СВЦЭМ!$D$10+'СЕТ СН'!$G$6-'СЕТ СН'!$G$19</f>
        <v>2034.56003102</v>
      </c>
      <c r="E62" s="36">
        <f>SUMIFS(СВЦЭМ!$C$39:$C$782,СВЦЭМ!$A$39:$A$782,$A62,СВЦЭМ!$B$39:$B$782,E$47)+'СЕТ СН'!$G$9+СВЦЭМ!$D$10+'СЕТ СН'!$G$6-'СЕТ СН'!$G$19</f>
        <v>2039.9598809199999</v>
      </c>
      <c r="F62" s="36">
        <f>SUMIFS(СВЦЭМ!$C$39:$C$782,СВЦЭМ!$A$39:$A$782,$A62,СВЦЭМ!$B$39:$B$782,F$47)+'СЕТ СН'!$G$9+СВЦЭМ!$D$10+'СЕТ СН'!$G$6-'СЕТ СН'!$G$19</f>
        <v>2035.1234766499999</v>
      </c>
      <c r="G62" s="36">
        <f>SUMIFS(СВЦЭМ!$C$39:$C$782,СВЦЭМ!$A$39:$A$782,$A62,СВЦЭМ!$B$39:$B$782,G$47)+'СЕТ СН'!$G$9+СВЦЭМ!$D$10+'СЕТ СН'!$G$6-'СЕТ СН'!$G$19</f>
        <v>2034.5820771599999</v>
      </c>
      <c r="H62" s="36">
        <f>SUMIFS(СВЦЭМ!$C$39:$C$782,СВЦЭМ!$A$39:$A$782,$A62,СВЦЭМ!$B$39:$B$782,H$47)+'СЕТ СН'!$G$9+СВЦЭМ!$D$10+'СЕТ СН'!$G$6-'СЕТ СН'!$G$19</f>
        <v>1995.0895410000001</v>
      </c>
      <c r="I62" s="36">
        <f>SUMIFS(СВЦЭМ!$C$39:$C$782,СВЦЭМ!$A$39:$A$782,$A62,СВЦЭМ!$B$39:$B$782,I$47)+'СЕТ СН'!$G$9+СВЦЭМ!$D$10+'СЕТ СН'!$G$6-'СЕТ СН'!$G$19</f>
        <v>1917.0760466500001</v>
      </c>
      <c r="J62" s="36">
        <f>SUMIFS(СВЦЭМ!$C$39:$C$782,СВЦЭМ!$A$39:$A$782,$A62,СВЦЭМ!$B$39:$B$782,J$47)+'СЕТ СН'!$G$9+СВЦЭМ!$D$10+'СЕТ СН'!$G$6-'СЕТ СН'!$G$19</f>
        <v>1886.1826197400001</v>
      </c>
      <c r="K62" s="36">
        <f>SUMIFS(СВЦЭМ!$C$39:$C$782,СВЦЭМ!$A$39:$A$782,$A62,СВЦЭМ!$B$39:$B$782,K$47)+'СЕТ СН'!$G$9+СВЦЭМ!$D$10+'СЕТ СН'!$G$6-'СЕТ СН'!$G$19</f>
        <v>1784.0875934200001</v>
      </c>
      <c r="L62" s="36">
        <f>SUMIFS(СВЦЭМ!$C$39:$C$782,СВЦЭМ!$A$39:$A$782,$A62,СВЦЭМ!$B$39:$B$782,L$47)+'СЕТ СН'!$G$9+СВЦЭМ!$D$10+'СЕТ СН'!$G$6-'СЕТ СН'!$G$19</f>
        <v>1773.7042172199999</v>
      </c>
      <c r="M62" s="36">
        <f>SUMIFS(СВЦЭМ!$C$39:$C$782,СВЦЭМ!$A$39:$A$782,$A62,СВЦЭМ!$B$39:$B$782,M$47)+'СЕТ СН'!$G$9+СВЦЭМ!$D$10+'СЕТ СН'!$G$6-'СЕТ СН'!$G$19</f>
        <v>1802.2020921600001</v>
      </c>
      <c r="N62" s="36">
        <f>SUMIFS(СВЦЭМ!$C$39:$C$782,СВЦЭМ!$A$39:$A$782,$A62,СВЦЭМ!$B$39:$B$782,N$47)+'СЕТ СН'!$G$9+СВЦЭМ!$D$10+'СЕТ СН'!$G$6-'СЕТ СН'!$G$19</f>
        <v>1811.33133617</v>
      </c>
      <c r="O62" s="36">
        <f>SUMIFS(СВЦЭМ!$C$39:$C$782,СВЦЭМ!$A$39:$A$782,$A62,СВЦЭМ!$B$39:$B$782,O$47)+'СЕТ СН'!$G$9+СВЦЭМ!$D$10+'СЕТ СН'!$G$6-'СЕТ СН'!$G$19</f>
        <v>1848.9178706</v>
      </c>
      <c r="P62" s="36">
        <f>SUMIFS(СВЦЭМ!$C$39:$C$782,СВЦЭМ!$A$39:$A$782,$A62,СВЦЭМ!$B$39:$B$782,P$47)+'СЕТ СН'!$G$9+СВЦЭМ!$D$10+'СЕТ СН'!$G$6-'СЕТ СН'!$G$19</f>
        <v>1865.0651558300001</v>
      </c>
      <c r="Q62" s="36">
        <f>SUMIFS(СВЦЭМ!$C$39:$C$782,СВЦЭМ!$A$39:$A$782,$A62,СВЦЭМ!$B$39:$B$782,Q$47)+'СЕТ СН'!$G$9+СВЦЭМ!$D$10+'СЕТ СН'!$G$6-'СЕТ СН'!$G$19</f>
        <v>1876.1779087499999</v>
      </c>
      <c r="R62" s="36">
        <f>SUMIFS(СВЦЭМ!$C$39:$C$782,СВЦЭМ!$A$39:$A$782,$A62,СВЦЭМ!$B$39:$B$782,R$47)+'СЕТ СН'!$G$9+СВЦЭМ!$D$10+'СЕТ СН'!$G$6-'СЕТ СН'!$G$19</f>
        <v>1875.79346014</v>
      </c>
      <c r="S62" s="36">
        <f>SUMIFS(СВЦЭМ!$C$39:$C$782,СВЦЭМ!$A$39:$A$782,$A62,СВЦЭМ!$B$39:$B$782,S$47)+'СЕТ СН'!$G$9+СВЦЭМ!$D$10+'СЕТ СН'!$G$6-'СЕТ СН'!$G$19</f>
        <v>1899.2143335999999</v>
      </c>
      <c r="T62" s="36">
        <f>SUMIFS(СВЦЭМ!$C$39:$C$782,СВЦЭМ!$A$39:$A$782,$A62,СВЦЭМ!$B$39:$B$782,T$47)+'СЕТ СН'!$G$9+СВЦЭМ!$D$10+'СЕТ СН'!$G$6-'СЕТ СН'!$G$19</f>
        <v>1841.57728036</v>
      </c>
      <c r="U62" s="36">
        <f>SUMIFS(СВЦЭМ!$C$39:$C$782,СВЦЭМ!$A$39:$A$782,$A62,СВЦЭМ!$B$39:$B$782,U$47)+'СЕТ СН'!$G$9+СВЦЭМ!$D$10+'СЕТ СН'!$G$6-'СЕТ СН'!$G$19</f>
        <v>1809.8082464399999</v>
      </c>
      <c r="V62" s="36">
        <f>SUMIFS(СВЦЭМ!$C$39:$C$782,СВЦЭМ!$A$39:$A$782,$A62,СВЦЭМ!$B$39:$B$782,V$47)+'СЕТ СН'!$G$9+СВЦЭМ!$D$10+'СЕТ СН'!$G$6-'СЕТ СН'!$G$19</f>
        <v>1780.3460879300001</v>
      </c>
      <c r="W62" s="36">
        <f>SUMIFS(СВЦЭМ!$C$39:$C$782,СВЦЭМ!$A$39:$A$782,$A62,СВЦЭМ!$B$39:$B$782,W$47)+'СЕТ СН'!$G$9+СВЦЭМ!$D$10+'СЕТ СН'!$G$6-'СЕТ СН'!$G$19</f>
        <v>1781.9406817500001</v>
      </c>
      <c r="X62" s="36">
        <f>SUMIFS(СВЦЭМ!$C$39:$C$782,СВЦЭМ!$A$39:$A$782,$A62,СВЦЭМ!$B$39:$B$782,X$47)+'СЕТ СН'!$G$9+СВЦЭМ!$D$10+'СЕТ СН'!$G$6-'СЕТ СН'!$G$19</f>
        <v>1831.4100519200001</v>
      </c>
      <c r="Y62" s="36">
        <f>SUMIFS(СВЦЭМ!$C$39:$C$782,СВЦЭМ!$A$39:$A$782,$A62,СВЦЭМ!$B$39:$B$782,Y$47)+'СЕТ СН'!$G$9+СВЦЭМ!$D$10+'СЕТ СН'!$G$6-'СЕТ СН'!$G$19</f>
        <v>1896.1406546999999</v>
      </c>
    </row>
    <row r="63" spans="1:25" ht="15.75" x14ac:dyDescent="0.2">
      <c r="A63" s="35">
        <f t="shared" si="1"/>
        <v>45032</v>
      </c>
      <c r="B63" s="36">
        <f>SUMIFS(СВЦЭМ!$C$39:$C$782,СВЦЭМ!$A$39:$A$782,$A63,СВЦЭМ!$B$39:$B$782,B$47)+'СЕТ СН'!$G$9+СВЦЭМ!$D$10+'СЕТ СН'!$G$6-'СЕТ СН'!$G$19</f>
        <v>2032.3133376000001</v>
      </c>
      <c r="C63" s="36">
        <f>SUMIFS(СВЦЭМ!$C$39:$C$782,СВЦЭМ!$A$39:$A$782,$A63,СВЦЭМ!$B$39:$B$782,C$47)+'СЕТ СН'!$G$9+СВЦЭМ!$D$10+'СЕТ СН'!$G$6-'СЕТ СН'!$G$19</f>
        <v>2092.90799251</v>
      </c>
      <c r="D63" s="36">
        <f>SUMIFS(СВЦЭМ!$C$39:$C$782,СВЦЭМ!$A$39:$A$782,$A63,СВЦЭМ!$B$39:$B$782,D$47)+'СЕТ СН'!$G$9+СВЦЭМ!$D$10+'СЕТ СН'!$G$6-'СЕТ СН'!$G$19</f>
        <v>2105.5132105900002</v>
      </c>
      <c r="E63" s="36">
        <f>SUMIFS(СВЦЭМ!$C$39:$C$782,СВЦЭМ!$A$39:$A$782,$A63,СВЦЭМ!$B$39:$B$782,E$47)+'СЕТ СН'!$G$9+СВЦЭМ!$D$10+'СЕТ СН'!$G$6-'СЕТ СН'!$G$19</f>
        <v>2137.3667285000001</v>
      </c>
      <c r="F63" s="36">
        <f>SUMIFS(СВЦЭМ!$C$39:$C$782,СВЦЭМ!$A$39:$A$782,$A63,СВЦЭМ!$B$39:$B$782,F$47)+'СЕТ СН'!$G$9+СВЦЭМ!$D$10+'СЕТ СН'!$G$6-'СЕТ СН'!$G$19</f>
        <v>2141.0250751100002</v>
      </c>
      <c r="G63" s="36">
        <f>SUMIFS(СВЦЭМ!$C$39:$C$782,СВЦЭМ!$A$39:$A$782,$A63,СВЦЭМ!$B$39:$B$782,G$47)+'СЕТ СН'!$G$9+СВЦЭМ!$D$10+'СЕТ СН'!$G$6-'СЕТ СН'!$G$19</f>
        <v>2129.6203899699999</v>
      </c>
      <c r="H63" s="36">
        <f>SUMIFS(СВЦЭМ!$C$39:$C$782,СВЦЭМ!$A$39:$A$782,$A63,СВЦЭМ!$B$39:$B$782,H$47)+'СЕТ СН'!$G$9+СВЦЭМ!$D$10+'СЕТ СН'!$G$6-'СЕТ СН'!$G$19</f>
        <v>2132.6623007099997</v>
      </c>
      <c r="I63" s="36">
        <f>SUMIFS(СВЦЭМ!$C$39:$C$782,СВЦЭМ!$A$39:$A$782,$A63,СВЦЭМ!$B$39:$B$782,I$47)+'СЕТ СН'!$G$9+СВЦЭМ!$D$10+'СЕТ СН'!$G$6-'СЕТ СН'!$G$19</f>
        <v>2090.88656025</v>
      </c>
      <c r="J63" s="36">
        <f>SUMIFS(СВЦЭМ!$C$39:$C$782,СВЦЭМ!$A$39:$A$782,$A63,СВЦЭМ!$B$39:$B$782,J$47)+'СЕТ СН'!$G$9+СВЦЭМ!$D$10+'СЕТ СН'!$G$6-'СЕТ СН'!$G$19</f>
        <v>2031.8515969099999</v>
      </c>
      <c r="K63" s="36">
        <f>SUMIFS(СВЦЭМ!$C$39:$C$782,СВЦЭМ!$A$39:$A$782,$A63,СВЦЭМ!$B$39:$B$782,K$47)+'СЕТ СН'!$G$9+СВЦЭМ!$D$10+'СЕТ СН'!$G$6-'СЕТ СН'!$G$19</f>
        <v>1959.1642814100001</v>
      </c>
      <c r="L63" s="36">
        <f>SUMIFS(СВЦЭМ!$C$39:$C$782,СВЦЭМ!$A$39:$A$782,$A63,СВЦЭМ!$B$39:$B$782,L$47)+'СЕТ СН'!$G$9+СВЦЭМ!$D$10+'СЕТ СН'!$G$6-'СЕТ СН'!$G$19</f>
        <v>1935.6337065299999</v>
      </c>
      <c r="M63" s="36">
        <f>SUMIFS(СВЦЭМ!$C$39:$C$782,СВЦЭМ!$A$39:$A$782,$A63,СВЦЭМ!$B$39:$B$782,M$47)+'СЕТ СН'!$G$9+СВЦЭМ!$D$10+'СЕТ СН'!$G$6-'СЕТ СН'!$G$19</f>
        <v>1931.14968312</v>
      </c>
      <c r="N63" s="36">
        <f>SUMIFS(СВЦЭМ!$C$39:$C$782,СВЦЭМ!$A$39:$A$782,$A63,СВЦЭМ!$B$39:$B$782,N$47)+'СЕТ СН'!$G$9+СВЦЭМ!$D$10+'СЕТ СН'!$G$6-'СЕТ СН'!$G$19</f>
        <v>1954.67975637</v>
      </c>
      <c r="O63" s="36">
        <f>SUMIFS(СВЦЭМ!$C$39:$C$782,СВЦЭМ!$A$39:$A$782,$A63,СВЦЭМ!$B$39:$B$782,O$47)+'СЕТ СН'!$G$9+СВЦЭМ!$D$10+'СЕТ СН'!$G$6-'СЕТ СН'!$G$19</f>
        <v>1987.54058414</v>
      </c>
      <c r="P63" s="36">
        <f>SUMIFS(СВЦЭМ!$C$39:$C$782,СВЦЭМ!$A$39:$A$782,$A63,СВЦЭМ!$B$39:$B$782,P$47)+'СЕТ СН'!$G$9+СВЦЭМ!$D$10+'СЕТ СН'!$G$6-'СЕТ СН'!$G$19</f>
        <v>1990.9488690000001</v>
      </c>
      <c r="Q63" s="36">
        <f>SUMIFS(СВЦЭМ!$C$39:$C$782,СВЦЭМ!$A$39:$A$782,$A63,СВЦЭМ!$B$39:$B$782,Q$47)+'СЕТ СН'!$G$9+СВЦЭМ!$D$10+'СЕТ СН'!$G$6-'СЕТ СН'!$G$19</f>
        <v>2006.3307710399999</v>
      </c>
      <c r="R63" s="36">
        <f>SUMIFS(СВЦЭМ!$C$39:$C$782,СВЦЭМ!$A$39:$A$782,$A63,СВЦЭМ!$B$39:$B$782,R$47)+'СЕТ СН'!$G$9+СВЦЭМ!$D$10+'СЕТ СН'!$G$6-'СЕТ СН'!$G$19</f>
        <v>2007.1927389299999</v>
      </c>
      <c r="S63" s="36">
        <f>SUMIFS(СВЦЭМ!$C$39:$C$782,СВЦЭМ!$A$39:$A$782,$A63,СВЦЭМ!$B$39:$B$782,S$47)+'СЕТ СН'!$G$9+СВЦЭМ!$D$10+'СЕТ СН'!$G$6-'СЕТ СН'!$G$19</f>
        <v>1986.9497211600001</v>
      </c>
      <c r="T63" s="36">
        <f>SUMIFS(СВЦЭМ!$C$39:$C$782,СВЦЭМ!$A$39:$A$782,$A63,СВЦЭМ!$B$39:$B$782,T$47)+'СЕТ СН'!$G$9+СВЦЭМ!$D$10+'СЕТ СН'!$G$6-'СЕТ СН'!$G$19</f>
        <v>1960.1545212400001</v>
      </c>
      <c r="U63" s="36">
        <f>SUMIFS(СВЦЭМ!$C$39:$C$782,СВЦЭМ!$A$39:$A$782,$A63,СВЦЭМ!$B$39:$B$782,U$47)+'СЕТ СН'!$G$9+СВЦЭМ!$D$10+'СЕТ СН'!$G$6-'СЕТ СН'!$G$19</f>
        <v>1932.81040446</v>
      </c>
      <c r="V63" s="36">
        <f>SUMIFS(СВЦЭМ!$C$39:$C$782,СВЦЭМ!$A$39:$A$782,$A63,СВЦЭМ!$B$39:$B$782,V$47)+'СЕТ СН'!$G$9+СВЦЭМ!$D$10+'СЕТ СН'!$G$6-'СЕТ СН'!$G$19</f>
        <v>1882.0972845399999</v>
      </c>
      <c r="W63" s="36">
        <f>SUMIFS(СВЦЭМ!$C$39:$C$782,СВЦЭМ!$A$39:$A$782,$A63,СВЦЭМ!$B$39:$B$782,W$47)+'СЕТ СН'!$G$9+СВЦЭМ!$D$10+'СЕТ СН'!$G$6-'СЕТ СН'!$G$19</f>
        <v>1871.90078064</v>
      </c>
      <c r="X63" s="36">
        <f>SUMIFS(СВЦЭМ!$C$39:$C$782,СВЦЭМ!$A$39:$A$782,$A63,СВЦЭМ!$B$39:$B$782,X$47)+'СЕТ СН'!$G$9+СВЦЭМ!$D$10+'СЕТ СН'!$G$6-'СЕТ СН'!$G$19</f>
        <v>1924.7371433200001</v>
      </c>
      <c r="Y63" s="36">
        <f>SUMIFS(СВЦЭМ!$C$39:$C$782,СВЦЭМ!$A$39:$A$782,$A63,СВЦЭМ!$B$39:$B$782,Y$47)+'СЕТ СН'!$G$9+СВЦЭМ!$D$10+'СЕТ СН'!$G$6-'СЕТ СН'!$G$19</f>
        <v>1995.04064578</v>
      </c>
    </row>
    <row r="64" spans="1:25" ht="15.75" x14ac:dyDescent="0.2">
      <c r="A64" s="35">
        <f t="shared" si="1"/>
        <v>45033</v>
      </c>
      <c r="B64" s="36">
        <f>SUMIFS(СВЦЭМ!$C$39:$C$782,СВЦЭМ!$A$39:$A$782,$A64,СВЦЭМ!$B$39:$B$782,B$47)+'СЕТ СН'!$G$9+СВЦЭМ!$D$10+'СЕТ СН'!$G$6-'СЕТ СН'!$G$19</f>
        <v>2124.73866413</v>
      </c>
      <c r="C64" s="36">
        <f>SUMIFS(СВЦЭМ!$C$39:$C$782,СВЦЭМ!$A$39:$A$782,$A64,СВЦЭМ!$B$39:$B$782,C$47)+'СЕТ СН'!$G$9+СВЦЭМ!$D$10+'СЕТ СН'!$G$6-'СЕТ СН'!$G$19</f>
        <v>2181.7406588100002</v>
      </c>
      <c r="D64" s="36">
        <f>SUMIFS(СВЦЭМ!$C$39:$C$782,СВЦЭМ!$A$39:$A$782,$A64,СВЦЭМ!$B$39:$B$782,D$47)+'СЕТ СН'!$G$9+СВЦЭМ!$D$10+'СЕТ СН'!$G$6-'СЕТ СН'!$G$19</f>
        <v>2204.4467831000002</v>
      </c>
      <c r="E64" s="36">
        <f>SUMIFS(СВЦЭМ!$C$39:$C$782,СВЦЭМ!$A$39:$A$782,$A64,СВЦЭМ!$B$39:$B$782,E$47)+'СЕТ СН'!$G$9+СВЦЭМ!$D$10+'СЕТ СН'!$G$6-'СЕТ СН'!$G$19</f>
        <v>2215.7579155699996</v>
      </c>
      <c r="F64" s="36">
        <f>SUMIFS(СВЦЭМ!$C$39:$C$782,СВЦЭМ!$A$39:$A$782,$A64,СВЦЭМ!$B$39:$B$782,F$47)+'СЕТ СН'!$G$9+СВЦЭМ!$D$10+'СЕТ СН'!$G$6-'СЕТ СН'!$G$19</f>
        <v>2219.6903947600003</v>
      </c>
      <c r="G64" s="36">
        <f>SUMIFS(СВЦЭМ!$C$39:$C$782,СВЦЭМ!$A$39:$A$782,$A64,СВЦЭМ!$B$39:$B$782,G$47)+'СЕТ СН'!$G$9+СВЦЭМ!$D$10+'СЕТ СН'!$G$6-'СЕТ СН'!$G$19</f>
        <v>2197.7548976600001</v>
      </c>
      <c r="H64" s="36">
        <f>SUMIFS(СВЦЭМ!$C$39:$C$782,СВЦЭМ!$A$39:$A$782,$A64,СВЦЭМ!$B$39:$B$782,H$47)+'СЕТ СН'!$G$9+СВЦЭМ!$D$10+'СЕТ СН'!$G$6-'СЕТ СН'!$G$19</f>
        <v>2203.1713320500003</v>
      </c>
      <c r="I64" s="36">
        <f>SUMIFS(СВЦЭМ!$C$39:$C$782,СВЦЭМ!$A$39:$A$782,$A64,СВЦЭМ!$B$39:$B$782,I$47)+'СЕТ СН'!$G$9+СВЦЭМ!$D$10+'СЕТ СН'!$G$6-'СЕТ СН'!$G$19</f>
        <v>1973.15666631</v>
      </c>
      <c r="J64" s="36">
        <f>SUMIFS(СВЦЭМ!$C$39:$C$782,СВЦЭМ!$A$39:$A$782,$A64,СВЦЭМ!$B$39:$B$782,J$47)+'СЕТ СН'!$G$9+СВЦЭМ!$D$10+'СЕТ СН'!$G$6-'СЕТ СН'!$G$19</f>
        <v>1910.2161994600001</v>
      </c>
      <c r="K64" s="36">
        <f>SUMIFS(СВЦЭМ!$C$39:$C$782,СВЦЭМ!$A$39:$A$782,$A64,СВЦЭМ!$B$39:$B$782,K$47)+'СЕТ СН'!$G$9+СВЦЭМ!$D$10+'СЕТ СН'!$G$6-'СЕТ СН'!$G$19</f>
        <v>1869.0474152100001</v>
      </c>
      <c r="L64" s="36">
        <f>SUMIFS(СВЦЭМ!$C$39:$C$782,СВЦЭМ!$A$39:$A$782,$A64,СВЦЭМ!$B$39:$B$782,L$47)+'СЕТ СН'!$G$9+СВЦЭМ!$D$10+'СЕТ СН'!$G$6-'СЕТ СН'!$G$19</f>
        <v>1909.7862620200001</v>
      </c>
      <c r="M64" s="36">
        <f>SUMIFS(СВЦЭМ!$C$39:$C$782,СВЦЭМ!$A$39:$A$782,$A64,СВЦЭМ!$B$39:$B$782,M$47)+'СЕТ СН'!$G$9+СВЦЭМ!$D$10+'СЕТ СН'!$G$6-'СЕТ СН'!$G$19</f>
        <v>1941.0070653299999</v>
      </c>
      <c r="N64" s="36">
        <f>SUMIFS(СВЦЭМ!$C$39:$C$782,СВЦЭМ!$A$39:$A$782,$A64,СВЦЭМ!$B$39:$B$782,N$47)+'СЕТ СН'!$G$9+СВЦЭМ!$D$10+'СЕТ СН'!$G$6-'СЕТ СН'!$G$19</f>
        <v>1992.9578479199999</v>
      </c>
      <c r="O64" s="36">
        <f>SUMIFS(СВЦЭМ!$C$39:$C$782,СВЦЭМ!$A$39:$A$782,$A64,СВЦЭМ!$B$39:$B$782,O$47)+'СЕТ СН'!$G$9+СВЦЭМ!$D$10+'СЕТ СН'!$G$6-'СЕТ СН'!$G$19</f>
        <v>2017.0835810799999</v>
      </c>
      <c r="P64" s="36">
        <f>SUMIFS(СВЦЭМ!$C$39:$C$782,СВЦЭМ!$A$39:$A$782,$A64,СВЦЭМ!$B$39:$B$782,P$47)+'СЕТ СН'!$G$9+СВЦЭМ!$D$10+'СЕТ СН'!$G$6-'СЕТ СН'!$G$19</f>
        <v>2033.89791513</v>
      </c>
      <c r="Q64" s="36">
        <f>SUMIFS(СВЦЭМ!$C$39:$C$782,СВЦЭМ!$A$39:$A$782,$A64,СВЦЭМ!$B$39:$B$782,Q$47)+'СЕТ СН'!$G$9+СВЦЭМ!$D$10+'СЕТ СН'!$G$6-'СЕТ СН'!$G$19</f>
        <v>2042.91251076</v>
      </c>
      <c r="R64" s="36">
        <f>SUMIFS(СВЦЭМ!$C$39:$C$782,СВЦЭМ!$A$39:$A$782,$A64,СВЦЭМ!$B$39:$B$782,R$47)+'СЕТ СН'!$G$9+СВЦЭМ!$D$10+'СЕТ СН'!$G$6-'СЕТ СН'!$G$19</f>
        <v>2064.1886649200001</v>
      </c>
      <c r="S64" s="36">
        <f>SUMIFS(СВЦЭМ!$C$39:$C$782,СВЦЭМ!$A$39:$A$782,$A64,СВЦЭМ!$B$39:$B$782,S$47)+'СЕТ СН'!$G$9+СВЦЭМ!$D$10+'СЕТ СН'!$G$6-'СЕТ СН'!$G$19</f>
        <v>2012.75762364</v>
      </c>
      <c r="T64" s="36">
        <f>SUMIFS(СВЦЭМ!$C$39:$C$782,СВЦЭМ!$A$39:$A$782,$A64,СВЦЭМ!$B$39:$B$782,T$47)+'СЕТ СН'!$G$9+СВЦЭМ!$D$10+'СЕТ СН'!$G$6-'СЕТ СН'!$G$19</f>
        <v>1991.74242164</v>
      </c>
      <c r="U64" s="36">
        <f>SUMIFS(СВЦЭМ!$C$39:$C$782,СВЦЭМ!$A$39:$A$782,$A64,СВЦЭМ!$B$39:$B$782,U$47)+'СЕТ СН'!$G$9+СВЦЭМ!$D$10+'СЕТ СН'!$G$6-'СЕТ СН'!$G$19</f>
        <v>1963.5297834200001</v>
      </c>
      <c r="V64" s="36">
        <f>SUMIFS(СВЦЭМ!$C$39:$C$782,СВЦЭМ!$A$39:$A$782,$A64,СВЦЭМ!$B$39:$B$782,V$47)+'СЕТ СН'!$G$9+СВЦЭМ!$D$10+'СЕТ СН'!$G$6-'СЕТ СН'!$G$19</f>
        <v>1929.98418743</v>
      </c>
      <c r="W64" s="36">
        <f>SUMIFS(СВЦЭМ!$C$39:$C$782,СВЦЭМ!$A$39:$A$782,$A64,СВЦЭМ!$B$39:$B$782,W$47)+'СЕТ СН'!$G$9+СВЦЭМ!$D$10+'СЕТ СН'!$G$6-'СЕТ СН'!$G$19</f>
        <v>1919.20603837</v>
      </c>
      <c r="X64" s="36">
        <f>SUMIFS(СВЦЭМ!$C$39:$C$782,СВЦЭМ!$A$39:$A$782,$A64,СВЦЭМ!$B$39:$B$782,X$47)+'СЕТ СН'!$G$9+СВЦЭМ!$D$10+'СЕТ СН'!$G$6-'СЕТ СН'!$G$19</f>
        <v>1972.42078184</v>
      </c>
      <c r="Y64" s="36">
        <f>SUMIFS(СВЦЭМ!$C$39:$C$782,СВЦЭМ!$A$39:$A$782,$A64,СВЦЭМ!$B$39:$B$782,Y$47)+'СЕТ СН'!$G$9+СВЦЭМ!$D$10+'СЕТ СН'!$G$6-'СЕТ СН'!$G$19</f>
        <v>2030.28049541</v>
      </c>
    </row>
    <row r="65" spans="1:27" ht="15.75" x14ac:dyDescent="0.2">
      <c r="A65" s="35">
        <f t="shared" si="1"/>
        <v>45034</v>
      </c>
      <c r="B65" s="36">
        <f>SUMIFS(СВЦЭМ!$C$39:$C$782,СВЦЭМ!$A$39:$A$782,$A65,СВЦЭМ!$B$39:$B$782,B$47)+'СЕТ СН'!$G$9+СВЦЭМ!$D$10+'СЕТ СН'!$G$6-'СЕТ СН'!$G$19</f>
        <v>2072.6652822000001</v>
      </c>
      <c r="C65" s="36">
        <f>SUMIFS(СВЦЭМ!$C$39:$C$782,СВЦЭМ!$A$39:$A$782,$A65,СВЦЭМ!$B$39:$B$782,C$47)+'СЕТ СН'!$G$9+СВЦЭМ!$D$10+'СЕТ СН'!$G$6-'СЕТ СН'!$G$19</f>
        <v>2130.52783353</v>
      </c>
      <c r="D65" s="36">
        <f>SUMIFS(СВЦЭМ!$C$39:$C$782,СВЦЭМ!$A$39:$A$782,$A65,СВЦЭМ!$B$39:$B$782,D$47)+'СЕТ СН'!$G$9+СВЦЭМ!$D$10+'СЕТ СН'!$G$6-'СЕТ СН'!$G$19</f>
        <v>2155.9362219300001</v>
      </c>
      <c r="E65" s="36">
        <f>SUMIFS(СВЦЭМ!$C$39:$C$782,СВЦЭМ!$A$39:$A$782,$A65,СВЦЭМ!$B$39:$B$782,E$47)+'СЕТ СН'!$G$9+СВЦЭМ!$D$10+'СЕТ СН'!$G$6-'СЕТ СН'!$G$19</f>
        <v>2155.7432944000002</v>
      </c>
      <c r="F65" s="36">
        <f>SUMIFS(СВЦЭМ!$C$39:$C$782,СВЦЭМ!$A$39:$A$782,$A65,СВЦЭМ!$B$39:$B$782,F$47)+'СЕТ СН'!$G$9+СВЦЭМ!$D$10+'СЕТ СН'!$G$6-'СЕТ СН'!$G$19</f>
        <v>2157.87111981</v>
      </c>
      <c r="G65" s="36">
        <f>SUMIFS(СВЦЭМ!$C$39:$C$782,СВЦЭМ!$A$39:$A$782,$A65,СВЦЭМ!$B$39:$B$782,G$47)+'СЕТ СН'!$G$9+СВЦЭМ!$D$10+'СЕТ СН'!$G$6-'СЕТ СН'!$G$19</f>
        <v>2140.59829218</v>
      </c>
      <c r="H65" s="36">
        <f>SUMIFS(СВЦЭМ!$C$39:$C$782,СВЦЭМ!$A$39:$A$782,$A65,СВЦЭМ!$B$39:$B$782,H$47)+'СЕТ СН'!$G$9+СВЦЭМ!$D$10+'СЕТ СН'!$G$6-'СЕТ СН'!$G$19</f>
        <v>2070.10845651</v>
      </c>
      <c r="I65" s="36">
        <f>SUMIFS(СВЦЭМ!$C$39:$C$782,СВЦЭМ!$A$39:$A$782,$A65,СВЦЭМ!$B$39:$B$782,I$47)+'СЕТ СН'!$G$9+СВЦЭМ!$D$10+'СЕТ СН'!$G$6-'СЕТ СН'!$G$19</f>
        <v>2001.1732177000001</v>
      </c>
      <c r="J65" s="36">
        <f>SUMIFS(СВЦЭМ!$C$39:$C$782,СВЦЭМ!$A$39:$A$782,$A65,СВЦЭМ!$B$39:$B$782,J$47)+'СЕТ СН'!$G$9+СВЦЭМ!$D$10+'СЕТ СН'!$G$6-'СЕТ СН'!$G$19</f>
        <v>1968.0542285700001</v>
      </c>
      <c r="K65" s="36">
        <f>SUMIFS(СВЦЭМ!$C$39:$C$782,СВЦЭМ!$A$39:$A$782,$A65,СВЦЭМ!$B$39:$B$782,K$47)+'СЕТ СН'!$G$9+СВЦЭМ!$D$10+'СЕТ СН'!$G$6-'СЕТ СН'!$G$19</f>
        <v>1932.3263122200001</v>
      </c>
      <c r="L65" s="36">
        <f>SUMIFS(СВЦЭМ!$C$39:$C$782,СВЦЭМ!$A$39:$A$782,$A65,СВЦЭМ!$B$39:$B$782,L$47)+'СЕТ СН'!$G$9+СВЦЭМ!$D$10+'СЕТ СН'!$G$6-'СЕТ СН'!$G$19</f>
        <v>1928.62872571</v>
      </c>
      <c r="M65" s="36">
        <f>SUMIFS(СВЦЭМ!$C$39:$C$782,СВЦЭМ!$A$39:$A$782,$A65,СВЦЭМ!$B$39:$B$782,M$47)+'СЕТ СН'!$G$9+СВЦЭМ!$D$10+'СЕТ СН'!$G$6-'СЕТ СН'!$G$19</f>
        <v>1934.5302170100001</v>
      </c>
      <c r="N65" s="36">
        <f>SUMIFS(СВЦЭМ!$C$39:$C$782,СВЦЭМ!$A$39:$A$782,$A65,СВЦЭМ!$B$39:$B$782,N$47)+'СЕТ СН'!$G$9+СВЦЭМ!$D$10+'СЕТ СН'!$G$6-'СЕТ СН'!$G$19</f>
        <v>1938.33353429</v>
      </c>
      <c r="O65" s="36">
        <f>SUMIFS(СВЦЭМ!$C$39:$C$782,СВЦЭМ!$A$39:$A$782,$A65,СВЦЭМ!$B$39:$B$782,O$47)+'СЕТ СН'!$G$9+СВЦЭМ!$D$10+'СЕТ СН'!$G$6-'СЕТ СН'!$G$19</f>
        <v>1965.3982105</v>
      </c>
      <c r="P65" s="36">
        <f>SUMIFS(СВЦЭМ!$C$39:$C$782,СВЦЭМ!$A$39:$A$782,$A65,СВЦЭМ!$B$39:$B$782,P$47)+'СЕТ СН'!$G$9+СВЦЭМ!$D$10+'СЕТ СН'!$G$6-'СЕТ СН'!$G$19</f>
        <v>1971.6699899400001</v>
      </c>
      <c r="Q65" s="36">
        <f>SUMIFS(СВЦЭМ!$C$39:$C$782,СВЦЭМ!$A$39:$A$782,$A65,СВЦЭМ!$B$39:$B$782,Q$47)+'СЕТ СН'!$G$9+СВЦЭМ!$D$10+'СЕТ СН'!$G$6-'СЕТ СН'!$G$19</f>
        <v>1977.10033469</v>
      </c>
      <c r="R65" s="36">
        <f>SUMIFS(СВЦЭМ!$C$39:$C$782,СВЦЭМ!$A$39:$A$782,$A65,СВЦЭМ!$B$39:$B$782,R$47)+'СЕТ СН'!$G$9+СВЦЭМ!$D$10+'СЕТ СН'!$G$6-'СЕТ СН'!$G$19</f>
        <v>1992.76399993</v>
      </c>
      <c r="S65" s="36">
        <f>SUMIFS(СВЦЭМ!$C$39:$C$782,СВЦЭМ!$A$39:$A$782,$A65,СВЦЭМ!$B$39:$B$782,S$47)+'СЕТ СН'!$G$9+СВЦЭМ!$D$10+'СЕТ СН'!$G$6-'СЕТ СН'!$G$19</f>
        <v>1961.0996868</v>
      </c>
      <c r="T65" s="36">
        <f>SUMIFS(СВЦЭМ!$C$39:$C$782,СВЦЭМ!$A$39:$A$782,$A65,СВЦЭМ!$B$39:$B$782,T$47)+'СЕТ СН'!$G$9+СВЦЭМ!$D$10+'СЕТ СН'!$G$6-'СЕТ СН'!$G$19</f>
        <v>1936.04863245</v>
      </c>
      <c r="U65" s="36">
        <f>SUMIFS(СВЦЭМ!$C$39:$C$782,СВЦЭМ!$A$39:$A$782,$A65,СВЦЭМ!$B$39:$B$782,U$47)+'СЕТ СН'!$G$9+СВЦЭМ!$D$10+'СЕТ СН'!$G$6-'СЕТ СН'!$G$19</f>
        <v>1914.4814513199999</v>
      </c>
      <c r="V65" s="36">
        <f>SUMIFS(СВЦЭМ!$C$39:$C$782,СВЦЭМ!$A$39:$A$782,$A65,СВЦЭМ!$B$39:$B$782,V$47)+'СЕТ СН'!$G$9+СВЦЭМ!$D$10+'СЕТ СН'!$G$6-'СЕТ СН'!$G$19</f>
        <v>1880.06291951</v>
      </c>
      <c r="W65" s="36">
        <f>SUMIFS(СВЦЭМ!$C$39:$C$782,СВЦЭМ!$A$39:$A$782,$A65,СВЦЭМ!$B$39:$B$782,W$47)+'СЕТ СН'!$G$9+СВЦЭМ!$D$10+'СЕТ СН'!$G$6-'СЕТ СН'!$G$19</f>
        <v>1870.85244597</v>
      </c>
      <c r="X65" s="36">
        <f>SUMIFS(СВЦЭМ!$C$39:$C$782,СВЦЭМ!$A$39:$A$782,$A65,СВЦЭМ!$B$39:$B$782,X$47)+'СЕТ СН'!$G$9+СВЦЭМ!$D$10+'СЕТ СН'!$G$6-'СЕТ СН'!$G$19</f>
        <v>1917.48450181</v>
      </c>
      <c r="Y65" s="36">
        <f>SUMIFS(СВЦЭМ!$C$39:$C$782,СВЦЭМ!$A$39:$A$782,$A65,СВЦЭМ!$B$39:$B$782,Y$47)+'СЕТ СН'!$G$9+СВЦЭМ!$D$10+'СЕТ СН'!$G$6-'СЕТ СН'!$G$19</f>
        <v>1980.3543191799999</v>
      </c>
    </row>
    <row r="66" spans="1:27" ht="15.75" x14ac:dyDescent="0.2">
      <c r="A66" s="35">
        <f t="shared" si="1"/>
        <v>45035</v>
      </c>
      <c r="B66" s="36">
        <f>SUMIFS(СВЦЭМ!$C$39:$C$782,СВЦЭМ!$A$39:$A$782,$A66,СВЦЭМ!$B$39:$B$782,B$47)+'СЕТ СН'!$G$9+СВЦЭМ!$D$10+'СЕТ СН'!$G$6-'СЕТ СН'!$G$19</f>
        <v>1972.962059</v>
      </c>
      <c r="C66" s="36">
        <f>SUMIFS(СВЦЭМ!$C$39:$C$782,СВЦЭМ!$A$39:$A$782,$A66,СВЦЭМ!$B$39:$B$782,C$47)+'СЕТ СН'!$G$9+СВЦЭМ!$D$10+'СЕТ СН'!$G$6-'СЕТ СН'!$G$19</f>
        <v>2020.6673751999999</v>
      </c>
      <c r="D66" s="36">
        <f>SUMIFS(СВЦЭМ!$C$39:$C$782,СВЦЭМ!$A$39:$A$782,$A66,СВЦЭМ!$B$39:$B$782,D$47)+'СЕТ СН'!$G$9+СВЦЭМ!$D$10+'СЕТ СН'!$G$6-'СЕТ СН'!$G$19</f>
        <v>2089.2342614500003</v>
      </c>
      <c r="E66" s="36">
        <f>SUMIFS(СВЦЭМ!$C$39:$C$782,СВЦЭМ!$A$39:$A$782,$A66,СВЦЭМ!$B$39:$B$782,E$47)+'СЕТ СН'!$G$9+СВЦЭМ!$D$10+'СЕТ СН'!$G$6-'СЕТ СН'!$G$19</f>
        <v>2125.69670292</v>
      </c>
      <c r="F66" s="36">
        <f>SUMIFS(СВЦЭМ!$C$39:$C$782,СВЦЭМ!$A$39:$A$782,$A66,СВЦЭМ!$B$39:$B$782,F$47)+'СЕТ СН'!$G$9+СВЦЭМ!$D$10+'СЕТ СН'!$G$6-'СЕТ СН'!$G$19</f>
        <v>2144.2685769700001</v>
      </c>
      <c r="G66" s="36">
        <f>SUMIFS(СВЦЭМ!$C$39:$C$782,СВЦЭМ!$A$39:$A$782,$A66,СВЦЭМ!$B$39:$B$782,G$47)+'СЕТ СН'!$G$9+СВЦЭМ!$D$10+'СЕТ СН'!$G$6-'СЕТ СН'!$G$19</f>
        <v>2105.7796323699999</v>
      </c>
      <c r="H66" s="36">
        <f>SUMIFS(СВЦЭМ!$C$39:$C$782,СВЦЭМ!$A$39:$A$782,$A66,СВЦЭМ!$B$39:$B$782,H$47)+'СЕТ СН'!$G$9+СВЦЭМ!$D$10+'СЕТ СН'!$G$6-'СЕТ СН'!$G$19</f>
        <v>2039.0616476499999</v>
      </c>
      <c r="I66" s="36">
        <f>SUMIFS(СВЦЭМ!$C$39:$C$782,СВЦЭМ!$A$39:$A$782,$A66,СВЦЭМ!$B$39:$B$782,I$47)+'СЕТ СН'!$G$9+СВЦЭМ!$D$10+'СЕТ СН'!$G$6-'СЕТ СН'!$G$19</f>
        <v>1951.12653419</v>
      </c>
      <c r="J66" s="36">
        <f>SUMIFS(СВЦЭМ!$C$39:$C$782,СВЦЭМ!$A$39:$A$782,$A66,СВЦЭМ!$B$39:$B$782,J$47)+'СЕТ СН'!$G$9+СВЦЭМ!$D$10+'СЕТ СН'!$G$6-'СЕТ СН'!$G$19</f>
        <v>1934.78103375</v>
      </c>
      <c r="K66" s="36">
        <f>SUMIFS(СВЦЭМ!$C$39:$C$782,СВЦЭМ!$A$39:$A$782,$A66,СВЦЭМ!$B$39:$B$782,K$47)+'СЕТ СН'!$G$9+СВЦЭМ!$D$10+'СЕТ СН'!$G$6-'СЕТ СН'!$G$19</f>
        <v>1917.8231705000001</v>
      </c>
      <c r="L66" s="36">
        <f>SUMIFS(СВЦЭМ!$C$39:$C$782,СВЦЭМ!$A$39:$A$782,$A66,СВЦЭМ!$B$39:$B$782,L$47)+'СЕТ СН'!$G$9+СВЦЭМ!$D$10+'СЕТ СН'!$G$6-'СЕТ СН'!$G$19</f>
        <v>1906.30049704</v>
      </c>
      <c r="M66" s="36">
        <f>SUMIFS(СВЦЭМ!$C$39:$C$782,СВЦЭМ!$A$39:$A$782,$A66,СВЦЭМ!$B$39:$B$782,M$47)+'СЕТ СН'!$G$9+СВЦЭМ!$D$10+'СЕТ СН'!$G$6-'СЕТ СН'!$G$19</f>
        <v>1933.6678033200001</v>
      </c>
      <c r="N66" s="36">
        <f>SUMIFS(СВЦЭМ!$C$39:$C$782,СВЦЭМ!$A$39:$A$782,$A66,СВЦЭМ!$B$39:$B$782,N$47)+'СЕТ СН'!$G$9+СВЦЭМ!$D$10+'СЕТ СН'!$G$6-'СЕТ СН'!$G$19</f>
        <v>1940.61200145</v>
      </c>
      <c r="O66" s="36">
        <f>SUMIFS(СВЦЭМ!$C$39:$C$782,СВЦЭМ!$A$39:$A$782,$A66,СВЦЭМ!$B$39:$B$782,O$47)+'СЕТ СН'!$G$9+СВЦЭМ!$D$10+'СЕТ СН'!$G$6-'СЕТ СН'!$G$19</f>
        <v>1972.5758751799999</v>
      </c>
      <c r="P66" s="36">
        <f>SUMIFS(СВЦЭМ!$C$39:$C$782,СВЦЭМ!$A$39:$A$782,$A66,СВЦЭМ!$B$39:$B$782,P$47)+'СЕТ СН'!$G$9+СВЦЭМ!$D$10+'СЕТ СН'!$G$6-'СЕТ СН'!$G$19</f>
        <v>1987.62447385</v>
      </c>
      <c r="Q66" s="36">
        <f>SUMIFS(СВЦЭМ!$C$39:$C$782,СВЦЭМ!$A$39:$A$782,$A66,СВЦЭМ!$B$39:$B$782,Q$47)+'СЕТ СН'!$G$9+СВЦЭМ!$D$10+'СЕТ СН'!$G$6-'СЕТ СН'!$G$19</f>
        <v>2003.0194965600001</v>
      </c>
      <c r="R66" s="36">
        <f>SUMIFS(СВЦЭМ!$C$39:$C$782,СВЦЭМ!$A$39:$A$782,$A66,СВЦЭМ!$B$39:$B$782,R$47)+'СЕТ СН'!$G$9+СВЦЭМ!$D$10+'СЕТ СН'!$G$6-'СЕТ СН'!$G$19</f>
        <v>2000.4544113100001</v>
      </c>
      <c r="S66" s="36">
        <f>SUMIFS(СВЦЭМ!$C$39:$C$782,СВЦЭМ!$A$39:$A$782,$A66,СВЦЭМ!$B$39:$B$782,S$47)+'СЕТ СН'!$G$9+СВЦЭМ!$D$10+'СЕТ СН'!$G$6-'СЕТ СН'!$G$19</f>
        <v>1950.7727348200001</v>
      </c>
      <c r="T66" s="36">
        <f>SUMIFS(СВЦЭМ!$C$39:$C$782,СВЦЭМ!$A$39:$A$782,$A66,СВЦЭМ!$B$39:$B$782,T$47)+'СЕТ СН'!$G$9+СВЦЭМ!$D$10+'СЕТ СН'!$G$6-'СЕТ СН'!$G$19</f>
        <v>1885.42163491</v>
      </c>
      <c r="U66" s="36">
        <f>SUMIFS(СВЦЭМ!$C$39:$C$782,СВЦЭМ!$A$39:$A$782,$A66,СВЦЭМ!$B$39:$B$782,U$47)+'СЕТ СН'!$G$9+СВЦЭМ!$D$10+'СЕТ СН'!$G$6-'СЕТ СН'!$G$19</f>
        <v>1890.43237428</v>
      </c>
      <c r="V66" s="36">
        <f>SUMIFS(СВЦЭМ!$C$39:$C$782,СВЦЭМ!$A$39:$A$782,$A66,СВЦЭМ!$B$39:$B$782,V$47)+'СЕТ СН'!$G$9+СВЦЭМ!$D$10+'СЕТ СН'!$G$6-'СЕТ СН'!$G$19</f>
        <v>1845.7730864299999</v>
      </c>
      <c r="W66" s="36">
        <f>SUMIFS(СВЦЭМ!$C$39:$C$782,СВЦЭМ!$A$39:$A$782,$A66,СВЦЭМ!$B$39:$B$782,W$47)+'СЕТ СН'!$G$9+СВЦЭМ!$D$10+'СЕТ СН'!$G$6-'СЕТ СН'!$G$19</f>
        <v>1838.26099221</v>
      </c>
      <c r="X66" s="36">
        <f>SUMIFS(СВЦЭМ!$C$39:$C$782,СВЦЭМ!$A$39:$A$782,$A66,СВЦЭМ!$B$39:$B$782,X$47)+'СЕТ СН'!$G$9+СВЦЭМ!$D$10+'СЕТ СН'!$G$6-'СЕТ СН'!$G$19</f>
        <v>1888.9749443799999</v>
      </c>
      <c r="Y66" s="36">
        <f>SUMIFS(СВЦЭМ!$C$39:$C$782,СВЦЭМ!$A$39:$A$782,$A66,СВЦЭМ!$B$39:$B$782,Y$47)+'СЕТ СН'!$G$9+СВЦЭМ!$D$10+'СЕТ СН'!$G$6-'СЕТ СН'!$G$19</f>
        <v>1978.53157104</v>
      </c>
    </row>
    <row r="67" spans="1:27" ht="15.75" x14ac:dyDescent="0.2">
      <c r="A67" s="35">
        <f t="shared" si="1"/>
        <v>45036</v>
      </c>
      <c r="B67" s="36">
        <f>SUMIFS(СВЦЭМ!$C$39:$C$782,СВЦЭМ!$A$39:$A$782,$A67,СВЦЭМ!$B$39:$B$782,B$47)+'СЕТ СН'!$G$9+СВЦЭМ!$D$10+'СЕТ СН'!$G$6-'СЕТ СН'!$G$19</f>
        <v>1962.30105256</v>
      </c>
      <c r="C67" s="36">
        <f>SUMIFS(СВЦЭМ!$C$39:$C$782,СВЦЭМ!$A$39:$A$782,$A67,СВЦЭМ!$B$39:$B$782,C$47)+'СЕТ СН'!$G$9+СВЦЭМ!$D$10+'СЕТ СН'!$G$6-'СЕТ СН'!$G$19</f>
        <v>2061.3854194099999</v>
      </c>
      <c r="D67" s="36">
        <f>SUMIFS(СВЦЭМ!$C$39:$C$782,СВЦЭМ!$A$39:$A$782,$A67,СВЦЭМ!$B$39:$B$782,D$47)+'СЕТ СН'!$G$9+СВЦЭМ!$D$10+'СЕТ СН'!$G$6-'СЕТ СН'!$G$19</f>
        <v>2092.62546324</v>
      </c>
      <c r="E67" s="36">
        <f>SUMIFS(СВЦЭМ!$C$39:$C$782,СВЦЭМ!$A$39:$A$782,$A67,СВЦЭМ!$B$39:$B$782,E$47)+'СЕТ СН'!$G$9+СВЦЭМ!$D$10+'СЕТ СН'!$G$6-'СЕТ СН'!$G$19</f>
        <v>2088.8412559600001</v>
      </c>
      <c r="F67" s="36">
        <f>SUMIFS(СВЦЭМ!$C$39:$C$782,СВЦЭМ!$A$39:$A$782,$A67,СВЦЭМ!$B$39:$B$782,F$47)+'СЕТ СН'!$G$9+СВЦЭМ!$D$10+'СЕТ СН'!$G$6-'СЕТ СН'!$G$19</f>
        <v>2083.04573979</v>
      </c>
      <c r="G67" s="36">
        <f>SUMIFS(СВЦЭМ!$C$39:$C$782,СВЦЭМ!$A$39:$A$782,$A67,СВЦЭМ!$B$39:$B$782,G$47)+'СЕТ СН'!$G$9+СВЦЭМ!$D$10+'СЕТ СН'!$G$6-'СЕТ СН'!$G$19</f>
        <v>2066.0732457300001</v>
      </c>
      <c r="H67" s="36">
        <f>SUMIFS(СВЦЭМ!$C$39:$C$782,СВЦЭМ!$A$39:$A$782,$A67,СВЦЭМ!$B$39:$B$782,H$47)+'СЕТ СН'!$G$9+СВЦЭМ!$D$10+'СЕТ СН'!$G$6-'СЕТ СН'!$G$19</f>
        <v>1964.7400480199999</v>
      </c>
      <c r="I67" s="36">
        <f>SUMIFS(СВЦЭМ!$C$39:$C$782,СВЦЭМ!$A$39:$A$782,$A67,СВЦЭМ!$B$39:$B$782,I$47)+'СЕТ СН'!$G$9+СВЦЭМ!$D$10+'СЕТ СН'!$G$6-'СЕТ СН'!$G$19</f>
        <v>1941.64282213</v>
      </c>
      <c r="J67" s="36">
        <f>SUMIFS(СВЦЭМ!$C$39:$C$782,СВЦЭМ!$A$39:$A$782,$A67,СВЦЭМ!$B$39:$B$782,J$47)+'СЕТ СН'!$G$9+СВЦЭМ!$D$10+'СЕТ СН'!$G$6-'СЕТ СН'!$G$19</f>
        <v>1894.61169851</v>
      </c>
      <c r="K67" s="36">
        <f>SUMIFS(СВЦЭМ!$C$39:$C$782,СВЦЭМ!$A$39:$A$782,$A67,СВЦЭМ!$B$39:$B$782,K$47)+'СЕТ СН'!$G$9+СВЦЭМ!$D$10+'СЕТ СН'!$G$6-'СЕТ СН'!$G$19</f>
        <v>1836.55297077</v>
      </c>
      <c r="L67" s="36">
        <f>SUMIFS(СВЦЭМ!$C$39:$C$782,СВЦЭМ!$A$39:$A$782,$A67,СВЦЭМ!$B$39:$B$782,L$47)+'СЕТ СН'!$G$9+СВЦЭМ!$D$10+'СЕТ СН'!$G$6-'СЕТ СН'!$G$19</f>
        <v>1824.64038033</v>
      </c>
      <c r="M67" s="36">
        <f>SUMIFS(СВЦЭМ!$C$39:$C$782,СВЦЭМ!$A$39:$A$782,$A67,СВЦЭМ!$B$39:$B$782,M$47)+'СЕТ СН'!$G$9+СВЦЭМ!$D$10+'СЕТ СН'!$G$6-'СЕТ СН'!$G$19</f>
        <v>1806.5676881899999</v>
      </c>
      <c r="N67" s="36">
        <f>SUMIFS(СВЦЭМ!$C$39:$C$782,СВЦЭМ!$A$39:$A$782,$A67,СВЦЭМ!$B$39:$B$782,N$47)+'СЕТ СН'!$G$9+СВЦЭМ!$D$10+'СЕТ СН'!$G$6-'СЕТ СН'!$G$19</f>
        <v>1828.3803071</v>
      </c>
      <c r="O67" s="36">
        <f>SUMIFS(СВЦЭМ!$C$39:$C$782,СВЦЭМ!$A$39:$A$782,$A67,СВЦЭМ!$B$39:$B$782,O$47)+'СЕТ СН'!$G$9+СВЦЭМ!$D$10+'СЕТ СН'!$G$6-'СЕТ СН'!$G$19</f>
        <v>1848.8487922900001</v>
      </c>
      <c r="P67" s="36">
        <f>SUMIFS(СВЦЭМ!$C$39:$C$782,СВЦЭМ!$A$39:$A$782,$A67,СВЦЭМ!$B$39:$B$782,P$47)+'СЕТ СН'!$G$9+СВЦЭМ!$D$10+'СЕТ СН'!$G$6-'СЕТ СН'!$G$19</f>
        <v>1863.9154083200001</v>
      </c>
      <c r="Q67" s="36">
        <f>SUMIFS(СВЦЭМ!$C$39:$C$782,СВЦЭМ!$A$39:$A$782,$A67,СВЦЭМ!$B$39:$B$782,Q$47)+'СЕТ СН'!$G$9+СВЦЭМ!$D$10+'СЕТ СН'!$G$6-'СЕТ СН'!$G$19</f>
        <v>1881.65554107</v>
      </c>
      <c r="R67" s="36">
        <f>SUMIFS(СВЦЭМ!$C$39:$C$782,СВЦЭМ!$A$39:$A$782,$A67,СВЦЭМ!$B$39:$B$782,R$47)+'СЕТ СН'!$G$9+СВЦЭМ!$D$10+'СЕТ СН'!$G$6-'СЕТ СН'!$G$19</f>
        <v>1887.8357202500001</v>
      </c>
      <c r="S67" s="36">
        <f>SUMIFS(СВЦЭМ!$C$39:$C$782,СВЦЭМ!$A$39:$A$782,$A67,СВЦЭМ!$B$39:$B$782,S$47)+'СЕТ СН'!$G$9+СВЦЭМ!$D$10+'СЕТ СН'!$G$6-'СЕТ СН'!$G$19</f>
        <v>1868.6425748300001</v>
      </c>
      <c r="T67" s="36">
        <f>SUMIFS(СВЦЭМ!$C$39:$C$782,СВЦЭМ!$A$39:$A$782,$A67,СВЦЭМ!$B$39:$B$782,T$47)+'СЕТ СН'!$G$9+СВЦЭМ!$D$10+'СЕТ СН'!$G$6-'СЕТ СН'!$G$19</f>
        <v>1846.60906512</v>
      </c>
      <c r="U67" s="36">
        <f>SUMIFS(СВЦЭМ!$C$39:$C$782,СВЦЭМ!$A$39:$A$782,$A67,СВЦЭМ!$B$39:$B$782,U$47)+'СЕТ СН'!$G$9+СВЦЭМ!$D$10+'СЕТ СН'!$G$6-'СЕТ СН'!$G$19</f>
        <v>1842.6609247399999</v>
      </c>
      <c r="V67" s="36">
        <f>SUMIFS(СВЦЭМ!$C$39:$C$782,СВЦЭМ!$A$39:$A$782,$A67,СВЦЭМ!$B$39:$B$782,V$47)+'СЕТ СН'!$G$9+СВЦЭМ!$D$10+'СЕТ СН'!$G$6-'СЕТ СН'!$G$19</f>
        <v>1807.6712073599999</v>
      </c>
      <c r="W67" s="36">
        <f>SUMIFS(СВЦЭМ!$C$39:$C$782,СВЦЭМ!$A$39:$A$782,$A67,СВЦЭМ!$B$39:$B$782,W$47)+'СЕТ СН'!$G$9+СВЦЭМ!$D$10+'СЕТ СН'!$G$6-'СЕТ СН'!$G$19</f>
        <v>1804.20589965</v>
      </c>
      <c r="X67" s="36">
        <f>SUMIFS(СВЦЭМ!$C$39:$C$782,СВЦЭМ!$A$39:$A$782,$A67,СВЦЭМ!$B$39:$B$782,X$47)+'СЕТ СН'!$G$9+СВЦЭМ!$D$10+'СЕТ СН'!$G$6-'СЕТ СН'!$G$19</f>
        <v>1849.4352833800001</v>
      </c>
      <c r="Y67" s="36">
        <f>SUMIFS(СВЦЭМ!$C$39:$C$782,СВЦЭМ!$A$39:$A$782,$A67,СВЦЭМ!$B$39:$B$782,Y$47)+'СЕТ СН'!$G$9+СВЦЭМ!$D$10+'СЕТ СН'!$G$6-'СЕТ СН'!$G$19</f>
        <v>1917.89515151</v>
      </c>
    </row>
    <row r="68" spans="1:27" ht="15.75" x14ac:dyDescent="0.2">
      <c r="A68" s="35">
        <f t="shared" si="1"/>
        <v>45037</v>
      </c>
      <c r="B68" s="36">
        <f>SUMIFS(СВЦЭМ!$C$39:$C$782,СВЦЭМ!$A$39:$A$782,$A68,СВЦЭМ!$B$39:$B$782,B$47)+'СЕТ СН'!$G$9+СВЦЭМ!$D$10+'СЕТ СН'!$G$6-'СЕТ СН'!$G$19</f>
        <v>2016.81769214</v>
      </c>
      <c r="C68" s="36">
        <f>SUMIFS(СВЦЭМ!$C$39:$C$782,СВЦЭМ!$A$39:$A$782,$A68,СВЦЭМ!$B$39:$B$782,C$47)+'СЕТ СН'!$G$9+СВЦЭМ!$D$10+'СЕТ СН'!$G$6-'СЕТ СН'!$G$19</f>
        <v>2085.1773485100002</v>
      </c>
      <c r="D68" s="36">
        <f>SUMIFS(СВЦЭМ!$C$39:$C$782,СВЦЭМ!$A$39:$A$782,$A68,СВЦЭМ!$B$39:$B$782,D$47)+'СЕТ СН'!$G$9+СВЦЭМ!$D$10+'СЕТ СН'!$G$6-'СЕТ СН'!$G$19</f>
        <v>2105.7326783999997</v>
      </c>
      <c r="E68" s="36">
        <f>SUMIFS(СВЦЭМ!$C$39:$C$782,СВЦЭМ!$A$39:$A$782,$A68,СВЦЭМ!$B$39:$B$782,E$47)+'СЕТ СН'!$G$9+СВЦЭМ!$D$10+'СЕТ СН'!$G$6-'СЕТ СН'!$G$19</f>
        <v>2122.3864887300001</v>
      </c>
      <c r="F68" s="36">
        <f>SUMIFS(СВЦЭМ!$C$39:$C$782,СВЦЭМ!$A$39:$A$782,$A68,СВЦЭМ!$B$39:$B$782,F$47)+'СЕТ СН'!$G$9+СВЦЭМ!$D$10+'СЕТ СН'!$G$6-'СЕТ СН'!$G$19</f>
        <v>2129.7460525699998</v>
      </c>
      <c r="G68" s="36">
        <f>SUMIFS(СВЦЭМ!$C$39:$C$782,СВЦЭМ!$A$39:$A$782,$A68,СВЦЭМ!$B$39:$B$782,G$47)+'СЕТ СН'!$G$9+СВЦЭМ!$D$10+'СЕТ СН'!$G$6-'СЕТ СН'!$G$19</f>
        <v>2115.2957820800002</v>
      </c>
      <c r="H68" s="36">
        <f>SUMIFS(СВЦЭМ!$C$39:$C$782,СВЦЭМ!$A$39:$A$782,$A68,СВЦЭМ!$B$39:$B$782,H$47)+'СЕТ СН'!$G$9+СВЦЭМ!$D$10+'СЕТ СН'!$G$6-'СЕТ СН'!$G$19</f>
        <v>2060.7873878</v>
      </c>
      <c r="I68" s="36">
        <f>SUMIFS(СВЦЭМ!$C$39:$C$782,СВЦЭМ!$A$39:$A$782,$A68,СВЦЭМ!$B$39:$B$782,I$47)+'СЕТ СН'!$G$9+СВЦЭМ!$D$10+'СЕТ СН'!$G$6-'СЕТ СН'!$G$19</f>
        <v>1952.7533098900001</v>
      </c>
      <c r="J68" s="36">
        <f>SUMIFS(СВЦЭМ!$C$39:$C$782,СВЦЭМ!$A$39:$A$782,$A68,СВЦЭМ!$B$39:$B$782,J$47)+'СЕТ СН'!$G$9+СВЦЭМ!$D$10+'СЕТ СН'!$G$6-'СЕТ СН'!$G$19</f>
        <v>1948.8832354799999</v>
      </c>
      <c r="K68" s="36">
        <f>SUMIFS(СВЦЭМ!$C$39:$C$782,СВЦЭМ!$A$39:$A$782,$A68,СВЦЭМ!$B$39:$B$782,K$47)+'СЕТ СН'!$G$9+СВЦЭМ!$D$10+'СЕТ СН'!$G$6-'СЕТ СН'!$G$19</f>
        <v>1928.55617117</v>
      </c>
      <c r="L68" s="36">
        <f>SUMIFS(СВЦЭМ!$C$39:$C$782,СВЦЭМ!$A$39:$A$782,$A68,СВЦЭМ!$B$39:$B$782,L$47)+'СЕТ СН'!$G$9+СВЦЭМ!$D$10+'СЕТ СН'!$G$6-'СЕТ СН'!$G$19</f>
        <v>1887.6654235999999</v>
      </c>
      <c r="M68" s="36">
        <f>SUMIFS(СВЦЭМ!$C$39:$C$782,СВЦЭМ!$A$39:$A$782,$A68,СВЦЭМ!$B$39:$B$782,M$47)+'СЕТ СН'!$G$9+СВЦЭМ!$D$10+'СЕТ СН'!$G$6-'СЕТ СН'!$G$19</f>
        <v>1915.7848859400001</v>
      </c>
      <c r="N68" s="36">
        <f>SUMIFS(СВЦЭМ!$C$39:$C$782,СВЦЭМ!$A$39:$A$782,$A68,СВЦЭМ!$B$39:$B$782,N$47)+'СЕТ СН'!$G$9+СВЦЭМ!$D$10+'СЕТ СН'!$G$6-'СЕТ СН'!$G$19</f>
        <v>1939.5495178599999</v>
      </c>
      <c r="O68" s="36">
        <f>SUMIFS(СВЦЭМ!$C$39:$C$782,СВЦЭМ!$A$39:$A$782,$A68,СВЦЭМ!$B$39:$B$782,O$47)+'СЕТ СН'!$G$9+СВЦЭМ!$D$10+'СЕТ СН'!$G$6-'СЕТ СН'!$G$19</f>
        <v>1953.8715168900001</v>
      </c>
      <c r="P68" s="36">
        <f>SUMIFS(СВЦЭМ!$C$39:$C$782,СВЦЭМ!$A$39:$A$782,$A68,СВЦЭМ!$B$39:$B$782,P$47)+'СЕТ СН'!$G$9+СВЦЭМ!$D$10+'СЕТ СН'!$G$6-'СЕТ СН'!$G$19</f>
        <v>1968.6007684900001</v>
      </c>
      <c r="Q68" s="36">
        <f>SUMIFS(СВЦЭМ!$C$39:$C$782,СВЦЭМ!$A$39:$A$782,$A68,СВЦЭМ!$B$39:$B$782,Q$47)+'СЕТ СН'!$G$9+СВЦЭМ!$D$10+'СЕТ СН'!$G$6-'СЕТ СН'!$G$19</f>
        <v>1970.3016397700001</v>
      </c>
      <c r="R68" s="36">
        <f>SUMIFS(СВЦЭМ!$C$39:$C$782,СВЦЭМ!$A$39:$A$782,$A68,СВЦЭМ!$B$39:$B$782,R$47)+'СЕТ СН'!$G$9+СВЦЭМ!$D$10+'СЕТ СН'!$G$6-'СЕТ СН'!$G$19</f>
        <v>1963.8970166700001</v>
      </c>
      <c r="S68" s="36">
        <f>SUMIFS(СВЦЭМ!$C$39:$C$782,СВЦЭМ!$A$39:$A$782,$A68,СВЦЭМ!$B$39:$B$782,S$47)+'СЕТ СН'!$G$9+СВЦЭМ!$D$10+'СЕТ СН'!$G$6-'СЕТ СН'!$G$19</f>
        <v>1943.85743815</v>
      </c>
      <c r="T68" s="36">
        <f>SUMIFS(СВЦЭМ!$C$39:$C$782,СВЦЭМ!$A$39:$A$782,$A68,СВЦЭМ!$B$39:$B$782,T$47)+'СЕТ СН'!$G$9+СВЦЭМ!$D$10+'СЕТ СН'!$G$6-'СЕТ СН'!$G$19</f>
        <v>1933.55015598</v>
      </c>
      <c r="U68" s="36">
        <f>SUMIFS(СВЦЭМ!$C$39:$C$782,СВЦЭМ!$A$39:$A$782,$A68,СВЦЭМ!$B$39:$B$782,U$47)+'СЕТ СН'!$G$9+СВЦЭМ!$D$10+'СЕТ СН'!$G$6-'СЕТ СН'!$G$19</f>
        <v>1910.5042445500001</v>
      </c>
      <c r="V68" s="36">
        <f>SUMIFS(СВЦЭМ!$C$39:$C$782,СВЦЭМ!$A$39:$A$782,$A68,СВЦЭМ!$B$39:$B$782,V$47)+'СЕТ СН'!$G$9+СВЦЭМ!$D$10+'СЕТ СН'!$G$6-'СЕТ СН'!$G$19</f>
        <v>1867.9393297900001</v>
      </c>
      <c r="W68" s="36">
        <f>SUMIFS(СВЦЭМ!$C$39:$C$782,СВЦЭМ!$A$39:$A$782,$A68,СВЦЭМ!$B$39:$B$782,W$47)+'СЕТ СН'!$G$9+СВЦЭМ!$D$10+'СЕТ СН'!$G$6-'СЕТ СН'!$G$19</f>
        <v>1859.8154707900001</v>
      </c>
      <c r="X68" s="36">
        <f>SUMIFS(СВЦЭМ!$C$39:$C$782,СВЦЭМ!$A$39:$A$782,$A68,СВЦЭМ!$B$39:$B$782,X$47)+'СЕТ СН'!$G$9+СВЦЭМ!$D$10+'СЕТ СН'!$G$6-'СЕТ СН'!$G$19</f>
        <v>1912.8818702399999</v>
      </c>
      <c r="Y68" s="36">
        <f>SUMIFS(СВЦЭМ!$C$39:$C$782,СВЦЭМ!$A$39:$A$782,$A68,СВЦЭМ!$B$39:$B$782,Y$47)+'СЕТ СН'!$G$9+СВЦЭМ!$D$10+'СЕТ СН'!$G$6-'СЕТ СН'!$G$19</f>
        <v>1980.01925661</v>
      </c>
    </row>
    <row r="69" spans="1:27" ht="15.75" x14ac:dyDescent="0.2">
      <c r="A69" s="35">
        <f t="shared" si="1"/>
        <v>45038</v>
      </c>
      <c r="B69" s="36">
        <f>SUMIFS(СВЦЭМ!$C$39:$C$782,СВЦЭМ!$A$39:$A$782,$A69,СВЦЭМ!$B$39:$B$782,B$47)+'СЕТ СН'!$G$9+СВЦЭМ!$D$10+'СЕТ СН'!$G$6-'СЕТ СН'!$G$19</f>
        <v>1931.3504224200001</v>
      </c>
      <c r="C69" s="36">
        <f>SUMIFS(СВЦЭМ!$C$39:$C$782,СВЦЭМ!$A$39:$A$782,$A69,СВЦЭМ!$B$39:$B$782,C$47)+'СЕТ СН'!$G$9+СВЦЭМ!$D$10+'СЕТ СН'!$G$6-'СЕТ СН'!$G$19</f>
        <v>1990.99793836</v>
      </c>
      <c r="D69" s="36">
        <f>SUMIFS(СВЦЭМ!$C$39:$C$782,СВЦЭМ!$A$39:$A$782,$A69,СВЦЭМ!$B$39:$B$782,D$47)+'СЕТ СН'!$G$9+СВЦЭМ!$D$10+'СЕТ СН'!$G$6-'СЕТ СН'!$G$19</f>
        <v>2025.63956809</v>
      </c>
      <c r="E69" s="36">
        <f>SUMIFS(СВЦЭМ!$C$39:$C$782,СВЦЭМ!$A$39:$A$782,$A69,СВЦЭМ!$B$39:$B$782,E$47)+'СЕТ СН'!$G$9+СВЦЭМ!$D$10+'СЕТ СН'!$G$6-'СЕТ СН'!$G$19</f>
        <v>2043.3060047199999</v>
      </c>
      <c r="F69" s="36">
        <f>SUMIFS(СВЦЭМ!$C$39:$C$782,СВЦЭМ!$A$39:$A$782,$A69,СВЦЭМ!$B$39:$B$782,F$47)+'СЕТ СН'!$G$9+СВЦЭМ!$D$10+'СЕТ СН'!$G$6-'СЕТ СН'!$G$19</f>
        <v>2042.8265434499999</v>
      </c>
      <c r="G69" s="36">
        <f>SUMIFS(СВЦЭМ!$C$39:$C$782,СВЦЭМ!$A$39:$A$782,$A69,СВЦЭМ!$B$39:$B$782,G$47)+'СЕТ СН'!$G$9+СВЦЭМ!$D$10+'СЕТ СН'!$G$6-'СЕТ СН'!$G$19</f>
        <v>2034.5034221999999</v>
      </c>
      <c r="H69" s="36">
        <f>SUMIFS(СВЦЭМ!$C$39:$C$782,СВЦЭМ!$A$39:$A$782,$A69,СВЦЭМ!$B$39:$B$782,H$47)+'СЕТ СН'!$G$9+СВЦЭМ!$D$10+'СЕТ СН'!$G$6-'СЕТ СН'!$G$19</f>
        <v>2006.27947384</v>
      </c>
      <c r="I69" s="36">
        <f>SUMIFS(СВЦЭМ!$C$39:$C$782,СВЦЭМ!$A$39:$A$782,$A69,СВЦЭМ!$B$39:$B$782,I$47)+'СЕТ СН'!$G$9+СВЦЭМ!$D$10+'СЕТ СН'!$G$6-'СЕТ СН'!$G$19</f>
        <v>1949.25173432</v>
      </c>
      <c r="J69" s="36">
        <f>SUMIFS(СВЦЭМ!$C$39:$C$782,СВЦЭМ!$A$39:$A$782,$A69,СВЦЭМ!$B$39:$B$782,J$47)+'СЕТ СН'!$G$9+СВЦЭМ!$D$10+'СЕТ СН'!$G$6-'СЕТ СН'!$G$19</f>
        <v>1883.6585785300001</v>
      </c>
      <c r="K69" s="36">
        <f>SUMIFS(СВЦЭМ!$C$39:$C$782,СВЦЭМ!$A$39:$A$782,$A69,СВЦЭМ!$B$39:$B$782,K$47)+'СЕТ СН'!$G$9+СВЦЭМ!$D$10+'СЕТ СН'!$G$6-'СЕТ СН'!$G$19</f>
        <v>1829.2834534000001</v>
      </c>
      <c r="L69" s="36">
        <f>SUMIFS(СВЦЭМ!$C$39:$C$782,СВЦЭМ!$A$39:$A$782,$A69,СВЦЭМ!$B$39:$B$782,L$47)+'СЕТ СН'!$G$9+СВЦЭМ!$D$10+'СЕТ СН'!$G$6-'СЕТ СН'!$G$19</f>
        <v>1815.6426404599999</v>
      </c>
      <c r="M69" s="36">
        <f>SUMIFS(СВЦЭМ!$C$39:$C$782,СВЦЭМ!$A$39:$A$782,$A69,СВЦЭМ!$B$39:$B$782,M$47)+'СЕТ СН'!$G$9+СВЦЭМ!$D$10+'СЕТ СН'!$G$6-'СЕТ СН'!$G$19</f>
        <v>1829.18963811</v>
      </c>
      <c r="N69" s="36">
        <f>SUMIFS(СВЦЭМ!$C$39:$C$782,СВЦЭМ!$A$39:$A$782,$A69,СВЦЭМ!$B$39:$B$782,N$47)+'СЕТ СН'!$G$9+СВЦЭМ!$D$10+'СЕТ СН'!$G$6-'СЕТ СН'!$G$19</f>
        <v>1852.41905292</v>
      </c>
      <c r="O69" s="36">
        <f>SUMIFS(СВЦЭМ!$C$39:$C$782,СВЦЭМ!$A$39:$A$782,$A69,СВЦЭМ!$B$39:$B$782,O$47)+'СЕТ СН'!$G$9+СВЦЭМ!$D$10+'СЕТ СН'!$G$6-'СЕТ СН'!$G$19</f>
        <v>1852.86252061</v>
      </c>
      <c r="P69" s="36">
        <f>SUMIFS(СВЦЭМ!$C$39:$C$782,СВЦЭМ!$A$39:$A$782,$A69,СВЦЭМ!$B$39:$B$782,P$47)+'СЕТ СН'!$G$9+СВЦЭМ!$D$10+'СЕТ СН'!$G$6-'СЕТ СН'!$G$19</f>
        <v>1868.6280290300001</v>
      </c>
      <c r="Q69" s="36">
        <f>SUMIFS(СВЦЭМ!$C$39:$C$782,СВЦЭМ!$A$39:$A$782,$A69,СВЦЭМ!$B$39:$B$782,Q$47)+'СЕТ СН'!$G$9+СВЦЭМ!$D$10+'СЕТ СН'!$G$6-'СЕТ СН'!$G$19</f>
        <v>1878.6961154800001</v>
      </c>
      <c r="R69" s="36">
        <f>SUMIFS(СВЦЭМ!$C$39:$C$782,СВЦЭМ!$A$39:$A$782,$A69,СВЦЭМ!$B$39:$B$782,R$47)+'СЕТ СН'!$G$9+СВЦЭМ!$D$10+'СЕТ СН'!$G$6-'СЕТ СН'!$G$19</f>
        <v>1882.52163255</v>
      </c>
      <c r="S69" s="36">
        <f>SUMIFS(СВЦЭМ!$C$39:$C$782,СВЦЭМ!$A$39:$A$782,$A69,СВЦЭМ!$B$39:$B$782,S$47)+'СЕТ СН'!$G$9+СВЦЭМ!$D$10+'СЕТ СН'!$G$6-'СЕТ СН'!$G$19</f>
        <v>1861.2144238200001</v>
      </c>
      <c r="T69" s="36">
        <f>SUMIFS(СВЦЭМ!$C$39:$C$782,СВЦЭМ!$A$39:$A$782,$A69,СВЦЭМ!$B$39:$B$782,T$47)+'СЕТ СН'!$G$9+СВЦЭМ!$D$10+'СЕТ СН'!$G$6-'СЕТ СН'!$G$19</f>
        <v>1833.01678984</v>
      </c>
      <c r="U69" s="36">
        <f>SUMIFS(СВЦЭМ!$C$39:$C$782,СВЦЭМ!$A$39:$A$782,$A69,СВЦЭМ!$B$39:$B$782,U$47)+'СЕТ СН'!$G$9+СВЦЭМ!$D$10+'СЕТ СН'!$G$6-'СЕТ СН'!$G$19</f>
        <v>1824.4927996599999</v>
      </c>
      <c r="V69" s="36">
        <f>SUMIFS(СВЦЭМ!$C$39:$C$782,СВЦЭМ!$A$39:$A$782,$A69,СВЦЭМ!$B$39:$B$782,V$47)+'СЕТ СН'!$G$9+СВЦЭМ!$D$10+'СЕТ СН'!$G$6-'СЕТ СН'!$G$19</f>
        <v>1787.2134372600001</v>
      </c>
      <c r="W69" s="36">
        <f>SUMIFS(СВЦЭМ!$C$39:$C$782,СВЦЭМ!$A$39:$A$782,$A69,СВЦЭМ!$B$39:$B$782,W$47)+'СЕТ СН'!$G$9+СВЦЭМ!$D$10+'СЕТ СН'!$G$6-'СЕТ СН'!$G$19</f>
        <v>1780.7249497</v>
      </c>
      <c r="X69" s="36">
        <f>SUMIFS(СВЦЭМ!$C$39:$C$782,СВЦЭМ!$A$39:$A$782,$A69,СВЦЭМ!$B$39:$B$782,X$47)+'СЕТ СН'!$G$9+СВЦЭМ!$D$10+'СЕТ СН'!$G$6-'СЕТ СН'!$G$19</f>
        <v>1814.77452109</v>
      </c>
      <c r="Y69" s="36">
        <f>SUMIFS(СВЦЭМ!$C$39:$C$782,СВЦЭМ!$A$39:$A$782,$A69,СВЦЭМ!$B$39:$B$782,Y$47)+'СЕТ СН'!$G$9+СВЦЭМ!$D$10+'СЕТ СН'!$G$6-'СЕТ СН'!$G$19</f>
        <v>1877.8516058299999</v>
      </c>
    </row>
    <row r="70" spans="1:27" ht="15.75" x14ac:dyDescent="0.2">
      <c r="A70" s="35">
        <f t="shared" si="1"/>
        <v>45039</v>
      </c>
      <c r="B70" s="36">
        <f>SUMIFS(СВЦЭМ!$C$39:$C$782,СВЦЭМ!$A$39:$A$782,$A70,СВЦЭМ!$B$39:$B$782,B$47)+'СЕТ СН'!$G$9+СВЦЭМ!$D$10+'СЕТ СН'!$G$6-'СЕТ СН'!$G$19</f>
        <v>1955.9292955599999</v>
      </c>
      <c r="C70" s="36">
        <f>SUMIFS(СВЦЭМ!$C$39:$C$782,СВЦЭМ!$A$39:$A$782,$A70,СВЦЭМ!$B$39:$B$782,C$47)+'СЕТ СН'!$G$9+СВЦЭМ!$D$10+'СЕТ СН'!$G$6-'СЕТ СН'!$G$19</f>
        <v>1978.78227554</v>
      </c>
      <c r="D70" s="36">
        <f>SUMIFS(СВЦЭМ!$C$39:$C$782,СВЦЭМ!$A$39:$A$782,$A70,СВЦЭМ!$B$39:$B$782,D$47)+'СЕТ СН'!$G$9+СВЦЭМ!$D$10+'СЕТ СН'!$G$6-'СЕТ СН'!$G$19</f>
        <v>1977.18531377</v>
      </c>
      <c r="E70" s="36">
        <f>SUMIFS(СВЦЭМ!$C$39:$C$782,СВЦЭМ!$A$39:$A$782,$A70,СВЦЭМ!$B$39:$B$782,E$47)+'СЕТ СН'!$G$9+СВЦЭМ!$D$10+'СЕТ СН'!$G$6-'СЕТ СН'!$G$19</f>
        <v>2035.2028989099999</v>
      </c>
      <c r="F70" s="36">
        <f>SUMIFS(СВЦЭМ!$C$39:$C$782,СВЦЭМ!$A$39:$A$782,$A70,СВЦЭМ!$B$39:$B$782,F$47)+'СЕТ СН'!$G$9+СВЦЭМ!$D$10+'СЕТ СН'!$G$6-'СЕТ СН'!$G$19</f>
        <v>2037.9236215599999</v>
      </c>
      <c r="G70" s="36">
        <f>SUMIFS(СВЦЭМ!$C$39:$C$782,СВЦЭМ!$A$39:$A$782,$A70,СВЦЭМ!$B$39:$B$782,G$47)+'СЕТ СН'!$G$9+СВЦЭМ!$D$10+'СЕТ СН'!$G$6-'СЕТ СН'!$G$19</f>
        <v>1979.9206227100001</v>
      </c>
      <c r="H70" s="36">
        <f>SUMIFS(СВЦЭМ!$C$39:$C$782,СВЦЭМ!$A$39:$A$782,$A70,СВЦЭМ!$B$39:$B$782,H$47)+'СЕТ СН'!$G$9+СВЦЭМ!$D$10+'СЕТ СН'!$G$6-'СЕТ СН'!$G$19</f>
        <v>1994.5647065800001</v>
      </c>
      <c r="I70" s="36">
        <f>SUMIFS(СВЦЭМ!$C$39:$C$782,СВЦЭМ!$A$39:$A$782,$A70,СВЦЭМ!$B$39:$B$782,I$47)+'СЕТ СН'!$G$9+СВЦЭМ!$D$10+'СЕТ СН'!$G$6-'СЕТ СН'!$G$19</f>
        <v>1966.72271624</v>
      </c>
      <c r="J70" s="36">
        <f>SUMIFS(СВЦЭМ!$C$39:$C$782,СВЦЭМ!$A$39:$A$782,$A70,СВЦЭМ!$B$39:$B$782,J$47)+'СЕТ СН'!$G$9+СВЦЭМ!$D$10+'СЕТ СН'!$G$6-'СЕТ СН'!$G$19</f>
        <v>1924.5672448600001</v>
      </c>
      <c r="K70" s="36">
        <f>SUMIFS(СВЦЭМ!$C$39:$C$782,СВЦЭМ!$A$39:$A$782,$A70,СВЦЭМ!$B$39:$B$782,K$47)+'СЕТ СН'!$G$9+СВЦЭМ!$D$10+'СЕТ СН'!$G$6-'СЕТ СН'!$G$19</f>
        <v>1860.75906857</v>
      </c>
      <c r="L70" s="36">
        <f>SUMIFS(СВЦЭМ!$C$39:$C$782,СВЦЭМ!$A$39:$A$782,$A70,СВЦЭМ!$B$39:$B$782,L$47)+'СЕТ СН'!$G$9+СВЦЭМ!$D$10+'СЕТ СН'!$G$6-'СЕТ СН'!$G$19</f>
        <v>1834.3435385299999</v>
      </c>
      <c r="M70" s="36">
        <f>SUMIFS(СВЦЭМ!$C$39:$C$782,СВЦЭМ!$A$39:$A$782,$A70,СВЦЭМ!$B$39:$B$782,M$47)+'СЕТ СН'!$G$9+СВЦЭМ!$D$10+'СЕТ СН'!$G$6-'СЕТ СН'!$G$19</f>
        <v>1839.6636467999999</v>
      </c>
      <c r="N70" s="36">
        <f>SUMIFS(СВЦЭМ!$C$39:$C$782,СВЦЭМ!$A$39:$A$782,$A70,СВЦЭМ!$B$39:$B$782,N$47)+'СЕТ СН'!$G$9+СВЦЭМ!$D$10+'СЕТ СН'!$G$6-'СЕТ СН'!$G$19</f>
        <v>1848.7913171499999</v>
      </c>
      <c r="O70" s="36">
        <f>SUMIFS(СВЦЭМ!$C$39:$C$782,СВЦЭМ!$A$39:$A$782,$A70,СВЦЭМ!$B$39:$B$782,O$47)+'СЕТ СН'!$G$9+СВЦЭМ!$D$10+'СЕТ СН'!$G$6-'СЕТ СН'!$G$19</f>
        <v>1872.4605281700001</v>
      </c>
      <c r="P70" s="36">
        <f>SUMIFS(СВЦЭМ!$C$39:$C$782,СВЦЭМ!$A$39:$A$782,$A70,СВЦЭМ!$B$39:$B$782,P$47)+'СЕТ СН'!$G$9+СВЦЭМ!$D$10+'СЕТ СН'!$G$6-'СЕТ СН'!$G$19</f>
        <v>1882.7355237700001</v>
      </c>
      <c r="Q70" s="36">
        <f>SUMIFS(СВЦЭМ!$C$39:$C$782,СВЦЭМ!$A$39:$A$782,$A70,СВЦЭМ!$B$39:$B$782,Q$47)+'СЕТ СН'!$G$9+СВЦЭМ!$D$10+'СЕТ СН'!$G$6-'СЕТ СН'!$G$19</f>
        <v>1890.4417417300001</v>
      </c>
      <c r="R70" s="36">
        <f>SUMIFS(СВЦЭМ!$C$39:$C$782,СВЦЭМ!$A$39:$A$782,$A70,СВЦЭМ!$B$39:$B$782,R$47)+'СЕТ СН'!$G$9+СВЦЭМ!$D$10+'СЕТ СН'!$G$6-'СЕТ СН'!$G$19</f>
        <v>1893.9270564599999</v>
      </c>
      <c r="S70" s="36">
        <f>SUMIFS(СВЦЭМ!$C$39:$C$782,СВЦЭМ!$A$39:$A$782,$A70,СВЦЭМ!$B$39:$B$782,S$47)+'СЕТ СН'!$G$9+СВЦЭМ!$D$10+'СЕТ СН'!$G$6-'СЕТ СН'!$G$19</f>
        <v>1870.0733318499999</v>
      </c>
      <c r="T70" s="36">
        <f>SUMIFS(СВЦЭМ!$C$39:$C$782,СВЦЭМ!$A$39:$A$782,$A70,СВЦЭМ!$B$39:$B$782,T$47)+'СЕТ СН'!$G$9+СВЦЭМ!$D$10+'СЕТ СН'!$G$6-'СЕТ СН'!$G$19</f>
        <v>1847.61512189</v>
      </c>
      <c r="U70" s="36">
        <f>SUMIFS(СВЦЭМ!$C$39:$C$782,СВЦЭМ!$A$39:$A$782,$A70,СВЦЭМ!$B$39:$B$782,U$47)+'СЕТ СН'!$G$9+СВЦЭМ!$D$10+'СЕТ СН'!$G$6-'СЕТ СН'!$G$19</f>
        <v>1838.4189573399999</v>
      </c>
      <c r="V70" s="36">
        <f>SUMIFS(СВЦЭМ!$C$39:$C$782,СВЦЭМ!$A$39:$A$782,$A70,СВЦЭМ!$B$39:$B$782,V$47)+'СЕТ СН'!$G$9+СВЦЭМ!$D$10+'СЕТ СН'!$G$6-'СЕТ СН'!$G$19</f>
        <v>1805.54526713</v>
      </c>
      <c r="W70" s="36">
        <f>SUMIFS(СВЦЭМ!$C$39:$C$782,СВЦЭМ!$A$39:$A$782,$A70,СВЦЭМ!$B$39:$B$782,W$47)+'СЕТ СН'!$G$9+СВЦЭМ!$D$10+'СЕТ СН'!$G$6-'СЕТ СН'!$G$19</f>
        <v>1793.92972605</v>
      </c>
      <c r="X70" s="36">
        <f>SUMIFS(СВЦЭМ!$C$39:$C$782,СВЦЭМ!$A$39:$A$782,$A70,СВЦЭМ!$B$39:$B$782,X$47)+'СЕТ СН'!$G$9+СВЦЭМ!$D$10+'СЕТ СН'!$G$6-'СЕТ СН'!$G$19</f>
        <v>1827.3594192200001</v>
      </c>
      <c r="Y70" s="36">
        <f>SUMIFS(СВЦЭМ!$C$39:$C$782,СВЦЭМ!$A$39:$A$782,$A70,СВЦЭМ!$B$39:$B$782,Y$47)+'СЕТ СН'!$G$9+СВЦЭМ!$D$10+'СЕТ СН'!$G$6-'СЕТ СН'!$G$19</f>
        <v>1891.5767752900001</v>
      </c>
    </row>
    <row r="71" spans="1:27" ht="15.75" x14ac:dyDescent="0.2">
      <c r="A71" s="35">
        <f t="shared" si="1"/>
        <v>45040</v>
      </c>
      <c r="B71" s="36">
        <f>SUMIFS(СВЦЭМ!$C$39:$C$782,СВЦЭМ!$A$39:$A$782,$A71,СВЦЭМ!$B$39:$B$782,B$47)+'СЕТ СН'!$G$9+СВЦЭМ!$D$10+'СЕТ СН'!$G$6-'СЕТ СН'!$G$19</f>
        <v>1880.38324053</v>
      </c>
      <c r="C71" s="36">
        <f>SUMIFS(СВЦЭМ!$C$39:$C$782,СВЦЭМ!$A$39:$A$782,$A71,СВЦЭМ!$B$39:$B$782,C$47)+'СЕТ СН'!$G$9+СВЦЭМ!$D$10+'СЕТ СН'!$G$6-'СЕТ СН'!$G$19</f>
        <v>1956.83620496</v>
      </c>
      <c r="D71" s="36">
        <f>SUMIFS(СВЦЭМ!$C$39:$C$782,СВЦЭМ!$A$39:$A$782,$A71,СВЦЭМ!$B$39:$B$782,D$47)+'СЕТ СН'!$G$9+СВЦЭМ!$D$10+'СЕТ СН'!$G$6-'СЕТ СН'!$G$19</f>
        <v>1975.5869732399999</v>
      </c>
      <c r="E71" s="36">
        <f>SUMIFS(СВЦЭМ!$C$39:$C$782,СВЦЭМ!$A$39:$A$782,$A71,СВЦЭМ!$B$39:$B$782,E$47)+'СЕТ СН'!$G$9+СВЦЭМ!$D$10+'СЕТ СН'!$G$6-'СЕТ СН'!$G$19</f>
        <v>1990.79480298</v>
      </c>
      <c r="F71" s="36">
        <f>SUMIFS(СВЦЭМ!$C$39:$C$782,СВЦЭМ!$A$39:$A$782,$A71,СВЦЭМ!$B$39:$B$782,F$47)+'СЕТ СН'!$G$9+СВЦЭМ!$D$10+'СЕТ СН'!$G$6-'СЕТ СН'!$G$19</f>
        <v>1989.3193529299999</v>
      </c>
      <c r="G71" s="36">
        <f>SUMIFS(СВЦЭМ!$C$39:$C$782,СВЦЭМ!$A$39:$A$782,$A71,СВЦЭМ!$B$39:$B$782,G$47)+'СЕТ СН'!$G$9+СВЦЭМ!$D$10+'СЕТ СН'!$G$6-'СЕТ СН'!$G$19</f>
        <v>1964.2097352200001</v>
      </c>
      <c r="H71" s="36">
        <f>SUMIFS(СВЦЭМ!$C$39:$C$782,СВЦЭМ!$A$39:$A$782,$A71,СВЦЭМ!$B$39:$B$782,H$47)+'СЕТ СН'!$G$9+СВЦЭМ!$D$10+'СЕТ СН'!$G$6-'СЕТ СН'!$G$19</f>
        <v>1971.1696249700001</v>
      </c>
      <c r="I71" s="36">
        <f>SUMIFS(СВЦЭМ!$C$39:$C$782,СВЦЭМ!$A$39:$A$782,$A71,СВЦЭМ!$B$39:$B$782,I$47)+'СЕТ СН'!$G$9+СВЦЭМ!$D$10+'СЕТ СН'!$G$6-'СЕТ СН'!$G$19</f>
        <v>1828.8846439500001</v>
      </c>
      <c r="J71" s="36">
        <f>SUMIFS(СВЦЭМ!$C$39:$C$782,СВЦЭМ!$A$39:$A$782,$A71,СВЦЭМ!$B$39:$B$782,J$47)+'СЕТ СН'!$G$9+СВЦЭМ!$D$10+'СЕТ СН'!$G$6-'СЕТ СН'!$G$19</f>
        <v>1798.2464887599999</v>
      </c>
      <c r="K71" s="36">
        <f>SUMIFS(СВЦЭМ!$C$39:$C$782,СВЦЭМ!$A$39:$A$782,$A71,СВЦЭМ!$B$39:$B$782,K$47)+'СЕТ СН'!$G$9+СВЦЭМ!$D$10+'СЕТ СН'!$G$6-'СЕТ СН'!$G$19</f>
        <v>1762.41887157</v>
      </c>
      <c r="L71" s="36">
        <f>SUMIFS(СВЦЭМ!$C$39:$C$782,СВЦЭМ!$A$39:$A$782,$A71,СВЦЭМ!$B$39:$B$782,L$47)+'СЕТ СН'!$G$9+СВЦЭМ!$D$10+'СЕТ СН'!$G$6-'СЕТ СН'!$G$19</f>
        <v>1742.3301105400001</v>
      </c>
      <c r="M71" s="36">
        <f>SUMIFS(СВЦЭМ!$C$39:$C$782,СВЦЭМ!$A$39:$A$782,$A71,СВЦЭМ!$B$39:$B$782,M$47)+'СЕТ СН'!$G$9+СВЦЭМ!$D$10+'СЕТ СН'!$G$6-'СЕТ СН'!$G$19</f>
        <v>1768.9157889800001</v>
      </c>
      <c r="N71" s="36">
        <f>SUMIFS(СВЦЭМ!$C$39:$C$782,СВЦЭМ!$A$39:$A$782,$A71,СВЦЭМ!$B$39:$B$782,N$47)+'СЕТ СН'!$G$9+СВЦЭМ!$D$10+'СЕТ СН'!$G$6-'СЕТ СН'!$G$19</f>
        <v>1785.24914261</v>
      </c>
      <c r="O71" s="36">
        <f>SUMIFS(СВЦЭМ!$C$39:$C$782,СВЦЭМ!$A$39:$A$782,$A71,СВЦЭМ!$B$39:$B$782,O$47)+'СЕТ СН'!$G$9+СВЦЭМ!$D$10+'СЕТ СН'!$G$6-'СЕТ СН'!$G$19</f>
        <v>1800.3247815699999</v>
      </c>
      <c r="P71" s="36">
        <f>SUMIFS(СВЦЭМ!$C$39:$C$782,СВЦЭМ!$A$39:$A$782,$A71,СВЦЭМ!$B$39:$B$782,P$47)+'СЕТ СН'!$G$9+СВЦЭМ!$D$10+'СЕТ СН'!$G$6-'СЕТ СН'!$G$19</f>
        <v>1835.4659091400001</v>
      </c>
      <c r="Q71" s="36">
        <f>SUMIFS(СВЦЭМ!$C$39:$C$782,СВЦЭМ!$A$39:$A$782,$A71,СВЦЭМ!$B$39:$B$782,Q$47)+'СЕТ СН'!$G$9+СВЦЭМ!$D$10+'СЕТ СН'!$G$6-'СЕТ СН'!$G$19</f>
        <v>1834.46767931</v>
      </c>
      <c r="R71" s="36">
        <f>SUMIFS(СВЦЭМ!$C$39:$C$782,СВЦЭМ!$A$39:$A$782,$A71,СВЦЭМ!$B$39:$B$782,R$47)+'СЕТ СН'!$G$9+СВЦЭМ!$D$10+'СЕТ СН'!$G$6-'СЕТ СН'!$G$19</f>
        <v>1845.5139238500001</v>
      </c>
      <c r="S71" s="36">
        <f>SUMIFS(СВЦЭМ!$C$39:$C$782,СВЦЭМ!$A$39:$A$782,$A71,СВЦЭМ!$B$39:$B$782,S$47)+'СЕТ СН'!$G$9+СВЦЭМ!$D$10+'СЕТ СН'!$G$6-'СЕТ СН'!$G$19</f>
        <v>1819.2071678499999</v>
      </c>
      <c r="T71" s="36">
        <f>SUMIFS(СВЦЭМ!$C$39:$C$782,СВЦЭМ!$A$39:$A$782,$A71,СВЦЭМ!$B$39:$B$782,T$47)+'СЕТ СН'!$G$9+СВЦЭМ!$D$10+'СЕТ СН'!$G$6-'СЕТ СН'!$G$19</f>
        <v>1794.1932866100001</v>
      </c>
      <c r="U71" s="36">
        <f>SUMIFS(СВЦЭМ!$C$39:$C$782,СВЦЭМ!$A$39:$A$782,$A71,СВЦЭМ!$B$39:$B$782,U$47)+'СЕТ СН'!$G$9+СВЦЭМ!$D$10+'СЕТ СН'!$G$6-'СЕТ СН'!$G$19</f>
        <v>1789.7614979699999</v>
      </c>
      <c r="V71" s="36">
        <f>SUMIFS(СВЦЭМ!$C$39:$C$782,СВЦЭМ!$A$39:$A$782,$A71,СВЦЭМ!$B$39:$B$782,V$47)+'СЕТ СН'!$G$9+СВЦЭМ!$D$10+'СЕТ СН'!$G$6-'СЕТ СН'!$G$19</f>
        <v>1752.0453796500001</v>
      </c>
      <c r="W71" s="36">
        <f>SUMIFS(СВЦЭМ!$C$39:$C$782,СВЦЭМ!$A$39:$A$782,$A71,СВЦЭМ!$B$39:$B$782,W$47)+'СЕТ СН'!$G$9+СВЦЭМ!$D$10+'СЕТ СН'!$G$6-'СЕТ СН'!$G$19</f>
        <v>1731.1709396599999</v>
      </c>
      <c r="X71" s="36">
        <f>SUMIFS(СВЦЭМ!$C$39:$C$782,СВЦЭМ!$A$39:$A$782,$A71,СВЦЭМ!$B$39:$B$782,X$47)+'СЕТ СН'!$G$9+СВЦЭМ!$D$10+'СЕТ СН'!$G$6-'СЕТ СН'!$G$19</f>
        <v>1774.75202117</v>
      </c>
      <c r="Y71" s="36">
        <f>SUMIFS(СВЦЭМ!$C$39:$C$782,СВЦЭМ!$A$39:$A$782,$A71,СВЦЭМ!$B$39:$B$782,Y$47)+'СЕТ СН'!$G$9+СВЦЭМ!$D$10+'СЕТ СН'!$G$6-'СЕТ СН'!$G$19</f>
        <v>1839.37229501</v>
      </c>
    </row>
    <row r="72" spans="1:27" ht="15.75" x14ac:dyDescent="0.2">
      <c r="A72" s="35">
        <f t="shared" si="1"/>
        <v>45041</v>
      </c>
      <c r="B72" s="36">
        <f>SUMIFS(СВЦЭМ!$C$39:$C$782,СВЦЭМ!$A$39:$A$782,$A72,СВЦЭМ!$B$39:$B$782,B$47)+'СЕТ СН'!$G$9+СВЦЭМ!$D$10+'СЕТ СН'!$G$6-'СЕТ СН'!$G$19</f>
        <v>1903.8601354</v>
      </c>
      <c r="C72" s="36">
        <f>SUMIFS(СВЦЭМ!$C$39:$C$782,СВЦЭМ!$A$39:$A$782,$A72,СВЦЭМ!$B$39:$B$782,C$47)+'СЕТ СН'!$G$9+СВЦЭМ!$D$10+'СЕТ СН'!$G$6-'СЕТ СН'!$G$19</f>
        <v>1965.6428439700001</v>
      </c>
      <c r="D72" s="36">
        <f>SUMIFS(СВЦЭМ!$C$39:$C$782,СВЦЭМ!$A$39:$A$782,$A72,СВЦЭМ!$B$39:$B$782,D$47)+'СЕТ СН'!$G$9+СВЦЭМ!$D$10+'СЕТ СН'!$G$6-'СЕТ СН'!$G$19</f>
        <v>1994.26933861</v>
      </c>
      <c r="E72" s="36">
        <f>SUMIFS(СВЦЭМ!$C$39:$C$782,СВЦЭМ!$A$39:$A$782,$A72,СВЦЭМ!$B$39:$B$782,E$47)+'СЕТ СН'!$G$9+СВЦЭМ!$D$10+'СЕТ СН'!$G$6-'СЕТ СН'!$G$19</f>
        <v>1995.73295046</v>
      </c>
      <c r="F72" s="36">
        <f>SUMIFS(СВЦЭМ!$C$39:$C$782,СВЦЭМ!$A$39:$A$782,$A72,СВЦЭМ!$B$39:$B$782,F$47)+'СЕТ СН'!$G$9+СВЦЭМ!$D$10+'СЕТ СН'!$G$6-'СЕТ СН'!$G$19</f>
        <v>1996.4292277300001</v>
      </c>
      <c r="G72" s="36">
        <f>SUMIFS(СВЦЭМ!$C$39:$C$782,СВЦЭМ!$A$39:$A$782,$A72,СВЦЭМ!$B$39:$B$782,G$47)+'СЕТ СН'!$G$9+СВЦЭМ!$D$10+'СЕТ СН'!$G$6-'СЕТ СН'!$G$19</f>
        <v>1973.82505885</v>
      </c>
      <c r="H72" s="36">
        <f>SUMIFS(СВЦЭМ!$C$39:$C$782,СВЦЭМ!$A$39:$A$782,$A72,СВЦЭМ!$B$39:$B$782,H$47)+'СЕТ СН'!$G$9+СВЦЭМ!$D$10+'СЕТ СН'!$G$6-'СЕТ СН'!$G$19</f>
        <v>1952.5931367800001</v>
      </c>
      <c r="I72" s="36">
        <f>SUMIFS(СВЦЭМ!$C$39:$C$782,СВЦЭМ!$A$39:$A$782,$A72,СВЦЭМ!$B$39:$B$782,I$47)+'СЕТ СН'!$G$9+СВЦЭМ!$D$10+'СЕТ СН'!$G$6-'СЕТ СН'!$G$19</f>
        <v>1902.0058262699999</v>
      </c>
      <c r="J72" s="36">
        <f>SUMIFS(СВЦЭМ!$C$39:$C$782,СВЦЭМ!$A$39:$A$782,$A72,СВЦЭМ!$B$39:$B$782,J$47)+'СЕТ СН'!$G$9+СВЦЭМ!$D$10+'СЕТ СН'!$G$6-'СЕТ СН'!$G$19</f>
        <v>1922.71033448</v>
      </c>
      <c r="K72" s="36">
        <f>SUMIFS(СВЦЭМ!$C$39:$C$782,СВЦЭМ!$A$39:$A$782,$A72,СВЦЭМ!$B$39:$B$782,K$47)+'СЕТ СН'!$G$9+СВЦЭМ!$D$10+'СЕТ СН'!$G$6-'СЕТ СН'!$G$19</f>
        <v>1933.7642634599999</v>
      </c>
      <c r="L72" s="36">
        <f>SUMIFS(СВЦЭМ!$C$39:$C$782,СВЦЭМ!$A$39:$A$782,$A72,СВЦЭМ!$B$39:$B$782,L$47)+'СЕТ СН'!$G$9+СВЦЭМ!$D$10+'СЕТ СН'!$G$6-'СЕТ СН'!$G$19</f>
        <v>1924.28300173</v>
      </c>
      <c r="M72" s="36">
        <f>SUMIFS(СВЦЭМ!$C$39:$C$782,СВЦЭМ!$A$39:$A$782,$A72,СВЦЭМ!$B$39:$B$782,M$47)+'СЕТ СН'!$G$9+СВЦЭМ!$D$10+'СЕТ СН'!$G$6-'СЕТ СН'!$G$19</f>
        <v>1932.6871055900001</v>
      </c>
      <c r="N72" s="36">
        <f>SUMIFS(СВЦЭМ!$C$39:$C$782,СВЦЭМ!$A$39:$A$782,$A72,СВЦЭМ!$B$39:$B$782,N$47)+'СЕТ СН'!$G$9+СВЦЭМ!$D$10+'СЕТ СН'!$G$6-'СЕТ СН'!$G$19</f>
        <v>1932.8030295599999</v>
      </c>
      <c r="O72" s="36">
        <f>SUMIFS(СВЦЭМ!$C$39:$C$782,СВЦЭМ!$A$39:$A$782,$A72,СВЦЭМ!$B$39:$B$782,O$47)+'СЕТ СН'!$G$9+СВЦЭМ!$D$10+'СЕТ СН'!$G$6-'СЕТ СН'!$G$19</f>
        <v>1940.2093328200001</v>
      </c>
      <c r="P72" s="36">
        <f>SUMIFS(СВЦЭМ!$C$39:$C$782,СВЦЭМ!$A$39:$A$782,$A72,СВЦЭМ!$B$39:$B$782,P$47)+'СЕТ СН'!$G$9+СВЦЭМ!$D$10+'СЕТ СН'!$G$6-'СЕТ СН'!$G$19</f>
        <v>1961.3883080999999</v>
      </c>
      <c r="Q72" s="36">
        <f>SUMIFS(СВЦЭМ!$C$39:$C$782,СВЦЭМ!$A$39:$A$782,$A72,СВЦЭМ!$B$39:$B$782,Q$47)+'СЕТ СН'!$G$9+СВЦЭМ!$D$10+'СЕТ СН'!$G$6-'СЕТ СН'!$G$19</f>
        <v>1981.2706024300001</v>
      </c>
      <c r="R72" s="36">
        <f>SUMIFS(СВЦЭМ!$C$39:$C$782,СВЦЭМ!$A$39:$A$782,$A72,СВЦЭМ!$B$39:$B$782,R$47)+'СЕТ СН'!$G$9+СВЦЭМ!$D$10+'СЕТ СН'!$G$6-'СЕТ СН'!$G$19</f>
        <v>1977.30363225</v>
      </c>
      <c r="S72" s="36">
        <f>SUMIFS(СВЦЭМ!$C$39:$C$782,СВЦЭМ!$A$39:$A$782,$A72,СВЦЭМ!$B$39:$B$782,S$47)+'СЕТ СН'!$G$9+СВЦЭМ!$D$10+'СЕТ СН'!$G$6-'СЕТ СН'!$G$19</f>
        <v>1947.7242030499999</v>
      </c>
      <c r="T72" s="36">
        <f>SUMIFS(СВЦЭМ!$C$39:$C$782,СВЦЭМ!$A$39:$A$782,$A72,СВЦЭМ!$B$39:$B$782,T$47)+'СЕТ СН'!$G$9+СВЦЭМ!$D$10+'СЕТ СН'!$G$6-'СЕТ СН'!$G$19</f>
        <v>1926.0990561799999</v>
      </c>
      <c r="U72" s="36">
        <f>SUMIFS(СВЦЭМ!$C$39:$C$782,СВЦЭМ!$A$39:$A$782,$A72,СВЦЭМ!$B$39:$B$782,U$47)+'СЕТ СН'!$G$9+СВЦЭМ!$D$10+'СЕТ СН'!$G$6-'СЕТ СН'!$G$19</f>
        <v>1908.9116975899999</v>
      </c>
      <c r="V72" s="36">
        <f>SUMIFS(СВЦЭМ!$C$39:$C$782,СВЦЭМ!$A$39:$A$782,$A72,СВЦЭМ!$B$39:$B$782,V$47)+'СЕТ СН'!$G$9+СВЦЭМ!$D$10+'СЕТ СН'!$G$6-'СЕТ СН'!$G$19</f>
        <v>1885.67364802</v>
      </c>
      <c r="W72" s="36">
        <f>SUMIFS(СВЦЭМ!$C$39:$C$782,СВЦЭМ!$A$39:$A$782,$A72,СВЦЭМ!$B$39:$B$782,W$47)+'СЕТ СН'!$G$9+СВЦЭМ!$D$10+'СЕТ СН'!$G$6-'СЕТ СН'!$G$19</f>
        <v>1867.4918637400001</v>
      </c>
      <c r="X72" s="36">
        <f>SUMIFS(СВЦЭМ!$C$39:$C$782,СВЦЭМ!$A$39:$A$782,$A72,СВЦЭМ!$B$39:$B$782,X$47)+'СЕТ СН'!$G$9+СВЦЭМ!$D$10+'СЕТ СН'!$G$6-'СЕТ СН'!$G$19</f>
        <v>1916.22167109</v>
      </c>
      <c r="Y72" s="36">
        <f>SUMIFS(СВЦЭМ!$C$39:$C$782,СВЦЭМ!$A$39:$A$782,$A72,СВЦЭМ!$B$39:$B$782,Y$47)+'СЕТ СН'!$G$9+СВЦЭМ!$D$10+'СЕТ СН'!$G$6-'СЕТ СН'!$G$19</f>
        <v>1989.9617935700001</v>
      </c>
    </row>
    <row r="73" spans="1:27" ht="15.75" x14ac:dyDescent="0.2">
      <c r="A73" s="35">
        <f t="shared" si="1"/>
        <v>45042</v>
      </c>
      <c r="B73" s="36">
        <f>SUMIFS(СВЦЭМ!$C$39:$C$782,СВЦЭМ!$A$39:$A$782,$A73,СВЦЭМ!$B$39:$B$782,B$47)+'СЕТ СН'!$G$9+СВЦЭМ!$D$10+'СЕТ СН'!$G$6-'СЕТ СН'!$G$19</f>
        <v>1985.6561291099999</v>
      </c>
      <c r="C73" s="36">
        <f>SUMIFS(СВЦЭМ!$C$39:$C$782,СВЦЭМ!$A$39:$A$782,$A73,СВЦЭМ!$B$39:$B$782,C$47)+'СЕТ СН'!$G$9+СВЦЭМ!$D$10+'СЕТ СН'!$G$6-'СЕТ СН'!$G$19</f>
        <v>2035.18382161</v>
      </c>
      <c r="D73" s="36">
        <f>SUMIFS(СВЦЭМ!$C$39:$C$782,СВЦЭМ!$A$39:$A$782,$A73,СВЦЭМ!$B$39:$B$782,D$47)+'СЕТ СН'!$G$9+СВЦЭМ!$D$10+'СЕТ СН'!$G$6-'СЕТ СН'!$G$19</f>
        <v>1980.07990038</v>
      </c>
      <c r="E73" s="36">
        <f>SUMIFS(СВЦЭМ!$C$39:$C$782,СВЦЭМ!$A$39:$A$782,$A73,СВЦЭМ!$B$39:$B$782,E$47)+'СЕТ СН'!$G$9+СВЦЭМ!$D$10+'СЕТ СН'!$G$6-'СЕТ СН'!$G$19</f>
        <v>2031.7317220299999</v>
      </c>
      <c r="F73" s="36">
        <f>SUMIFS(СВЦЭМ!$C$39:$C$782,СВЦЭМ!$A$39:$A$782,$A73,СВЦЭМ!$B$39:$B$782,F$47)+'СЕТ СН'!$G$9+СВЦЭМ!$D$10+'СЕТ СН'!$G$6-'СЕТ СН'!$G$19</f>
        <v>2002.2451108099999</v>
      </c>
      <c r="G73" s="36">
        <f>SUMIFS(СВЦЭМ!$C$39:$C$782,СВЦЭМ!$A$39:$A$782,$A73,СВЦЭМ!$B$39:$B$782,G$47)+'СЕТ СН'!$G$9+СВЦЭМ!$D$10+'СЕТ СН'!$G$6-'СЕТ СН'!$G$19</f>
        <v>2002.60967848</v>
      </c>
      <c r="H73" s="36">
        <f>SUMIFS(СВЦЭМ!$C$39:$C$782,СВЦЭМ!$A$39:$A$782,$A73,СВЦЭМ!$B$39:$B$782,H$47)+'СЕТ СН'!$G$9+СВЦЭМ!$D$10+'СЕТ СН'!$G$6-'СЕТ СН'!$G$19</f>
        <v>1942.45710362</v>
      </c>
      <c r="I73" s="36">
        <f>SUMIFS(СВЦЭМ!$C$39:$C$782,СВЦЭМ!$A$39:$A$782,$A73,СВЦЭМ!$B$39:$B$782,I$47)+'СЕТ СН'!$G$9+СВЦЭМ!$D$10+'СЕТ СН'!$G$6-'СЕТ СН'!$G$19</f>
        <v>1880.91239477</v>
      </c>
      <c r="J73" s="36">
        <f>SUMIFS(СВЦЭМ!$C$39:$C$782,СВЦЭМ!$A$39:$A$782,$A73,СВЦЭМ!$B$39:$B$782,J$47)+'СЕТ СН'!$G$9+СВЦЭМ!$D$10+'СЕТ СН'!$G$6-'СЕТ СН'!$G$19</f>
        <v>1805.6553182099999</v>
      </c>
      <c r="K73" s="36">
        <f>SUMIFS(СВЦЭМ!$C$39:$C$782,СВЦЭМ!$A$39:$A$782,$A73,СВЦЭМ!$B$39:$B$782,K$47)+'СЕТ СН'!$G$9+СВЦЭМ!$D$10+'СЕТ СН'!$G$6-'СЕТ СН'!$G$19</f>
        <v>1819.52064797</v>
      </c>
      <c r="L73" s="36">
        <f>SUMIFS(СВЦЭМ!$C$39:$C$782,СВЦЭМ!$A$39:$A$782,$A73,СВЦЭМ!$B$39:$B$782,L$47)+'СЕТ СН'!$G$9+СВЦЭМ!$D$10+'СЕТ СН'!$G$6-'СЕТ СН'!$G$19</f>
        <v>1826.78218257</v>
      </c>
      <c r="M73" s="36">
        <f>SUMIFS(СВЦЭМ!$C$39:$C$782,СВЦЭМ!$A$39:$A$782,$A73,СВЦЭМ!$B$39:$B$782,M$47)+'СЕТ СН'!$G$9+СВЦЭМ!$D$10+'СЕТ СН'!$G$6-'СЕТ СН'!$G$19</f>
        <v>1834.60289827</v>
      </c>
      <c r="N73" s="36">
        <f>SUMIFS(СВЦЭМ!$C$39:$C$782,СВЦЭМ!$A$39:$A$782,$A73,СВЦЭМ!$B$39:$B$782,N$47)+'СЕТ СН'!$G$9+СВЦЭМ!$D$10+'СЕТ СН'!$G$6-'СЕТ СН'!$G$19</f>
        <v>1806.7604439199999</v>
      </c>
      <c r="O73" s="36">
        <f>SUMIFS(СВЦЭМ!$C$39:$C$782,СВЦЭМ!$A$39:$A$782,$A73,СВЦЭМ!$B$39:$B$782,O$47)+'СЕТ СН'!$G$9+СВЦЭМ!$D$10+'СЕТ СН'!$G$6-'СЕТ СН'!$G$19</f>
        <v>1870.7735072</v>
      </c>
      <c r="P73" s="36">
        <f>SUMIFS(СВЦЭМ!$C$39:$C$782,СВЦЭМ!$A$39:$A$782,$A73,СВЦЭМ!$B$39:$B$782,P$47)+'СЕТ СН'!$G$9+СВЦЭМ!$D$10+'СЕТ СН'!$G$6-'СЕТ СН'!$G$19</f>
        <v>1870.37914841</v>
      </c>
      <c r="Q73" s="36">
        <f>SUMIFS(СВЦЭМ!$C$39:$C$782,СВЦЭМ!$A$39:$A$782,$A73,СВЦЭМ!$B$39:$B$782,Q$47)+'СЕТ СН'!$G$9+СВЦЭМ!$D$10+'СЕТ СН'!$G$6-'СЕТ СН'!$G$19</f>
        <v>1877.2495050100001</v>
      </c>
      <c r="R73" s="36">
        <f>SUMIFS(СВЦЭМ!$C$39:$C$782,СВЦЭМ!$A$39:$A$782,$A73,СВЦЭМ!$B$39:$B$782,R$47)+'СЕТ СН'!$G$9+СВЦЭМ!$D$10+'СЕТ СН'!$G$6-'СЕТ СН'!$G$19</f>
        <v>1876.7417619</v>
      </c>
      <c r="S73" s="36">
        <f>SUMIFS(СВЦЭМ!$C$39:$C$782,СВЦЭМ!$A$39:$A$782,$A73,СВЦЭМ!$B$39:$B$782,S$47)+'СЕТ СН'!$G$9+СВЦЭМ!$D$10+'СЕТ СН'!$G$6-'СЕТ СН'!$G$19</f>
        <v>1864.42406716</v>
      </c>
      <c r="T73" s="36">
        <f>SUMIFS(СВЦЭМ!$C$39:$C$782,СВЦЭМ!$A$39:$A$782,$A73,СВЦЭМ!$B$39:$B$782,T$47)+'СЕТ СН'!$G$9+СВЦЭМ!$D$10+'СЕТ СН'!$G$6-'СЕТ СН'!$G$19</f>
        <v>1819.1410518099999</v>
      </c>
      <c r="U73" s="36">
        <f>SUMIFS(СВЦЭМ!$C$39:$C$782,СВЦЭМ!$A$39:$A$782,$A73,СВЦЭМ!$B$39:$B$782,U$47)+'СЕТ СН'!$G$9+СВЦЭМ!$D$10+'СЕТ СН'!$G$6-'СЕТ СН'!$G$19</f>
        <v>1808.53900084</v>
      </c>
      <c r="V73" s="36">
        <f>SUMIFS(СВЦЭМ!$C$39:$C$782,СВЦЭМ!$A$39:$A$782,$A73,СВЦЭМ!$B$39:$B$782,V$47)+'СЕТ СН'!$G$9+СВЦЭМ!$D$10+'СЕТ СН'!$G$6-'СЕТ СН'!$G$19</f>
        <v>1759.63334366</v>
      </c>
      <c r="W73" s="36">
        <f>SUMIFS(СВЦЭМ!$C$39:$C$782,СВЦЭМ!$A$39:$A$782,$A73,СВЦЭМ!$B$39:$B$782,W$47)+'СЕТ СН'!$G$9+СВЦЭМ!$D$10+'СЕТ СН'!$G$6-'СЕТ СН'!$G$19</f>
        <v>1738.86422081</v>
      </c>
      <c r="X73" s="36">
        <f>SUMIFS(СВЦЭМ!$C$39:$C$782,СВЦЭМ!$A$39:$A$782,$A73,СВЦЭМ!$B$39:$B$782,X$47)+'СЕТ СН'!$G$9+СВЦЭМ!$D$10+'СЕТ СН'!$G$6-'СЕТ СН'!$G$19</f>
        <v>1790.2176101</v>
      </c>
      <c r="Y73" s="36">
        <f>SUMIFS(СВЦЭМ!$C$39:$C$782,СВЦЭМ!$A$39:$A$782,$A73,СВЦЭМ!$B$39:$B$782,Y$47)+'СЕТ СН'!$G$9+СВЦЭМ!$D$10+'СЕТ СН'!$G$6-'СЕТ СН'!$G$19</f>
        <v>1839.3232378800001</v>
      </c>
    </row>
    <row r="74" spans="1:27" ht="15.75" x14ac:dyDescent="0.2">
      <c r="A74" s="35">
        <f t="shared" si="1"/>
        <v>45043</v>
      </c>
      <c r="B74" s="36">
        <f>SUMIFS(СВЦЭМ!$C$39:$C$782,СВЦЭМ!$A$39:$A$782,$A74,СВЦЭМ!$B$39:$B$782,B$47)+'СЕТ СН'!$G$9+СВЦЭМ!$D$10+'СЕТ СН'!$G$6-'СЕТ СН'!$G$19</f>
        <v>1988.7855987099999</v>
      </c>
      <c r="C74" s="36">
        <f>SUMIFS(СВЦЭМ!$C$39:$C$782,СВЦЭМ!$A$39:$A$782,$A74,СВЦЭМ!$B$39:$B$782,C$47)+'СЕТ СН'!$G$9+СВЦЭМ!$D$10+'СЕТ СН'!$G$6-'СЕТ СН'!$G$19</f>
        <v>1970.74116852</v>
      </c>
      <c r="D74" s="36">
        <f>SUMIFS(СВЦЭМ!$C$39:$C$782,СВЦЭМ!$A$39:$A$782,$A74,СВЦЭМ!$B$39:$B$782,D$47)+'СЕТ СН'!$G$9+СВЦЭМ!$D$10+'СЕТ СН'!$G$6-'СЕТ СН'!$G$19</f>
        <v>2006.1989950300001</v>
      </c>
      <c r="E74" s="36">
        <f>SUMIFS(СВЦЭМ!$C$39:$C$782,СВЦЭМ!$A$39:$A$782,$A74,СВЦЭМ!$B$39:$B$782,E$47)+'СЕТ СН'!$G$9+СВЦЭМ!$D$10+'СЕТ СН'!$G$6-'СЕТ СН'!$G$19</f>
        <v>2010.2364885500001</v>
      </c>
      <c r="F74" s="36">
        <f>SUMIFS(СВЦЭМ!$C$39:$C$782,СВЦЭМ!$A$39:$A$782,$A74,СВЦЭМ!$B$39:$B$782,F$47)+'СЕТ СН'!$G$9+СВЦЭМ!$D$10+'СЕТ СН'!$G$6-'СЕТ СН'!$G$19</f>
        <v>2013.2815999100001</v>
      </c>
      <c r="G74" s="36">
        <f>SUMIFS(СВЦЭМ!$C$39:$C$782,СВЦЭМ!$A$39:$A$782,$A74,СВЦЭМ!$B$39:$B$782,G$47)+'СЕТ СН'!$G$9+СВЦЭМ!$D$10+'СЕТ СН'!$G$6-'СЕТ СН'!$G$19</f>
        <v>1982.5003073400001</v>
      </c>
      <c r="H74" s="36">
        <f>SUMIFS(СВЦЭМ!$C$39:$C$782,СВЦЭМ!$A$39:$A$782,$A74,СВЦЭМ!$B$39:$B$782,H$47)+'СЕТ СН'!$G$9+СВЦЭМ!$D$10+'СЕТ СН'!$G$6-'СЕТ СН'!$G$19</f>
        <v>1922.8117685</v>
      </c>
      <c r="I74" s="36">
        <f>SUMIFS(СВЦЭМ!$C$39:$C$782,СВЦЭМ!$A$39:$A$782,$A74,СВЦЭМ!$B$39:$B$782,I$47)+'СЕТ СН'!$G$9+СВЦЭМ!$D$10+'СЕТ СН'!$G$6-'СЕТ СН'!$G$19</f>
        <v>1859.1184337500001</v>
      </c>
      <c r="J74" s="36">
        <f>SUMIFS(СВЦЭМ!$C$39:$C$782,СВЦЭМ!$A$39:$A$782,$A74,СВЦЭМ!$B$39:$B$782,J$47)+'СЕТ СН'!$G$9+СВЦЭМ!$D$10+'СЕТ СН'!$G$6-'СЕТ СН'!$G$19</f>
        <v>1822.9833260299999</v>
      </c>
      <c r="K74" s="36">
        <f>SUMIFS(СВЦЭМ!$C$39:$C$782,СВЦЭМ!$A$39:$A$782,$A74,СВЦЭМ!$B$39:$B$782,K$47)+'СЕТ СН'!$G$9+СВЦЭМ!$D$10+'СЕТ СН'!$G$6-'СЕТ СН'!$G$19</f>
        <v>1793.6336382300001</v>
      </c>
      <c r="L74" s="36">
        <f>SUMIFS(СВЦЭМ!$C$39:$C$782,СВЦЭМ!$A$39:$A$782,$A74,СВЦЭМ!$B$39:$B$782,L$47)+'СЕТ СН'!$G$9+СВЦЭМ!$D$10+'СЕТ СН'!$G$6-'СЕТ СН'!$G$19</f>
        <v>1754.0462242000001</v>
      </c>
      <c r="M74" s="36">
        <f>SUMIFS(СВЦЭМ!$C$39:$C$782,СВЦЭМ!$A$39:$A$782,$A74,СВЦЭМ!$B$39:$B$782,M$47)+'СЕТ СН'!$G$9+СВЦЭМ!$D$10+'СЕТ СН'!$G$6-'СЕТ СН'!$G$19</f>
        <v>1797.14847145</v>
      </c>
      <c r="N74" s="36">
        <f>SUMIFS(СВЦЭМ!$C$39:$C$782,СВЦЭМ!$A$39:$A$782,$A74,СВЦЭМ!$B$39:$B$782,N$47)+'СЕТ СН'!$G$9+СВЦЭМ!$D$10+'СЕТ СН'!$G$6-'СЕТ СН'!$G$19</f>
        <v>1819.49056694</v>
      </c>
      <c r="O74" s="36">
        <f>SUMIFS(СВЦЭМ!$C$39:$C$782,СВЦЭМ!$A$39:$A$782,$A74,СВЦЭМ!$B$39:$B$782,O$47)+'СЕТ СН'!$G$9+СВЦЭМ!$D$10+'СЕТ СН'!$G$6-'СЕТ СН'!$G$19</f>
        <v>1840.6070314599999</v>
      </c>
      <c r="P74" s="36">
        <f>SUMIFS(СВЦЭМ!$C$39:$C$782,СВЦЭМ!$A$39:$A$782,$A74,СВЦЭМ!$B$39:$B$782,P$47)+'СЕТ СН'!$G$9+СВЦЭМ!$D$10+'СЕТ СН'!$G$6-'СЕТ СН'!$G$19</f>
        <v>1850.0459795100001</v>
      </c>
      <c r="Q74" s="36">
        <f>SUMIFS(СВЦЭМ!$C$39:$C$782,СВЦЭМ!$A$39:$A$782,$A74,СВЦЭМ!$B$39:$B$782,Q$47)+'СЕТ СН'!$G$9+СВЦЭМ!$D$10+'СЕТ СН'!$G$6-'СЕТ СН'!$G$19</f>
        <v>1859.2742750800001</v>
      </c>
      <c r="R74" s="36">
        <f>SUMIFS(СВЦЭМ!$C$39:$C$782,СВЦЭМ!$A$39:$A$782,$A74,СВЦЭМ!$B$39:$B$782,R$47)+'СЕТ СН'!$G$9+СВЦЭМ!$D$10+'СЕТ СН'!$G$6-'СЕТ СН'!$G$19</f>
        <v>1859.19831307</v>
      </c>
      <c r="S74" s="36">
        <f>SUMIFS(СВЦЭМ!$C$39:$C$782,СВЦЭМ!$A$39:$A$782,$A74,СВЦЭМ!$B$39:$B$782,S$47)+'СЕТ СН'!$G$9+СВЦЭМ!$D$10+'СЕТ СН'!$G$6-'СЕТ СН'!$G$19</f>
        <v>1842.35313193</v>
      </c>
      <c r="T74" s="36">
        <f>SUMIFS(СВЦЭМ!$C$39:$C$782,СВЦЭМ!$A$39:$A$782,$A74,СВЦЭМ!$B$39:$B$782,T$47)+'СЕТ СН'!$G$9+СВЦЭМ!$D$10+'СЕТ СН'!$G$6-'СЕТ СН'!$G$19</f>
        <v>1806.44325912</v>
      </c>
      <c r="U74" s="36">
        <f>SUMIFS(СВЦЭМ!$C$39:$C$782,СВЦЭМ!$A$39:$A$782,$A74,СВЦЭМ!$B$39:$B$782,U$47)+'СЕТ СН'!$G$9+СВЦЭМ!$D$10+'СЕТ СН'!$G$6-'СЕТ СН'!$G$19</f>
        <v>1799.6667156999999</v>
      </c>
      <c r="V74" s="36">
        <f>SUMIFS(СВЦЭМ!$C$39:$C$782,СВЦЭМ!$A$39:$A$782,$A74,СВЦЭМ!$B$39:$B$782,V$47)+'СЕТ СН'!$G$9+СВЦЭМ!$D$10+'СЕТ СН'!$G$6-'СЕТ СН'!$G$19</f>
        <v>1770.7151720300001</v>
      </c>
      <c r="W74" s="36">
        <f>SUMIFS(СВЦЭМ!$C$39:$C$782,СВЦЭМ!$A$39:$A$782,$A74,СВЦЭМ!$B$39:$B$782,W$47)+'СЕТ СН'!$G$9+СВЦЭМ!$D$10+'СЕТ СН'!$G$6-'СЕТ СН'!$G$19</f>
        <v>1764.3886747199999</v>
      </c>
      <c r="X74" s="36">
        <f>SUMIFS(СВЦЭМ!$C$39:$C$782,СВЦЭМ!$A$39:$A$782,$A74,СВЦЭМ!$B$39:$B$782,X$47)+'СЕТ СН'!$G$9+СВЦЭМ!$D$10+'СЕТ СН'!$G$6-'СЕТ СН'!$G$19</f>
        <v>1815.6664938500001</v>
      </c>
      <c r="Y74" s="36">
        <f>SUMIFS(СВЦЭМ!$C$39:$C$782,СВЦЭМ!$A$39:$A$782,$A74,СВЦЭМ!$B$39:$B$782,Y$47)+'СЕТ СН'!$G$9+СВЦЭМ!$D$10+'СЕТ СН'!$G$6-'СЕТ СН'!$G$19</f>
        <v>1910.4024067099999</v>
      </c>
    </row>
    <row r="75" spans="1:27" ht="15.75" x14ac:dyDescent="0.2">
      <c r="A75" s="35">
        <f t="shared" si="1"/>
        <v>45044</v>
      </c>
      <c r="B75" s="36">
        <f>SUMIFS(СВЦЭМ!$C$39:$C$782,СВЦЭМ!$A$39:$A$782,$A75,СВЦЭМ!$B$39:$B$782,B$47)+'СЕТ СН'!$G$9+СВЦЭМ!$D$10+'СЕТ СН'!$G$6-'СЕТ СН'!$G$19</f>
        <v>1998.2084815200001</v>
      </c>
      <c r="C75" s="36">
        <f>SUMIFS(СВЦЭМ!$C$39:$C$782,СВЦЭМ!$A$39:$A$782,$A75,СВЦЭМ!$B$39:$B$782,C$47)+'СЕТ СН'!$G$9+СВЦЭМ!$D$10+'СЕТ СН'!$G$6-'СЕТ СН'!$G$19</f>
        <v>2054.4455841199997</v>
      </c>
      <c r="D75" s="36">
        <f>SUMIFS(СВЦЭМ!$C$39:$C$782,СВЦЭМ!$A$39:$A$782,$A75,СВЦЭМ!$B$39:$B$782,D$47)+'СЕТ СН'!$G$9+СВЦЭМ!$D$10+'СЕТ СН'!$G$6-'СЕТ СН'!$G$19</f>
        <v>2078.0937546699997</v>
      </c>
      <c r="E75" s="36">
        <f>SUMIFS(СВЦЭМ!$C$39:$C$782,СВЦЭМ!$A$39:$A$782,$A75,СВЦЭМ!$B$39:$B$782,E$47)+'СЕТ СН'!$G$9+СВЦЭМ!$D$10+'СЕТ СН'!$G$6-'СЕТ СН'!$G$19</f>
        <v>2073.2162463599998</v>
      </c>
      <c r="F75" s="36">
        <f>SUMIFS(СВЦЭМ!$C$39:$C$782,СВЦЭМ!$A$39:$A$782,$A75,СВЦЭМ!$B$39:$B$782,F$47)+'СЕТ СН'!$G$9+СВЦЭМ!$D$10+'СЕТ СН'!$G$6-'СЕТ СН'!$G$19</f>
        <v>2081.8825170600003</v>
      </c>
      <c r="G75" s="36">
        <f>SUMIFS(СВЦЭМ!$C$39:$C$782,СВЦЭМ!$A$39:$A$782,$A75,СВЦЭМ!$B$39:$B$782,G$47)+'СЕТ СН'!$G$9+СВЦЭМ!$D$10+'СЕТ СН'!$G$6-'СЕТ СН'!$G$19</f>
        <v>2055.7387005999999</v>
      </c>
      <c r="H75" s="36">
        <f>SUMIFS(СВЦЭМ!$C$39:$C$782,СВЦЭМ!$A$39:$A$782,$A75,СВЦЭМ!$B$39:$B$782,H$47)+'СЕТ СН'!$G$9+СВЦЭМ!$D$10+'СЕТ СН'!$G$6-'СЕТ СН'!$G$19</f>
        <v>2004.13026283</v>
      </c>
      <c r="I75" s="36">
        <f>SUMIFS(СВЦЭМ!$C$39:$C$782,СВЦЭМ!$A$39:$A$782,$A75,СВЦЭМ!$B$39:$B$782,I$47)+'СЕТ СН'!$G$9+СВЦЭМ!$D$10+'СЕТ СН'!$G$6-'СЕТ СН'!$G$19</f>
        <v>1869.52451832</v>
      </c>
      <c r="J75" s="36">
        <f>SUMIFS(СВЦЭМ!$C$39:$C$782,СВЦЭМ!$A$39:$A$782,$A75,СВЦЭМ!$B$39:$B$782,J$47)+'СЕТ СН'!$G$9+СВЦЭМ!$D$10+'СЕТ СН'!$G$6-'СЕТ СН'!$G$19</f>
        <v>1886.7702696900001</v>
      </c>
      <c r="K75" s="36">
        <f>SUMIFS(СВЦЭМ!$C$39:$C$782,СВЦЭМ!$A$39:$A$782,$A75,СВЦЭМ!$B$39:$B$782,K$47)+'СЕТ СН'!$G$9+СВЦЭМ!$D$10+'СЕТ СН'!$G$6-'СЕТ СН'!$G$19</f>
        <v>1872.8780467300001</v>
      </c>
      <c r="L75" s="36">
        <f>SUMIFS(СВЦЭМ!$C$39:$C$782,СВЦЭМ!$A$39:$A$782,$A75,СВЦЭМ!$B$39:$B$782,L$47)+'СЕТ СН'!$G$9+СВЦЭМ!$D$10+'СЕТ СН'!$G$6-'СЕТ СН'!$G$19</f>
        <v>1872.0712884100001</v>
      </c>
      <c r="M75" s="36">
        <f>SUMIFS(СВЦЭМ!$C$39:$C$782,СВЦЭМ!$A$39:$A$782,$A75,СВЦЭМ!$B$39:$B$782,M$47)+'СЕТ СН'!$G$9+СВЦЭМ!$D$10+'СЕТ СН'!$G$6-'СЕТ СН'!$G$19</f>
        <v>1901.3663978699999</v>
      </c>
      <c r="N75" s="36">
        <f>SUMIFS(СВЦЭМ!$C$39:$C$782,СВЦЭМ!$A$39:$A$782,$A75,СВЦЭМ!$B$39:$B$782,N$47)+'СЕТ СН'!$G$9+СВЦЭМ!$D$10+'СЕТ СН'!$G$6-'СЕТ СН'!$G$19</f>
        <v>1922.32688854</v>
      </c>
      <c r="O75" s="36">
        <f>SUMIFS(СВЦЭМ!$C$39:$C$782,СВЦЭМ!$A$39:$A$782,$A75,СВЦЭМ!$B$39:$B$782,O$47)+'СЕТ СН'!$G$9+СВЦЭМ!$D$10+'СЕТ СН'!$G$6-'СЕТ СН'!$G$19</f>
        <v>1940.0443461699999</v>
      </c>
      <c r="P75" s="36">
        <f>SUMIFS(СВЦЭМ!$C$39:$C$782,СВЦЭМ!$A$39:$A$782,$A75,СВЦЭМ!$B$39:$B$782,P$47)+'СЕТ СН'!$G$9+СВЦЭМ!$D$10+'СЕТ СН'!$G$6-'СЕТ СН'!$G$19</f>
        <v>1959.2588411300001</v>
      </c>
      <c r="Q75" s="36">
        <f>SUMIFS(СВЦЭМ!$C$39:$C$782,СВЦЭМ!$A$39:$A$782,$A75,СВЦЭМ!$B$39:$B$782,Q$47)+'СЕТ СН'!$G$9+СВЦЭМ!$D$10+'СЕТ СН'!$G$6-'СЕТ СН'!$G$19</f>
        <v>1965.81702892</v>
      </c>
      <c r="R75" s="36">
        <f>SUMIFS(СВЦЭМ!$C$39:$C$782,СВЦЭМ!$A$39:$A$782,$A75,СВЦЭМ!$B$39:$B$782,R$47)+'СЕТ СН'!$G$9+СВЦЭМ!$D$10+'СЕТ СН'!$G$6-'СЕТ СН'!$G$19</f>
        <v>1970.3418031000001</v>
      </c>
      <c r="S75" s="36">
        <f>SUMIFS(СВЦЭМ!$C$39:$C$782,СВЦЭМ!$A$39:$A$782,$A75,СВЦЭМ!$B$39:$B$782,S$47)+'СЕТ СН'!$G$9+СВЦЭМ!$D$10+'СЕТ СН'!$G$6-'СЕТ СН'!$G$19</f>
        <v>1948.09832106</v>
      </c>
      <c r="T75" s="36">
        <f>SUMIFS(СВЦЭМ!$C$39:$C$782,СВЦЭМ!$A$39:$A$782,$A75,СВЦЭМ!$B$39:$B$782,T$47)+'СЕТ СН'!$G$9+СВЦЭМ!$D$10+'СЕТ СН'!$G$6-'СЕТ СН'!$G$19</f>
        <v>1902.63281893</v>
      </c>
      <c r="U75" s="36">
        <f>SUMIFS(СВЦЭМ!$C$39:$C$782,СВЦЭМ!$A$39:$A$782,$A75,СВЦЭМ!$B$39:$B$782,U$47)+'СЕТ СН'!$G$9+СВЦЭМ!$D$10+'СЕТ СН'!$G$6-'СЕТ СН'!$G$19</f>
        <v>1890.27142602</v>
      </c>
      <c r="V75" s="36">
        <f>SUMIFS(СВЦЭМ!$C$39:$C$782,СВЦЭМ!$A$39:$A$782,$A75,СВЦЭМ!$B$39:$B$782,V$47)+'СЕТ СН'!$G$9+СВЦЭМ!$D$10+'СЕТ СН'!$G$6-'СЕТ СН'!$G$19</f>
        <v>1869.19719852</v>
      </c>
      <c r="W75" s="36">
        <f>SUMIFS(СВЦЭМ!$C$39:$C$782,СВЦЭМ!$A$39:$A$782,$A75,СВЦЭМ!$B$39:$B$782,W$47)+'СЕТ СН'!$G$9+СВЦЭМ!$D$10+'СЕТ СН'!$G$6-'СЕТ СН'!$G$19</f>
        <v>1848.89674627</v>
      </c>
      <c r="X75" s="36">
        <f>SUMIFS(СВЦЭМ!$C$39:$C$782,СВЦЭМ!$A$39:$A$782,$A75,СВЦЭМ!$B$39:$B$782,X$47)+'СЕТ СН'!$G$9+СВЦЭМ!$D$10+'СЕТ СН'!$G$6-'СЕТ СН'!$G$19</f>
        <v>1889.7727056799999</v>
      </c>
      <c r="Y75" s="36">
        <f>SUMIFS(СВЦЭМ!$C$39:$C$782,СВЦЭМ!$A$39:$A$782,$A75,СВЦЭМ!$B$39:$B$782,Y$47)+'СЕТ СН'!$G$9+СВЦЭМ!$D$10+'СЕТ СН'!$G$6-'СЕТ СН'!$G$19</f>
        <v>1913.88327142</v>
      </c>
    </row>
    <row r="76" spans="1:27" ht="15.75" x14ac:dyDescent="0.2">
      <c r="A76" s="35">
        <f t="shared" si="1"/>
        <v>45045</v>
      </c>
      <c r="B76" s="36">
        <f>SUMIFS(СВЦЭМ!$C$39:$C$782,СВЦЭМ!$A$39:$A$782,$A76,СВЦЭМ!$B$39:$B$782,B$47)+'СЕТ СН'!$G$9+СВЦЭМ!$D$10+'СЕТ СН'!$G$6-'СЕТ СН'!$G$19</f>
        <v>1950.4632641799999</v>
      </c>
      <c r="C76" s="36">
        <f>SUMIFS(СВЦЭМ!$C$39:$C$782,СВЦЭМ!$A$39:$A$782,$A76,СВЦЭМ!$B$39:$B$782,C$47)+'СЕТ СН'!$G$9+СВЦЭМ!$D$10+'СЕТ СН'!$G$6-'СЕТ СН'!$G$19</f>
        <v>1989.8274429099999</v>
      </c>
      <c r="D76" s="36">
        <f>SUMIFS(СВЦЭМ!$C$39:$C$782,СВЦЭМ!$A$39:$A$782,$A76,СВЦЭМ!$B$39:$B$782,D$47)+'СЕТ СН'!$G$9+СВЦЭМ!$D$10+'СЕТ СН'!$G$6-'СЕТ СН'!$G$19</f>
        <v>2019.7387730400001</v>
      </c>
      <c r="E76" s="36">
        <f>SUMIFS(СВЦЭМ!$C$39:$C$782,СВЦЭМ!$A$39:$A$782,$A76,СВЦЭМ!$B$39:$B$782,E$47)+'СЕТ СН'!$G$9+СВЦЭМ!$D$10+'СЕТ СН'!$G$6-'СЕТ СН'!$G$19</f>
        <v>2050.2289753200002</v>
      </c>
      <c r="F76" s="36">
        <f>SUMIFS(СВЦЭМ!$C$39:$C$782,СВЦЭМ!$A$39:$A$782,$A76,СВЦЭМ!$B$39:$B$782,F$47)+'СЕТ СН'!$G$9+СВЦЭМ!$D$10+'СЕТ СН'!$G$6-'СЕТ СН'!$G$19</f>
        <v>2011.4838304299999</v>
      </c>
      <c r="G76" s="36">
        <f>SUMIFS(СВЦЭМ!$C$39:$C$782,СВЦЭМ!$A$39:$A$782,$A76,СВЦЭМ!$B$39:$B$782,G$47)+'СЕТ СН'!$G$9+СВЦЭМ!$D$10+'СЕТ СН'!$G$6-'СЕТ СН'!$G$19</f>
        <v>2000.5261089200001</v>
      </c>
      <c r="H76" s="36">
        <f>SUMIFS(СВЦЭМ!$C$39:$C$782,СВЦЭМ!$A$39:$A$782,$A76,СВЦЭМ!$B$39:$B$782,H$47)+'СЕТ СН'!$G$9+СВЦЭМ!$D$10+'СЕТ СН'!$G$6-'СЕТ СН'!$G$19</f>
        <v>2018.9862807899999</v>
      </c>
      <c r="I76" s="36">
        <f>SUMIFS(СВЦЭМ!$C$39:$C$782,СВЦЭМ!$A$39:$A$782,$A76,СВЦЭМ!$B$39:$B$782,I$47)+'СЕТ СН'!$G$9+СВЦЭМ!$D$10+'СЕТ СН'!$G$6-'СЕТ СН'!$G$19</f>
        <v>1961.8871692499999</v>
      </c>
      <c r="J76" s="36">
        <f>SUMIFS(СВЦЭМ!$C$39:$C$782,СВЦЭМ!$A$39:$A$782,$A76,СВЦЭМ!$B$39:$B$782,J$47)+'СЕТ СН'!$G$9+СВЦЭМ!$D$10+'СЕТ СН'!$G$6-'СЕТ СН'!$G$19</f>
        <v>1882.1703909600001</v>
      </c>
      <c r="K76" s="36">
        <f>SUMIFS(СВЦЭМ!$C$39:$C$782,СВЦЭМ!$A$39:$A$782,$A76,СВЦЭМ!$B$39:$B$782,K$47)+'СЕТ СН'!$G$9+СВЦЭМ!$D$10+'СЕТ СН'!$G$6-'СЕТ СН'!$G$19</f>
        <v>1818.98516098</v>
      </c>
      <c r="L76" s="36">
        <f>SUMIFS(СВЦЭМ!$C$39:$C$782,СВЦЭМ!$A$39:$A$782,$A76,СВЦЭМ!$B$39:$B$782,L$47)+'СЕТ СН'!$G$9+СВЦЭМ!$D$10+'СЕТ СН'!$G$6-'СЕТ СН'!$G$19</f>
        <v>1804.77796102</v>
      </c>
      <c r="M76" s="36">
        <f>SUMIFS(СВЦЭМ!$C$39:$C$782,СВЦЭМ!$A$39:$A$782,$A76,СВЦЭМ!$B$39:$B$782,M$47)+'СЕТ СН'!$G$9+СВЦЭМ!$D$10+'СЕТ СН'!$G$6-'СЕТ СН'!$G$19</f>
        <v>1828.9846682</v>
      </c>
      <c r="N76" s="36">
        <f>SUMIFS(СВЦЭМ!$C$39:$C$782,СВЦЭМ!$A$39:$A$782,$A76,СВЦЭМ!$B$39:$B$782,N$47)+'СЕТ СН'!$G$9+СВЦЭМ!$D$10+'СЕТ СН'!$G$6-'СЕТ СН'!$G$19</f>
        <v>1840.0019293099999</v>
      </c>
      <c r="O76" s="36">
        <f>SUMIFS(СВЦЭМ!$C$39:$C$782,СВЦЭМ!$A$39:$A$782,$A76,СВЦЭМ!$B$39:$B$782,O$47)+'СЕТ СН'!$G$9+СВЦЭМ!$D$10+'СЕТ СН'!$G$6-'СЕТ СН'!$G$19</f>
        <v>1837.0760976199999</v>
      </c>
      <c r="P76" s="36">
        <f>SUMIFS(СВЦЭМ!$C$39:$C$782,СВЦЭМ!$A$39:$A$782,$A76,СВЦЭМ!$B$39:$B$782,P$47)+'СЕТ СН'!$G$9+СВЦЭМ!$D$10+'СЕТ СН'!$G$6-'СЕТ СН'!$G$19</f>
        <v>1863.34644475</v>
      </c>
      <c r="Q76" s="36">
        <f>SUMIFS(СВЦЭМ!$C$39:$C$782,СВЦЭМ!$A$39:$A$782,$A76,СВЦЭМ!$B$39:$B$782,Q$47)+'СЕТ СН'!$G$9+СВЦЭМ!$D$10+'СЕТ СН'!$G$6-'СЕТ СН'!$G$19</f>
        <v>1875.0755173299999</v>
      </c>
      <c r="R76" s="36">
        <f>SUMIFS(СВЦЭМ!$C$39:$C$782,СВЦЭМ!$A$39:$A$782,$A76,СВЦЭМ!$B$39:$B$782,R$47)+'СЕТ СН'!$G$9+СВЦЭМ!$D$10+'СЕТ СН'!$G$6-'СЕТ СН'!$G$19</f>
        <v>1829.5811578299999</v>
      </c>
      <c r="S76" s="36">
        <f>SUMIFS(СВЦЭМ!$C$39:$C$782,СВЦЭМ!$A$39:$A$782,$A76,СВЦЭМ!$B$39:$B$782,S$47)+'СЕТ СН'!$G$9+СВЦЭМ!$D$10+'СЕТ СН'!$G$6-'СЕТ СН'!$G$19</f>
        <v>1820.2755146100001</v>
      </c>
      <c r="T76" s="36">
        <f>SUMIFS(СВЦЭМ!$C$39:$C$782,СВЦЭМ!$A$39:$A$782,$A76,СВЦЭМ!$B$39:$B$782,T$47)+'СЕТ СН'!$G$9+СВЦЭМ!$D$10+'СЕТ СН'!$G$6-'СЕТ СН'!$G$19</f>
        <v>1827.7327299599999</v>
      </c>
      <c r="U76" s="36">
        <f>SUMIFS(СВЦЭМ!$C$39:$C$782,СВЦЭМ!$A$39:$A$782,$A76,СВЦЭМ!$B$39:$B$782,U$47)+'СЕТ СН'!$G$9+СВЦЭМ!$D$10+'СЕТ СН'!$G$6-'СЕТ СН'!$G$19</f>
        <v>1822.44573461</v>
      </c>
      <c r="V76" s="36">
        <f>SUMIFS(СВЦЭМ!$C$39:$C$782,СВЦЭМ!$A$39:$A$782,$A76,СВЦЭМ!$B$39:$B$782,V$47)+'СЕТ СН'!$G$9+СВЦЭМ!$D$10+'СЕТ СН'!$G$6-'СЕТ СН'!$G$19</f>
        <v>1803.6744170100001</v>
      </c>
      <c r="W76" s="36">
        <f>SUMIFS(СВЦЭМ!$C$39:$C$782,СВЦЭМ!$A$39:$A$782,$A76,СВЦЭМ!$B$39:$B$782,W$47)+'СЕТ СН'!$G$9+СВЦЭМ!$D$10+'СЕТ СН'!$G$6-'СЕТ СН'!$G$19</f>
        <v>1794.0112133299999</v>
      </c>
      <c r="X76" s="36">
        <f>SUMIFS(СВЦЭМ!$C$39:$C$782,СВЦЭМ!$A$39:$A$782,$A76,СВЦЭМ!$B$39:$B$782,X$47)+'СЕТ СН'!$G$9+СВЦЭМ!$D$10+'СЕТ СН'!$G$6-'СЕТ СН'!$G$19</f>
        <v>1839.19784476</v>
      </c>
      <c r="Y76" s="36">
        <f>SUMIFS(СВЦЭМ!$C$39:$C$782,СВЦЭМ!$A$39:$A$782,$A76,СВЦЭМ!$B$39:$B$782,Y$47)+'СЕТ СН'!$G$9+СВЦЭМ!$D$10+'СЕТ СН'!$G$6-'СЕТ СН'!$G$19</f>
        <v>1888.59083504</v>
      </c>
    </row>
    <row r="77" spans="1:27" ht="15.75" x14ac:dyDescent="0.2">
      <c r="A77" s="35">
        <f t="shared" si="1"/>
        <v>45046</v>
      </c>
      <c r="B77" s="36">
        <f>SUMIFS(СВЦЭМ!$C$39:$C$782,СВЦЭМ!$A$39:$A$782,$A77,СВЦЭМ!$B$39:$B$782,B$47)+'СЕТ СН'!$G$9+СВЦЭМ!$D$10+'СЕТ СН'!$G$6-'СЕТ СН'!$G$19</f>
        <v>1987.05101513</v>
      </c>
      <c r="C77" s="36">
        <f>SUMIFS(СВЦЭМ!$C$39:$C$782,СВЦЭМ!$A$39:$A$782,$A77,СВЦЭМ!$B$39:$B$782,C$47)+'СЕТ СН'!$G$9+СВЦЭМ!$D$10+'СЕТ СН'!$G$6-'СЕТ СН'!$G$19</f>
        <v>2052.7596674900001</v>
      </c>
      <c r="D77" s="36">
        <f>SUMIFS(СВЦЭМ!$C$39:$C$782,СВЦЭМ!$A$39:$A$782,$A77,СВЦЭМ!$B$39:$B$782,D$47)+'СЕТ СН'!$G$9+СВЦЭМ!$D$10+'СЕТ СН'!$G$6-'СЕТ СН'!$G$19</f>
        <v>2031.8580605500001</v>
      </c>
      <c r="E77" s="36">
        <f>SUMIFS(СВЦЭМ!$C$39:$C$782,СВЦЭМ!$A$39:$A$782,$A77,СВЦЭМ!$B$39:$B$782,E$47)+'СЕТ СН'!$G$9+СВЦЭМ!$D$10+'СЕТ СН'!$G$6-'СЕТ СН'!$G$19</f>
        <v>2114.3154954700003</v>
      </c>
      <c r="F77" s="36">
        <f>SUMIFS(СВЦЭМ!$C$39:$C$782,СВЦЭМ!$A$39:$A$782,$A77,СВЦЭМ!$B$39:$B$782,F$47)+'СЕТ СН'!$G$9+СВЦЭМ!$D$10+'СЕТ СН'!$G$6-'СЕТ СН'!$G$19</f>
        <v>2149.4761380499999</v>
      </c>
      <c r="G77" s="36">
        <f>SUMIFS(СВЦЭМ!$C$39:$C$782,СВЦЭМ!$A$39:$A$782,$A77,СВЦЭМ!$B$39:$B$782,G$47)+'СЕТ СН'!$G$9+СВЦЭМ!$D$10+'СЕТ СН'!$G$6-'СЕТ СН'!$G$19</f>
        <v>2132.5515916599998</v>
      </c>
      <c r="H77" s="36">
        <f>SUMIFS(СВЦЭМ!$C$39:$C$782,СВЦЭМ!$A$39:$A$782,$A77,СВЦЭМ!$B$39:$B$782,H$47)+'СЕТ СН'!$G$9+СВЦЭМ!$D$10+'СЕТ СН'!$G$6-'СЕТ СН'!$G$19</f>
        <v>2153.3869751900002</v>
      </c>
      <c r="I77" s="36">
        <f>SUMIFS(СВЦЭМ!$C$39:$C$782,СВЦЭМ!$A$39:$A$782,$A77,СВЦЭМ!$B$39:$B$782,I$47)+'СЕТ СН'!$G$9+СВЦЭМ!$D$10+'СЕТ СН'!$G$6-'СЕТ СН'!$G$19</f>
        <v>2125.4488767399998</v>
      </c>
      <c r="J77" s="36">
        <f>SUMIFS(СВЦЭМ!$C$39:$C$782,СВЦЭМ!$A$39:$A$782,$A77,СВЦЭМ!$B$39:$B$782,J$47)+'СЕТ СН'!$G$9+СВЦЭМ!$D$10+'СЕТ СН'!$G$6-'СЕТ СН'!$G$19</f>
        <v>2087.8697793599999</v>
      </c>
      <c r="K77" s="36">
        <f>SUMIFS(СВЦЭМ!$C$39:$C$782,СВЦЭМ!$A$39:$A$782,$A77,СВЦЭМ!$B$39:$B$782,K$47)+'СЕТ СН'!$G$9+СВЦЭМ!$D$10+'СЕТ СН'!$G$6-'СЕТ СН'!$G$19</f>
        <v>2039.41202916</v>
      </c>
      <c r="L77" s="36">
        <f>SUMIFS(СВЦЭМ!$C$39:$C$782,СВЦЭМ!$A$39:$A$782,$A77,СВЦЭМ!$B$39:$B$782,L$47)+'СЕТ СН'!$G$9+СВЦЭМ!$D$10+'СЕТ СН'!$G$6-'СЕТ СН'!$G$19</f>
        <v>1999.5700793799999</v>
      </c>
      <c r="M77" s="36">
        <f>SUMIFS(СВЦЭМ!$C$39:$C$782,СВЦЭМ!$A$39:$A$782,$A77,СВЦЭМ!$B$39:$B$782,M$47)+'СЕТ СН'!$G$9+СВЦЭМ!$D$10+'СЕТ СН'!$G$6-'СЕТ СН'!$G$19</f>
        <v>2026.08961378</v>
      </c>
      <c r="N77" s="36">
        <f>SUMIFS(СВЦЭМ!$C$39:$C$782,СВЦЭМ!$A$39:$A$782,$A77,СВЦЭМ!$B$39:$B$782,N$47)+'СЕТ СН'!$G$9+СВЦЭМ!$D$10+'СЕТ СН'!$G$6-'СЕТ СН'!$G$19</f>
        <v>2039.6074455299999</v>
      </c>
      <c r="O77" s="36">
        <f>SUMIFS(СВЦЭМ!$C$39:$C$782,СВЦЭМ!$A$39:$A$782,$A77,СВЦЭМ!$B$39:$B$782,O$47)+'СЕТ СН'!$G$9+СВЦЭМ!$D$10+'СЕТ СН'!$G$6-'СЕТ СН'!$G$19</f>
        <v>2064.65416228</v>
      </c>
      <c r="P77" s="36">
        <f>SUMIFS(СВЦЭМ!$C$39:$C$782,СВЦЭМ!$A$39:$A$782,$A77,СВЦЭМ!$B$39:$B$782,P$47)+'СЕТ СН'!$G$9+СВЦЭМ!$D$10+'СЕТ СН'!$G$6-'СЕТ СН'!$G$19</f>
        <v>2067.1004496699998</v>
      </c>
      <c r="Q77" s="36">
        <f>SUMIFS(СВЦЭМ!$C$39:$C$782,СВЦЭМ!$A$39:$A$782,$A77,СВЦЭМ!$B$39:$B$782,Q$47)+'СЕТ СН'!$G$9+СВЦЭМ!$D$10+'СЕТ СН'!$G$6-'СЕТ СН'!$G$19</f>
        <v>2082.95422392</v>
      </c>
      <c r="R77" s="36">
        <f>SUMIFS(СВЦЭМ!$C$39:$C$782,СВЦЭМ!$A$39:$A$782,$A77,СВЦЭМ!$B$39:$B$782,R$47)+'СЕТ СН'!$G$9+СВЦЭМ!$D$10+'СЕТ СН'!$G$6-'СЕТ СН'!$G$19</f>
        <v>2075.3239193099998</v>
      </c>
      <c r="S77" s="36">
        <f>SUMIFS(СВЦЭМ!$C$39:$C$782,СВЦЭМ!$A$39:$A$782,$A77,СВЦЭМ!$B$39:$B$782,S$47)+'СЕТ СН'!$G$9+СВЦЭМ!$D$10+'СЕТ СН'!$G$6-'СЕТ СН'!$G$19</f>
        <v>2053.18385386</v>
      </c>
      <c r="T77" s="36">
        <f>SUMIFS(СВЦЭМ!$C$39:$C$782,СВЦЭМ!$A$39:$A$782,$A77,СВЦЭМ!$B$39:$B$782,T$47)+'СЕТ СН'!$G$9+СВЦЭМ!$D$10+'СЕТ СН'!$G$6-'СЕТ СН'!$G$19</f>
        <v>2039.8273634</v>
      </c>
      <c r="U77" s="36">
        <f>SUMIFS(СВЦЭМ!$C$39:$C$782,СВЦЭМ!$A$39:$A$782,$A77,СВЦЭМ!$B$39:$B$782,U$47)+'СЕТ СН'!$G$9+СВЦЭМ!$D$10+'СЕТ СН'!$G$6-'СЕТ СН'!$G$19</f>
        <v>2030.3397591</v>
      </c>
      <c r="V77" s="36">
        <f>SUMIFS(СВЦЭМ!$C$39:$C$782,СВЦЭМ!$A$39:$A$782,$A77,СВЦЭМ!$B$39:$B$782,V$47)+'СЕТ СН'!$G$9+СВЦЭМ!$D$10+'СЕТ СН'!$G$6-'СЕТ СН'!$G$19</f>
        <v>2000.04267108</v>
      </c>
      <c r="W77" s="36">
        <f>SUMIFS(СВЦЭМ!$C$39:$C$782,СВЦЭМ!$A$39:$A$782,$A77,СВЦЭМ!$B$39:$B$782,W$47)+'СЕТ СН'!$G$9+СВЦЭМ!$D$10+'СЕТ СН'!$G$6-'СЕТ СН'!$G$19</f>
        <v>1976.17085907</v>
      </c>
      <c r="X77" s="36">
        <f>SUMIFS(СВЦЭМ!$C$39:$C$782,СВЦЭМ!$A$39:$A$782,$A77,СВЦЭМ!$B$39:$B$782,X$47)+'СЕТ СН'!$G$9+СВЦЭМ!$D$10+'СЕТ СН'!$G$6-'СЕТ СН'!$G$19</f>
        <v>2004.26481259</v>
      </c>
      <c r="Y77" s="36">
        <f>SUMIFS(СВЦЭМ!$C$39:$C$782,СВЦЭМ!$A$39:$A$782,$A77,СВЦЭМ!$B$39:$B$782,Y$47)+'СЕТ СН'!$G$9+СВЦЭМ!$D$10+'СЕТ СН'!$G$6-'СЕТ СН'!$G$19</f>
        <v>2079.8077656300002</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01.04.2023</v>
      </c>
      <c r="B84" s="36">
        <f>SUMIFS(СВЦЭМ!$C$39:$C$782,СВЦЭМ!$A$39:$A$782,$A84,СВЦЭМ!$B$39:$B$782,B$83)+'СЕТ СН'!$H$9+СВЦЭМ!$D$10+'СЕТ СН'!$H$6-'СЕТ СН'!$H$19</f>
        <v>1911.2537640600001</v>
      </c>
      <c r="C84" s="36">
        <f>SUMIFS(СВЦЭМ!$C$39:$C$782,СВЦЭМ!$A$39:$A$782,$A84,СВЦЭМ!$B$39:$B$782,C$83)+'СЕТ СН'!$H$9+СВЦЭМ!$D$10+'СЕТ СН'!$H$6-'СЕТ СН'!$H$19</f>
        <v>1985.0581135699999</v>
      </c>
      <c r="D84" s="36">
        <f>SUMIFS(СВЦЭМ!$C$39:$C$782,СВЦЭМ!$A$39:$A$782,$A84,СВЦЭМ!$B$39:$B$782,D$83)+'СЕТ СН'!$H$9+СВЦЭМ!$D$10+'СЕТ СН'!$H$6-'СЕТ СН'!$H$19</f>
        <v>2060.7338829200003</v>
      </c>
      <c r="E84" s="36">
        <f>SUMIFS(СВЦЭМ!$C$39:$C$782,СВЦЭМ!$A$39:$A$782,$A84,СВЦЭМ!$B$39:$B$782,E$83)+'СЕТ СН'!$H$9+СВЦЭМ!$D$10+'СЕТ СН'!$H$6-'СЕТ СН'!$H$19</f>
        <v>2151.85498413</v>
      </c>
      <c r="F84" s="36">
        <f>SUMIFS(СВЦЭМ!$C$39:$C$782,СВЦЭМ!$A$39:$A$782,$A84,СВЦЭМ!$B$39:$B$782,F$83)+'СЕТ СН'!$H$9+СВЦЭМ!$D$10+'СЕТ СН'!$H$6-'СЕТ СН'!$H$19</f>
        <v>2152.85484271</v>
      </c>
      <c r="G84" s="36">
        <f>SUMIFS(СВЦЭМ!$C$39:$C$782,СВЦЭМ!$A$39:$A$782,$A84,СВЦЭМ!$B$39:$B$782,G$83)+'СЕТ СН'!$H$9+СВЦЭМ!$D$10+'СЕТ СН'!$H$6-'СЕТ СН'!$H$19</f>
        <v>2136.69222352</v>
      </c>
      <c r="H84" s="36">
        <f>SUMIFS(СВЦЭМ!$C$39:$C$782,СВЦЭМ!$A$39:$A$782,$A84,СВЦЭМ!$B$39:$B$782,H$83)+'СЕТ СН'!$H$9+СВЦЭМ!$D$10+'СЕТ СН'!$H$6-'СЕТ СН'!$H$19</f>
        <v>2106.2634177800001</v>
      </c>
      <c r="I84" s="36">
        <f>SUMIFS(СВЦЭМ!$C$39:$C$782,СВЦЭМ!$A$39:$A$782,$A84,СВЦЭМ!$B$39:$B$782,I$83)+'СЕТ СН'!$H$9+СВЦЭМ!$D$10+'СЕТ СН'!$H$6-'СЕТ СН'!$H$19</f>
        <v>2041.98853179</v>
      </c>
      <c r="J84" s="36">
        <f>SUMIFS(СВЦЭМ!$C$39:$C$782,СВЦЭМ!$A$39:$A$782,$A84,СВЦЭМ!$B$39:$B$782,J$83)+'СЕТ СН'!$H$9+СВЦЭМ!$D$10+'СЕТ СН'!$H$6-'СЕТ СН'!$H$19</f>
        <v>1978.0208779499999</v>
      </c>
      <c r="K84" s="36">
        <f>SUMIFS(СВЦЭМ!$C$39:$C$782,СВЦЭМ!$A$39:$A$782,$A84,СВЦЭМ!$B$39:$B$782,K$83)+'СЕТ СН'!$H$9+СВЦЭМ!$D$10+'СЕТ СН'!$H$6-'СЕТ СН'!$H$19</f>
        <v>1907.45994208</v>
      </c>
      <c r="L84" s="36">
        <f>SUMIFS(СВЦЭМ!$C$39:$C$782,СВЦЭМ!$A$39:$A$782,$A84,СВЦЭМ!$B$39:$B$782,L$83)+'СЕТ СН'!$H$9+СВЦЭМ!$D$10+'СЕТ СН'!$H$6-'СЕТ СН'!$H$19</f>
        <v>1901.09575068</v>
      </c>
      <c r="M84" s="36">
        <f>SUMIFS(СВЦЭМ!$C$39:$C$782,СВЦЭМ!$A$39:$A$782,$A84,СВЦЭМ!$B$39:$B$782,M$83)+'СЕТ СН'!$H$9+СВЦЭМ!$D$10+'СЕТ СН'!$H$6-'СЕТ СН'!$H$19</f>
        <v>1902.18552125</v>
      </c>
      <c r="N84" s="36">
        <f>SUMIFS(СВЦЭМ!$C$39:$C$782,СВЦЭМ!$A$39:$A$782,$A84,СВЦЭМ!$B$39:$B$782,N$83)+'СЕТ СН'!$H$9+СВЦЭМ!$D$10+'СЕТ СН'!$H$6-'СЕТ СН'!$H$19</f>
        <v>1924.8909556799999</v>
      </c>
      <c r="O84" s="36">
        <f>SUMIFS(СВЦЭМ!$C$39:$C$782,СВЦЭМ!$A$39:$A$782,$A84,СВЦЭМ!$B$39:$B$782,O$83)+'СЕТ СН'!$H$9+СВЦЭМ!$D$10+'СЕТ СН'!$H$6-'СЕТ СН'!$H$19</f>
        <v>1952.26386677</v>
      </c>
      <c r="P84" s="36">
        <f>SUMIFS(СВЦЭМ!$C$39:$C$782,СВЦЭМ!$A$39:$A$782,$A84,СВЦЭМ!$B$39:$B$782,P$83)+'СЕТ СН'!$H$9+СВЦЭМ!$D$10+'СЕТ СН'!$H$6-'СЕТ СН'!$H$19</f>
        <v>1962.54500272</v>
      </c>
      <c r="Q84" s="36">
        <f>SUMIFS(СВЦЭМ!$C$39:$C$782,СВЦЭМ!$A$39:$A$782,$A84,СВЦЭМ!$B$39:$B$782,Q$83)+'СЕТ СН'!$H$9+СВЦЭМ!$D$10+'СЕТ СН'!$H$6-'СЕТ СН'!$H$19</f>
        <v>1999.8228864499999</v>
      </c>
      <c r="R84" s="36">
        <f>SUMIFS(СВЦЭМ!$C$39:$C$782,СВЦЭМ!$A$39:$A$782,$A84,СВЦЭМ!$B$39:$B$782,R$83)+'СЕТ СН'!$H$9+СВЦЭМ!$D$10+'СЕТ СН'!$H$6-'СЕТ СН'!$H$19</f>
        <v>2040.5064491599999</v>
      </c>
      <c r="S84" s="36">
        <f>SUMIFS(СВЦЭМ!$C$39:$C$782,СВЦЭМ!$A$39:$A$782,$A84,СВЦЭМ!$B$39:$B$782,S$83)+'СЕТ СН'!$H$9+СВЦЭМ!$D$10+'СЕТ СН'!$H$6-'СЕТ СН'!$H$19</f>
        <v>2048.8253142399999</v>
      </c>
      <c r="T84" s="36">
        <f>SUMIFS(СВЦЭМ!$C$39:$C$782,СВЦЭМ!$A$39:$A$782,$A84,СВЦЭМ!$B$39:$B$782,T$83)+'СЕТ СН'!$H$9+СВЦЭМ!$D$10+'СЕТ СН'!$H$6-'СЕТ СН'!$H$19</f>
        <v>2024.44606387</v>
      </c>
      <c r="U84" s="36">
        <f>SUMIFS(СВЦЭМ!$C$39:$C$782,СВЦЭМ!$A$39:$A$782,$A84,СВЦЭМ!$B$39:$B$782,U$83)+'СЕТ СН'!$H$9+СВЦЭМ!$D$10+'СЕТ СН'!$H$6-'СЕТ СН'!$H$19</f>
        <v>1992.3366048999999</v>
      </c>
      <c r="V84" s="36">
        <f>SUMIFS(СВЦЭМ!$C$39:$C$782,СВЦЭМ!$A$39:$A$782,$A84,СВЦЭМ!$B$39:$B$782,V$83)+'СЕТ СН'!$H$9+СВЦЭМ!$D$10+'СЕТ СН'!$H$6-'СЕТ СН'!$H$19</f>
        <v>1961.7825194699999</v>
      </c>
      <c r="W84" s="36">
        <f>SUMIFS(СВЦЭМ!$C$39:$C$782,СВЦЭМ!$A$39:$A$782,$A84,СВЦЭМ!$B$39:$B$782,W$83)+'СЕТ СН'!$H$9+СВЦЭМ!$D$10+'СЕТ СН'!$H$6-'СЕТ СН'!$H$19</f>
        <v>1961.16618965</v>
      </c>
      <c r="X84" s="36">
        <f>SUMIFS(СВЦЭМ!$C$39:$C$782,СВЦЭМ!$A$39:$A$782,$A84,СВЦЭМ!$B$39:$B$782,X$83)+'СЕТ СН'!$H$9+СВЦЭМ!$D$10+'СЕТ СН'!$H$6-'СЕТ СН'!$H$19</f>
        <v>2019.0563029899999</v>
      </c>
      <c r="Y84" s="36">
        <f>SUMIFS(СВЦЭМ!$C$39:$C$782,СВЦЭМ!$A$39:$A$782,$A84,СВЦЭМ!$B$39:$B$782,Y$83)+'СЕТ СН'!$H$9+СВЦЭМ!$D$10+'СЕТ СН'!$H$6-'СЕТ СН'!$H$19</f>
        <v>2083.8226907100002</v>
      </c>
    </row>
    <row r="85" spans="1:25" ht="15.75" x14ac:dyDescent="0.2">
      <c r="A85" s="35">
        <f>A84+1</f>
        <v>45018</v>
      </c>
      <c r="B85" s="36">
        <f>SUMIFS(СВЦЭМ!$C$39:$C$782,СВЦЭМ!$A$39:$A$782,$A85,СВЦЭМ!$B$39:$B$782,B$83)+'СЕТ СН'!$H$9+СВЦЭМ!$D$10+'СЕТ СН'!$H$6-'СЕТ СН'!$H$19</f>
        <v>2164.4434209800002</v>
      </c>
      <c r="C85" s="36">
        <f>SUMIFS(СВЦЭМ!$C$39:$C$782,СВЦЭМ!$A$39:$A$782,$A85,СВЦЭМ!$B$39:$B$782,C$83)+'СЕТ СН'!$H$9+СВЦЭМ!$D$10+'СЕТ СН'!$H$6-'СЕТ СН'!$H$19</f>
        <v>2245.4469382800003</v>
      </c>
      <c r="D85" s="36">
        <f>SUMIFS(СВЦЭМ!$C$39:$C$782,СВЦЭМ!$A$39:$A$782,$A85,СВЦЭМ!$B$39:$B$782,D$83)+'СЕТ СН'!$H$9+СВЦЭМ!$D$10+'СЕТ СН'!$H$6-'СЕТ СН'!$H$19</f>
        <v>2346.6706148199996</v>
      </c>
      <c r="E85" s="36">
        <f>SUMIFS(СВЦЭМ!$C$39:$C$782,СВЦЭМ!$A$39:$A$782,$A85,СВЦЭМ!$B$39:$B$782,E$83)+'СЕТ СН'!$H$9+СВЦЭМ!$D$10+'СЕТ СН'!$H$6-'СЕТ СН'!$H$19</f>
        <v>2341.5518382499999</v>
      </c>
      <c r="F85" s="36">
        <f>SUMIFS(СВЦЭМ!$C$39:$C$782,СВЦЭМ!$A$39:$A$782,$A85,СВЦЭМ!$B$39:$B$782,F$83)+'СЕТ СН'!$H$9+СВЦЭМ!$D$10+'СЕТ СН'!$H$6-'СЕТ СН'!$H$19</f>
        <v>2310.0378670999999</v>
      </c>
      <c r="G85" s="36">
        <f>SUMIFS(СВЦЭМ!$C$39:$C$782,СВЦЭМ!$A$39:$A$782,$A85,СВЦЭМ!$B$39:$B$782,G$83)+'СЕТ СН'!$H$9+СВЦЭМ!$D$10+'СЕТ СН'!$H$6-'СЕТ СН'!$H$19</f>
        <v>2297.3665706699994</v>
      </c>
      <c r="H85" s="36">
        <f>SUMIFS(СВЦЭМ!$C$39:$C$782,СВЦЭМ!$A$39:$A$782,$A85,СВЦЭМ!$B$39:$B$782,H$83)+'СЕТ СН'!$H$9+СВЦЭМ!$D$10+'СЕТ СН'!$H$6-'СЕТ СН'!$H$19</f>
        <v>2299.6225145099997</v>
      </c>
      <c r="I85" s="36">
        <f>SUMIFS(СВЦЭМ!$C$39:$C$782,СВЦЭМ!$A$39:$A$782,$A85,СВЦЭМ!$B$39:$B$782,I$83)+'СЕТ СН'!$H$9+СВЦЭМ!$D$10+'СЕТ СН'!$H$6-'СЕТ СН'!$H$19</f>
        <v>2247.4772821800002</v>
      </c>
      <c r="J85" s="36">
        <f>SUMIFS(СВЦЭМ!$C$39:$C$782,СВЦЭМ!$A$39:$A$782,$A85,СВЦЭМ!$B$39:$B$782,J$83)+'СЕТ СН'!$H$9+СВЦЭМ!$D$10+'СЕТ СН'!$H$6-'СЕТ СН'!$H$19</f>
        <v>2233.5492366100002</v>
      </c>
      <c r="K85" s="36">
        <f>SUMIFS(СВЦЭМ!$C$39:$C$782,СВЦЭМ!$A$39:$A$782,$A85,СВЦЭМ!$B$39:$B$782,K$83)+'СЕТ СН'!$H$9+СВЦЭМ!$D$10+'СЕТ СН'!$H$6-'СЕТ СН'!$H$19</f>
        <v>2157.2575400599999</v>
      </c>
      <c r="L85" s="36">
        <f>SUMIFS(СВЦЭМ!$C$39:$C$782,СВЦЭМ!$A$39:$A$782,$A85,СВЦЭМ!$B$39:$B$782,L$83)+'СЕТ СН'!$H$9+СВЦЭМ!$D$10+'СЕТ СН'!$H$6-'СЕТ СН'!$H$19</f>
        <v>2118.6084605800002</v>
      </c>
      <c r="M85" s="36">
        <f>SUMIFS(СВЦЭМ!$C$39:$C$782,СВЦЭМ!$A$39:$A$782,$A85,СВЦЭМ!$B$39:$B$782,M$83)+'СЕТ СН'!$H$9+СВЦЭМ!$D$10+'СЕТ СН'!$H$6-'СЕТ СН'!$H$19</f>
        <v>2109.3745902200003</v>
      </c>
      <c r="N85" s="36">
        <f>SUMIFS(СВЦЭМ!$C$39:$C$782,СВЦЭМ!$A$39:$A$782,$A85,СВЦЭМ!$B$39:$B$782,N$83)+'СЕТ СН'!$H$9+СВЦЭМ!$D$10+'СЕТ СН'!$H$6-'СЕТ СН'!$H$19</f>
        <v>2142.0199582700002</v>
      </c>
      <c r="O85" s="36">
        <f>SUMIFS(СВЦЭМ!$C$39:$C$782,СВЦЭМ!$A$39:$A$782,$A85,СВЦЭМ!$B$39:$B$782,O$83)+'СЕТ СН'!$H$9+СВЦЭМ!$D$10+'СЕТ СН'!$H$6-'СЕТ СН'!$H$19</f>
        <v>2179.0605383299999</v>
      </c>
      <c r="P85" s="36">
        <f>SUMIFS(СВЦЭМ!$C$39:$C$782,СВЦЭМ!$A$39:$A$782,$A85,СВЦЭМ!$B$39:$B$782,P$83)+'СЕТ СН'!$H$9+СВЦЭМ!$D$10+'СЕТ СН'!$H$6-'СЕТ СН'!$H$19</f>
        <v>2188.1321332400003</v>
      </c>
      <c r="Q85" s="36">
        <f>SUMIFS(СВЦЭМ!$C$39:$C$782,СВЦЭМ!$A$39:$A$782,$A85,СВЦЭМ!$B$39:$B$782,Q$83)+'СЕТ СН'!$H$9+СВЦЭМ!$D$10+'СЕТ СН'!$H$6-'СЕТ СН'!$H$19</f>
        <v>2206.32490241</v>
      </c>
      <c r="R85" s="36">
        <f>SUMIFS(СВЦЭМ!$C$39:$C$782,СВЦЭМ!$A$39:$A$782,$A85,СВЦЭМ!$B$39:$B$782,R$83)+'СЕТ СН'!$H$9+СВЦЭМ!$D$10+'СЕТ СН'!$H$6-'СЕТ СН'!$H$19</f>
        <v>2198.3972002</v>
      </c>
      <c r="S85" s="36">
        <f>SUMIFS(СВЦЭМ!$C$39:$C$782,СВЦЭМ!$A$39:$A$782,$A85,СВЦЭМ!$B$39:$B$782,S$83)+'СЕТ СН'!$H$9+СВЦЭМ!$D$10+'СЕТ СН'!$H$6-'СЕТ СН'!$H$19</f>
        <v>2176.0961348400001</v>
      </c>
      <c r="T85" s="36">
        <f>SUMIFS(СВЦЭМ!$C$39:$C$782,СВЦЭМ!$A$39:$A$782,$A85,СВЦЭМ!$B$39:$B$782,T$83)+'СЕТ СН'!$H$9+СВЦЭМ!$D$10+'СЕТ СН'!$H$6-'СЕТ СН'!$H$19</f>
        <v>2148.4324030900002</v>
      </c>
      <c r="U85" s="36">
        <f>SUMIFS(СВЦЭМ!$C$39:$C$782,СВЦЭМ!$A$39:$A$782,$A85,СВЦЭМ!$B$39:$B$782,U$83)+'СЕТ СН'!$H$9+СВЦЭМ!$D$10+'СЕТ СН'!$H$6-'СЕТ СН'!$H$19</f>
        <v>2109.58115</v>
      </c>
      <c r="V85" s="36">
        <f>SUMIFS(СВЦЭМ!$C$39:$C$782,СВЦЭМ!$A$39:$A$782,$A85,СВЦЭМ!$B$39:$B$782,V$83)+'СЕТ СН'!$H$9+СВЦЭМ!$D$10+'СЕТ СН'!$H$6-'СЕТ СН'!$H$19</f>
        <v>2064.9445113699999</v>
      </c>
      <c r="W85" s="36">
        <f>SUMIFS(СВЦЭМ!$C$39:$C$782,СВЦЭМ!$A$39:$A$782,$A85,СВЦЭМ!$B$39:$B$782,W$83)+'СЕТ СН'!$H$9+СВЦЭМ!$D$10+'СЕТ СН'!$H$6-'СЕТ СН'!$H$19</f>
        <v>2069.01961428</v>
      </c>
      <c r="X85" s="36">
        <f>SUMIFS(СВЦЭМ!$C$39:$C$782,СВЦЭМ!$A$39:$A$782,$A85,СВЦЭМ!$B$39:$B$782,X$83)+'СЕТ СН'!$H$9+СВЦЭМ!$D$10+'СЕТ СН'!$H$6-'СЕТ СН'!$H$19</f>
        <v>2102.01774699</v>
      </c>
      <c r="Y85" s="36">
        <f>SUMIFS(СВЦЭМ!$C$39:$C$782,СВЦЭМ!$A$39:$A$782,$A85,СВЦЭМ!$B$39:$B$782,Y$83)+'СЕТ СН'!$H$9+СВЦЭМ!$D$10+'СЕТ СН'!$H$6-'СЕТ СН'!$H$19</f>
        <v>2174.7399296799999</v>
      </c>
    </row>
    <row r="86" spans="1:25" ht="15.75" x14ac:dyDescent="0.2">
      <c r="A86" s="35">
        <f t="shared" ref="A86:A113" si="2">A85+1</f>
        <v>45019</v>
      </c>
      <c r="B86" s="36">
        <f>SUMIFS(СВЦЭМ!$C$39:$C$782,СВЦЭМ!$A$39:$A$782,$A86,СВЦЭМ!$B$39:$B$782,B$83)+'СЕТ СН'!$H$9+СВЦЭМ!$D$10+'СЕТ СН'!$H$6-'СЕТ СН'!$H$19</f>
        <v>2250.27433836</v>
      </c>
      <c r="C86" s="36">
        <f>SUMIFS(СВЦЭМ!$C$39:$C$782,СВЦЭМ!$A$39:$A$782,$A86,СВЦЭМ!$B$39:$B$782,C$83)+'СЕТ СН'!$H$9+СВЦЭМ!$D$10+'СЕТ СН'!$H$6-'СЕТ СН'!$H$19</f>
        <v>2307.4337319099996</v>
      </c>
      <c r="D86" s="36">
        <f>SUMIFS(СВЦЭМ!$C$39:$C$782,СВЦЭМ!$A$39:$A$782,$A86,СВЦЭМ!$B$39:$B$782,D$83)+'СЕТ СН'!$H$9+СВЦЭМ!$D$10+'СЕТ СН'!$H$6-'СЕТ СН'!$H$19</f>
        <v>2323.6044939399999</v>
      </c>
      <c r="E86" s="36">
        <f>SUMIFS(СВЦЭМ!$C$39:$C$782,СВЦЭМ!$A$39:$A$782,$A86,СВЦЭМ!$B$39:$B$782,E$83)+'СЕТ СН'!$H$9+СВЦЭМ!$D$10+'СЕТ СН'!$H$6-'СЕТ СН'!$H$19</f>
        <v>2345.8465262599998</v>
      </c>
      <c r="F86" s="36">
        <f>SUMIFS(СВЦЭМ!$C$39:$C$782,СВЦЭМ!$A$39:$A$782,$A86,СВЦЭМ!$B$39:$B$782,F$83)+'СЕТ СН'!$H$9+СВЦЭМ!$D$10+'СЕТ СН'!$H$6-'СЕТ СН'!$H$19</f>
        <v>2328.9601833299998</v>
      </c>
      <c r="G86" s="36">
        <f>SUMIFS(СВЦЭМ!$C$39:$C$782,СВЦЭМ!$A$39:$A$782,$A86,СВЦЭМ!$B$39:$B$782,G$83)+'СЕТ СН'!$H$9+СВЦЭМ!$D$10+'СЕТ СН'!$H$6-'СЕТ СН'!$H$19</f>
        <v>2326.1943380399998</v>
      </c>
      <c r="H86" s="36">
        <f>SUMIFS(СВЦЭМ!$C$39:$C$782,СВЦЭМ!$A$39:$A$782,$A86,СВЦЭМ!$B$39:$B$782,H$83)+'СЕТ СН'!$H$9+СВЦЭМ!$D$10+'СЕТ СН'!$H$6-'СЕТ СН'!$H$19</f>
        <v>2366.3986279299997</v>
      </c>
      <c r="I86" s="36">
        <f>SUMIFS(СВЦЭМ!$C$39:$C$782,СВЦЭМ!$A$39:$A$782,$A86,СВЦЭМ!$B$39:$B$782,I$83)+'СЕТ СН'!$H$9+СВЦЭМ!$D$10+'СЕТ СН'!$H$6-'СЕТ СН'!$H$19</f>
        <v>2259.8165226699998</v>
      </c>
      <c r="J86" s="36">
        <f>SUMIFS(СВЦЭМ!$C$39:$C$782,СВЦЭМ!$A$39:$A$782,$A86,СВЦЭМ!$B$39:$B$782,J$83)+'СЕТ СН'!$H$9+СВЦЭМ!$D$10+'СЕТ СН'!$H$6-'СЕТ СН'!$H$19</f>
        <v>2291.8826161799998</v>
      </c>
      <c r="K86" s="36">
        <f>SUMIFS(СВЦЭМ!$C$39:$C$782,СВЦЭМ!$A$39:$A$782,$A86,СВЦЭМ!$B$39:$B$782,K$83)+'СЕТ СН'!$H$9+СВЦЭМ!$D$10+'СЕТ СН'!$H$6-'СЕТ СН'!$H$19</f>
        <v>2251.4245431700001</v>
      </c>
      <c r="L86" s="36">
        <f>SUMIFS(СВЦЭМ!$C$39:$C$782,СВЦЭМ!$A$39:$A$782,$A86,СВЦЭМ!$B$39:$B$782,L$83)+'СЕТ СН'!$H$9+СВЦЭМ!$D$10+'СЕТ СН'!$H$6-'СЕТ СН'!$H$19</f>
        <v>2243.5291523700002</v>
      </c>
      <c r="M86" s="36">
        <f>SUMIFS(СВЦЭМ!$C$39:$C$782,СВЦЭМ!$A$39:$A$782,$A86,СВЦЭМ!$B$39:$B$782,M$83)+'СЕТ СН'!$H$9+СВЦЭМ!$D$10+'СЕТ СН'!$H$6-'СЕТ СН'!$H$19</f>
        <v>2253.9335054600001</v>
      </c>
      <c r="N86" s="36">
        <f>SUMIFS(СВЦЭМ!$C$39:$C$782,СВЦЭМ!$A$39:$A$782,$A86,СВЦЭМ!$B$39:$B$782,N$83)+'СЕТ СН'!$H$9+СВЦЭМ!$D$10+'СЕТ СН'!$H$6-'СЕТ СН'!$H$19</f>
        <v>2274.1592517700001</v>
      </c>
      <c r="O86" s="36">
        <f>SUMIFS(СВЦЭМ!$C$39:$C$782,СВЦЭМ!$A$39:$A$782,$A86,СВЦЭМ!$B$39:$B$782,O$83)+'СЕТ СН'!$H$9+СВЦЭМ!$D$10+'СЕТ СН'!$H$6-'СЕТ СН'!$H$19</f>
        <v>2305.9541201599995</v>
      </c>
      <c r="P86" s="36">
        <f>SUMIFS(СВЦЭМ!$C$39:$C$782,СВЦЭМ!$A$39:$A$782,$A86,СВЦЭМ!$B$39:$B$782,P$83)+'СЕТ СН'!$H$9+СВЦЭМ!$D$10+'СЕТ СН'!$H$6-'СЕТ СН'!$H$19</f>
        <v>2308.8878545799998</v>
      </c>
      <c r="Q86" s="36">
        <f>SUMIFS(СВЦЭМ!$C$39:$C$782,СВЦЭМ!$A$39:$A$782,$A86,СВЦЭМ!$B$39:$B$782,Q$83)+'СЕТ СН'!$H$9+СВЦЭМ!$D$10+'СЕТ СН'!$H$6-'СЕТ СН'!$H$19</f>
        <v>2328.1313578099998</v>
      </c>
      <c r="R86" s="36">
        <f>SUMIFS(СВЦЭМ!$C$39:$C$782,СВЦЭМ!$A$39:$A$782,$A86,СВЦЭМ!$B$39:$B$782,R$83)+'СЕТ СН'!$H$9+СВЦЭМ!$D$10+'СЕТ СН'!$H$6-'СЕТ СН'!$H$19</f>
        <v>2322.1863810299997</v>
      </c>
      <c r="S86" s="36">
        <f>SUMIFS(СВЦЭМ!$C$39:$C$782,СВЦЭМ!$A$39:$A$782,$A86,СВЦЭМ!$B$39:$B$782,S$83)+'СЕТ СН'!$H$9+СВЦЭМ!$D$10+'СЕТ СН'!$H$6-'СЕТ СН'!$H$19</f>
        <v>2296.40792074</v>
      </c>
      <c r="T86" s="36">
        <f>SUMIFS(СВЦЭМ!$C$39:$C$782,СВЦЭМ!$A$39:$A$782,$A86,СВЦЭМ!$B$39:$B$782,T$83)+'СЕТ СН'!$H$9+СВЦЭМ!$D$10+'СЕТ СН'!$H$6-'СЕТ СН'!$H$19</f>
        <v>2264.0777483699999</v>
      </c>
      <c r="U86" s="36">
        <f>SUMIFS(СВЦЭМ!$C$39:$C$782,СВЦЭМ!$A$39:$A$782,$A86,СВЦЭМ!$B$39:$B$782,U$83)+'СЕТ СН'!$H$9+СВЦЭМ!$D$10+'СЕТ СН'!$H$6-'СЕТ СН'!$H$19</f>
        <v>2247.5159404599999</v>
      </c>
      <c r="V86" s="36">
        <f>SUMIFS(СВЦЭМ!$C$39:$C$782,СВЦЭМ!$A$39:$A$782,$A86,СВЦЭМ!$B$39:$B$782,V$83)+'СЕТ СН'!$H$9+СВЦЭМ!$D$10+'СЕТ СН'!$H$6-'СЕТ СН'!$H$19</f>
        <v>2221.6644729499999</v>
      </c>
      <c r="W86" s="36">
        <f>SUMIFS(СВЦЭМ!$C$39:$C$782,СВЦЭМ!$A$39:$A$782,$A86,СВЦЭМ!$B$39:$B$782,W$83)+'СЕТ СН'!$H$9+СВЦЭМ!$D$10+'СЕТ СН'!$H$6-'СЕТ СН'!$H$19</f>
        <v>2200.1568906900002</v>
      </c>
      <c r="X86" s="36">
        <f>SUMIFS(СВЦЭМ!$C$39:$C$782,СВЦЭМ!$A$39:$A$782,$A86,СВЦЭМ!$B$39:$B$782,X$83)+'СЕТ СН'!$H$9+СВЦЭМ!$D$10+'СЕТ СН'!$H$6-'СЕТ СН'!$H$19</f>
        <v>2245.24662373</v>
      </c>
      <c r="Y86" s="36">
        <f>SUMIFS(СВЦЭМ!$C$39:$C$782,СВЦЭМ!$A$39:$A$782,$A86,СВЦЭМ!$B$39:$B$782,Y$83)+'СЕТ СН'!$H$9+СВЦЭМ!$D$10+'СЕТ СН'!$H$6-'СЕТ СН'!$H$19</f>
        <v>2279.2974805099998</v>
      </c>
    </row>
    <row r="87" spans="1:25" ht="15.75" x14ac:dyDescent="0.2">
      <c r="A87" s="35">
        <f t="shared" si="2"/>
        <v>45020</v>
      </c>
      <c r="B87" s="36">
        <f>SUMIFS(СВЦЭМ!$C$39:$C$782,СВЦЭМ!$A$39:$A$782,$A87,СВЦЭМ!$B$39:$B$782,B$83)+'СЕТ СН'!$H$9+СВЦЭМ!$D$10+'СЕТ СН'!$H$6-'СЕТ СН'!$H$19</f>
        <v>2337.90729096</v>
      </c>
      <c r="C87" s="36">
        <f>SUMIFS(СВЦЭМ!$C$39:$C$782,СВЦЭМ!$A$39:$A$782,$A87,СВЦЭМ!$B$39:$B$782,C$83)+'СЕТ СН'!$H$9+СВЦЭМ!$D$10+'СЕТ СН'!$H$6-'СЕТ СН'!$H$19</f>
        <v>2389.0664560399996</v>
      </c>
      <c r="D87" s="36">
        <f>SUMIFS(СВЦЭМ!$C$39:$C$782,СВЦЭМ!$A$39:$A$782,$A87,СВЦЭМ!$B$39:$B$782,D$83)+'СЕТ СН'!$H$9+СВЦЭМ!$D$10+'СЕТ СН'!$H$6-'СЕТ СН'!$H$19</f>
        <v>2424.9146496399999</v>
      </c>
      <c r="E87" s="36">
        <f>SUMIFS(СВЦЭМ!$C$39:$C$782,СВЦЭМ!$A$39:$A$782,$A87,СВЦЭМ!$B$39:$B$782,E$83)+'СЕТ СН'!$H$9+СВЦЭМ!$D$10+'СЕТ СН'!$H$6-'СЕТ СН'!$H$19</f>
        <v>2440.0526976899996</v>
      </c>
      <c r="F87" s="36">
        <f>SUMIFS(СВЦЭМ!$C$39:$C$782,СВЦЭМ!$A$39:$A$782,$A87,СВЦЭМ!$B$39:$B$782,F$83)+'СЕТ СН'!$H$9+СВЦЭМ!$D$10+'СЕТ СН'!$H$6-'СЕТ СН'!$H$19</f>
        <v>2433.5367298199999</v>
      </c>
      <c r="G87" s="36">
        <f>SUMIFS(СВЦЭМ!$C$39:$C$782,СВЦЭМ!$A$39:$A$782,$A87,СВЦЭМ!$B$39:$B$782,G$83)+'СЕТ СН'!$H$9+СВЦЭМ!$D$10+'СЕТ СН'!$H$6-'СЕТ СН'!$H$19</f>
        <v>2379.1117994699998</v>
      </c>
      <c r="H87" s="36">
        <f>SUMIFS(СВЦЭМ!$C$39:$C$782,СВЦЭМ!$A$39:$A$782,$A87,СВЦЭМ!$B$39:$B$782,H$83)+'СЕТ СН'!$H$9+СВЦЭМ!$D$10+'СЕТ СН'!$H$6-'СЕТ СН'!$H$19</f>
        <v>2325.7818842699999</v>
      </c>
      <c r="I87" s="36">
        <f>SUMIFS(СВЦЭМ!$C$39:$C$782,СВЦЭМ!$A$39:$A$782,$A87,СВЦЭМ!$B$39:$B$782,I$83)+'СЕТ СН'!$H$9+СВЦЭМ!$D$10+'СЕТ СН'!$H$6-'СЕТ СН'!$H$19</f>
        <v>2265.85302348</v>
      </c>
      <c r="J87" s="36">
        <f>SUMIFS(СВЦЭМ!$C$39:$C$782,СВЦЭМ!$A$39:$A$782,$A87,СВЦЭМ!$B$39:$B$782,J$83)+'СЕТ СН'!$H$9+СВЦЭМ!$D$10+'СЕТ СН'!$H$6-'СЕТ СН'!$H$19</f>
        <v>2231.7107272500002</v>
      </c>
      <c r="K87" s="36">
        <f>SUMIFS(СВЦЭМ!$C$39:$C$782,СВЦЭМ!$A$39:$A$782,$A87,СВЦЭМ!$B$39:$B$782,K$83)+'СЕТ СН'!$H$9+СВЦЭМ!$D$10+'СЕТ СН'!$H$6-'СЕТ СН'!$H$19</f>
        <v>2219.5735633700001</v>
      </c>
      <c r="L87" s="36">
        <f>SUMIFS(СВЦЭМ!$C$39:$C$782,СВЦЭМ!$A$39:$A$782,$A87,СВЦЭМ!$B$39:$B$782,L$83)+'СЕТ СН'!$H$9+СВЦЭМ!$D$10+'СЕТ СН'!$H$6-'СЕТ СН'!$H$19</f>
        <v>2229.9082011999999</v>
      </c>
      <c r="M87" s="36">
        <f>SUMIFS(СВЦЭМ!$C$39:$C$782,СВЦЭМ!$A$39:$A$782,$A87,СВЦЭМ!$B$39:$B$782,M$83)+'СЕТ СН'!$H$9+СВЦЭМ!$D$10+'СЕТ СН'!$H$6-'СЕТ СН'!$H$19</f>
        <v>2244.3802074800001</v>
      </c>
      <c r="N87" s="36">
        <f>SUMIFS(СВЦЭМ!$C$39:$C$782,СВЦЭМ!$A$39:$A$782,$A87,СВЦЭМ!$B$39:$B$782,N$83)+'СЕТ СН'!$H$9+СВЦЭМ!$D$10+'СЕТ СН'!$H$6-'СЕТ СН'!$H$19</f>
        <v>2235.8411449</v>
      </c>
      <c r="O87" s="36">
        <f>SUMIFS(СВЦЭМ!$C$39:$C$782,СВЦЭМ!$A$39:$A$782,$A87,СВЦЭМ!$B$39:$B$782,O$83)+'СЕТ СН'!$H$9+СВЦЭМ!$D$10+'СЕТ СН'!$H$6-'СЕТ СН'!$H$19</f>
        <v>2257.9679599700003</v>
      </c>
      <c r="P87" s="36">
        <f>SUMIFS(СВЦЭМ!$C$39:$C$782,СВЦЭМ!$A$39:$A$782,$A87,СВЦЭМ!$B$39:$B$782,P$83)+'СЕТ СН'!$H$9+СВЦЭМ!$D$10+'СЕТ СН'!$H$6-'СЕТ СН'!$H$19</f>
        <v>2285.1827277799998</v>
      </c>
      <c r="Q87" s="36">
        <f>SUMIFS(СВЦЭМ!$C$39:$C$782,СВЦЭМ!$A$39:$A$782,$A87,СВЦЭМ!$B$39:$B$782,Q$83)+'СЕТ СН'!$H$9+СВЦЭМ!$D$10+'СЕТ СН'!$H$6-'СЕТ СН'!$H$19</f>
        <v>2296.0241868899998</v>
      </c>
      <c r="R87" s="36">
        <f>SUMIFS(СВЦЭМ!$C$39:$C$782,СВЦЭМ!$A$39:$A$782,$A87,СВЦЭМ!$B$39:$B$782,R$83)+'СЕТ СН'!$H$9+СВЦЭМ!$D$10+'СЕТ СН'!$H$6-'СЕТ СН'!$H$19</f>
        <v>2301.5673454199996</v>
      </c>
      <c r="S87" s="36">
        <f>SUMIFS(СВЦЭМ!$C$39:$C$782,СВЦЭМ!$A$39:$A$782,$A87,СВЦЭМ!$B$39:$B$782,S$83)+'СЕТ СН'!$H$9+СВЦЭМ!$D$10+'СЕТ СН'!$H$6-'СЕТ СН'!$H$19</f>
        <v>2291.1861004399998</v>
      </c>
      <c r="T87" s="36">
        <f>SUMIFS(СВЦЭМ!$C$39:$C$782,СВЦЭМ!$A$39:$A$782,$A87,СВЦЭМ!$B$39:$B$782,T$83)+'СЕТ СН'!$H$9+СВЦЭМ!$D$10+'СЕТ СН'!$H$6-'СЕТ СН'!$H$19</f>
        <v>2262.6116884200001</v>
      </c>
      <c r="U87" s="36">
        <f>SUMIFS(СВЦЭМ!$C$39:$C$782,СВЦЭМ!$A$39:$A$782,$A87,СВЦЭМ!$B$39:$B$782,U$83)+'СЕТ СН'!$H$9+СВЦЭМ!$D$10+'СЕТ СН'!$H$6-'СЕТ СН'!$H$19</f>
        <v>2210.2754797900002</v>
      </c>
      <c r="V87" s="36">
        <f>SUMIFS(СВЦЭМ!$C$39:$C$782,СВЦЭМ!$A$39:$A$782,$A87,СВЦЭМ!$B$39:$B$782,V$83)+'СЕТ СН'!$H$9+СВЦЭМ!$D$10+'СЕТ СН'!$H$6-'СЕТ СН'!$H$19</f>
        <v>2155.38450109</v>
      </c>
      <c r="W87" s="36">
        <f>SUMIFS(СВЦЭМ!$C$39:$C$782,СВЦЭМ!$A$39:$A$782,$A87,СВЦЭМ!$B$39:$B$782,W$83)+'СЕТ СН'!$H$9+СВЦЭМ!$D$10+'СЕТ СН'!$H$6-'СЕТ СН'!$H$19</f>
        <v>2155.4514943500003</v>
      </c>
      <c r="X87" s="36">
        <f>SUMIFS(СВЦЭМ!$C$39:$C$782,СВЦЭМ!$A$39:$A$782,$A87,СВЦЭМ!$B$39:$B$782,X$83)+'СЕТ СН'!$H$9+СВЦЭМ!$D$10+'СЕТ СН'!$H$6-'СЕТ СН'!$H$19</f>
        <v>2201.2214476200002</v>
      </c>
      <c r="Y87" s="36">
        <f>SUMIFS(СВЦЭМ!$C$39:$C$782,СВЦЭМ!$A$39:$A$782,$A87,СВЦЭМ!$B$39:$B$782,Y$83)+'СЕТ СН'!$H$9+СВЦЭМ!$D$10+'СЕТ СН'!$H$6-'СЕТ СН'!$H$19</f>
        <v>2275.1771378799995</v>
      </c>
    </row>
    <row r="88" spans="1:25" ht="15.75" x14ac:dyDescent="0.2">
      <c r="A88" s="35">
        <f t="shared" si="2"/>
        <v>45021</v>
      </c>
      <c r="B88" s="36">
        <f>SUMIFS(СВЦЭМ!$C$39:$C$782,СВЦЭМ!$A$39:$A$782,$A88,СВЦЭМ!$B$39:$B$782,B$83)+'СЕТ СН'!$H$9+СВЦЭМ!$D$10+'СЕТ СН'!$H$6-'СЕТ СН'!$H$19</f>
        <v>2213.13038779</v>
      </c>
      <c r="C88" s="36">
        <f>SUMIFS(СВЦЭМ!$C$39:$C$782,СВЦЭМ!$A$39:$A$782,$A88,СВЦЭМ!$B$39:$B$782,C$83)+'СЕТ СН'!$H$9+СВЦЭМ!$D$10+'СЕТ СН'!$H$6-'СЕТ СН'!$H$19</f>
        <v>2186.0492562700001</v>
      </c>
      <c r="D88" s="36">
        <f>SUMIFS(СВЦЭМ!$C$39:$C$782,СВЦЭМ!$A$39:$A$782,$A88,СВЦЭМ!$B$39:$B$782,D$83)+'СЕТ СН'!$H$9+СВЦЭМ!$D$10+'СЕТ СН'!$H$6-'СЕТ СН'!$H$19</f>
        <v>2231.99844072</v>
      </c>
      <c r="E88" s="36">
        <f>SUMIFS(СВЦЭМ!$C$39:$C$782,СВЦЭМ!$A$39:$A$782,$A88,СВЦЭМ!$B$39:$B$782,E$83)+'СЕТ СН'!$H$9+СВЦЭМ!$D$10+'СЕТ СН'!$H$6-'СЕТ СН'!$H$19</f>
        <v>2240.1744410900001</v>
      </c>
      <c r="F88" s="36">
        <f>SUMIFS(СВЦЭМ!$C$39:$C$782,СВЦЭМ!$A$39:$A$782,$A88,СВЦЭМ!$B$39:$B$782,F$83)+'СЕТ СН'!$H$9+СВЦЭМ!$D$10+'СЕТ СН'!$H$6-'СЕТ СН'!$H$19</f>
        <v>2238.9104141900002</v>
      </c>
      <c r="G88" s="36">
        <f>SUMIFS(СВЦЭМ!$C$39:$C$782,СВЦЭМ!$A$39:$A$782,$A88,СВЦЭМ!$B$39:$B$782,G$83)+'СЕТ СН'!$H$9+СВЦЭМ!$D$10+'СЕТ СН'!$H$6-'СЕТ СН'!$H$19</f>
        <v>2207.1557601100003</v>
      </c>
      <c r="H88" s="36">
        <f>SUMIFS(СВЦЭМ!$C$39:$C$782,СВЦЭМ!$A$39:$A$782,$A88,СВЦЭМ!$B$39:$B$782,H$83)+'СЕТ СН'!$H$9+СВЦЭМ!$D$10+'СЕТ СН'!$H$6-'СЕТ СН'!$H$19</f>
        <v>2153.6459962700001</v>
      </c>
      <c r="I88" s="36">
        <f>SUMIFS(СВЦЭМ!$C$39:$C$782,СВЦЭМ!$A$39:$A$782,$A88,СВЦЭМ!$B$39:$B$782,I$83)+'СЕТ СН'!$H$9+СВЦЭМ!$D$10+'СЕТ СН'!$H$6-'СЕТ СН'!$H$19</f>
        <v>2099.5556611699999</v>
      </c>
      <c r="J88" s="36">
        <f>SUMIFS(СВЦЭМ!$C$39:$C$782,СВЦЭМ!$A$39:$A$782,$A88,СВЦЭМ!$B$39:$B$782,J$83)+'СЕТ СН'!$H$9+СВЦЭМ!$D$10+'СЕТ СН'!$H$6-'СЕТ СН'!$H$19</f>
        <v>2082.2082911699999</v>
      </c>
      <c r="K88" s="36">
        <f>SUMIFS(СВЦЭМ!$C$39:$C$782,СВЦЭМ!$A$39:$A$782,$A88,СВЦЭМ!$B$39:$B$782,K$83)+'СЕТ СН'!$H$9+СВЦЭМ!$D$10+'СЕТ СН'!$H$6-'СЕТ СН'!$H$19</f>
        <v>2054.24669068</v>
      </c>
      <c r="L88" s="36">
        <f>SUMIFS(СВЦЭМ!$C$39:$C$782,СВЦЭМ!$A$39:$A$782,$A88,СВЦЭМ!$B$39:$B$782,L$83)+'СЕТ СН'!$H$9+СВЦЭМ!$D$10+'СЕТ СН'!$H$6-'СЕТ СН'!$H$19</f>
        <v>2010.95909448</v>
      </c>
      <c r="M88" s="36">
        <f>SUMIFS(СВЦЭМ!$C$39:$C$782,СВЦЭМ!$A$39:$A$782,$A88,СВЦЭМ!$B$39:$B$782,M$83)+'СЕТ СН'!$H$9+СВЦЭМ!$D$10+'СЕТ СН'!$H$6-'СЕТ СН'!$H$19</f>
        <v>2081.8492218199999</v>
      </c>
      <c r="N88" s="36">
        <f>SUMIFS(СВЦЭМ!$C$39:$C$782,СВЦЭМ!$A$39:$A$782,$A88,СВЦЭМ!$B$39:$B$782,N$83)+'СЕТ СН'!$H$9+СВЦЭМ!$D$10+'СЕТ СН'!$H$6-'СЕТ СН'!$H$19</f>
        <v>2095.2564671300001</v>
      </c>
      <c r="O88" s="36">
        <f>SUMIFS(СВЦЭМ!$C$39:$C$782,СВЦЭМ!$A$39:$A$782,$A88,СВЦЭМ!$B$39:$B$782,O$83)+'СЕТ СН'!$H$9+СВЦЭМ!$D$10+'СЕТ СН'!$H$6-'СЕТ СН'!$H$19</f>
        <v>2112.8323158200001</v>
      </c>
      <c r="P88" s="36">
        <f>SUMIFS(СВЦЭМ!$C$39:$C$782,СВЦЭМ!$A$39:$A$782,$A88,СВЦЭМ!$B$39:$B$782,P$83)+'СЕТ СН'!$H$9+СВЦЭМ!$D$10+'СЕТ СН'!$H$6-'СЕТ СН'!$H$19</f>
        <v>2144.8380899900003</v>
      </c>
      <c r="Q88" s="36">
        <f>SUMIFS(СВЦЭМ!$C$39:$C$782,СВЦЭМ!$A$39:$A$782,$A88,СВЦЭМ!$B$39:$B$782,Q$83)+'СЕТ СН'!$H$9+СВЦЭМ!$D$10+'СЕТ СН'!$H$6-'СЕТ СН'!$H$19</f>
        <v>2152.4110053700001</v>
      </c>
      <c r="R88" s="36">
        <f>SUMIFS(СВЦЭМ!$C$39:$C$782,СВЦЭМ!$A$39:$A$782,$A88,СВЦЭМ!$B$39:$B$782,R$83)+'СЕТ СН'!$H$9+СВЦЭМ!$D$10+'СЕТ СН'!$H$6-'СЕТ СН'!$H$19</f>
        <v>2144.9485609100002</v>
      </c>
      <c r="S88" s="36">
        <f>SUMIFS(СВЦЭМ!$C$39:$C$782,СВЦЭМ!$A$39:$A$782,$A88,СВЦЭМ!$B$39:$B$782,S$83)+'СЕТ СН'!$H$9+СВЦЭМ!$D$10+'СЕТ СН'!$H$6-'СЕТ СН'!$H$19</f>
        <v>2133.5770225000001</v>
      </c>
      <c r="T88" s="36">
        <f>SUMIFS(СВЦЭМ!$C$39:$C$782,СВЦЭМ!$A$39:$A$782,$A88,СВЦЭМ!$B$39:$B$782,T$83)+'СЕТ СН'!$H$9+СВЦЭМ!$D$10+'СЕТ СН'!$H$6-'СЕТ СН'!$H$19</f>
        <v>2090.0054392500001</v>
      </c>
      <c r="U88" s="36">
        <f>SUMIFS(СВЦЭМ!$C$39:$C$782,СВЦЭМ!$A$39:$A$782,$A88,СВЦЭМ!$B$39:$B$782,U$83)+'СЕТ СН'!$H$9+СВЦЭМ!$D$10+'СЕТ СН'!$H$6-'СЕТ СН'!$H$19</f>
        <v>2055.0229872</v>
      </c>
      <c r="V88" s="36">
        <f>SUMIFS(СВЦЭМ!$C$39:$C$782,СВЦЭМ!$A$39:$A$782,$A88,СВЦЭМ!$B$39:$B$782,V$83)+'СЕТ СН'!$H$9+СВЦЭМ!$D$10+'СЕТ СН'!$H$6-'СЕТ СН'!$H$19</f>
        <v>2002.21676493</v>
      </c>
      <c r="W88" s="36">
        <f>SUMIFS(СВЦЭМ!$C$39:$C$782,СВЦЭМ!$A$39:$A$782,$A88,СВЦЭМ!$B$39:$B$782,W$83)+'СЕТ СН'!$H$9+СВЦЭМ!$D$10+'СЕТ СН'!$H$6-'СЕТ СН'!$H$19</f>
        <v>2008.30554009</v>
      </c>
      <c r="X88" s="36">
        <f>SUMIFS(СВЦЭМ!$C$39:$C$782,СВЦЭМ!$A$39:$A$782,$A88,СВЦЭМ!$B$39:$B$782,X$83)+'СЕТ СН'!$H$9+СВЦЭМ!$D$10+'СЕТ СН'!$H$6-'СЕТ СН'!$H$19</f>
        <v>2056.5513640100003</v>
      </c>
      <c r="Y88" s="36">
        <f>SUMIFS(СВЦЭМ!$C$39:$C$782,СВЦЭМ!$A$39:$A$782,$A88,СВЦЭМ!$B$39:$B$782,Y$83)+'СЕТ СН'!$H$9+СВЦЭМ!$D$10+'СЕТ СН'!$H$6-'СЕТ СН'!$H$19</f>
        <v>2086.55474319</v>
      </c>
    </row>
    <row r="89" spans="1:25" ht="15.75" x14ac:dyDescent="0.2">
      <c r="A89" s="35">
        <f t="shared" si="2"/>
        <v>45022</v>
      </c>
      <c r="B89" s="36">
        <f>SUMIFS(СВЦЭМ!$C$39:$C$782,СВЦЭМ!$A$39:$A$782,$A89,СВЦЭМ!$B$39:$B$782,B$83)+'СЕТ СН'!$H$9+СВЦЭМ!$D$10+'СЕТ СН'!$H$6-'СЕТ СН'!$H$19</f>
        <v>2149.7357834200002</v>
      </c>
      <c r="C89" s="36">
        <f>SUMIFS(СВЦЭМ!$C$39:$C$782,СВЦЭМ!$A$39:$A$782,$A89,СВЦЭМ!$B$39:$B$782,C$83)+'СЕТ СН'!$H$9+СВЦЭМ!$D$10+'СЕТ СН'!$H$6-'СЕТ СН'!$H$19</f>
        <v>2206.2997399400001</v>
      </c>
      <c r="D89" s="36">
        <f>SUMIFS(СВЦЭМ!$C$39:$C$782,СВЦЭМ!$A$39:$A$782,$A89,СВЦЭМ!$B$39:$B$782,D$83)+'СЕТ СН'!$H$9+СВЦЭМ!$D$10+'СЕТ СН'!$H$6-'СЕТ СН'!$H$19</f>
        <v>2237.5824935099999</v>
      </c>
      <c r="E89" s="36">
        <f>SUMIFS(СВЦЭМ!$C$39:$C$782,СВЦЭМ!$A$39:$A$782,$A89,СВЦЭМ!$B$39:$B$782,E$83)+'СЕТ СН'!$H$9+СВЦЭМ!$D$10+'СЕТ СН'!$H$6-'СЕТ СН'!$H$19</f>
        <v>2262.48661864</v>
      </c>
      <c r="F89" s="36">
        <f>SUMIFS(СВЦЭМ!$C$39:$C$782,СВЦЭМ!$A$39:$A$782,$A89,СВЦЭМ!$B$39:$B$782,F$83)+'СЕТ СН'!$H$9+СВЦЭМ!$D$10+'СЕТ СН'!$H$6-'СЕТ СН'!$H$19</f>
        <v>2245.48923104</v>
      </c>
      <c r="G89" s="36">
        <f>SUMIFS(СВЦЭМ!$C$39:$C$782,СВЦЭМ!$A$39:$A$782,$A89,СВЦЭМ!$B$39:$B$782,G$83)+'СЕТ СН'!$H$9+СВЦЭМ!$D$10+'СЕТ СН'!$H$6-'СЕТ СН'!$H$19</f>
        <v>2236.0682346799999</v>
      </c>
      <c r="H89" s="36">
        <f>SUMIFS(СВЦЭМ!$C$39:$C$782,СВЦЭМ!$A$39:$A$782,$A89,СВЦЭМ!$B$39:$B$782,H$83)+'СЕТ СН'!$H$9+СВЦЭМ!$D$10+'СЕТ СН'!$H$6-'СЕТ СН'!$H$19</f>
        <v>2165.9463758800002</v>
      </c>
      <c r="I89" s="36">
        <f>SUMIFS(СВЦЭМ!$C$39:$C$782,СВЦЭМ!$A$39:$A$782,$A89,СВЦЭМ!$B$39:$B$782,I$83)+'СЕТ СН'!$H$9+СВЦЭМ!$D$10+'СЕТ СН'!$H$6-'СЕТ СН'!$H$19</f>
        <v>2095.0618446000003</v>
      </c>
      <c r="J89" s="36">
        <f>SUMIFS(СВЦЭМ!$C$39:$C$782,СВЦЭМ!$A$39:$A$782,$A89,СВЦЭМ!$B$39:$B$782,J$83)+'СЕТ СН'!$H$9+СВЦЭМ!$D$10+'СЕТ СН'!$H$6-'СЕТ СН'!$H$19</f>
        <v>2078.7017535700002</v>
      </c>
      <c r="K89" s="36">
        <f>SUMIFS(СВЦЭМ!$C$39:$C$782,СВЦЭМ!$A$39:$A$782,$A89,СВЦЭМ!$B$39:$B$782,K$83)+'СЕТ СН'!$H$9+СВЦЭМ!$D$10+'СЕТ СН'!$H$6-'СЕТ СН'!$H$19</f>
        <v>2082.1676443599999</v>
      </c>
      <c r="L89" s="36">
        <f>SUMIFS(СВЦЭМ!$C$39:$C$782,СВЦЭМ!$A$39:$A$782,$A89,СВЦЭМ!$B$39:$B$782,L$83)+'СЕТ СН'!$H$9+СВЦЭМ!$D$10+'СЕТ СН'!$H$6-'СЕТ СН'!$H$19</f>
        <v>2093.6093475400003</v>
      </c>
      <c r="M89" s="36">
        <f>SUMIFS(СВЦЭМ!$C$39:$C$782,СВЦЭМ!$A$39:$A$782,$A89,СВЦЭМ!$B$39:$B$782,M$83)+'СЕТ СН'!$H$9+СВЦЭМ!$D$10+'СЕТ СН'!$H$6-'СЕТ СН'!$H$19</f>
        <v>2125.0811813700002</v>
      </c>
      <c r="N89" s="36">
        <f>SUMIFS(СВЦЭМ!$C$39:$C$782,СВЦЭМ!$A$39:$A$782,$A89,СВЦЭМ!$B$39:$B$782,N$83)+'СЕТ СН'!$H$9+СВЦЭМ!$D$10+'СЕТ СН'!$H$6-'СЕТ СН'!$H$19</f>
        <v>2107.7473138300002</v>
      </c>
      <c r="O89" s="36">
        <f>SUMIFS(СВЦЭМ!$C$39:$C$782,СВЦЭМ!$A$39:$A$782,$A89,СВЦЭМ!$B$39:$B$782,O$83)+'СЕТ СН'!$H$9+СВЦЭМ!$D$10+'СЕТ СН'!$H$6-'СЕТ СН'!$H$19</f>
        <v>2123.7505737700003</v>
      </c>
      <c r="P89" s="36">
        <f>SUMIFS(СВЦЭМ!$C$39:$C$782,СВЦЭМ!$A$39:$A$782,$A89,СВЦЭМ!$B$39:$B$782,P$83)+'СЕТ СН'!$H$9+СВЦЭМ!$D$10+'СЕТ СН'!$H$6-'СЕТ СН'!$H$19</f>
        <v>2145.9966025399999</v>
      </c>
      <c r="Q89" s="36">
        <f>SUMIFS(СВЦЭМ!$C$39:$C$782,СВЦЭМ!$A$39:$A$782,$A89,СВЦЭМ!$B$39:$B$782,Q$83)+'СЕТ СН'!$H$9+СВЦЭМ!$D$10+'СЕТ СН'!$H$6-'СЕТ СН'!$H$19</f>
        <v>2150.5914449000002</v>
      </c>
      <c r="R89" s="36">
        <f>SUMIFS(СВЦЭМ!$C$39:$C$782,СВЦЭМ!$A$39:$A$782,$A89,СВЦЭМ!$B$39:$B$782,R$83)+'СЕТ СН'!$H$9+СВЦЭМ!$D$10+'СЕТ СН'!$H$6-'СЕТ СН'!$H$19</f>
        <v>2133.6578654300001</v>
      </c>
      <c r="S89" s="36">
        <f>SUMIFS(СВЦЭМ!$C$39:$C$782,СВЦЭМ!$A$39:$A$782,$A89,СВЦЭМ!$B$39:$B$782,S$83)+'СЕТ СН'!$H$9+СВЦЭМ!$D$10+'СЕТ СН'!$H$6-'СЕТ СН'!$H$19</f>
        <v>2122.49488195</v>
      </c>
      <c r="T89" s="36">
        <f>SUMIFS(СВЦЭМ!$C$39:$C$782,СВЦЭМ!$A$39:$A$782,$A89,СВЦЭМ!$B$39:$B$782,T$83)+'СЕТ СН'!$H$9+СВЦЭМ!$D$10+'СЕТ СН'!$H$6-'СЕТ СН'!$H$19</f>
        <v>2087.0229671100001</v>
      </c>
      <c r="U89" s="36">
        <f>SUMIFS(СВЦЭМ!$C$39:$C$782,СВЦЭМ!$A$39:$A$782,$A89,СВЦЭМ!$B$39:$B$782,U$83)+'СЕТ СН'!$H$9+СВЦЭМ!$D$10+'СЕТ СН'!$H$6-'СЕТ СН'!$H$19</f>
        <v>2054.5010089800003</v>
      </c>
      <c r="V89" s="36">
        <f>SUMIFS(СВЦЭМ!$C$39:$C$782,СВЦЭМ!$A$39:$A$782,$A89,СВЦЭМ!$B$39:$B$782,V$83)+'СЕТ СН'!$H$9+СВЦЭМ!$D$10+'СЕТ СН'!$H$6-'СЕТ СН'!$H$19</f>
        <v>2023.59871228</v>
      </c>
      <c r="W89" s="36">
        <f>SUMIFS(СВЦЭМ!$C$39:$C$782,СВЦЭМ!$A$39:$A$782,$A89,СВЦЭМ!$B$39:$B$782,W$83)+'СЕТ СН'!$H$9+СВЦЭМ!$D$10+'СЕТ СН'!$H$6-'СЕТ СН'!$H$19</f>
        <v>2034.1345175700001</v>
      </c>
      <c r="X89" s="36">
        <f>SUMIFS(СВЦЭМ!$C$39:$C$782,СВЦЭМ!$A$39:$A$782,$A89,СВЦЭМ!$B$39:$B$782,X$83)+'СЕТ СН'!$H$9+СВЦЭМ!$D$10+'СЕТ СН'!$H$6-'СЕТ СН'!$H$19</f>
        <v>2079.37477317</v>
      </c>
      <c r="Y89" s="36">
        <f>SUMIFS(СВЦЭМ!$C$39:$C$782,СВЦЭМ!$A$39:$A$782,$A89,СВЦЭМ!$B$39:$B$782,Y$83)+'СЕТ СН'!$H$9+СВЦЭМ!$D$10+'СЕТ СН'!$H$6-'СЕТ СН'!$H$19</f>
        <v>2146.9758680499999</v>
      </c>
    </row>
    <row r="90" spans="1:25" ht="15.75" x14ac:dyDescent="0.2">
      <c r="A90" s="35">
        <f t="shared" si="2"/>
        <v>45023</v>
      </c>
      <c r="B90" s="36">
        <f>SUMIFS(СВЦЭМ!$C$39:$C$782,СВЦЭМ!$A$39:$A$782,$A90,СВЦЭМ!$B$39:$B$782,B$83)+'СЕТ СН'!$H$9+СВЦЭМ!$D$10+'СЕТ СН'!$H$6-'СЕТ СН'!$H$19</f>
        <v>2114.0500547199999</v>
      </c>
      <c r="C90" s="36">
        <f>SUMIFS(СВЦЭМ!$C$39:$C$782,СВЦЭМ!$A$39:$A$782,$A90,СВЦЭМ!$B$39:$B$782,C$83)+'СЕТ СН'!$H$9+СВЦЭМ!$D$10+'СЕТ СН'!$H$6-'СЕТ СН'!$H$19</f>
        <v>2188.5710239800001</v>
      </c>
      <c r="D90" s="36">
        <f>SUMIFS(СВЦЭМ!$C$39:$C$782,СВЦЭМ!$A$39:$A$782,$A90,СВЦЭМ!$B$39:$B$782,D$83)+'СЕТ СН'!$H$9+СВЦЭМ!$D$10+'СЕТ СН'!$H$6-'СЕТ СН'!$H$19</f>
        <v>2188.7253267599999</v>
      </c>
      <c r="E90" s="36">
        <f>SUMIFS(СВЦЭМ!$C$39:$C$782,СВЦЭМ!$A$39:$A$782,$A90,СВЦЭМ!$B$39:$B$782,E$83)+'СЕТ СН'!$H$9+СВЦЭМ!$D$10+'СЕТ СН'!$H$6-'СЕТ СН'!$H$19</f>
        <v>2154.5431008800001</v>
      </c>
      <c r="F90" s="36">
        <f>SUMIFS(СВЦЭМ!$C$39:$C$782,СВЦЭМ!$A$39:$A$782,$A90,СВЦЭМ!$B$39:$B$782,F$83)+'СЕТ СН'!$H$9+СВЦЭМ!$D$10+'СЕТ СН'!$H$6-'СЕТ СН'!$H$19</f>
        <v>2209.12532758</v>
      </c>
      <c r="G90" s="36">
        <f>SUMIFS(СВЦЭМ!$C$39:$C$782,СВЦЭМ!$A$39:$A$782,$A90,СВЦЭМ!$B$39:$B$782,G$83)+'СЕТ СН'!$H$9+СВЦЭМ!$D$10+'СЕТ СН'!$H$6-'СЕТ СН'!$H$19</f>
        <v>2201.6777813100002</v>
      </c>
      <c r="H90" s="36">
        <f>SUMIFS(СВЦЭМ!$C$39:$C$782,СВЦЭМ!$A$39:$A$782,$A90,СВЦЭМ!$B$39:$B$782,H$83)+'СЕТ СН'!$H$9+СВЦЭМ!$D$10+'СЕТ СН'!$H$6-'СЕТ СН'!$H$19</f>
        <v>2188.2028645099999</v>
      </c>
      <c r="I90" s="36">
        <f>SUMIFS(СВЦЭМ!$C$39:$C$782,СВЦЭМ!$A$39:$A$782,$A90,СВЦЭМ!$B$39:$B$782,I$83)+'СЕТ СН'!$H$9+СВЦЭМ!$D$10+'СЕТ СН'!$H$6-'СЕТ СН'!$H$19</f>
        <v>2076.4398249999999</v>
      </c>
      <c r="J90" s="36">
        <f>SUMIFS(СВЦЭМ!$C$39:$C$782,СВЦЭМ!$A$39:$A$782,$A90,СВЦЭМ!$B$39:$B$782,J$83)+'СЕТ СН'!$H$9+СВЦЭМ!$D$10+'СЕТ СН'!$H$6-'СЕТ СН'!$H$19</f>
        <v>2024.39705824</v>
      </c>
      <c r="K90" s="36">
        <f>SUMIFS(СВЦЭМ!$C$39:$C$782,СВЦЭМ!$A$39:$A$782,$A90,СВЦЭМ!$B$39:$B$782,K$83)+'СЕТ СН'!$H$9+СВЦЭМ!$D$10+'СЕТ СН'!$H$6-'СЕТ СН'!$H$19</f>
        <v>2026.1520565399999</v>
      </c>
      <c r="L90" s="36">
        <f>SUMIFS(СВЦЭМ!$C$39:$C$782,СВЦЭМ!$A$39:$A$782,$A90,СВЦЭМ!$B$39:$B$782,L$83)+'СЕТ СН'!$H$9+СВЦЭМ!$D$10+'СЕТ СН'!$H$6-'СЕТ СН'!$H$19</f>
        <v>2022.86232995</v>
      </c>
      <c r="M90" s="36">
        <f>SUMIFS(СВЦЭМ!$C$39:$C$782,СВЦЭМ!$A$39:$A$782,$A90,СВЦЭМ!$B$39:$B$782,M$83)+'СЕТ СН'!$H$9+СВЦЭМ!$D$10+'СЕТ СН'!$H$6-'СЕТ СН'!$H$19</f>
        <v>2073.8592692400002</v>
      </c>
      <c r="N90" s="36">
        <f>SUMIFS(СВЦЭМ!$C$39:$C$782,СВЦЭМ!$A$39:$A$782,$A90,СВЦЭМ!$B$39:$B$782,N$83)+'СЕТ СН'!$H$9+СВЦЭМ!$D$10+'СЕТ СН'!$H$6-'СЕТ СН'!$H$19</f>
        <v>2086.3863824700002</v>
      </c>
      <c r="O90" s="36">
        <f>SUMIFS(СВЦЭМ!$C$39:$C$782,СВЦЭМ!$A$39:$A$782,$A90,СВЦЭМ!$B$39:$B$782,O$83)+'СЕТ СН'!$H$9+СВЦЭМ!$D$10+'СЕТ СН'!$H$6-'СЕТ СН'!$H$19</f>
        <v>2106.0301411600003</v>
      </c>
      <c r="P90" s="36">
        <f>SUMIFS(СВЦЭМ!$C$39:$C$782,СВЦЭМ!$A$39:$A$782,$A90,СВЦЭМ!$B$39:$B$782,P$83)+'СЕТ СН'!$H$9+СВЦЭМ!$D$10+'СЕТ СН'!$H$6-'СЕТ СН'!$H$19</f>
        <v>2121.9555069400003</v>
      </c>
      <c r="Q90" s="36">
        <f>SUMIFS(СВЦЭМ!$C$39:$C$782,СВЦЭМ!$A$39:$A$782,$A90,СВЦЭМ!$B$39:$B$782,Q$83)+'СЕТ СН'!$H$9+СВЦЭМ!$D$10+'СЕТ СН'!$H$6-'СЕТ СН'!$H$19</f>
        <v>2090.6909401500002</v>
      </c>
      <c r="R90" s="36">
        <f>SUMIFS(СВЦЭМ!$C$39:$C$782,СВЦЭМ!$A$39:$A$782,$A90,СВЦЭМ!$B$39:$B$782,R$83)+'СЕТ СН'!$H$9+СВЦЭМ!$D$10+'СЕТ СН'!$H$6-'СЕТ СН'!$H$19</f>
        <v>2071.5753890400001</v>
      </c>
      <c r="S90" s="36">
        <f>SUMIFS(СВЦЭМ!$C$39:$C$782,СВЦЭМ!$A$39:$A$782,$A90,СВЦЭМ!$B$39:$B$782,S$83)+'СЕТ СН'!$H$9+СВЦЭМ!$D$10+'СЕТ СН'!$H$6-'СЕТ СН'!$H$19</f>
        <v>2050.58934679</v>
      </c>
      <c r="T90" s="36">
        <f>SUMIFS(СВЦЭМ!$C$39:$C$782,СВЦЭМ!$A$39:$A$782,$A90,СВЦЭМ!$B$39:$B$782,T$83)+'СЕТ СН'!$H$9+СВЦЭМ!$D$10+'СЕТ СН'!$H$6-'СЕТ СН'!$H$19</f>
        <v>2019.8297312100001</v>
      </c>
      <c r="U90" s="36">
        <f>SUMIFS(СВЦЭМ!$C$39:$C$782,СВЦЭМ!$A$39:$A$782,$A90,СВЦЭМ!$B$39:$B$782,U$83)+'СЕТ СН'!$H$9+СВЦЭМ!$D$10+'СЕТ СН'!$H$6-'СЕТ СН'!$H$19</f>
        <v>1981.7035594399999</v>
      </c>
      <c r="V90" s="36">
        <f>SUMIFS(СВЦЭМ!$C$39:$C$782,СВЦЭМ!$A$39:$A$782,$A90,СВЦЭМ!$B$39:$B$782,V$83)+'СЕТ СН'!$H$9+СВЦЭМ!$D$10+'СЕТ СН'!$H$6-'СЕТ СН'!$H$19</f>
        <v>1963.3162982199999</v>
      </c>
      <c r="W90" s="36">
        <f>SUMIFS(СВЦЭМ!$C$39:$C$782,СВЦЭМ!$A$39:$A$782,$A90,СВЦЭМ!$B$39:$B$782,W$83)+'СЕТ СН'!$H$9+СВЦЭМ!$D$10+'СЕТ СН'!$H$6-'СЕТ СН'!$H$19</f>
        <v>1992.5927366200001</v>
      </c>
      <c r="X90" s="36">
        <f>SUMIFS(СВЦЭМ!$C$39:$C$782,СВЦЭМ!$A$39:$A$782,$A90,СВЦЭМ!$B$39:$B$782,X$83)+'СЕТ СН'!$H$9+СВЦЭМ!$D$10+'СЕТ СН'!$H$6-'СЕТ СН'!$H$19</f>
        <v>2039.88717967</v>
      </c>
      <c r="Y90" s="36">
        <f>SUMIFS(СВЦЭМ!$C$39:$C$782,СВЦЭМ!$A$39:$A$782,$A90,СВЦЭМ!$B$39:$B$782,Y$83)+'СЕТ СН'!$H$9+СВЦЭМ!$D$10+'СЕТ СН'!$H$6-'СЕТ СН'!$H$19</f>
        <v>2064.95926306</v>
      </c>
    </row>
    <row r="91" spans="1:25" ht="15.75" x14ac:dyDescent="0.2">
      <c r="A91" s="35">
        <f t="shared" si="2"/>
        <v>45024</v>
      </c>
      <c r="B91" s="36">
        <f>SUMIFS(СВЦЭМ!$C$39:$C$782,СВЦЭМ!$A$39:$A$782,$A91,СВЦЭМ!$B$39:$B$782,B$83)+'СЕТ СН'!$H$9+СВЦЭМ!$D$10+'СЕТ СН'!$H$6-'СЕТ СН'!$H$19</f>
        <v>2170.6120016099999</v>
      </c>
      <c r="C91" s="36">
        <f>SUMIFS(СВЦЭМ!$C$39:$C$782,СВЦЭМ!$A$39:$A$782,$A91,СВЦЭМ!$B$39:$B$782,C$83)+'СЕТ СН'!$H$9+СВЦЭМ!$D$10+'СЕТ СН'!$H$6-'СЕТ СН'!$H$19</f>
        <v>2170.5086495200003</v>
      </c>
      <c r="D91" s="36">
        <f>SUMIFS(СВЦЭМ!$C$39:$C$782,СВЦЭМ!$A$39:$A$782,$A91,СВЦЭМ!$B$39:$B$782,D$83)+'СЕТ СН'!$H$9+СВЦЭМ!$D$10+'СЕТ СН'!$H$6-'СЕТ СН'!$H$19</f>
        <v>2224.2133542300003</v>
      </c>
      <c r="E91" s="36">
        <f>SUMIFS(СВЦЭМ!$C$39:$C$782,СВЦЭМ!$A$39:$A$782,$A91,СВЦЭМ!$B$39:$B$782,E$83)+'СЕТ СН'!$H$9+СВЦЭМ!$D$10+'СЕТ СН'!$H$6-'СЕТ СН'!$H$19</f>
        <v>2224.5644582700002</v>
      </c>
      <c r="F91" s="36">
        <f>SUMIFS(СВЦЭМ!$C$39:$C$782,СВЦЭМ!$A$39:$A$782,$A91,СВЦЭМ!$B$39:$B$782,F$83)+'СЕТ СН'!$H$9+СВЦЭМ!$D$10+'СЕТ СН'!$H$6-'СЕТ СН'!$H$19</f>
        <v>2206.14734563</v>
      </c>
      <c r="G91" s="36">
        <f>SUMIFS(СВЦЭМ!$C$39:$C$782,СВЦЭМ!$A$39:$A$782,$A91,СВЦЭМ!$B$39:$B$782,G$83)+'СЕТ СН'!$H$9+СВЦЭМ!$D$10+'СЕТ СН'!$H$6-'СЕТ СН'!$H$19</f>
        <v>2204.5379295800003</v>
      </c>
      <c r="H91" s="36">
        <f>SUMIFS(СВЦЭМ!$C$39:$C$782,СВЦЭМ!$A$39:$A$782,$A91,СВЦЭМ!$B$39:$B$782,H$83)+'СЕТ СН'!$H$9+СВЦЭМ!$D$10+'СЕТ СН'!$H$6-'СЕТ СН'!$H$19</f>
        <v>2208.8329168200003</v>
      </c>
      <c r="I91" s="36">
        <f>SUMIFS(СВЦЭМ!$C$39:$C$782,СВЦЭМ!$A$39:$A$782,$A91,СВЦЭМ!$B$39:$B$782,I$83)+'СЕТ СН'!$H$9+СВЦЭМ!$D$10+'СЕТ СН'!$H$6-'СЕТ СН'!$H$19</f>
        <v>2130.7943160600003</v>
      </c>
      <c r="J91" s="36">
        <f>SUMIFS(СВЦЭМ!$C$39:$C$782,СВЦЭМ!$A$39:$A$782,$A91,СВЦЭМ!$B$39:$B$782,J$83)+'СЕТ СН'!$H$9+СВЦЭМ!$D$10+'СЕТ СН'!$H$6-'СЕТ СН'!$H$19</f>
        <v>2067.2598229800001</v>
      </c>
      <c r="K91" s="36">
        <f>SUMIFS(СВЦЭМ!$C$39:$C$782,СВЦЭМ!$A$39:$A$782,$A91,СВЦЭМ!$B$39:$B$782,K$83)+'СЕТ СН'!$H$9+СВЦЭМ!$D$10+'СЕТ СН'!$H$6-'СЕТ СН'!$H$19</f>
        <v>2009.7888929599999</v>
      </c>
      <c r="L91" s="36">
        <f>SUMIFS(СВЦЭМ!$C$39:$C$782,СВЦЭМ!$A$39:$A$782,$A91,СВЦЭМ!$B$39:$B$782,L$83)+'СЕТ СН'!$H$9+СВЦЭМ!$D$10+'СЕТ СН'!$H$6-'СЕТ СН'!$H$19</f>
        <v>1988.1330774600001</v>
      </c>
      <c r="M91" s="36">
        <f>SUMIFS(СВЦЭМ!$C$39:$C$782,СВЦЭМ!$A$39:$A$782,$A91,СВЦЭМ!$B$39:$B$782,M$83)+'СЕТ СН'!$H$9+СВЦЭМ!$D$10+'СЕТ СН'!$H$6-'СЕТ СН'!$H$19</f>
        <v>1996.2264266299999</v>
      </c>
      <c r="N91" s="36">
        <f>SUMIFS(СВЦЭМ!$C$39:$C$782,СВЦЭМ!$A$39:$A$782,$A91,СВЦЭМ!$B$39:$B$782,N$83)+'СЕТ СН'!$H$9+СВЦЭМ!$D$10+'СЕТ СН'!$H$6-'СЕТ СН'!$H$19</f>
        <v>2045.19556708</v>
      </c>
      <c r="O91" s="36">
        <f>SUMIFS(СВЦЭМ!$C$39:$C$782,СВЦЭМ!$A$39:$A$782,$A91,СВЦЭМ!$B$39:$B$782,O$83)+'СЕТ СН'!$H$9+СВЦЭМ!$D$10+'СЕТ СН'!$H$6-'СЕТ СН'!$H$19</f>
        <v>2075.2024031300002</v>
      </c>
      <c r="P91" s="36">
        <f>SUMIFS(СВЦЭМ!$C$39:$C$782,СВЦЭМ!$A$39:$A$782,$A91,СВЦЭМ!$B$39:$B$782,P$83)+'СЕТ СН'!$H$9+СВЦЭМ!$D$10+'СЕТ СН'!$H$6-'СЕТ СН'!$H$19</f>
        <v>2099.71426333</v>
      </c>
      <c r="Q91" s="36">
        <f>SUMIFS(СВЦЭМ!$C$39:$C$782,СВЦЭМ!$A$39:$A$782,$A91,СВЦЭМ!$B$39:$B$782,Q$83)+'СЕТ СН'!$H$9+СВЦЭМ!$D$10+'СЕТ СН'!$H$6-'СЕТ СН'!$H$19</f>
        <v>2109.2230188500002</v>
      </c>
      <c r="R91" s="36">
        <f>SUMIFS(СВЦЭМ!$C$39:$C$782,СВЦЭМ!$A$39:$A$782,$A91,СВЦЭМ!$B$39:$B$782,R$83)+'СЕТ СН'!$H$9+СВЦЭМ!$D$10+'СЕТ СН'!$H$6-'СЕТ СН'!$H$19</f>
        <v>2109.22496017</v>
      </c>
      <c r="S91" s="36">
        <f>SUMIFS(СВЦЭМ!$C$39:$C$782,СВЦЭМ!$A$39:$A$782,$A91,СВЦЭМ!$B$39:$B$782,S$83)+'СЕТ СН'!$H$9+СВЦЭМ!$D$10+'СЕТ СН'!$H$6-'СЕТ СН'!$H$19</f>
        <v>2092.0114409000003</v>
      </c>
      <c r="T91" s="36">
        <f>SUMIFS(СВЦЭМ!$C$39:$C$782,СВЦЭМ!$A$39:$A$782,$A91,СВЦЭМ!$B$39:$B$782,T$83)+'СЕТ СН'!$H$9+СВЦЭМ!$D$10+'СЕТ СН'!$H$6-'СЕТ СН'!$H$19</f>
        <v>2063.4804788000001</v>
      </c>
      <c r="U91" s="36">
        <f>SUMIFS(СВЦЭМ!$C$39:$C$782,СВЦЭМ!$A$39:$A$782,$A91,СВЦЭМ!$B$39:$B$782,U$83)+'СЕТ СН'!$H$9+СВЦЭМ!$D$10+'СЕТ СН'!$H$6-'СЕТ СН'!$H$19</f>
        <v>2045.80725695</v>
      </c>
      <c r="V91" s="36">
        <f>SUMIFS(СВЦЭМ!$C$39:$C$782,СВЦЭМ!$A$39:$A$782,$A91,СВЦЭМ!$B$39:$B$782,V$83)+'СЕТ СН'!$H$9+СВЦЭМ!$D$10+'СЕТ СН'!$H$6-'СЕТ СН'!$H$19</f>
        <v>1987.40296683</v>
      </c>
      <c r="W91" s="36">
        <f>SUMIFS(СВЦЭМ!$C$39:$C$782,СВЦЭМ!$A$39:$A$782,$A91,СВЦЭМ!$B$39:$B$782,W$83)+'СЕТ СН'!$H$9+СВЦЭМ!$D$10+'СЕТ СН'!$H$6-'СЕТ СН'!$H$19</f>
        <v>1998.2988783399999</v>
      </c>
      <c r="X91" s="36">
        <f>SUMIFS(СВЦЭМ!$C$39:$C$782,СВЦЭМ!$A$39:$A$782,$A91,СВЦЭМ!$B$39:$B$782,X$83)+'СЕТ СН'!$H$9+СВЦЭМ!$D$10+'СЕТ СН'!$H$6-'СЕТ СН'!$H$19</f>
        <v>2025.97547304</v>
      </c>
      <c r="Y91" s="36">
        <f>SUMIFS(СВЦЭМ!$C$39:$C$782,СВЦЭМ!$A$39:$A$782,$A91,СВЦЭМ!$B$39:$B$782,Y$83)+'СЕТ СН'!$H$9+СВЦЭМ!$D$10+'СЕТ СН'!$H$6-'СЕТ СН'!$H$19</f>
        <v>1995.90460555</v>
      </c>
    </row>
    <row r="92" spans="1:25" ht="15.75" x14ac:dyDescent="0.2">
      <c r="A92" s="35">
        <f t="shared" si="2"/>
        <v>45025</v>
      </c>
      <c r="B92" s="36">
        <f>SUMIFS(СВЦЭМ!$C$39:$C$782,СВЦЭМ!$A$39:$A$782,$A92,СВЦЭМ!$B$39:$B$782,B$83)+'СЕТ СН'!$H$9+СВЦЭМ!$D$10+'СЕТ СН'!$H$6-'СЕТ СН'!$H$19</f>
        <v>2100.6342727199999</v>
      </c>
      <c r="C92" s="36">
        <f>SUMIFS(СВЦЭМ!$C$39:$C$782,СВЦЭМ!$A$39:$A$782,$A92,СВЦЭМ!$B$39:$B$782,C$83)+'СЕТ СН'!$H$9+СВЦЭМ!$D$10+'СЕТ СН'!$H$6-'СЕТ СН'!$H$19</f>
        <v>2140.4528017299999</v>
      </c>
      <c r="D92" s="36">
        <f>SUMIFS(СВЦЭМ!$C$39:$C$782,СВЦЭМ!$A$39:$A$782,$A92,СВЦЭМ!$B$39:$B$782,D$83)+'СЕТ СН'!$H$9+СВЦЭМ!$D$10+'СЕТ СН'!$H$6-'СЕТ СН'!$H$19</f>
        <v>2159.0856897500003</v>
      </c>
      <c r="E92" s="36">
        <f>SUMIFS(СВЦЭМ!$C$39:$C$782,СВЦЭМ!$A$39:$A$782,$A92,СВЦЭМ!$B$39:$B$782,E$83)+'СЕТ СН'!$H$9+СВЦЭМ!$D$10+'СЕТ СН'!$H$6-'СЕТ СН'!$H$19</f>
        <v>2153.74452982</v>
      </c>
      <c r="F92" s="36">
        <f>SUMIFS(СВЦЭМ!$C$39:$C$782,СВЦЭМ!$A$39:$A$782,$A92,СВЦЭМ!$B$39:$B$782,F$83)+'СЕТ СН'!$H$9+СВЦЭМ!$D$10+'СЕТ СН'!$H$6-'СЕТ СН'!$H$19</f>
        <v>2146.7116043000001</v>
      </c>
      <c r="G92" s="36">
        <f>SUMIFS(СВЦЭМ!$C$39:$C$782,СВЦЭМ!$A$39:$A$782,$A92,СВЦЭМ!$B$39:$B$782,G$83)+'СЕТ СН'!$H$9+СВЦЭМ!$D$10+'СЕТ СН'!$H$6-'СЕТ СН'!$H$19</f>
        <v>2119.7711320100002</v>
      </c>
      <c r="H92" s="36">
        <f>SUMIFS(СВЦЭМ!$C$39:$C$782,СВЦЭМ!$A$39:$A$782,$A92,СВЦЭМ!$B$39:$B$782,H$83)+'СЕТ СН'!$H$9+СВЦЭМ!$D$10+'СЕТ СН'!$H$6-'СЕТ СН'!$H$19</f>
        <v>2119.1890183700002</v>
      </c>
      <c r="I92" s="36">
        <f>SUMIFS(СВЦЭМ!$C$39:$C$782,СВЦЭМ!$A$39:$A$782,$A92,СВЦЭМ!$B$39:$B$782,I$83)+'СЕТ СН'!$H$9+СВЦЭМ!$D$10+'СЕТ СН'!$H$6-'СЕТ СН'!$H$19</f>
        <v>2142.6110583</v>
      </c>
      <c r="J92" s="36">
        <f>SUMIFS(СВЦЭМ!$C$39:$C$782,СВЦЭМ!$A$39:$A$782,$A92,СВЦЭМ!$B$39:$B$782,J$83)+'СЕТ СН'!$H$9+СВЦЭМ!$D$10+'СЕТ СН'!$H$6-'СЕТ СН'!$H$19</f>
        <v>2125.5677191099999</v>
      </c>
      <c r="K92" s="36">
        <f>SUMIFS(СВЦЭМ!$C$39:$C$782,СВЦЭМ!$A$39:$A$782,$A92,СВЦЭМ!$B$39:$B$782,K$83)+'СЕТ СН'!$H$9+СВЦЭМ!$D$10+'СЕТ СН'!$H$6-'СЕТ СН'!$H$19</f>
        <v>2050.8907724300002</v>
      </c>
      <c r="L92" s="36">
        <f>SUMIFS(СВЦЭМ!$C$39:$C$782,СВЦЭМ!$A$39:$A$782,$A92,СВЦЭМ!$B$39:$B$782,L$83)+'СЕТ СН'!$H$9+СВЦЭМ!$D$10+'СЕТ СН'!$H$6-'СЕТ СН'!$H$19</f>
        <v>2046.46882581</v>
      </c>
      <c r="M92" s="36">
        <f>SUMIFS(СВЦЭМ!$C$39:$C$782,СВЦЭМ!$A$39:$A$782,$A92,СВЦЭМ!$B$39:$B$782,M$83)+'СЕТ СН'!$H$9+СВЦЭМ!$D$10+'СЕТ СН'!$H$6-'СЕТ СН'!$H$19</f>
        <v>2059.7245506100003</v>
      </c>
      <c r="N92" s="36">
        <f>SUMIFS(СВЦЭМ!$C$39:$C$782,СВЦЭМ!$A$39:$A$782,$A92,СВЦЭМ!$B$39:$B$782,N$83)+'СЕТ СН'!$H$9+СВЦЭМ!$D$10+'СЕТ СН'!$H$6-'СЕТ СН'!$H$19</f>
        <v>2095.8020822600001</v>
      </c>
      <c r="O92" s="36">
        <f>SUMIFS(СВЦЭМ!$C$39:$C$782,СВЦЭМ!$A$39:$A$782,$A92,СВЦЭМ!$B$39:$B$782,O$83)+'СЕТ СН'!$H$9+СВЦЭМ!$D$10+'СЕТ СН'!$H$6-'СЕТ СН'!$H$19</f>
        <v>2118.3728403700002</v>
      </c>
      <c r="P92" s="36">
        <f>SUMIFS(СВЦЭМ!$C$39:$C$782,СВЦЭМ!$A$39:$A$782,$A92,СВЦЭМ!$B$39:$B$782,P$83)+'СЕТ СН'!$H$9+СВЦЭМ!$D$10+'СЕТ СН'!$H$6-'СЕТ СН'!$H$19</f>
        <v>2128.28449658</v>
      </c>
      <c r="Q92" s="36">
        <f>SUMIFS(СВЦЭМ!$C$39:$C$782,СВЦЭМ!$A$39:$A$782,$A92,СВЦЭМ!$B$39:$B$782,Q$83)+'СЕТ СН'!$H$9+СВЦЭМ!$D$10+'СЕТ СН'!$H$6-'СЕТ СН'!$H$19</f>
        <v>2143.4499063500002</v>
      </c>
      <c r="R92" s="36">
        <f>SUMIFS(СВЦЭМ!$C$39:$C$782,СВЦЭМ!$A$39:$A$782,$A92,СВЦЭМ!$B$39:$B$782,R$83)+'СЕТ СН'!$H$9+СВЦЭМ!$D$10+'СЕТ СН'!$H$6-'СЕТ СН'!$H$19</f>
        <v>2142.86528271</v>
      </c>
      <c r="S92" s="36">
        <f>SUMIFS(СВЦЭМ!$C$39:$C$782,СВЦЭМ!$A$39:$A$782,$A92,СВЦЭМ!$B$39:$B$782,S$83)+'СЕТ СН'!$H$9+СВЦЭМ!$D$10+'СЕТ СН'!$H$6-'СЕТ СН'!$H$19</f>
        <v>2081.8579158100001</v>
      </c>
      <c r="T92" s="36">
        <f>SUMIFS(СВЦЭМ!$C$39:$C$782,СВЦЭМ!$A$39:$A$782,$A92,СВЦЭМ!$B$39:$B$782,T$83)+'СЕТ СН'!$H$9+СВЦЭМ!$D$10+'СЕТ СН'!$H$6-'СЕТ СН'!$H$19</f>
        <v>2037.5471422200001</v>
      </c>
      <c r="U92" s="36">
        <f>SUMIFS(СВЦЭМ!$C$39:$C$782,СВЦЭМ!$A$39:$A$782,$A92,СВЦЭМ!$B$39:$B$782,U$83)+'СЕТ СН'!$H$9+СВЦЭМ!$D$10+'СЕТ СН'!$H$6-'СЕТ СН'!$H$19</f>
        <v>2033.5799533100001</v>
      </c>
      <c r="V92" s="36">
        <f>SUMIFS(СВЦЭМ!$C$39:$C$782,СВЦЭМ!$A$39:$A$782,$A92,СВЦЭМ!$B$39:$B$782,V$83)+'СЕТ СН'!$H$9+СВЦЭМ!$D$10+'СЕТ СН'!$H$6-'СЕТ СН'!$H$19</f>
        <v>2000.2517459599999</v>
      </c>
      <c r="W92" s="36">
        <f>SUMIFS(СВЦЭМ!$C$39:$C$782,СВЦЭМ!$A$39:$A$782,$A92,СВЦЭМ!$B$39:$B$782,W$83)+'СЕТ СН'!$H$9+СВЦЭМ!$D$10+'СЕТ СН'!$H$6-'СЕТ СН'!$H$19</f>
        <v>1985.36645359</v>
      </c>
      <c r="X92" s="36">
        <f>SUMIFS(СВЦЭМ!$C$39:$C$782,СВЦЭМ!$A$39:$A$782,$A92,СВЦЭМ!$B$39:$B$782,X$83)+'СЕТ СН'!$H$9+СВЦЭМ!$D$10+'СЕТ СН'!$H$6-'СЕТ СН'!$H$19</f>
        <v>2053.8991728300002</v>
      </c>
      <c r="Y92" s="36">
        <f>SUMIFS(СВЦЭМ!$C$39:$C$782,СВЦЭМ!$A$39:$A$782,$A92,СВЦЭМ!$B$39:$B$782,Y$83)+'СЕТ СН'!$H$9+СВЦЭМ!$D$10+'СЕТ СН'!$H$6-'СЕТ СН'!$H$19</f>
        <v>2110.8136682300001</v>
      </c>
    </row>
    <row r="93" spans="1:25" ht="15.75" x14ac:dyDescent="0.2">
      <c r="A93" s="35">
        <f t="shared" si="2"/>
        <v>45026</v>
      </c>
      <c r="B93" s="36">
        <f>SUMIFS(СВЦЭМ!$C$39:$C$782,СВЦЭМ!$A$39:$A$782,$A93,СВЦЭМ!$B$39:$B$782,B$83)+'СЕТ СН'!$H$9+СВЦЭМ!$D$10+'СЕТ СН'!$H$6-'СЕТ СН'!$H$19</f>
        <v>2135.7362666100003</v>
      </c>
      <c r="C93" s="36">
        <f>SUMIFS(СВЦЭМ!$C$39:$C$782,СВЦЭМ!$A$39:$A$782,$A93,СВЦЭМ!$B$39:$B$782,C$83)+'СЕТ СН'!$H$9+СВЦЭМ!$D$10+'СЕТ СН'!$H$6-'СЕТ СН'!$H$19</f>
        <v>2162.7285302499999</v>
      </c>
      <c r="D93" s="36">
        <f>SUMIFS(СВЦЭМ!$C$39:$C$782,СВЦЭМ!$A$39:$A$782,$A93,СВЦЭМ!$B$39:$B$782,D$83)+'СЕТ СН'!$H$9+СВЦЭМ!$D$10+'СЕТ СН'!$H$6-'СЕТ СН'!$H$19</f>
        <v>2245.29289264</v>
      </c>
      <c r="E93" s="36">
        <f>SUMIFS(СВЦЭМ!$C$39:$C$782,СВЦЭМ!$A$39:$A$782,$A93,СВЦЭМ!$B$39:$B$782,E$83)+'СЕТ СН'!$H$9+СВЦЭМ!$D$10+'СЕТ СН'!$H$6-'СЕТ СН'!$H$19</f>
        <v>2189.2059593600002</v>
      </c>
      <c r="F93" s="36">
        <f>SUMIFS(СВЦЭМ!$C$39:$C$782,СВЦЭМ!$A$39:$A$782,$A93,СВЦЭМ!$B$39:$B$782,F$83)+'СЕТ СН'!$H$9+СВЦЭМ!$D$10+'СЕТ СН'!$H$6-'СЕТ СН'!$H$19</f>
        <v>2193.4961421200001</v>
      </c>
      <c r="G93" s="36">
        <f>SUMIFS(СВЦЭМ!$C$39:$C$782,СВЦЭМ!$A$39:$A$782,$A93,СВЦЭМ!$B$39:$B$782,G$83)+'СЕТ СН'!$H$9+СВЦЭМ!$D$10+'СЕТ СН'!$H$6-'СЕТ СН'!$H$19</f>
        <v>2186.7213413100003</v>
      </c>
      <c r="H93" s="36">
        <f>SUMIFS(СВЦЭМ!$C$39:$C$782,СВЦЭМ!$A$39:$A$782,$A93,СВЦЭМ!$B$39:$B$782,H$83)+'СЕТ СН'!$H$9+СВЦЭМ!$D$10+'СЕТ СН'!$H$6-'СЕТ СН'!$H$19</f>
        <v>2251.7497691100002</v>
      </c>
      <c r="I93" s="36">
        <f>SUMIFS(СВЦЭМ!$C$39:$C$782,СВЦЭМ!$A$39:$A$782,$A93,СВЦЭМ!$B$39:$B$782,I$83)+'СЕТ СН'!$H$9+СВЦЭМ!$D$10+'СЕТ СН'!$H$6-'СЕТ СН'!$H$19</f>
        <v>2088.2780761100003</v>
      </c>
      <c r="J93" s="36">
        <f>SUMIFS(СВЦЭМ!$C$39:$C$782,СВЦЭМ!$A$39:$A$782,$A93,СВЦЭМ!$B$39:$B$782,J$83)+'СЕТ СН'!$H$9+СВЦЭМ!$D$10+'СЕТ СН'!$H$6-'СЕТ СН'!$H$19</f>
        <v>2050.24396093</v>
      </c>
      <c r="K93" s="36">
        <f>SUMIFS(СВЦЭМ!$C$39:$C$782,СВЦЭМ!$A$39:$A$782,$A93,СВЦЭМ!$B$39:$B$782,K$83)+'СЕТ СН'!$H$9+СВЦЭМ!$D$10+'СЕТ СН'!$H$6-'СЕТ СН'!$H$19</f>
        <v>2051.8936984500001</v>
      </c>
      <c r="L93" s="36">
        <f>SUMIFS(СВЦЭМ!$C$39:$C$782,СВЦЭМ!$A$39:$A$782,$A93,СВЦЭМ!$B$39:$B$782,L$83)+'СЕТ СН'!$H$9+СВЦЭМ!$D$10+'СЕТ СН'!$H$6-'СЕТ СН'!$H$19</f>
        <v>2046.9359346199999</v>
      </c>
      <c r="M93" s="36">
        <f>SUMIFS(СВЦЭМ!$C$39:$C$782,СВЦЭМ!$A$39:$A$782,$A93,СВЦЭМ!$B$39:$B$782,M$83)+'СЕТ СН'!$H$9+СВЦЭМ!$D$10+'СЕТ СН'!$H$6-'СЕТ СН'!$H$19</f>
        <v>2073.4010494100003</v>
      </c>
      <c r="N93" s="36">
        <f>SUMIFS(СВЦЭМ!$C$39:$C$782,СВЦЭМ!$A$39:$A$782,$A93,СВЦЭМ!$B$39:$B$782,N$83)+'СЕТ СН'!$H$9+СВЦЭМ!$D$10+'СЕТ СН'!$H$6-'СЕТ СН'!$H$19</f>
        <v>2107.39738627</v>
      </c>
      <c r="O93" s="36">
        <f>SUMIFS(СВЦЭМ!$C$39:$C$782,СВЦЭМ!$A$39:$A$782,$A93,СВЦЭМ!$B$39:$B$782,O$83)+'СЕТ СН'!$H$9+СВЦЭМ!$D$10+'СЕТ СН'!$H$6-'СЕТ СН'!$H$19</f>
        <v>2128.1671495999999</v>
      </c>
      <c r="P93" s="36">
        <f>SUMIFS(СВЦЭМ!$C$39:$C$782,СВЦЭМ!$A$39:$A$782,$A93,СВЦЭМ!$B$39:$B$782,P$83)+'СЕТ СН'!$H$9+СВЦЭМ!$D$10+'СЕТ СН'!$H$6-'СЕТ СН'!$H$19</f>
        <v>2148.7418712600002</v>
      </c>
      <c r="Q93" s="36">
        <f>SUMIFS(СВЦЭМ!$C$39:$C$782,СВЦЭМ!$A$39:$A$782,$A93,СВЦЭМ!$B$39:$B$782,Q$83)+'СЕТ СН'!$H$9+СВЦЭМ!$D$10+'СЕТ СН'!$H$6-'СЕТ СН'!$H$19</f>
        <v>2144.08472734</v>
      </c>
      <c r="R93" s="36">
        <f>SUMIFS(СВЦЭМ!$C$39:$C$782,СВЦЭМ!$A$39:$A$782,$A93,СВЦЭМ!$B$39:$B$782,R$83)+'СЕТ СН'!$H$9+СВЦЭМ!$D$10+'СЕТ СН'!$H$6-'СЕТ СН'!$H$19</f>
        <v>2146.19350704</v>
      </c>
      <c r="S93" s="36">
        <f>SUMIFS(СВЦЭМ!$C$39:$C$782,СВЦЭМ!$A$39:$A$782,$A93,СВЦЭМ!$B$39:$B$782,S$83)+'СЕТ СН'!$H$9+СВЦЭМ!$D$10+'СЕТ СН'!$H$6-'СЕТ СН'!$H$19</f>
        <v>2130.1421966299999</v>
      </c>
      <c r="T93" s="36">
        <f>SUMIFS(СВЦЭМ!$C$39:$C$782,СВЦЭМ!$A$39:$A$782,$A93,СВЦЭМ!$B$39:$B$782,T$83)+'СЕТ СН'!$H$9+СВЦЭМ!$D$10+'СЕТ СН'!$H$6-'СЕТ СН'!$H$19</f>
        <v>2115.5379436100002</v>
      </c>
      <c r="U93" s="36">
        <f>SUMIFS(СВЦЭМ!$C$39:$C$782,СВЦЭМ!$A$39:$A$782,$A93,СВЦЭМ!$B$39:$B$782,U$83)+'СЕТ СН'!$H$9+СВЦЭМ!$D$10+'СЕТ СН'!$H$6-'СЕТ СН'!$H$19</f>
        <v>2095.1311786800002</v>
      </c>
      <c r="V93" s="36">
        <f>SUMIFS(СВЦЭМ!$C$39:$C$782,СВЦЭМ!$A$39:$A$782,$A93,СВЦЭМ!$B$39:$B$782,V$83)+'СЕТ СН'!$H$9+СВЦЭМ!$D$10+'СЕТ СН'!$H$6-'СЕТ СН'!$H$19</f>
        <v>2068.77859773</v>
      </c>
      <c r="W93" s="36">
        <f>SUMIFS(СВЦЭМ!$C$39:$C$782,СВЦЭМ!$A$39:$A$782,$A93,СВЦЭМ!$B$39:$B$782,W$83)+'СЕТ СН'!$H$9+СВЦЭМ!$D$10+'СЕТ СН'!$H$6-'СЕТ СН'!$H$19</f>
        <v>2069.5031928399999</v>
      </c>
      <c r="X93" s="36">
        <f>SUMIFS(СВЦЭМ!$C$39:$C$782,СВЦЭМ!$A$39:$A$782,$A93,СВЦЭМ!$B$39:$B$782,X$83)+'СЕТ СН'!$H$9+СВЦЭМ!$D$10+'СЕТ СН'!$H$6-'СЕТ СН'!$H$19</f>
        <v>2126.13465967</v>
      </c>
      <c r="Y93" s="36">
        <f>SUMIFS(СВЦЭМ!$C$39:$C$782,СВЦЭМ!$A$39:$A$782,$A93,СВЦЭМ!$B$39:$B$782,Y$83)+'СЕТ СН'!$H$9+СВЦЭМ!$D$10+'СЕТ СН'!$H$6-'СЕТ СН'!$H$19</f>
        <v>2174.6522588299999</v>
      </c>
    </row>
    <row r="94" spans="1:25" ht="15.75" x14ac:dyDescent="0.2">
      <c r="A94" s="35">
        <f t="shared" si="2"/>
        <v>45027</v>
      </c>
      <c r="B94" s="36">
        <f>SUMIFS(СВЦЭМ!$C$39:$C$782,СВЦЭМ!$A$39:$A$782,$A94,СВЦЭМ!$B$39:$B$782,B$83)+'СЕТ СН'!$H$9+СВЦЭМ!$D$10+'СЕТ СН'!$H$6-'СЕТ СН'!$H$19</f>
        <v>2195.9239269499999</v>
      </c>
      <c r="C94" s="36">
        <f>SUMIFS(СВЦЭМ!$C$39:$C$782,СВЦЭМ!$A$39:$A$782,$A94,СВЦЭМ!$B$39:$B$782,C$83)+'СЕТ СН'!$H$9+СВЦЭМ!$D$10+'СЕТ СН'!$H$6-'СЕТ СН'!$H$19</f>
        <v>2253.5304031400001</v>
      </c>
      <c r="D94" s="36">
        <f>SUMIFS(СВЦЭМ!$C$39:$C$782,СВЦЭМ!$A$39:$A$782,$A94,СВЦЭМ!$B$39:$B$782,D$83)+'СЕТ СН'!$H$9+СВЦЭМ!$D$10+'СЕТ СН'!$H$6-'СЕТ СН'!$H$19</f>
        <v>2208.7000722400003</v>
      </c>
      <c r="E94" s="36">
        <f>SUMIFS(СВЦЭМ!$C$39:$C$782,СВЦЭМ!$A$39:$A$782,$A94,СВЦЭМ!$B$39:$B$782,E$83)+'СЕТ СН'!$H$9+СВЦЭМ!$D$10+'СЕТ СН'!$H$6-'СЕТ СН'!$H$19</f>
        <v>2295.6955287799997</v>
      </c>
      <c r="F94" s="36">
        <f>SUMIFS(СВЦЭМ!$C$39:$C$782,СВЦЭМ!$A$39:$A$782,$A94,СВЦЭМ!$B$39:$B$782,F$83)+'СЕТ СН'!$H$9+СВЦЭМ!$D$10+'СЕТ СН'!$H$6-'СЕТ СН'!$H$19</f>
        <v>2310.0738312199996</v>
      </c>
      <c r="G94" s="36">
        <f>SUMIFS(СВЦЭМ!$C$39:$C$782,СВЦЭМ!$A$39:$A$782,$A94,СВЦЭМ!$B$39:$B$782,G$83)+'СЕТ СН'!$H$9+СВЦЭМ!$D$10+'СЕТ СН'!$H$6-'СЕТ СН'!$H$19</f>
        <v>2164.7609609599999</v>
      </c>
      <c r="H94" s="36">
        <f>SUMIFS(СВЦЭМ!$C$39:$C$782,СВЦЭМ!$A$39:$A$782,$A94,СВЦЭМ!$B$39:$B$782,H$83)+'СЕТ СН'!$H$9+СВЦЭМ!$D$10+'СЕТ СН'!$H$6-'СЕТ СН'!$H$19</f>
        <v>2188.3390362800001</v>
      </c>
      <c r="I94" s="36">
        <f>SUMIFS(СВЦЭМ!$C$39:$C$782,СВЦЭМ!$A$39:$A$782,$A94,СВЦЭМ!$B$39:$B$782,I$83)+'СЕТ СН'!$H$9+СВЦЭМ!$D$10+'СЕТ СН'!$H$6-'СЕТ СН'!$H$19</f>
        <v>2136.8717524200001</v>
      </c>
      <c r="J94" s="36">
        <f>SUMIFS(СВЦЭМ!$C$39:$C$782,СВЦЭМ!$A$39:$A$782,$A94,СВЦЭМ!$B$39:$B$782,J$83)+'СЕТ СН'!$H$9+СВЦЭМ!$D$10+'СЕТ СН'!$H$6-'СЕТ СН'!$H$19</f>
        <v>2097.4645078200001</v>
      </c>
      <c r="K94" s="36">
        <f>SUMIFS(СВЦЭМ!$C$39:$C$782,СВЦЭМ!$A$39:$A$782,$A94,СВЦЭМ!$B$39:$B$782,K$83)+'СЕТ СН'!$H$9+СВЦЭМ!$D$10+'СЕТ СН'!$H$6-'СЕТ СН'!$H$19</f>
        <v>2055.6800512</v>
      </c>
      <c r="L94" s="36">
        <f>SUMIFS(СВЦЭМ!$C$39:$C$782,СВЦЭМ!$A$39:$A$782,$A94,СВЦЭМ!$B$39:$B$782,L$83)+'СЕТ СН'!$H$9+СВЦЭМ!$D$10+'СЕТ СН'!$H$6-'СЕТ СН'!$H$19</f>
        <v>2060.38706933</v>
      </c>
      <c r="M94" s="36">
        <f>SUMIFS(СВЦЭМ!$C$39:$C$782,СВЦЭМ!$A$39:$A$782,$A94,СВЦЭМ!$B$39:$B$782,M$83)+'СЕТ СН'!$H$9+СВЦЭМ!$D$10+'СЕТ СН'!$H$6-'СЕТ СН'!$H$19</f>
        <v>2069.8054620600001</v>
      </c>
      <c r="N94" s="36">
        <f>SUMIFS(СВЦЭМ!$C$39:$C$782,СВЦЭМ!$A$39:$A$782,$A94,СВЦЭМ!$B$39:$B$782,N$83)+'СЕТ СН'!$H$9+СВЦЭМ!$D$10+'СЕТ СН'!$H$6-'СЕТ СН'!$H$19</f>
        <v>2069.7594020400002</v>
      </c>
      <c r="O94" s="36">
        <f>SUMIFS(СВЦЭМ!$C$39:$C$782,СВЦЭМ!$A$39:$A$782,$A94,СВЦЭМ!$B$39:$B$782,O$83)+'СЕТ СН'!$H$9+СВЦЭМ!$D$10+'СЕТ СН'!$H$6-'СЕТ СН'!$H$19</f>
        <v>2099.59010704</v>
      </c>
      <c r="P94" s="36">
        <f>SUMIFS(СВЦЭМ!$C$39:$C$782,СВЦЭМ!$A$39:$A$782,$A94,СВЦЭМ!$B$39:$B$782,P$83)+'СЕТ СН'!$H$9+СВЦЭМ!$D$10+'СЕТ СН'!$H$6-'СЕТ СН'!$H$19</f>
        <v>2125.7989766400001</v>
      </c>
      <c r="Q94" s="36">
        <f>SUMIFS(СВЦЭМ!$C$39:$C$782,СВЦЭМ!$A$39:$A$782,$A94,СВЦЭМ!$B$39:$B$782,Q$83)+'СЕТ СН'!$H$9+СВЦЭМ!$D$10+'СЕТ СН'!$H$6-'СЕТ СН'!$H$19</f>
        <v>2127.5742728300002</v>
      </c>
      <c r="R94" s="36">
        <f>SUMIFS(СВЦЭМ!$C$39:$C$782,СВЦЭМ!$A$39:$A$782,$A94,СВЦЭМ!$B$39:$B$782,R$83)+'СЕТ СН'!$H$9+СВЦЭМ!$D$10+'СЕТ СН'!$H$6-'СЕТ СН'!$H$19</f>
        <v>2100.5963839400001</v>
      </c>
      <c r="S94" s="36">
        <f>SUMIFS(СВЦЭМ!$C$39:$C$782,СВЦЭМ!$A$39:$A$782,$A94,СВЦЭМ!$B$39:$B$782,S$83)+'СЕТ СН'!$H$9+СВЦЭМ!$D$10+'СЕТ СН'!$H$6-'СЕТ СН'!$H$19</f>
        <v>2091.6012615499999</v>
      </c>
      <c r="T94" s="36">
        <f>SUMIFS(СВЦЭМ!$C$39:$C$782,СВЦЭМ!$A$39:$A$782,$A94,СВЦЭМ!$B$39:$B$782,T$83)+'СЕТ СН'!$H$9+СВЦЭМ!$D$10+'СЕТ СН'!$H$6-'СЕТ СН'!$H$19</f>
        <v>2077.31470231</v>
      </c>
      <c r="U94" s="36">
        <f>SUMIFS(СВЦЭМ!$C$39:$C$782,СВЦЭМ!$A$39:$A$782,$A94,СВЦЭМ!$B$39:$B$782,U$83)+'СЕТ СН'!$H$9+СВЦЭМ!$D$10+'СЕТ СН'!$H$6-'СЕТ СН'!$H$19</f>
        <v>2077.2185506200003</v>
      </c>
      <c r="V94" s="36">
        <f>SUMIFS(СВЦЭМ!$C$39:$C$782,СВЦЭМ!$A$39:$A$782,$A94,СВЦЭМ!$B$39:$B$782,V$83)+'СЕТ СН'!$H$9+СВЦЭМ!$D$10+'СЕТ СН'!$H$6-'СЕТ СН'!$H$19</f>
        <v>2050.6108371600003</v>
      </c>
      <c r="W94" s="36">
        <f>SUMIFS(СВЦЭМ!$C$39:$C$782,СВЦЭМ!$A$39:$A$782,$A94,СВЦЭМ!$B$39:$B$782,W$83)+'СЕТ СН'!$H$9+СВЦЭМ!$D$10+'СЕТ СН'!$H$6-'СЕТ СН'!$H$19</f>
        <v>2043.25712415</v>
      </c>
      <c r="X94" s="36">
        <f>SUMIFS(СВЦЭМ!$C$39:$C$782,СВЦЭМ!$A$39:$A$782,$A94,СВЦЭМ!$B$39:$B$782,X$83)+'СЕТ СН'!$H$9+СВЦЭМ!$D$10+'СЕТ СН'!$H$6-'СЕТ СН'!$H$19</f>
        <v>2096.9289063599999</v>
      </c>
      <c r="Y94" s="36">
        <f>SUMIFS(СВЦЭМ!$C$39:$C$782,СВЦЭМ!$A$39:$A$782,$A94,СВЦЭМ!$B$39:$B$782,Y$83)+'СЕТ СН'!$H$9+СВЦЭМ!$D$10+'СЕТ СН'!$H$6-'СЕТ СН'!$H$19</f>
        <v>2159.7340023100001</v>
      </c>
    </row>
    <row r="95" spans="1:25" ht="15.75" x14ac:dyDescent="0.2">
      <c r="A95" s="35">
        <f t="shared" si="2"/>
        <v>45028</v>
      </c>
      <c r="B95" s="36">
        <f>SUMIFS(СВЦЭМ!$C$39:$C$782,СВЦЭМ!$A$39:$A$782,$A95,СВЦЭМ!$B$39:$B$782,B$83)+'СЕТ СН'!$H$9+СВЦЭМ!$D$10+'СЕТ СН'!$H$6-'СЕТ СН'!$H$19</f>
        <v>2120.4534882400003</v>
      </c>
      <c r="C95" s="36">
        <f>SUMIFS(СВЦЭМ!$C$39:$C$782,СВЦЭМ!$A$39:$A$782,$A95,СВЦЭМ!$B$39:$B$782,C$83)+'СЕТ СН'!$H$9+СВЦЭМ!$D$10+'СЕТ СН'!$H$6-'СЕТ СН'!$H$19</f>
        <v>2232.4979440299999</v>
      </c>
      <c r="D95" s="36">
        <f>SUMIFS(СВЦЭМ!$C$39:$C$782,СВЦЭМ!$A$39:$A$782,$A95,СВЦЭМ!$B$39:$B$782,D$83)+'СЕТ СН'!$H$9+СВЦЭМ!$D$10+'СЕТ СН'!$H$6-'СЕТ СН'!$H$19</f>
        <v>2237.7622224800002</v>
      </c>
      <c r="E95" s="36">
        <f>SUMIFS(СВЦЭМ!$C$39:$C$782,СВЦЭМ!$A$39:$A$782,$A95,СВЦЭМ!$B$39:$B$782,E$83)+'СЕТ СН'!$H$9+СВЦЭМ!$D$10+'СЕТ СН'!$H$6-'СЕТ СН'!$H$19</f>
        <v>2242.9593251400001</v>
      </c>
      <c r="F95" s="36">
        <f>SUMIFS(СВЦЭМ!$C$39:$C$782,СВЦЭМ!$A$39:$A$782,$A95,СВЦЭМ!$B$39:$B$782,F$83)+'СЕТ СН'!$H$9+СВЦЭМ!$D$10+'СЕТ СН'!$H$6-'СЕТ СН'!$H$19</f>
        <v>2200.3305965300001</v>
      </c>
      <c r="G95" s="36">
        <f>SUMIFS(СВЦЭМ!$C$39:$C$782,СВЦЭМ!$A$39:$A$782,$A95,СВЦЭМ!$B$39:$B$782,G$83)+'СЕТ СН'!$H$9+СВЦЭМ!$D$10+'СЕТ СН'!$H$6-'СЕТ СН'!$H$19</f>
        <v>2169.9119502399999</v>
      </c>
      <c r="H95" s="36">
        <f>SUMIFS(СВЦЭМ!$C$39:$C$782,СВЦЭМ!$A$39:$A$782,$A95,СВЦЭМ!$B$39:$B$782,H$83)+'СЕТ СН'!$H$9+СВЦЭМ!$D$10+'СЕТ СН'!$H$6-'СЕТ СН'!$H$19</f>
        <v>2126.2252076700001</v>
      </c>
      <c r="I95" s="36">
        <f>SUMIFS(СВЦЭМ!$C$39:$C$782,СВЦЭМ!$A$39:$A$782,$A95,СВЦЭМ!$B$39:$B$782,I$83)+'СЕТ СН'!$H$9+СВЦЭМ!$D$10+'СЕТ СН'!$H$6-'СЕТ СН'!$H$19</f>
        <v>2055.2794433700001</v>
      </c>
      <c r="J95" s="36">
        <f>SUMIFS(СВЦЭМ!$C$39:$C$782,СВЦЭМ!$A$39:$A$782,$A95,СВЦЭМ!$B$39:$B$782,J$83)+'СЕТ СН'!$H$9+СВЦЭМ!$D$10+'СЕТ СН'!$H$6-'СЕТ СН'!$H$19</f>
        <v>2047.0799739399999</v>
      </c>
      <c r="K95" s="36">
        <f>SUMIFS(СВЦЭМ!$C$39:$C$782,СВЦЭМ!$A$39:$A$782,$A95,СВЦЭМ!$B$39:$B$782,K$83)+'СЕТ СН'!$H$9+СВЦЭМ!$D$10+'СЕТ СН'!$H$6-'СЕТ СН'!$H$19</f>
        <v>2028.17802379</v>
      </c>
      <c r="L95" s="36">
        <f>SUMIFS(СВЦЭМ!$C$39:$C$782,СВЦЭМ!$A$39:$A$782,$A95,СВЦЭМ!$B$39:$B$782,L$83)+'СЕТ СН'!$H$9+СВЦЭМ!$D$10+'СЕТ СН'!$H$6-'СЕТ СН'!$H$19</f>
        <v>2030.2507483899999</v>
      </c>
      <c r="M95" s="36">
        <f>SUMIFS(СВЦЭМ!$C$39:$C$782,СВЦЭМ!$A$39:$A$782,$A95,СВЦЭМ!$B$39:$B$782,M$83)+'СЕТ СН'!$H$9+СВЦЭМ!$D$10+'СЕТ СН'!$H$6-'СЕТ СН'!$H$19</f>
        <v>2031.5090490800001</v>
      </c>
      <c r="N95" s="36">
        <f>SUMIFS(СВЦЭМ!$C$39:$C$782,СВЦЭМ!$A$39:$A$782,$A95,СВЦЭМ!$B$39:$B$782,N$83)+'СЕТ СН'!$H$9+СВЦЭМ!$D$10+'СЕТ СН'!$H$6-'СЕТ СН'!$H$19</f>
        <v>2044.74610981</v>
      </c>
      <c r="O95" s="36">
        <f>SUMIFS(СВЦЭМ!$C$39:$C$782,СВЦЭМ!$A$39:$A$782,$A95,СВЦЭМ!$B$39:$B$782,O$83)+'СЕТ СН'!$H$9+СВЦЭМ!$D$10+'СЕТ СН'!$H$6-'СЕТ СН'!$H$19</f>
        <v>2033.3160670699999</v>
      </c>
      <c r="P95" s="36">
        <f>SUMIFS(СВЦЭМ!$C$39:$C$782,СВЦЭМ!$A$39:$A$782,$A95,СВЦЭМ!$B$39:$B$782,P$83)+'СЕТ СН'!$H$9+СВЦЭМ!$D$10+'СЕТ СН'!$H$6-'СЕТ СН'!$H$19</f>
        <v>2066.9273469</v>
      </c>
      <c r="Q95" s="36">
        <f>SUMIFS(СВЦЭМ!$C$39:$C$782,СВЦЭМ!$A$39:$A$782,$A95,СВЦЭМ!$B$39:$B$782,Q$83)+'СЕТ СН'!$H$9+СВЦЭМ!$D$10+'СЕТ СН'!$H$6-'СЕТ СН'!$H$19</f>
        <v>2076.3872079800003</v>
      </c>
      <c r="R95" s="36">
        <f>SUMIFS(СВЦЭМ!$C$39:$C$782,СВЦЭМ!$A$39:$A$782,$A95,СВЦЭМ!$B$39:$B$782,R$83)+'СЕТ СН'!$H$9+СВЦЭМ!$D$10+'СЕТ СН'!$H$6-'СЕТ СН'!$H$19</f>
        <v>2074.6773383499999</v>
      </c>
      <c r="S95" s="36">
        <f>SUMIFS(СВЦЭМ!$C$39:$C$782,СВЦЭМ!$A$39:$A$782,$A95,СВЦЭМ!$B$39:$B$782,S$83)+'СЕТ СН'!$H$9+СВЦЭМ!$D$10+'СЕТ СН'!$H$6-'СЕТ СН'!$H$19</f>
        <v>2070.78742951</v>
      </c>
      <c r="T95" s="36">
        <f>SUMIFS(СВЦЭМ!$C$39:$C$782,СВЦЭМ!$A$39:$A$782,$A95,СВЦЭМ!$B$39:$B$782,T$83)+'СЕТ СН'!$H$9+СВЦЭМ!$D$10+'СЕТ СН'!$H$6-'СЕТ СН'!$H$19</f>
        <v>1987.1945682200001</v>
      </c>
      <c r="U95" s="36">
        <f>SUMIFS(СВЦЭМ!$C$39:$C$782,СВЦЭМ!$A$39:$A$782,$A95,СВЦЭМ!$B$39:$B$782,U$83)+'СЕТ СН'!$H$9+СВЦЭМ!$D$10+'СЕТ СН'!$H$6-'СЕТ СН'!$H$19</f>
        <v>2007.1033802300001</v>
      </c>
      <c r="V95" s="36">
        <f>SUMIFS(СВЦЭМ!$C$39:$C$782,СВЦЭМ!$A$39:$A$782,$A95,СВЦЭМ!$B$39:$B$782,V$83)+'СЕТ СН'!$H$9+СВЦЭМ!$D$10+'СЕТ СН'!$H$6-'СЕТ СН'!$H$19</f>
        <v>1932.41064439</v>
      </c>
      <c r="W95" s="36">
        <f>SUMIFS(СВЦЭМ!$C$39:$C$782,СВЦЭМ!$A$39:$A$782,$A95,СВЦЭМ!$B$39:$B$782,W$83)+'СЕТ СН'!$H$9+СВЦЭМ!$D$10+'СЕТ СН'!$H$6-'СЕТ СН'!$H$19</f>
        <v>1926.2710901400001</v>
      </c>
      <c r="X95" s="36">
        <f>SUMIFS(СВЦЭМ!$C$39:$C$782,СВЦЭМ!$A$39:$A$782,$A95,СВЦЭМ!$B$39:$B$782,X$83)+'СЕТ СН'!$H$9+СВЦЭМ!$D$10+'СЕТ СН'!$H$6-'СЕТ СН'!$H$19</f>
        <v>1963.8552583400001</v>
      </c>
      <c r="Y95" s="36">
        <f>SUMIFS(СВЦЭМ!$C$39:$C$782,СВЦЭМ!$A$39:$A$782,$A95,СВЦЭМ!$B$39:$B$782,Y$83)+'СЕТ СН'!$H$9+СВЦЭМ!$D$10+'СЕТ СН'!$H$6-'СЕТ СН'!$H$19</f>
        <v>2032.7693511299999</v>
      </c>
    </row>
    <row r="96" spans="1:25" ht="15.75" x14ac:dyDescent="0.2">
      <c r="A96" s="35">
        <f t="shared" si="2"/>
        <v>45029</v>
      </c>
      <c r="B96" s="36">
        <f>SUMIFS(СВЦЭМ!$C$39:$C$782,СВЦЭМ!$A$39:$A$782,$A96,СВЦЭМ!$B$39:$B$782,B$83)+'СЕТ СН'!$H$9+СВЦЭМ!$D$10+'СЕТ СН'!$H$6-'СЕТ СН'!$H$19</f>
        <v>2181.6068977</v>
      </c>
      <c r="C96" s="36">
        <f>SUMIFS(СВЦЭМ!$C$39:$C$782,СВЦЭМ!$A$39:$A$782,$A96,СВЦЭМ!$B$39:$B$782,C$83)+'СЕТ СН'!$H$9+СВЦЭМ!$D$10+'СЕТ СН'!$H$6-'СЕТ СН'!$H$19</f>
        <v>2210.51539293</v>
      </c>
      <c r="D96" s="36">
        <f>SUMIFS(СВЦЭМ!$C$39:$C$782,СВЦЭМ!$A$39:$A$782,$A96,СВЦЭМ!$B$39:$B$782,D$83)+'СЕТ СН'!$H$9+СВЦЭМ!$D$10+'СЕТ СН'!$H$6-'СЕТ СН'!$H$19</f>
        <v>2260.2185134699998</v>
      </c>
      <c r="E96" s="36">
        <f>SUMIFS(СВЦЭМ!$C$39:$C$782,СВЦЭМ!$A$39:$A$782,$A96,СВЦЭМ!$B$39:$B$782,E$83)+'СЕТ СН'!$H$9+СВЦЭМ!$D$10+'СЕТ СН'!$H$6-'СЕТ СН'!$H$19</f>
        <v>2262.2584336099999</v>
      </c>
      <c r="F96" s="36">
        <f>SUMIFS(СВЦЭМ!$C$39:$C$782,СВЦЭМ!$A$39:$A$782,$A96,СВЦЭМ!$B$39:$B$782,F$83)+'СЕТ СН'!$H$9+СВЦЭМ!$D$10+'СЕТ СН'!$H$6-'СЕТ СН'!$H$19</f>
        <v>2230.42020357</v>
      </c>
      <c r="G96" s="36">
        <f>SUMIFS(СВЦЭМ!$C$39:$C$782,СВЦЭМ!$A$39:$A$782,$A96,СВЦЭМ!$B$39:$B$782,G$83)+'СЕТ СН'!$H$9+СВЦЭМ!$D$10+'СЕТ СН'!$H$6-'СЕТ СН'!$H$19</f>
        <v>2203.47917138</v>
      </c>
      <c r="H96" s="36">
        <f>SUMIFS(СВЦЭМ!$C$39:$C$782,СВЦЭМ!$A$39:$A$782,$A96,СВЦЭМ!$B$39:$B$782,H$83)+'СЕТ СН'!$H$9+СВЦЭМ!$D$10+'СЕТ СН'!$H$6-'СЕТ СН'!$H$19</f>
        <v>2126.9173755300003</v>
      </c>
      <c r="I96" s="36">
        <f>SUMIFS(СВЦЭМ!$C$39:$C$782,СВЦЭМ!$A$39:$A$782,$A96,СВЦЭМ!$B$39:$B$782,I$83)+'СЕТ СН'!$H$9+СВЦЭМ!$D$10+'СЕТ СН'!$H$6-'СЕТ СН'!$H$19</f>
        <v>2115.67130886</v>
      </c>
      <c r="J96" s="36">
        <f>SUMIFS(СВЦЭМ!$C$39:$C$782,СВЦЭМ!$A$39:$A$782,$A96,СВЦЭМ!$B$39:$B$782,J$83)+'СЕТ СН'!$H$9+СВЦЭМ!$D$10+'СЕТ СН'!$H$6-'СЕТ СН'!$H$19</f>
        <v>2100.84492353</v>
      </c>
      <c r="K96" s="36">
        <f>SUMIFS(СВЦЭМ!$C$39:$C$782,СВЦЭМ!$A$39:$A$782,$A96,СВЦЭМ!$B$39:$B$782,K$83)+'СЕТ СН'!$H$9+СВЦЭМ!$D$10+'СЕТ СН'!$H$6-'СЕТ СН'!$H$19</f>
        <v>2077.1388459499999</v>
      </c>
      <c r="L96" s="36">
        <f>SUMIFS(СВЦЭМ!$C$39:$C$782,СВЦЭМ!$A$39:$A$782,$A96,СВЦЭМ!$B$39:$B$782,L$83)+'СЕТ СН'!$H$9+СВЦЭМ!$D$10+'СЕТ СН'!$H$6-'СЕТ СН'!$H$19</f>
        <v>2059.7759593999999</v>
      </c>
      <c r="M96" s="36">
        <f>SUMIFS(СВЦЭМ!$C$39:$C$782,СВЦЭМ!$A$39:$A$782,$A96,СВЦЭМ!$B$39:$B$782,M$83)+'СЕТ СН'!$H$9+СВЦЭМ!$D$10+'СЕТ СН'!$H$6-'СЕТ СН'!$H$19</f>
        <v>2068.4783625700002</v>
      </c>
      <c r="N96" s="36">
        <f>SUMIFS(СВЦЭМ!$C$39:$C$782,СВЦЭМ!$A$39:$A$782,$A96,СВЦЭМ!$B$39:$B$782,N$83)+'СЕТ СН'!$H$9+СВЦЭМ!$D$10+'СЕТ СН'!$H$6-'СЕТ СН'!$H$19</f>
        <v>2046.9838791699999</v>
      </c>
      <c r="O96" s="36">
        <f>SUMIFS(СВЦЭМ!$C$39:$C$782,СВЦЭМ!$A$39:$A$782,$A96,СВЦЭМ!$B$39:$B$782,O$83)+'СЕТ СН'!$H$9+СВЦЭМ!$D$10+'СЕТ СН'!$H$6-'СЕТ СН'!$H$19</f>
        <v>2070.2711438199999</v>
      </c>
      <c r="P96" s="36">
        <f>SUMIFS(СВЦЭМ!$C$39:$C$782,СВЦЭМ!$A$39:$A$782,$A96,СВЦЭМ!$B$39:$B$782,P$83)+'СЕТ СН'!$H$9+СВЦЭМ!$D$10+'СЕТ СН'!$H$6-'СЕТ СН'!$H$19</f>
        <v>2137.3811447500002</v>
      </c>
      <c r="Q96" s="36">
        <f>SUMIFS(СВЦЭМ!$C$39:$C$782,СВЦЭМ!$A$39:$A$782,$A96,СВЦЭМ!$B$39:$B$782,Q$83)+'СЕТ СН'!$H$9+СВЦЭМ!$D$10+'СЕТ СН'!$H$6-'СЕТ СН'!$H$19</f>
        <v>2151.1545074800001</v>
      </c>
      <c r="R96" s="36">
        <f>SUMIFS(СВЦЭМ!$C$39:$C$782,СВЦЭМ!$A$39:$A$782,$A96,СВЦЭМ!$B$39:$B$782,R$83)+'СЕТ СН'!$H$9+СВЦЭМ!$D$10+'СЕТ СН'!$H$6-'СЕТ СН'!$H$19</f>
        <v>2144.8902357300003</v>
      </c>
      <c r="S96" s="36">
        <f>SUMIFS(СВЦЭМ!$C$39:$C$782,СВЦЭМ!$A$39:$A$782,$A96,СВЦЭМ!$B$39:$B$782,S$83)+'СЕТ СН'!$H$9+СВЦЭМ!$D$10+'СЕТ СН'!$H$6-'СЕТ СН'!$H$19</f>
        <v>2145.2915490400001</v>
      </c>
      <c r="T96" s="36">
        <f>SUMIFS(СВЦЭМ!$C$39:$C$782,СВЦЭМ!$A$39:$A$782,$A96,СВЦЭМ!$B$39:$B$782,T$83)+'СЕТ СН'!$H$9+СВЦЭМ!$D$10+'СЕТ СН'!$H$6-'СЕТ СН'!$H$19</f>
        <v>2084.0395560100001</v>
      </c>
      <c r="U96" s="36">
        <f>SUMIFS(СВЦЭМ!$C$39:$C$782,СВЦЭМ!$A$39:$A$782,$A96,СВЦЭМ!$B$39:$B$782,U$83)+'СЕТ СН'!$H$9+СВЦЭМ!$D$10+'СЕТ СН'!$H$6-'СЕТ СН'!$H$19</f>
        <v>2061.3026451700002</v>
      </c>
      <c r="V96" s="36">
        <f>SUMIFS(СВЦЭМ!$C$39:$C$782,СВЦЭМ!$A$39:$A$782,$A96,СВЦЭМ!$B$39:$B$782,V$83)+'СЕТ СН'!$H$9+СВЦЭМ!$D$10+'СЕТ СН'!$H$6-'СЕТ СН'!$H$19</f>
        <v>2022.7819512000001</v>
      </c>
      <c r="W96" s="36">
        <f>SUMIFS(СВЦЭМ!$C$39:$C$782,СВЦЭМ!$A$39:$A$782,$A96,СВЦЭМ!$B$39:$B$782,W$83)+'СЕТ СН'!$H$9+СВЦЭМ!$D$10+'СЕТ СН'!$H$6-'СЕТ СН'!$H$19</f>
        <v>1996.2380920099999</v>
      </c>
      <c r="X96" s="36">
        <f>SUMIFS(СВЦЭМ!$C$39:$C$782,СВЦЭМ!$A$39:$A$782,$A96,СВЦЭМ!$B$39:$B$782,X$83)+'СЕТ СН'!$H$9+СВЦЭМ!$D$10+'СЕТ СН'!$H$6-'СЕТ СН'!$H$19</f>
        <v>2046.83878239</v>
      </c>
      <c r="Y96" s="36">
        <f>SUMIFS(СВЦЭМ!$C$39:$C$782,СВЦЭМ!$A$39:$A$782,$A96,СВЦЭМ!$B$39:$B$782,Y$83)+'СЕТ СН'!$H$9+СВЦЭМ!$D$10+'СЕТ СН'!$H$6-'СЕТ СН'!$H$19</f>
        <v>2093.35761847</v>
      </c>
    </row>
    <row r="97" spans="1:25" ht="15.75" x14ac:dyDescent="0.2">
      <c r="A97" s="35">
        <f t="shared" si="2"/>
        <v>45030</v>
      </c>
      <c r="B97" s="36">
        <f>SUMIFS(СВЦЭМ!$C$39:$C$782,СВЦЭМ!$A$39:$A$782,$A97,СВЦЭМ!$B$39:$B$782,B$83)+'СЕТ СН'!$H$9+СВЦЭМ!$D$10+'СЕТ СН'!$H$6-'СЕТ СН'!$H$19</f>
        <v>2174.95683788</v>
      </c>
      <c r="C97" s="36">
        <f>SUMIFS(СВЦЭМ!$C$39:$C$782,СВЦЭМ!$A$39:$A$782,$A97,СВЦЭМ!$B$39:$B$782,C$83)+'СЕТ СН'!$H$9+СВЦЭМ!$D$10+'СЕТ СН'!$H$6-'СЕТ СН'!$H$19</f>
        <v>2224.93585441</v>
      </c>
      <c r="D97" s="36">
        <f>SUMIFS(СВЦЭМ!$C$39:$C$782,СВЦЭМ!$A$39:$A$782,$A97,СВЦЭМ!$B$39:$B$782,D$83)+'СЕТ СН'!$H$9+СВЦЭМ!$D$10+'СЕТ СН'!$H$6-'СЕТ СН'!$H$19</f>
        <v>2219.6490257800001</v>
      </c>
      <c r="E97" s="36">
        <f>SUMIFS(СВЦЭМ!$C$39:$C$782,СВЦЭМ!$A$39:$A$782,$A97,СВЦЭМ!$B$39:$B$782,E$83)+'СЕТ СН'!$H$9+СВЦЭМ!$D$10+'СЕТ СН'!$H$6-'СЕТ СН'!$H$19</f>
        <v>2219.9165792900003</v>
      </c>
      <c r="F97" s="36">
        <f>SUMIFS(СВЦЭМ!$C$39:$C$782,СВЦЭМ!$A$39:$A$782,$A97,СВЦЭМ!$B$39:$B$782,F$83)+'СЕТ СН'!$H$9+СВЦЭМ!$D$10+'СЕТ СН'!$H$6-'СЕТ СН'!$H$19</f>
        <v>2234.28329218</v>
      </c>
      <c r="G97" s="36">
        <f>SUMIFS(СВЦЭМ!$C$39:$C$782,СВЦЭМ!$A$39:$A$782,$A97,СВЦЭМ!$B$39:$B$782,G$83)+'СЕТ СН'!$H$9+СВЦЭМ!$D$10+'СЕТ СН'!$H$6-'СЕТ СН'!$H$19</f>
        <v>2222.3325765700001</v>
      </c>
      <c r="H97" s="36">
        <f>SUMIFS(СВЦЭМ!$C$39:$C$782,СВЦЭМ!$A$39:$A$782,$A97,СВЦЭМ!$B$39:$B$782,H$83)+'СЕТ СН'!$H$9+СВЦЭМ!$D$10+'СЕТ СН'!$H$6-'СЕТ СН'!$H$19</f>
        <v>2188.0755078699999</v>
      </c>
      <c r="I97" s="36">
        <f>SUMIFS(СВЦЭМ!$C$39:$C$782,СВЦЭМ!$A$39:$A$782,$A97,СВЦЭМ!$B$39:$B$782,I$83)+'СЕТ СН'!$H$9+СВЦЭМ!$D$10+'СЕТ СН'!$H$6-'СЕТ СН'!$H$19</f>
        <v>2125.7926843</v>
      </c>
      <c r="J97" s="36">
        <f>SUMIFS(СВЦЭМ!$C$39:$C$782,СВЦЭМ!$A$39:$A$782,$A97,СВЦЭМ!$B$39:$B$782,J$83)+'СЕТ СН'!$H$9+СВЦЭМ!$D$10+'СЕТ СН'!$H$6-'СЕТ СН'!$H$19</f>
        <v>2105.9550892900002</v>
      </c>
      <c r="K97" s="36">
        <f>SUMIFS(СВЦЭМ!$C$39:$C$782,СВЦЭМ!$A$39:$A$782,$A97,СВЦЭМ!$B$39:$B$782,K$83)+'СЕТ СН'!$H$9+СВЦЭМ!$D$10+'СЕТ СН'!$H$6-'СЕТ СН'!$H$19</f>
        <v>2083.8855454899999</v>
      </c>
      <c r="L97" s="36">
        <f>SUMIFS(СВЦЭМ!$C$39:$C$782,СВЦЭМ!$A$39:$A$782,$A97,СВЦЭМ!$B$39:$B$782,L$83)+'СЕТ СН'!$H$9+СВЦЭМ!$D$10+'СЕТ СН'!$H$6-'СЕТ СН'!$H$19</f>
        <v>2083.3210013299999</v>
      </c>
      <c r="M97" s="36">
        <f>SUMIFS(СВЦЭМ!$C$39:$C$782,СВЦЭМ!$A$39:$A$782,$A97,СВЦЭМ!$B$39:$B$782,M$83)+'СЕТ СН'!$H$9+СВЦЭМ!$D$10+'СЕТ СН'!$H$6-'СЕТ СН'!$H$19</f>
        <v>2105.3159081500003</v>
      </c>
      <c r="N97" s="36">
        <f>SUMIFS(СВЦЭМ!$C$39:$C$782,СВЦЭМ!$A$39:$A$782,$A97,СВЦЭМ!$B$39:$B$782,N$83)+'СЕТ СН'!$H$9+СВЦЭМ!$D$10+'СЕТ СН'!$H$6-'СЕТ СН'!$H$19</f>
        <v>2115.0327402000003</v>
      </c>
      <c r="O97" s="36">
        <f>SUMIFS(СВЦЭМ!$C$39:$C$782,СВЦЭМ!$A$39:$A$782,$A97,СВЦЭМ!$B$39:$B$782,O$83)+'СЕТ СН'!$H$9+СВЦЭМ!$D$10+'СЕТ СН'!$H$6-'СЕТ СН'!$H$19</f>
        <v>2140.7431739799999</v>
      </c>
      <c r="P97" s="36">
        <f>SUMIFS(СВЦЭМ!$C$39:$C$782,СВЦЭМ!$A$39:$A$782,$A97,СВЦЭМ!$B$39:$B$782,P$83)+'СЕТ СН'!$H$9+СВЦЭМ!$D$10+'СЕТ СН'!$H$6-'СЕТ СН'!$H$19</f>
        <v>2127.1072312700003</v>
      </c>
      <c r="Q97" s="36">
        <f>SUMIFS(СВЦЭМ!$C$39:$C$782,СВЦЭМ!$A$39:$A$782,$A97,СВЦЭМ!$B$39:$B$782,Q$83)+'СЕТ СН'!$H$9+СВЦЭМ!$D$10+'СЕТ СН'!$H$6-'СЕТ СН'!$H$19</f>
        <v>2152.4428071900002</v>
      </c>
      <c r="R97" s="36">
        <f>SUMIFS(СВЦЭМ!$C$39:$C$782,СВЦЭМ!$A$39:$A$782,$A97,СВЦЭМ!$B$39:$B$782,R$83)+'СЕТ СН'!$H$9+СВЦЭМ!$D$10+'СЕТ СН'!$H$6-'СЕТ СН'!$H$19</f>
        <v>2149.9517869400001</v>
      </c>
      <c r="S97" s="36">
        <f>SUMIFS(СВЦЭМ!$C$39:$C$782,СВЦЭМ!$A$39:$A$782,$A97,СВЦЭМ!$B$39:$B$782,S$83)+'СЕТ СН'!$H$9+СВЦЭМ!$D$10+'СЕТ СН'!$H$6-'СЕТ СН'!$H$19</f>
        <v>2168.6753515400001</v>
      </c>
      <c r="T97" s="36">
        <f>SUMIFS(СВЦЭМ!$C$39:$C$782,СВЦЭМ!$A$39:$A$782,$A97,СВЦЭМ!$B$39:$B$782,T$83)+'СЕТ СН'!$H$9+СВЦЭМ!$D$10+'СЕТ СН'!$H$6-'СЕТ СН'!$H$19</f>
        <v>2137.1698996099999</v>
      </c>
      <c r="U97" s="36">
        <f>SUMIFS(СВЦЭМ!$C$39:$C$782,СВЦЭМ!$A$39:$A$782,$A97,СВЦЭМ!$B$39:$B$782,U$83)+'СЕТ СН'!$H$9+СВЦЭМ!$D$10+'СЕТ СН'!$H$6-'СЕТ СН'!$H$19</f>
        <v>2106.0801790800001</v>
      </c>
      <c r="V97" s="36">
        <f>SUMIFS(СВЦЭМ!$C$39:$C$782,СВЦЭМ!$A$39:$A$782,$A97,СВЦЭМ!$B$39:$B$782,V$83)+'СЕТ СН'!$H$9+СВЦЭМ!$D$10+'СЕТ СН'!$H$6-'СЕТ СН'!$H$19</f>
        <v>2080.5041793099999</v>
      </c>
      <c r="W97" s="36">
        <f>SUMIFS(СВЦЭМ!$C$39:$C$782,СВЦЭМ!$A$39:$A$782,$A97,СВЦЭМ!$B$39:$B$782,W$83)+'СЕТ СН'!$H$9+СВЦЭМ!$D$10+'СЕТ СН'!$H$6-'СЕТ СН'!$H$19</f>
        <v>2075.8131487700002</v>
      </c>
      <c r="X97" s="36">
        <f>SUMIFS(СВЦЭМ!$C$39:$C$782,СВЦЭМ!$A$39:$A$782,$A97,СВЦЭМ!$B$39:$B$782,X$83)+'СЕТ СН'!$H$9+СВЦЭМ!$D$10+'СЕТ СН'!$H$6-'СЕТ СН'!$H$19</f>
        <v>2108.9711868200002</v>
      </c>
      <c r="Y97" s="36">
        <f>SUMIFS(СВЦЭМ!$C$39:$C$782,СВЦЭМ!$A$39:$A$782,$A97,СВЦЭМ!$B$39:$B$782,Y$83)+'СЕТ СН'!$H$9+СВЦЭМ!$D$10+'СЕТ СН'!$H$6-'СЕТ СН'!$H$19</f>
        <v>2202.3018804600001</v>
      </c>
    </row>
    <row r="98" spans="1:25" ht="15.75" x14ac:dyDescent="0.2">
      <c r="A98" s="35">
        <f t="shared" si="2"/>
        <v>45031</v>
      </c>
      <c r="B98" s="36">
        <f>SUMIFS(СВЦЭМ!$C$39:$C$782,СВЦЭМ!$A$39:$A$782,$A98,СВЦЭМ!$B$39:$B$782,B$83)+'СЕТ СН'!$H$9+СВЦЭМ!$D$10+'СЕТ СН'!$H$6-'СЕТ СН'!$H$19</f>
        <v>2053.3215953600002</v>
      </c>
      <c r="C98" s="36">
        <f>SUMIFS(СВЦЭМ!$C$39:$C$782,СВЦЭМ!$A$39:$A$782,$A98,СВЦЭМ!$B$39:$B$782,C$83)+'СЕТ СН'!$H$9+СВЦЭМ!$D$10+'СЕТ СН'!$H$6-'СЕТ СН'!$H$19</f>
        <v>2084.4548845500003</v>
      </c>
      <c r="D98" s="36">
        <f>SUMIFS(СВЦЭМ!$C$39:$C$782,СВЦЭМ!$A$39:$A$782,$A98,СВЦЭМ!$B$39:$B$782,D$83)+'СЕТ СН'!$H$9+СВЦЭМ!$D$10+'СЕТ СН'!$H$6-'СЕТ СН'!$H$19</f>
        <v>2098.59003102</v>
      </c>
      <c r="E98" s="36">
        <f>SUMIFS(СВЦЭМ!$C$39:$C$782,СВЦЭМ!$A$39:$A$782,$A98,СВЦЭМ!$B$39:$B$782,E$83)+'СЕТ СН'!$H$9+СВЦЭМ!$D$10+'СЕТ СН'!$H$6-'СЕТ СН'!$H$19</f>
        <v>2103.9898809199999</v>
      </c>
      <c r="F98" s="36">
        <f>SUMIFS(СВЦЭМ!$C$39:$C$782,СВЦЭМ!$A$39:$A$782,$A98,СВЦЭМ!$B$39:$B$782,F$83)+'СЕТ СН'!$H$9+СВЦЭМ!$D$10+'СЕТ СН'!$H$6-'СЕТ СН'!$H$19</f>
        <v>2099.1534766499999</v>
      </c>
      <c r="G98" s="36">
        <f>SUMIFS(СВЦЭМ!$C$39:$C$782,СВЦЭМ!$A$39:$A$782,$A98,СВЦЭМ!$B$39:$B$782,G$83)+'СЕТ СН'!$H$9+СВЦЭМ!$D$10+'СЕТ СН'!$H$6-'СЕТ СН'!$H$19</f>
        <v>2098.6120771599999</v>
      </c>
      <c r="H98" s="36">
        <f>SUMIFS(СВЦЭМ!$C$39:$C$782,СВЦЭМ!$A$39:$A$782,$A98,СВЦЭМ!$B$39:$B$782,H$83)+'СЕТ СН'!$H$9+СВЦЭМ!$D$10+'СЕТ СН'!$H$6-'СЕТ СН'!$H$19</f>
        <v>2059.119541</v>
      </c>
      <c r="I98" s="36">
        <f>SUMIFS(СВЦЭМ!$C$39:$C$782,СВЦЭМ!$A$39:$A$782,$A98,СВЦЭМ!$B$39:$B$782,I$83)+'СЕТ СН'!$H$9+СВЦЭМ!$D$10+'СЕТ СН'!$H$6-'СЕТ СН'!$H$19</f>
        <v>1981.1060466500001</v>
      </c>
      <c r="J98" s="36">
        <f>SUMIFS(СВЦЭМ!$C$39:$C$782,СВЦЭМ!$A$39:$A$782,$A98,СВЦЭМ!$B$39:$B$782,J$83)+'СЕТ СН'!$H$9+СВЦЭМ!$D$10+'СЕТ СН'!$H$6-'СЕТ СН'!$H$19</f>
        <v>1950.21261974</v>
      </c>
      <c r="K98" s="36">
        <f>SUMIFS(СВЦЭМ!$C$39:$C$782,СВЦЭМ!$A$39:$A$782,$A98,СВЦЭМ!$B$39:$B$782,K$83)+'СЕТ СН'!$H$9+СВЦЭМ!$D$10+'СЕТ СН'!$H$6-'СЕТ СН'!$H$19</f>
        <v>1848.11759342</v>
      </c>
      <c r="L98" s="36">
        <f>SUMIFS(СВЦЭМ!$C$39:$C$782,СВЦЭМ!$A$39:$A$782,$A98,СВЦЭМ!$B$39:$B$782,L$83)+'СЕТ СН'!$H$9+СВЦЭМ!$D$10+'СЕТ СН'!$H$6-'СЕТ СН'!$H$19</f>
        <v>1837.7342172199999</v>
      </c>
      <c r="M98" s="36">
        <f>SUMIFS(СВЦЭМ!$C$39:$C$782,СВЦЭМ!$A$39:$A$782,$A98,СВЦЭМ!$B$39:$B$782,M$83)+'СЕТ СН'!$H$9+СВЦЭМ!$D$10+'СЕТ СН'!$H$6-'СЕТ СН'!$H$19</f>
        <v>1866.2320921600001</v>
      </c>
      <c r="N98" s="36">
        <f>SUMIFS(СВЦЭМ!$C$39:$C$782,СВЦЭМ!$A$39:$A$782,$A98,СВЦЭМ!$B$39:$B$782,N$83)+'СЕТ СН'!$H$9+СВЦЭМ!$D$10+'СЕТ СН'!$H$6-'СЕТ СН'!$H$19</f>
        <v>1875.36133617</v>
      </c>
      <c r="O98" s="36">
        <f>SUMIFS(СВЦЭМ!$C$39:$C$782,СВЦЭМ!$A$39:$A$782,$A98,СВЦЭМ!$B$39:$B$782,O$83)+'СЕТ СН'!$H$9+СВЦЭМ!$D$10+'СЕТ СН'!$H$6-'СЕТ СН'!$H$19</f>
        <v>1912.9478706</v>
      </c>
      <c r="P98" s="36">
        <f>SUMIFS(СВЦЭМ!$C$39:$C$782,СВЦЭМ!$A$39:$A$782,$A98,СВЦЭМ!$B$39:$B$782,P$83)+'СЕТ СН'!$H$9+СВЦЭМ!$D$10+'СЕТ СН'!$H$6-'СЕТ СН'!$H$19</f>
        <v>1929.0951558300001</v>
      </c>
      <c r="Q98" s="36">
        <f>SUMIFS(СВЦЭМ!$C$39:$C$782,СВЦЭМ!$A$39:$A$782,$A98,СВЦЭМ!$B$39:$B$782,Q$83)+'СЕТ СН'!$H$9+СВЦЭМ!$D$10+'СЕТ СН'!$H$6-'СЕТ СН'!$H$19</f>
        <v>1940.2079087499999</v>
      </c>
      <c r="R98" s="36">
        <f>SUMIFS(СВЦЭМ!$C$39:$C$782,СВЦЭМ!$A$39:$A$782,$A98,СВЦЭМ!$B$39:$B$782,R$83)+'СЕТ СН'!$H$9+СВЦЭМ!$D$10+'СЕТ СН'!$H$6-'СЕТ СН'!$H$19</f>
        <v>1939.82346014</v>
      </c>
      <c r="S98" s="36">
        <f>SUMIFS(СВЦЭМ!$C$39:$C$782,СВЦЭМ!$A$39:$A$782,$A98,СВЦЭМ!$B$39:$B$782,S$83)+'СЕТ СН'!$H$9+СВЦЭМ!$D$10+'СЕТ СН'!$H$6-'СЕТ СН'!$H$19</f>
        <v>1963.2443335999999</v>
      </c>
      <c r="T98" s="36">
        <f>SUMIFS(СВЦЭМ!$C$39:$C$782,СВЦЭМ!$A$39:$A$782,$A98,СВЦЭМ!$B$39:$B$782,T$83)+'СЕТ СН'!$H$9+СВЦЭМ!$D$10+'СЕТ СН'!$H$6-'СЕТ СН'!$H$19</f>
        <v>1905.60728036</v>
      </c>
      <c r="U98" s="36">
        <f>SUMIFS(СВЦЭМ!$C$39:$C$782,СВЦЭМ!$A$39:$A$782,$A98,СВЦЭМ!$B$39:$B$782,U$83)+'СЕТ СН'!$H$9+СВЦЭМ!$D$10+'СЕТ СН'!$H$6-'СЕТ СН'!$H$19</f>
        <v>1873.8382464399999</v>
      </c>
      <c r="V98" s="36">
        <f>SUMIFS(СВЦЭМ!$C$39:$C$782,СВЦЭМ!$A$39:$A$782,$A98,СВЦЭМ!$B$39:$B$782,V$83)+'СЕТ СН'!$H$9+СВЦЭМ!$D$10+'СЕТ СН'!$H$6-'СЕТ СН'!$H$19</f>
        <v>1844.37608793</v>
      </c>
      <c r="W98" s="36">
        <f>SUMIFS(СВЦЭМ!$C$39:$C$782,СВЦЭМ!$A$39:$A$782,$A98,СВЦЭМ!$B$39:$B$782,W$83)+'СЕТ СН'!$H$9+СВЦЭМ!$D$10+'СЕТ СН'!$H$6-'СЕТ СН'!$H$19</f>
        <v>1845.97068175</v>
      </c>
      <c r="X98" s="36">
        <f>SUMIFS(СВЦЭМ!$C$39:$C$782,СВЦЭМ!$A$39:$A$782,$A98,СВЦЭМ!$B$39:$B$782,X$83)+'СЕТ СН'!$H$9+СВЦЭМ!$D$10+'СЕТ СН'!$H$6-'СЕТ СН'!$H$19</f>
        <v>1895.4400519200001</v>
      </c>
      <c r="Y98" s="36">
        <f>SUMIFS(СВЦЭМ!$C$39:$C$782,СВЦЭМ!$A$39:$A$782,$A98,СВЦЭМ!$B$39:$B$782,Y$83)+'СЕТ СН'!$H$9+СВЦЭМ!$D$10+'СЕТ СН'!$H$6-'СЕТ СН'!$H$19</f>
        <v>1960.1706546999999</v>
      </c>
    </row>
    <row r="99" spans="1:25" ht="15.75" x14ac:dyDescent="0.2">
      <c r="A99" s="35">
        <f t="shared" si="2"/>
        <v>45032</v>
      </c>
      <c r="B99" s="36">
        <f>SUMIFS(СВЦЭМ!$C$39:$C$782,СВЦЭМ!$A$39:$A$782,$A99,СВЦЭМ!$B$39:$B$782,B$83)+'СЕТ СН'!$H$9+СВЦЭМ!$D$10+'СЕТ СН'!$H$6-'СЕТ СН'!$H$19</f>
        <v>2096.3433376000003</v>
      </c>
      <c r="C99" s="36">
        <f>SUMIFS(СВЦЭМ!$C$39:$C$782,СВЦЭМ!$A$39:$A$782,$A99,СВЦЭМ!$B$39:$B$782,C$83)+'СЕТ СН'!$H$9+СВЦЭМ!$D$10+'СЕТ СН'!$H$6-'СЕТ СН'!$H$19</f>
        <v>2156.9379925100002</v>
      </c>
      <c r="D99" s="36">
        <f>SUMIFS(СВЦЭМ!$C$39:$C$782,СВЦЭМ!$A$39:$A$782,$A99,СВЦЭМ!$B$39:$B$782,D$83)+'СЕТ СН'!$H$9+СВЦЭМ!$D$10+'СЕТ СН'!$H$6-'СЕТ СН'!$H$19</f>
        <v>2169.5432105899999</v>
      </c>
      <c r="E99" s="36">
        <f>SUMIFS(СВЦЭМ!$C$39:$C$782,СВЦЭМ!$A$39:$A$782,$A99,СВЦЭМ!$B$39:$B$782,E$83)+'СЕТ СН'!$H$9+СВЦЭМ!$D$10+'СЕТ СН'!$H$6-'СЕТ СН'!$H$19</f>
        <v>2201.3967284999999</v>
      </c>
      <c r="F99" s="36">
        <f>SUMIFS(СВЦЭМ!$C$39:$C$782,СВЦЭМ!$A$39:$A$782,$A99,СВЦЭМ!$B$39:$B$782,F$83)+'СЕТ СН'!$H$9+СВЦЭМ!$D$10+'СЕТ СН'!$H$6-'СЕТ СН'!$H$19</f>
        <v>2205.05507511</v>
      </c>
      <c r="G99" s="36">
        <f>SUMIFS(СВЦЭМ!$C$39:$C$782,СВЦЭМ!$A$39:$A$782,$A99,СВЦЭМ!$B$39:$B$782,G$83)+'СЕТ СН'!$H$9+СВЦЭМ!$D$10+'СЕТ СН'!$H$6-'СЕТ СН'!$H$19</f>
        <v>2193.6503899700001</v>
      </c>
      <c r="H99" s="36">
        <f>SUMIFS(СВЦЭМ!$C$39:$C$782,СВЦЭМ!$A$39:$A$782,$A99,СВЦЭМ!$B$39:$B$782,H$83)+'СЕТ СН'!$H$9+СВЦЭМ!$D$10+'СЕТ СН'!$H$6-'СЕТ СН'!$H$19</f>
        <v>2196.6923007099999</v>
      </c>
      <c r="I99" s="36">
        <f>SUMIFS(СВЦЭМ!$C$39:$C$782,СВЦЭМ!$A$39:$A$782,$A99,СВЦЭМ!$B$39:$B$782,I$83)+'СЕТ СН'!$H$9+СВЦЭМ!$D$10+'СЕТ СН'!$H$6-'СЕТ СН'!$H$19</f>
        <v>2154.9165602500002</v>
      </c>
      <c r="J99" s="36">
        <f>SUMIFS(СВЦЭМ!$C$39:$C$782,СВЦЭМ!$A$39:$A$782,$A99,СВЦЭМ!$B$39:$B$782,J$83)+'СЕТ СН'!$H$9+СВЦЭМ!$D$10+'СЕТ СН'!$H$6-'СЕТ СН'!$H$19</f>
        <v>2095.8815969100001</v>
      </c>
      <c r="K99" s="36">
        <f>SUMIFS(СВЦЭМ!$C$39:$C$782,СВЦЭМ!$A$39:$A$782,$A99,СВЦЭМ!$B$39:$B$782,K$83)+'СЕТ СН'!$H$9+СВЦЭМ!$D$10+'СЕТ СН'!$H$6-'СЕТ СН'!$H$19</f>
        <v>2023.19428141</v>
      </c>
      <c r="L99" s="36">
        <f>SUMIFS(СВЦЭМ!$C$39:$C$782,СВЦЭМ!$A$39:$A$782,$A99,СВЦЭМ!$B$39:$B$782,L$83)+'СЕТ СН'!$H$9+СВЦЭМ!$D$10+'СЕТ СН'!$H$6-'СЕТ СН'!$H$19</f>
        <v>1999.6637065299999</v>
      </c>
      <c r="M99" s="36">
        <f>SUMIFS(СВЦЭМ!$C$39:$C$782,СВЦЭМ!$A$39:$A$782,$A99,СВЦЭМ!$B$39:$B$782,M$83)+'СЕТ СН'!$H$9+СВЦЭМ!$D$10+'СЕТ СН'!$H$6-'СЕТ СН'!$H$19</f>
        <v>1995.1796831199999</v>
      </c>
      <c r="N99" s="36">
        <f>SUMIFS(СВЦЭМ!$C$39:$C$782,СВЦЭМ!$A$39:$A$782,$A99,СВЦЭМ!$B$39:$B$782,N$83)+'СЕТ СН'!$H$9+СВЦЭМ!$D$10+'СЕТ СН'!$H$6-'СЕТ СН'!$H$19</f>
        <v>2018.7097563699999</v>
      </c>
      <c r="O99" s="36">
        <f>SUMIFS(СВЦЭМ!$C$39:$C$782,СВЦЭМ!$A$39:$A$782,$A99,СВЦЭМ!$B$39:$B$782,O$83)+'СЕТ СН'!$H$9+СВЦЭМ!$D$10+'СЕТ СН'!$H$6-'СЕТ СН'!$H$19</f>
        <v>2051.5705841399999</v>
      </c>
      <c r="P99" s="36">
        <f>SUMIFS(СВЦЭМ!$C$39:$C$782,СВЦЭМ!$A$39:$A$782,$A99,СВЦЭМ!$B$39:$B$782,P$83)+'СЕТ СН'!$H$9+СВЦЭМ!$D$10+'СЕТ СН'!$H$6-'СЕТ СН'!$H$19</f>
        <v>2054.978869</v>
      </c>
      <c r="Q99" s="36">
        <f>SUMIFS(СВЦЭМ!$C$39:$C$782,СВЦЭМ!$A$39:$A$782,$A99,СВЦЭМ!$B$39:$B$782,Q$83)+'СЕТ СН'!$H$9+СВЦЭМ!$D$10+'СЕТ СН'!$H$6-'СЕТ СН'!$H$19</f>
        <v>2070.3607710400001</v>
      </c>
      <c r="R99" s="36">
        <f>SUMIFS(СВЦЭМ!$C$39:$C$782,СВЦЭМ!$A$39:$A$782,$A99,СВЦЭМ!$B$39:$B$782,R$83)+'СЕТ СН'!$H$9+СВЦЭМ!$D$10+'СЕТ СН'!$H$6-'СЕТ СН'!$H$19</f>
        <v>2071.2227389300001</v>
      </c>
      <c r="S99" s="36">
        <f>SUMIFS(СВЦЭМ!$C$39:$C$782,СВЦЭМ!$A$39:$A$782,$A99,СВЦЭМ!$B$39:$B$782,S$83)+'СЕТ СН'!$H$9+СВЦЭМ!$D$10+'СЕТ СН'!$H$6-'СЕТ СН'!$H$19</f>
        <v>2050.9797211600003</v>
      </c>
      <c r="T99" s="36">
        <f>SUMIFS(СВЦЭМ!$C$39:$C$782,СВЦЭМ!$A$39:$A$782,$A99,СВЦЭМ!$B$39:$B$782,T$83)+'СЕТ СН'!$H$9+СВЦЭМ!$D$10+'СЕТ СН'!$H$6-'СЕТ СН'!$H$19</f>
        <v>2024.1845212400001</v>
      </c>
      <c r="U99" s="36">
        <f>SUMIFS(СВЦЭМ!$C$39:$C$782,СВЦЭМ!$A$39:$A$782,$A99,СВЦЭМ!$B$39:$B$782,U$83)+'СЕТ СН'!$H$9+СВЦЭМ!$D$10+'СЕТ СН'!$H$6-'СЕТ СН'!$H$19</f>
        <v>1996.8404044599999</v>
      </c>
      <c r="V99" s="36">
        <f>SUMIFS(СВЦЭМ!$C$39:$C$782,СВЦЭМ!$A$39:$A$782,$A99,СВЦЭМ!$B$39:$B$782,V$83)+'СЕТ СН'!$H$9+СВЦЭМ!$D$10+'СЕТ СН'!$H$6-'СЕТ СН'!$H$19</f>
        <v>1946.1272845399999</v>
      </c>
      <c r="W99" s="36">
        <f>SUMIFS(СВЦЭМ!$C$39:$C$782,СВЦЭМ!$A$39:$A$782,$A99,СВЦЭМ!$B$39:$B$782,W$83)+'СЕТ СН'!$H$9+СВЦЭМ!$D$10+'СЕТ СН'!$H$6-'СЕТ СН'!$H$19</f>
        <v>1935.93078064</v>
      </c>
      <c r="X99" s="36">
        <f>SUMIFS(СВЦЭМ!$C$39:$C$782,СВЦЭМ!$A$39:$A$782,$A99,СВЦЭМ!$B$39:$B$782,X$83)+'СЕТ СН'!$H$9+СВЦЭМ!$D$10+'СЕТ СН'!$H$6-'СЕТ СН'!$H$19</f>
        <v>1988.7671433200001</v>
      </c>
      <c r="Y99" s="36">
        <f>SUMIFS(СВЦЭМ!$C$39:$C$782,СВЦЭМ!$A$39:$A$782,$A99,СВЦЭМ!$B$39:$B$782,Y$83)+'СЕТ СН'!$H$9+СВЦЭМ!$D$10+'СЕТ СН'!$H$6-'СЕТ СН'!$H$19</f>
        <v>2059.0706457800002</v>
      </c>
    </row>
    <row r="100" spans="1:25" ht="15.75" x14ac:dyDescent="0.2">
      <c r="A100" s="35">
        <f t="shared" si="2"/>
        <v>45033</v>
      </c>
      <c r="B100" s="36">
        <f>SUMIFS(СВЦЭМ!$C$39:$C$782,СВЦЭМ!$A$39:$A$782,$A100,СВЦЭМ!$B$39:$B$782,B$83)+'СЕТ СН'!$H$9+СВЦЭМ!$D$10+'СЕТ СН'!$H$6-'СЕТ СН'!$H$19</f>
        <v>2188.7686641300002</v>
      </c>
      <c r="C100" s="36">
        <f>SUMIFS(СВЦЭМ!$C$39:$C$782,СВЦЭМ!$A$39:$A$782,$A100,СВЦЭМ!$B$39:$B$782,C$83)+'СЕТ СН'!$H$9+СВЦЭМ!$D$10+'СЕТ СН'!$H$6-'СЕТ СН'!$H$19</f>
        <v>2245.77065881</v>
      </c>
      <c r="D100" s="36">
        <f>SUMIFS(СВЦЭМ!$C$39:$C$782,СВЦЭМ!$A$39:$A$782,$A100,СВЦЭМ!$B$39:$B$782,D$83)+'СЕТ СН'!$H$9+СВЦЭМ!$D$10+'СЕТ СН'!$H$6-'СЕТ СН'!$H$19</f>
        <v>2268.4767830999999</v>
      </c>
      <c r="E100" s="36">
        <f>SUMIFS(СВЦЭМ!$C$39:$C$782,СВЦЭМ!$A$39:$A$782,$A100,СВЦЭМ!$B$39:$B$782,E$83)+'СЕТ СН'!$H$9+СВЦЭМ!$D$10+'СЕТ СН'!$H$6-'СЕТ СН'!$H$19</f>
        <v>2279.7879155699998</v>
      </c>
      <c r="F100" s="36">
        <f>SUMIFS(СВЦЭМ!$C$39:$C$782,СВЦЭМ!$A$39:$A$782,$A100,СВЦЭМ!$B$39:$B$782,F$83)+'СЕТ СН'!$H$9+СВЦЭМ!$D$10+'СЕТ СН'!$H$6-'СЕТ СН'!$H$19</f>
        <v>2283.7203947600001</v>
      </c>
      <c r="G100" s="36">
        <f>SUMIFS(СВЦЭМ!$C$39:$C$782,СВЦЭМ!$A$39:$A$782,$A100,СВЦЭМ!$B$39:$B$782,G$83)+'СЕТ СН'!$H$9+СВЦЭМ!$D$10+'СЕТ СН'!$H$6-'СЕТ СН'!$H$19</f>
        <v>2261.7848976599998</v>
      </c>
      <c r="H100" s="36">
        <f>SUMIFS(СВЦЭМ!$C$39:$C$782,СВЦЭМ!$A$39:$A$782,$A100,СВЦЭМ!$B$39:$B$782,H$83)+'СЕТ СН'!$H$9+СВЦЭМ!$D$10+'СЕТ СН'!$H$6-'СЕТ СН'!$H$19</f>
        <v>2267.20133205</v>
      </c>
      <c r="I100" s="36">
        <f>SUMIFS(СВЦЭМ!$C$39:$C$782,СВЦЭМ!$A$39:$A$782,$A100,СВЦЭМ!$B$39:$B$782,I$83)+'СЕТ СН'!$H$9+СВЦЭМ!$D$10+'СЕТ СН'!$H$6-'СЕТ СН'!$H$19</f>
        <v>2037.18666631</v>
      </c>
      <c r="J100" s="36">
        <f>SUMIFS(СВЦЭМ!$C$39:$C$782,СВЦЭМ!$A$39:$A$782,$A100,СВЦЭМ!$B$39:$B$782,J$83)+'СЕТ СН'!$H$9+СВЦЭМ!$D$10+'СЕТ СН'!$H$6-'СЕТ СН'!$H$19</f>
        <v>1974.2461994600001</v>
      </c>
      <c r="K100" s="36">
        <f>SUMIFS(СВЦЭМ!$C$39:$C$782,СВЦЭМ!$A$39:$A$782,$A100,СВЦЭМ!$B$39:$B$782,K$83)+'СЕТ СН'!$H$9+СВЦЭМ!$D$10+'СЕТ СН'!$H$6-'СЕТ СН'!$H$19</f>
        <v>1933.07741521</v>
      </c>
      <c r="L100" s="36">
        <f>SUMIFS(СВЦЭМ!$C$39:$C$782,СВЦЭМ!$A$39:$A$782,$A100,СВЦЭМ!$B$39:$B$782,L$83)+'СЕТ СН'!$H$9+СВЦЭМ!$D$10+'СЕТ СН'!$H$6-'СЕТ СН'!$H$19</f>
        <v>1973.8162620200001</v>
      </c>
      <c r="M100" s="36">
        <f>SUMIFS(СВЦЭМ!$C$39:$C$782,СВЦЭМ!$A$39:$A$782,$A100,СВЦЭМ!$B$39:$B$782,M$83)+'СЕТ СН'!$H$9+СВЦЭМ!$D$10+'СЕТ СН'!$H$6-'СЕТ СН'!$H$19</f>
        <v>2005.0370653299999</v>
      </c>
      <c r="N100" s="36">
        <f>SUMIFS(СВЦЭМ!$C$39:$C$782,СВЦЭМ!$A$39:$A$782,$A100,СВЦЭМ!$B$39:$B$782,N$83)+'СЕТ СН'!$H$9+СВЦЭМ!$D$10+'СЕТ СН'!$H$6-'СЕТ СН'!$H$19</f>
        <v>2056.9878479200001</v>
      </c>
      <c r="O100" s="36">
        <f>SUMIFS(СВЦЭМ!$C$39:$C$782,СВЦЭМ!$A$39:$A$782,$A100,СВЦЭМ!$B$39:$B$782,O$83)+'СЕТ СН'!$H$9+СВЦЭМ!$D$10+'СЕТ СН'!$H$6-'СЕТ СН'!$H$19</f>
        <v>2081.1135810800001</v>
      </c>
      <c r="P100" s="36">
        <f>SUMIFS(СВЦЭМ!$C$39:$C$782,СВЦЭМ!$A$39:$A$782,$A100,СВЦЭМ!$B$39:$B$782,P$83)+'СЕТ СН'!$H$9+СВЦЭМ!$D$10+'СЕТ СН'!$H$6-'СЕТ СН'!$H$19</f>
        <v>2097.9279151300002</v>
      </c>
      <c r="Q100" s="36">
        <f>SUMIFS(СВЦЭМ!$C$39:$C$782,СВЦЭМ!$A$39:$A$782,$A100,СВЦЭМ!$B$39:$B$782,Q$83)+'СЕТ СН'!$H$9+СВЦЭМ!$D$10+'СЕТ СН'!$H$6-'СЕТ СН'!$H$19</f>
        <v>2106.94251076</v>
      </c>
      <c r="R100" s="36">
        <f>SUMIFS(СВЦЭМ!$C$39:$C$782,СВЦЭМ!$A$39:$A$782,$A100,СВЦЭМ!$B$39:$B$782,R$83)+'СЕТ СН'!$H$9+СВЦЭМ!$D$10+'СЕТ СН'!$H$6-'СЕТ СН'!$H$19</f>
        <v>2128.2186649200003</v>
      </c>
      <c r="S100" s="36">
        <f>SUMIFS(СВЦЭМ!$C$39:$C$782,СВЦЭМ!$A$39:$A$782,$A100,СВЦЭМ!$B$39:$B$782,S$83)+'СЕТ СН'!$H$9+СВЦЭМ!$D$10+'СЕТ СН'!$H$6-'СЕТ СН'!$H$19</f>
        <v>2076.7876236400002</v>
      </c>
      <c r="T100" s="36">
        <f>SUMIFS(СВЦЭМ!$C$39:$C$782,СВЦЭМ!$A$39:$A$782,$A100,СВЦЭМ!$B$39:$B$782,T$83)+'СЕТ СН'!$H$9+СВЦЭМ!$D$10+'СЕТ СН'!$H$6-'СЕТ СН'!$H$19</f>
        <v>2055.7724216400002</v>
      </c>
      <c r="U100" s="36">
        <f>SUMIFS(СВЦЭМ!$C$39:$C$782,СВЦЭМ!$A$39:$A$782,$A100,СВЦЭМ!$B$39:$B$782,U$83)+'СЕТ СН'!$H$9+СВЦЭМ!$D$10+'СЕТ СН'!$H$6-'СЕТ СН'!$H$19</f>
        <v>2027.55978342</v>
      </c>
      <c r="V100" s="36">
        <f>SUMIFS(СВЦЭМ!$C$39:$C$782,СВЦЭМ!$A$39:$A$782,$A100,СВЦЭМ!$B$39:$B$782,V$83)+'СЕТ СН'!$H$9+СВЦЭМ!$D$10+'СЕТ СН'!$H$6-'СЕТ СН'!$H$19</f>
        <v>1994.01418743</v>
      </c>
      <c r="W100" s="36">
        <f>SUMIFS(СВЦЭМ!$C$39:$C$782,СВЦЭМ!$A$39:$A$782,$A100,СВЦЭМ!$B$39:$B$782,W$83)+'СЕТ СН'!$H$9+СВЦЭМ!$D$10+'СЕТ СН'!$H$6-'СЕТ СН'!$H$19</f>
        <v>1983.23603837</v>
      </c>
      <c r="X100" s="36">
        <f>SUMIFS(СВЦЭМ!$C$39:$C$782,СВЦЭМ!$A$39:$A$782,$A100,СВЦЭМ!$B$39:$B$782,X$83)+'СЕТ СН'!$H$9+СВЦЭМ!$D$10+'СЕТ СН'!$H$6-'СЕТ СН'!$H$19</f>
        <v>2036.45078184</v>
      </c>
      <c r="Y100" s="36">
        <f>SUMIFS(СВЦЭМ!$C$39:$C$782,СВЦЭМ!$A$39:$A$782,$A100,СВЦЭМ!$B$39:$B$782,Y$83)+'СЕТ СН'!$H$9+СВЦЭМ!$D$10+'СЕТ СН'!$H$6-'СЕТ СН'!$H$19</f>
        <v>2094.3104954099999</v>
      </c>
    </row>
    <row r="101" spans="1:25" ht="15.75" x14ac:dyDescent="0.2">
      <c r="A101" s="35">
        <f t="shared" si="2"/>
        <v>45034</v>
      </c>
      <c r="B101" s="36">
        <f>SUMIFS(СВЦЭМ!$C$39:$C$782,СВЦЭМ!$A$39:$A$782,$A101,СВЦЭМ!$B$39:$B$782,B$83)+'СЕТ СН'!$H$9+СВЦЭМ!$D$10+'СЕТ СН'!$H$6-'СЕТ СН'!$H$19</f>
        <v>2136.6952822000003</v>
      </c>
      <c r="C101" s="36">
        <f>SUMIFS(СВЦЭМ!$C$39:$C$782,СВЦЭМ!$A$39:$A$782,$A101,СВЦЭМ!$B$39:$B$782,C$83)+'СЕТ СН'!$H$9+СВЦЭМ!$D$10+'СЕТ СН'!$H$6-'СЕТ СН'!$H$19</f>
        <v>2194.5578335300002</v>
      </c>
      <c r="D101" s="36">
        <f>SUMIFS(СВЦЭМ!$C$39:$C$782,СВЦЭМ!$A$39:$A$782,$A101,СВЦЭМ!$B$39:$B$782,D$83)+'СЕТ СН'!$H$9+СВЦЭМ!$D$10+'СЕТ СН'!$H$6-'СЕТ СН'!$H$19</f>
        <v>2219.9662219300003</v>
      </c>
      <c r="E101" s="36">
        <f>SUMIFS(СВЦЭМ!$C$39:$C$782,СВЦЭМ!$A$39:$A$782,$A101,СВЦЭМ!$B$39:$B$782,E$83)+'СЕТ СН'!$H$9+СВЦЭМ!$D$10+'СЕТ СН'!$H$6-'СЕТ СН'!$H$19</f>
        <v>2219.7732943999999</v>
      </c>
      <c r="F101" s="36">
        <f>SUMIFS(СВЦЭМ!$C$39:$C$782,СВЦЭМ!$A$39:$A$782,$A101,СВЦЭМ!$B$39:$B$782,F$83)+'СЕТ СН'!$H$9+СВЦЭМ!$D$10+'СЕТ СН'!$H$6-'СЕТ СН'!$H$19</f>
        <v>2221.9011198100002</v>
      </c>
      <c r="G101" s="36">
        <f>SUMIFS(СВЦЭМ!$C$39:$C$782,СВЦЭМ!$A$39:$A$782,$A101,СВЦЭМ!$B$39:$B$782,G$83)+'СЕТ СН'!$H$9+СВЦЭМ!$D$10+'СЕТ СН'!$H$6-'СЕТ СН'!$H$19</f>
        <v>2204.6282921800002</v>
      </c>
      <c r="H101" s="36">
        <f>SUMIFS(СВЦЭМ!$C$39:$C$782,СВЦЭМ!$A$39:$A$782,$A101,СВЦЭМ!$B$39:$B$782,H$83)+'СЕТ СН'!$H$9+СВЦЭМ!$D$10+'СЕТ СН'!$H$6-'СЕТ СН'!$H$19</f>
        <v>2134.1384565100002</v>
      </c>
      <c r="I101" s="36">
        <f>SUMIFS(СВЦЭМ!$C$39:$C$782,СВЦЭМ!$A$39:$A$782,$A101,СВЦЭМ!$B$39:$B$782,I$83)+'СЕТ СН'!$H$9+СВЦЭМ!$D$10+'СЕТ СН'!$H$6-'СЕТ СН'!$H$19</f>
        <v>2065.2032177000001</v>
      </c>
      <c r="J101" s="36">
        <f>SUMIFS(СВЦЭМ!$C$39:$C$782,СВЦЭМ!$A$39:$A$782,$A101,СВЦЭМ!$B$39:$B$782,J$83)+'СЕТ СН'!$H$9+СВЦЭМ!$D$10+'СЕТ СН'!$H$6-'СЕТ СН'!$H$19</f>
        <v>2032.0842285700001</v>
      </c>
      <c r="K101" s="36">
        <f>SUMIFS(СВЦЭМ!$C$39:$C$782,СВЦЭМ!$A$39:$A$782,$A101,СВЦЭМ!$B$39:$B$782,K$83)+'СЕТ СН'!$H$9+СВЦЭМ!$D$10+'СЕТ СН'!$H$6-'СЕТ СН'!$H$19</f>
        <v>1996.3563122200001</v>
      </c>
      <c r="L101" s="36">
        <f>SUMIFS(СВЦЭМ!$C$39:$C$782,СВЦЭМ!$A$39:$A$782,$A101,СВЦЭМ!$B$39:$B$782,L$83)+'СЕТ СН'!$H$9+СВЦЭМ!$D$10+'СЕТ СН'!$H$6-'СЕТ СН'!$H$19</f>
        <v>1992.65872571</v>
      </c>
      <c r="M101" s="36">
        <f>SUMIFS(СВЦЭМ!$C$39:$C$782,СВЦЭМ!$A$39:$A$782,$A101,СВЦЭМ!$B$39:$B$782,M$83)+'СЕТ СН'!$H$9+СВЦЭМ!$D$10+'СЕТ СН'!$H$6-'СЕТ СН'!$H$19</f>
        <v>1998.5602170100001</v>
      </c>
      <c r="N101" s="36">
        <f>SUMIFS(СВЦЭМ!$C$39:$C$782,СВЦЭМ!$A$39:$A$782,$A101,СВЦЭМ!$B$39:$B$782,N$83)+'СЕТ СН'!$H$9+СВЦЭМ!$D$10+'СЕТ СН'!$H$6-'СЕТ СН'!$H$19</f>
        <v>2002.36353429</v>
      </c>
      <c r="O101" s="36">
        <f>SUMIFS(СВЦЭМ!$C$39:$C$782,СВЦЭМ!$A$39:$A$782,$A101,СВЦЭМ!$B$39:$B$782,O$83)+'СЕТ СН'!$H$9+СВЦЭМ!$D$10+'СЕТ СН'!$H$6-'СЕТ СН'!$H$19</f>
        <v>2029.4282105</v>
      </c>
      <c r="P101" s="36">
        <f>SUMIFS(СВЦЭМ!$C$39:$C$782,СВЦЭМ!$A$39:$A$782,$A101,СВЦЭМ!$B$39:$B$782,P$83)+'СЕТ СН'!$H$9+СВЦЭМ!$D$10+'СЕТ СН'!$H$6-'СЕТ СН'!$H$19</f>
        <v>2035.69998994</v>
      </c>
      <c r="Q101" s="36">
        <f>SUMIFS(СВЦЭМ!$C$39:$C$782,СВЦЭМ!$A$39:$A$782,$A101,СВЦЭМ!$B$39:$B$782,Q$83)+'СЕТ СН'!$H$9+СВЦЭМ!$D$10+'СЕТ СН'!$H$6-'СЕТ СН'!$H$19</f>
        <v>2041.1303346899999</v>
      </c>
      <c r="R101" s="36">
        <f>SUMIFS(СВЦЭМ!$C$39:$C$782,СВЦЭМ!$A$39:$A$782,$A101,СВЦЭМ!$B$39:$B$782,R$83)+'СЕТ СН'!$H$9+СВЦЭМ!$D$10+'СЕТ СН'!$H$6-'СЕТ СН'!$H$19</f>
        <v>2056.7939999300002</v>
      </c>
      <c r="S101" s="36">
        <f>SUMIFS(СВЦЭМ!$C$39:$C$782,СВЦЭМ!$A$39:$A$782,$A101,СВЦЭМ!$B$39:$B$782,S$83)+'СЕТ СН'!$H$9+СВЦЭМ!$D$10+'СЕТ СН'!$H$6-'СЕТ СН'!$H$19</f>
        <v>2025.1296867999999</v>
      </c>
      <c r="T101" s="36">
        <f>SUMIFS(СВЦЭМ!$C$39:$C$782,СВЦЭМ!$A$39:$A$782,$A101,СВЦЭМ!$B$39:$B$782,T$83)+'СЕТ СН'!$H$9+СВЦЭМ!$D$10+'СЕТ СН'!$H$6-'СЕТ СН'!$H$19</f>
        <v>2000.07863245</v>
      </c>
      <c r="U101" s="36">
        <f>SUMIFS(СВЦЭМ!$C$39:$C$782,СВЦЭМ!$A$39:$A$782,$A101,СВЦЭМ!$B$39:$B$782,U$83)+'СЕТ СН'!$H$9+СВЦЭМ!$D$10+'СЕТ СН'!$H$6-'СЕТ СН'!$H$19</f>
        <v>1978.5114513199999</v>
      </c>
      <c r="V101" s="36">
        <f>SUMIFS(СВЦЭМ!$C$39:$C$782,СВЦЭМ!$A$39:$A$782,$A101,СВЦЭМ!$B$39:$B$782,V$83)+'СЕТ СН'!$H$9+СВЦЭМ!$D$10+'СЕТ СН'!$H$6-'СЕТ СН'!$H$19</f>
        <v>1944.09291951</v>
      </c>
      <c r="W101" s="36">
        <f>SUMIFS(СВЦЭМ!$C$39:$C$782,СВЦЭМ!$A$39:$A$782,$A101,СВЦЭМ!$B$39:$B$782,W$83)+'СЕТ СН'!$H$9+СВЦЭМ!$D$10+'СЕТ СН'!$H$6-'СЕТ СН'!$H$19</f>
        <v>1934.8824459699999</v>
      </c>
      <c r="X101" s="36">
        <f>SUMIFS(СВЦЭМ!$C$39:$C$782,СВЦЭМ!$A$39:$A$782,$A101,СВЦЭМ!$B$39:$B$782,X$83)+'СЕТ СН'!$H$9+СВЦЭМ!$D$10+'СЕТ СН'!$H$6-'СЕТ СН'!$H$19</f>
        <v>1981.51450181</v>
      </c>
      <c r="Y101" s="36">
        <f>SUMIFS(СВЦЭМ!$C$39:$C$782,СВЦЭМ!$A$39:$A$782,$A101,СВЦЭМ!$B$39:$B$782,Y$83)+'СЕТ СН'!$H$9+СВЦЭМ!$D$10+'СЕТ СН'!$H$6-'СЕТ СН'!$H$19</f>
        <v>2044.3843191799999</v>
      </c>
    </row>
    <row r="102" spans="1:25" ht="15.75" x14ac:dyDescent="0.2">
      <c r="A102" s="35">
        <f t="shared" si="2"/>
        <v>45035</v>
      </c>
      <c r="B102" s="36">
        <f>SUMIFS(СВЦЭМ!$C$39:$C$782,СВЦЭМ!$A$39:$A$782,$A102,СВЦЭМ!$B$39:$B$782,B$83)+'СЕТ СН'!$H$9+СВЦЭМ!$D$10+'СЕТ СН'!$H$6-'СЕТ СН'!$H$19</f>
        <v>2036.9920589999999</v>
      </c>
      <c r="C102" s="36">
        <f>SUMIFS(СВЦЭМ!$C$39:$C$782,СВЦЭМ!$A$39:$A$782,$A102,СВЦЭМ!$B$39:$B$782,C$83)+'СЕТ СН'!$H$9+СВЦЭМ!$D$10+'СЕТ СН'!$H$6-'СЕТ СН'!$H$19</f>
        <v>2084.6973751999999</v>
      </c>
      <c r="D102" s="36">
        <f>SUMIFS(СВЦЭМ!$C$39:$C$782,СВЦЭМ!$A$39:$A$782,$A102,СВЦЭМ!$B$39:$B$782,D$83)+'СЕТ СН'!$H$9+СВЦЭМ!$D$10+'СЕТ СН'!$H$6-'СЕТ СН'!$H$19</f>
        <v>2153.26426145</v>
      </c>
      <c r="E102" s="36">
        <f>SUMIFS(СВЦЭМ!$C$39:$C$782,СВЦЭМ!$A$39:$A$782,$A102,СВЦЭМ!$B$39:$B$782,E$83)+'СЕТ СН'!$H$9+СВЦЭМ!$D$10+'СЕТ СН'!$H$6-'СЕТ СН'!$H$19</f>
        <v>2189.7267029200002</v>
      </c>
      <c r="F102" s="36">
        <f>SUMIFS(СВЦЭМ!$C$39:$C$782,СВЦЭМ!$A$39:$A$782,$A102,СВЦЭМ!$B$39:$B$782,F$83)+'СЕТ СН'!$H$9+СВЦЭМ!$D$10+'СЕТ СН'!$H$6-'СЕТ СН'!$H$19</f>
        <v>2208.2985769699999</v>
      </c>
      <c r="G102" s="36">
        <f>SUMIFS(СВЦЭМ!$C$39:$C$782,СВЦЭМ!$A$39:$A$782,$A102,СВЦЭМ!$B$39:$B$782,G$83)+'СЕТ СН'!$H$9+СВЦЭМ!$D$10+'СЕТ СН'!$H$6-'СЕТ СН'!$H$19</f>
        <v>2169.8096323700001</v>
      </c>
      <c r="H102" s="36">
        <f>SUMIFS(СВЦЭМ!$C$39:$C$782,СВЦЭМ!$A$39:$A$782,$A102,СВЦЭМ!$B$39:$B$782,H$83)+'СЕТ СН'!$H$9+СВЦЭМ!$D$10+'СЕТ СН'!$H$6-'СЕТ СН'!$H$19</f>
        <v>2103.0916476500001</v>
      </c>
      <c r="I102" s="36">
        <f>SUMIFS(СВЦЭМ!$C$39:$C$782,СВЦЭМ!$A$39:$A$782,$A102,СВЦЭМ!$B$39:$B$782,I$83)+'СЕТ СН'!$H$9+СВЦЭМ!$D$10+'СЕТ СН'!$H$6-'СЕТ СН'!$H$19</f>
        <v>2015.15653419</v>
      </c>
      <c r="J102" s="36">
        <f>SUMIFS(СВЦЭМ!$C$39:$C$782,СВЦЭМ!$A$39:$A$782,$A102,СВЦЭМ!$B$39:$B$782,J$83)+'СЕТ СН'!$H$9+СВЦЭМ!$D$10+'СЕТ СН'!$H$6-'СЕТ СН'!$H$19</f>
        <v>1998.81103375</v>
      </c>
      <c r="K102" s="36">
        <f>SUMIFS(СВЦЭМ!$C$39:$C$782,СВЦЭМ!$A$39:$A$782,$A102,СВЦЭМ!$B$39:$B$782,K$83)+'СЕТ СН'!$H$9+СВЦЭМ!$D$10+'СЕТ СН'!$H$6-'СЕТ СН'!$H$19</f>
        <v>1981.8531705</v>
      </c>
      <c r="L102" s="36">
        <f>SUMIFS(СВЦЭМ!$C$39:$C$782,СВЦЭМ!$A$39:$A$782,$A102,СВЦЭМ!$B$39:$B$782,L$83)+'СЕТ СН'!$H$9+СВЦЭМ!$D$10+'СЕТ СН'!$H$6-'СЕТ СН'!$H$19</f>
        <v>1970.33049704</v>
      </c>
      <c r="M102" s="36">
        <f>SUMIFS(СВЦЭМ!$C$39:$C$782,СВЦЭМ!$A$39:$A$782,$A102,СВЦЭМ!$B$39:$B$782,M$83)+'СЕТ СН'!$H$9+СВЦЭМ!$D$10+'СЕТ СН'!$H$6-'СЕТ СН'!$H$19</f>
        <v>1997.69780332</v>
      </c>
      <c r="N102" s="36">
        <f>SUMIFS(СВЦЭМ!$C$39:$C$782,СВЦЭМ!$A$39:$A$782,$A102,СВЦЭМ!$B$39:$B$782,N$83)+'СЕТ СН'!$H$9+СВЦЭМ!$D$10+'СЕТ СН'!$H$6-'СЕТ СН'!$H$19</f>
        <v>2004.64200145</v>
      </c>
      <c r="O102" s="36">
        <f>SUMIFS(СВЦЭМ!$C$39:$C$782,СВЦЭМ!$A$39:$A$782,$A102,СВЦЭМ!$B$39:$B$782,O$83)+'СЕТ СН'!$H$9+СВЦЭМ!$D$10+'СЕТ СН'!$H$6-'СЕТ СН'!$H$19</f>
        <v>2036.6058751799999</v>
      </c>
      <c r="P102" s="36">
        <f>SUMIFS(СВЦЭМ!$C$39:$C$782,СВЦЭМ!$A$39:$A$782,$A102,СВЦЭМ!$B$39:$B$782,P$83)+'СЕТ СН'!$H$9+СВЦЭМ!$D$10+'СЕТ СН'!$H$6-'СЕТ СН'!$H$19</f>
        <v>2051.6544738500002</v>
      </c>
      <c r="Q102" s="36">
        <f>SUMIFS(СВЦЭМ!$C$39:$C$782,СВЦЭМ!$A$39:$A$782,$A102,СВЦЭМ!$B$39:$B$782,Q$83)+'СЕТ СН'!$H$9+СВЦЭМ!$D$10+'СЕТ СН'!$H$6-'СЕТ СН'!$H$19</f>
        <v>2067.0494965600001</v>
      </c>
      <c r="R102" s="36">
        <f>SUMIFS(СВЦЭМ!$C$39:$C$782,СВЦЭМ!$A$39:$A$782,$A102,СВЦЭМ!$B$39:$B$782,R$83)+'СЕТ СН'!$H$9+СВЦЭМ!$D$10+'СЕТ СН'!$H$6-'СЕТ СН'!$H$19</f>
        <v>2064.4844113100003</v>
      </c>
      <c r="S102" s="36">
        <f>SUMIFS(СВЦЭМ!$C$39:$C$782,СВЦЭМ!$A$39:$A$782,$A102,СВЦЭМ!$B$39:$B$782,S$83)+'СЕТ СН'!$H$9+СВЦЭМ!$D$10+'СЕТ СН'!$H$6-'СЕТ СН'!$H$19</f>
        <v>2014.8027348200001</v>
      </c>
      <c r="T102" s="36">
        <f>SUMIFS(СВЦЭМ!$C$39:$C$782,СВЦЭМ!$A$39:$A$782,$A102,СВЦЭМ!$B$39:$B$782,T$83)+'СЕТ СН'!$H$9+СВЦЭМ!$D$10+'СЕТ СН'!$H$6-'СЕТ СН'!$H$19</f>
        <v>1949.4516349099999</v>
      </c>
      <c r="U102" s="36">
        <f>SUMIFS(СВЦЭМ!$C$39:$C$782,СВЦЭМ!$A$39:$A$782,$A102,СВЦЭМ!$B$39:$B$782,U$83)+'СЕТ СН'!$H$9+СВЦЭМ!$D$10+'СЕТ СН'!$H$6-'СЕТ СН'!$H$19</f>
        <v>1954.4623742799999</v>
      </c>
      <c r="V102" s="36">
        <f>SUMIFS(СВЦЭМ!$C$39:$C$782,СВЦЭМ!$A$39:$A$782,$A102,СВЦЭМ!$B$39:$B$782,V$83)+'СЕТ СН'!$H$9+СВЦЭМ!$D$10+'СЕТ СН'!$H$6-'СЕТ СН'!$H$19</f>
        <v>1909.8030864299999</v>
      </c>
      <c r="W102" s="36">
        <f>SUMIFS(СВЦЭМ!$C$39:$C$782,СВЦЭМ!$A$39:$A$782,$A102,СВЦЭМ!$B$39:$B$782,W$83)+'СЕТ СН'!$H$9+СВЦЭМ!$D$10+'СЕТ СН'!$H$6-'СЕТ СН'!$H$19</f>
        <v>1902.29099221</v>
      </c>
      <c r="X102" s="36">
        <f>SUMIFS(СВЦЭМ!$C$39:$C$782,СВЦЭМ!$A$39:$A$782,$A102,СВЦЭМ!$B$39:$B$782,X$83)+'СЕТ СН'!$H$9+СВЦЭМ!$D$10+'СЕТ СН'!$H$6-'СЕТ СН'!$H$19</f>
        <v>1953.0049443799999</v>
      </c>
      <c r="Y102" s="36">
        <f>SUMIFS(СВЦЭМ!$C$39:$C$782,СВЦЭМ!$A$39:$A$782,$A102,СВЦЭМ!$B$39:$B$782,Y$83)+'СЕТ СН'!$H$9+СВЦЭМ!$D$10+'СЕТ СН'!$H$6-'СЕТ СН'!$H$19</f>
        <v>2042.56157104</v>
      </c>
    </row>
    <row r="103" spans="1:25" ht="15.75" x14ac:dyDescent="0.2">
      <c r="A103" s="35">
        <f t="shared" si="2"/>
        <v>45036</v>
      </c>
      <c r="B103" s="36">
        <f>SUMIFS(СВЦЭМ!$C$39:$C$782,СВЦЭМ!$A$39:$A$782,$A103,СВЦЭМ!$B$39:$B$782,B$83)+'СЕТ СН'!$H$9+СВЦЭМ!$D$10+'СЕТ СН'!$H$6-'СЕТ СН'!$H$19</f>
        <v>2026.33105256</v>
      </c>
      <c r="C103" s="36">
        <f>SUMIFS(СВЦЭМ!$C$39:$C$782,СВЦЭМ!$A$39:$A$782,$A103,СВЦЭМ!$B$39:$B$782,C$83)+'СЕТ СН'!$H$9+СВЦЭМ!$D$10+'СЕТ СН'!$H$6-'СЕТ СН'!$H$19</f>
        <v>2125.4154194100001</v>
      </c>
      <c r="D103" s="36">
        <f>SUMIFS(СВЦЭМ!$C$39:$C$782,СВЦЭМ!$A$39:$A$782,$A103,СВЦЭМ!$B$39:$B$782,D$83)+'СЕТ СН'!$H$9+СВЦЭМ!$D$10+'СЕТ СН'!$H$6-'СЕТ СН'!$H$19</f>
        <v>2156.6554632400002</v>
      </c>
      <c r="E103" s="36">
        <f>SUMIFS(СВЦЭМ!$C$39:$C$782,СВЦЭМ!$A$39:$A$782,$A103,СВЦЭМ!$B$39:$B$782,E$83)+'СЕТ СН'!$H$9+СВЦЭМ!$D$10+'СЕТ СН'!$H$6-'СЕТ СН'!$H$19</f>
        <v>2152.8712559599999</v>
      </c>
      <c r="F103" s="36">
        <f>SUMIFS(СВЦЭМ!$C$39:$C$782,СВЦЭМ!$A$39:$A$782,$A103,СВЦЭМ!$B$39:$B$782,F$83)+'СЕТ СН'!$H$9+СВЦЭМ!$D$10+'СЕТ СН'!$H$6-'СЕТ СН'!$H$19</f>
        <v>2147.0757397900002</v>
      </c>
      <c r="G103" s="36">
        <f>SUMIFS(СВЦЭМ!$C$39:$C$782,СВЦЭМ!$A$39:$A$782,$A103,СВЦЭМ!$B$39:$B$782,G$83)+'СЕТ СН'!$H$9+СВЦЭМ!$D$10+'СЕТ СН'!$H$6-'СЕТ СН'!$H$19</f>
        <v>2130.1032457300003</v>
      </c>
      <c r="H103" s="36">
        <f>SUMIFS(СВЦЭМ!$C$39:$C$782,СВЦЭМ!$A$39:$A$782,$A103,СВЦЭМ!$B$39:$B$782,H$83)+'СЕТ СН'!$H$9+СВЦЭМ!$D$10+'СЕТ СН'!$H$6-'СЕТ СН'!$H$19</f>
        <v>2028.7700480199999</v>
      </c>
      <c r="I103" s="36">
        <f>SUMIFS(СВЦЭМ!$C$39:$C$782,СВЦЭМ!$A$39:$A$782,$A103,СВЦЭМ!$B$39:$B$782,I$83)+'СЕТ СН'!$H$9+СВЦЭМ!$D$10+'СЕТ СН'!$H$6-'СЕТ СН'!$H$19</f>
        <v>2005.67282213</v>
      </c>
      <c r="J103" s="36">
        <f>SUMIFS(СВЦЭМ!$C$39:$C$782,СВЦЭМ!$A$39:$A$782,$A103,СВЦЭМ!$B$39:$B$782,J$83)+'СЕТ СН'!$H$9+СВЦЭМ!$D$10+'СЕТ СН'!$H$6-'СЕТ СН'!$H$19</f>
        <v>1958.64169851</v>
      </c>
      <c r="K103" s="36">
        <f>SUMIFS(СВЦЭМ!$C$39:$C$782,СВЦЭМ!$A$39:$A$782,$A103,СВЦЭМ!$B$39:$B$782,K$83)+'СЕТ СН'!$H$9+СВЦЭМ!$D$10+'СЕТ СН'!$H$6-'СЕТ СН'!$H$19</f>
        <v>1900.58297077</v>
      </c>
      <c r="L103" s="36">
        <f>SUMIFS(СВЦЭМ!$C$39:$C$782,СВЦЭМ!$A$39:$A$782,$A103,СВЦЭМ!$B$39:$B$782,L$83)+'СЕТ СН'!$H$9+СВЦЭМ!$D$10+'СЕТ СН'!$H$6-'СЕТ СН'!$H$19</f>
        <v>1888.6703803299999</v>
      </c>
      <c r="M103" s="36">
        <f>SUMIFS(СВЦЭМ!$C$39:$C$782,СВЦЭМ!$A$39:$A$782,$A103,СВЦЭМ!$B$39:$B$782,M$83)+'СЕТ СН'!$H$9+СВЦЭМ!$D$10+'СЕТ СН'!$H$6-'СЕТ СН'!$H$19</f>
        <v>1870.5976881899999</v>
      </c>
      <c r="N103" s="36">
        <f>SUMIFS(СВЦЭМ!$C$39:$C$782,СВЦЭМ!$A$39:$A$782,$A103,СВЦЭМ!$B$39:$B$782,N$83)+'СЕТ СН'!$H$9+СВЦЭМ!$D$10+'СЕТ СН'!$H$6-'СЕТ СН'!$H$19</f>
        <v>1892.4103071</v>
      </c>
      <c r="O103" s="36">
        <f>SUMIFS(СВЦЭМ!$C$39:$C$782,СВЦЭМ!$A$39:$A$782,$A103,СВЦЭМ!$B$39:$B$782,O$83)+'СЕТ СН'!$H$9+СВЦЭМ!$D$10+'СЕТ СН'!$H$6-'СЕТ СН'!$H$19</f>
        <v>1912.8787922900001</v>
      </c>
      <c r="P103" s="36">
        <f>SUMIFS(СВЦЭМ!$C$39:$C$782,СВЦЭМ!$A$39:$A$782,$A103,СВЦЭМ!$B$39:$B$782,P$83)+'СЕТ СН'!$H$9+СВЦЭМ!$D$10+'СЕТ СН'!$H$6-'СЕТ СН'!$H$19</f>
        <v>1927.9454083200001</v>
      </c>
      <c r="Q103" s="36">
        <f>SUMIFS(СВЦЭМ!$C$39:$C$782,СВЦЭМ!$A$39:$A$782,$A103,СВЦЭМ!$B$39:$B$782,Q$83)+'СЕТ СН'!$H$9+СВЦЭМ!$D$10+'СЕТ СН'!$H$6-'СЕТ СН'!$H$19</f>
        <v>1945.68554107</v>
      </c>
      <c r="R103" s="36">
        <f>SUMIFS(СВЦЭМ!$C$39:$C$782,СВЦЭМ!$A$39:$A$782,$A103,СВЦЭМ!$B$39:$B$782,R$83)+'СЕТ СН'!$H$9+СВЦЭМ!$D$10+'СЕТ СН'!$H$6-'СЕТ СН'!$H$19</f>
        <v>1951.8657202500001</v>
      </c>
      <c r="S103" s="36">
        <f>SUMIFS(СВЦЭМ!$C$39:$C$782,СВЦЭМ!$A$39:$A$782,$A103,СВЦЭМ!$B$39:$B$782,S$83)+'СЕТ СН'!$H$9+СВЦЭМ!$D$10+'СЕТ СН'!$H$6-'СЕТ СН'!$H$19</f>
        <v>1932.67257483</v>
      </c>
      <c r="T103" s="36">
        <f>SUMIFS(СВЦЭМ!$C$39:$C$782,СВЦЭМ!$A$39:$A$782,$A103,СВЦЭМ!$B$39:$B$782,T$83)+'СЕТ СН'!$H$9+СВЦЭМ!$D$10+'СЕТ СН'!$H$6-'СЕТ СН'!$H$19</f>
        <v>1910.6390651199999</v>
      </c>
      <c r="U103" s="36">
        <f>SUMIFS(СВЦЭМ!$C$39:$C$782,СВЦЭМ!$A$39:$A$782,$A103,СВЦЭМ!$B$39:$B$782,U$83)+'СЕТ СН'!$H$9+СВЦЭМ!$D$10+'СЕТ СН'!$H$6-'СЕТ СН'!$H$19</f>
        <v>1906.6909247399999</v>
      </c>
      <c r="V103" s="36">
        <f>SUMIFS(СВЦЭМ!$C$39:$C$782,СВЦЭМ!$A$39:$A$782,$A103,СВЦЭМ!$B$39:$B$782,V$83)+'СЕТ СН'!$H$9+СВЦЭМ!$D$10+'СЕТ СН'!$H$6-'СЕТ СН'!$H$19</f>
        <v>1871.7012073599999</v>
      </c>
      <c r="W103" s="36">
        <f>SUMIFS(СВЦЭМ!$C$39:$C$782,СВЦЭМ!$A$39:$A$782,$A103,СВЦЭМ!$B$39:$B$782,W$83)+'СЕТ СН'!$H$9+СВЦЭМ!$D$10+'СЕТ СН'!$H$6-'СЕТ СН'!$H$19</f>
        <v>1868.23589965</v>
      </c>
      <c r="X103" s="36">
        <f>SUMIFS(СВЦЭМ!$C$39:$C$782,СВЦЭМ!$A$39:$A$782,$A103,СВЦЭМ!$B$39:$B$782,X$83)+'СЕТ СН'!$H$9+СВЦЭМ!$D$10+'СЕТ СН'!$H$6-'СЕТ СН'!$H$19</f>
        <v>1913.4652833800001</v>
      </c>
      <c r="Y103" s="36">
        <f>SUMIFS(СВЦЭМ!$C$39:$C$782,СВЦЭМ!$A$39:$A$782,$A103,СВЦЭМ!$B$39:$B$782,Y$83)+'СЕТ СН'!$H$9+СВЦЭМ!$D$10+'СЕТ СН'!$H$6-'СЕТ СН'!$H$19</f>
        <v>1981.92515151</v>
      </c>
    </row>
    <row r="104" spans="1:25" ht="15.75" x14ac:dyDescent="0.2">
      <c r="A104" s="35">
        <f t="shared" si="2"/>
        <v>45037</v>
      </c>
      <c r="B104" s="36">
        <f>SUMIFS(СВЦЭМ!$C$39:$C$782,СВЦЭМ!$A$39:$A$782,$A104,СВЦЭМ!$B$39:$B$782,B$83)+'СЕТ СН'!$H$9+СВЦЭМ!$D$10+'СЕТ СН'!$H$6-'СЕТ СН'!$H$19</f>
        <v>2080.8476921400002</v>
      </c>
      <c r="C104" s="36">
        <f>SUMIFS(СВЦЭМ!$C$39:$C$782,СВЦЭМ!$A$39:$A$782,$A104,СВЦЭМ!$B$39:$B$782,C$83)+'СЕТ СН'!$H$9+СВЦЭМ!$D$10+'СЕТ СН'!$H$6-'СЕТ СН'!$H$19</f>
        <v>2149.20734851</v>
      </c>
      <c r="D104" s="36">
        <f>SUMIFS(СВЦЭМ!$C$39:$C$782,СВЦЭМ!$A$39:$A$782,$A104,СВЦЭМ!$B$39:$B$782,D$83)+'СЕТ СН'!$H$9+СВЦЭМ!$D$10+'СЕТ СН'!$H$6-'СЕТ СН'!$H$19</f>
        <v>2169.7626783999999</v>
      </c>
      <c r="E104" s="36">
        <f>SUMIFS(СВЦЭМ!$C$39:$C$782,СВЦЭМ!$A$39:$A$782,$A104,СВЦЭМ!$B$39:$B$782,E$83)+'СЕТ СН'!$H$9+СВЦЭМ!$D$10+'СЕТ СН'!$H$6-'СЕТ СН'!$H$19</f>
        <v>2186.4164887300003</v>
      </c>
      <c r="F104" s="36">
        <f>SUMIFS(СВЦЭМ!$C$39:$C$782,СВЦЭМ!$A$39:$A$782,$A104,СВЦЭМ!$B$39:$B$782,F$83)+'СЕТ СН'!$H$9+СВЦЭМ!$D$10+'СЕТ СН'!$H$6-'СЕТ СН'!$H$19</f>
        <v>2193.77605257</v>
      </c>
      <c r="G104" s="36">
        <f>SUMIFS(СВЦЭМ!$C$39:$C$782,СВЦЭМ!$A$39:$A$782,$A104,СВЦЭМ!$B$39:$B$782,G$83)+'СЕТ СН'!$H$9+СВЦЭМ!$D$10+'СЕТ СН'!$H$6-'СЕТ СН'!$H$19</f>
        <v>2179.32578208</v>
      </c>
      <c r="H104" s="36">
        <f>SUMIFS(СВЦЭМ!$C$39:$C$782,СВЦЭМ!$A$39:$A$782,$A104,СВЦЭМ!$B$39:$B$782,H$83)+'СЕТ СН'!$H$9+СВЦЭМ!$D$10+'СЕТ СН'!$H$6-'СЕТ СН'!$H$19</f>
        <v>2124.8173878000002</v>
      </c>
      <c r="I104" s="36">
        <f>SUMIFS(СВЦЭМ!$C$39:$C$782,СВЦЭМ!$A$39:$A$782,$A104,СВЦЭМ!$B$39:$B$782,I$83)+'СЕТ СН'!$H$9+СВЦЭМ!$D$10+'СЕТ СН'!$H$6-'СЕТ СН'!$H$19</f>
        <v>2016.7833098900001</v>
      </c>
      <c r="J104" s="36">
        <f>SUMIFS(СВЦЭМ!$C$39:$C$782,СВЦЭМ!$A$39:$A$782,$A104,СВЦЭМ!$B$39:$B$782,J$83)+'СЕТ СН'!$H$9+СВЦЭМ!$D$10+'СЕТ СН'!$H$6-'СЕТ СН'!$H$19</f>
        <v>2012.9132354799999</v>
      </c>
      <c r="K104" s="36">
        <f>SUMIFS(СВЦЭМ!$C$39:$C$782,СВЦЭМ!$A$39:$A$782,$A104,СВЦЭМ!$B$39:$B$782,K$83)+'СЕТ СН'!$H$9+СВЦЭМ!$D$10+'СЕТ СН'!$H$6-'СЕТ СН'!$H$19</f>
        <v>1992.5861711699999</v>
      </c>
      <c r="L104" s="36">
        <f>SUMIFS(СВЦЭМ!$C$39:$C$782,СВЦЭМ!$A$39:$A$782,$A104,СВЦЭМ!$B$39:$B$782,L$83)+'СЕТ СН'!$H$9+СВЦЭМ!$D$10+'СЕТ СН'!$H$6-'СЕТ СН'!$H$19</f>
        <v>1951.6954235999999</v>
      </c>
      <c r="M104" s="36">
        <f>SUMIFS(СВЦЭМ!$C$39:$C$782,СВЦЭМ!$A$39:$A$782,$A104,СВЦЭМ!$B$39:$B$782,M$83)+'СЕТ СН'!$H$9+СВЦЭМ!$D$10+'СЕТ СН'!$H$6-'СЕТ СН'!$H$19</f>
        <v>1979.8148859400001</v>
      </c>
      <c r="N104" s="36">
        <f>SUMIFS(СВЦЭМ!$C$39:$C$782,СВЦЭМ!$A$39:$A$782,$A104,СВЦЭМ!$B$39:$B$782,N$83)+'СЕТ СН'!$H$9+СВЦЭМ!$D$10+'СЕТ СН'!$H$6-'СЕТ СН'!$H$19</f>
        <v>2003.5795178599999</v>
      </c>
      <c r="O104" s="36">
        <f>SUMIFS(СВЦЭМ!$C$39:$C$782,СВЦЭМ!$A$39:$A$782,$A104,СВЦЭМ!$B$39:$B$782,O$83)+'СЕТ СН'!$H$9+СВЦЭМ!$D$10+'СЕТ СН'!$H$6-'СЕТ СН'!$H$19</f>
        <v>2017.90151689</v>
      </c>
      <c r="P104" s="36">
        <f>SUMIFS(СВЦЭМ!$C$39:$C$782,СВЦЭМ!$A$39:$A$782,$A104,СВЦЭМ!$B$39:$B$782,P$83)+'СЕТ СН'!$H$9+СВЦЭМ!$D$10+'СЕТ СН'!$H$6-'СЕТ СН'!$H$19</f>
        <v>2032.63076849</v>
      </c>
      <c r="Q104" s="36">
        <f>SUMIFS(СВЦЭМ!$C$39:$C$782,СВЦЭМ!$A$39:$A$782,$A104,СВЦЭМ!$B$39:$B$782,Q$83)+'СЕТ СН'!$H$9+СВЦЭМ!$D$10+'СЕТ СН'!$H$6-'СЕТ СН'!$H$19</f>
        <v>2034.33163977</v>
      </c>
      <c r="R104" s="36">
        <f>SUMIFS(СВЦЭМ!$C$39:$C$782,СВЦЭМ!$A$39:$A$782,$A104,СВЦЭМ!$B$39:$B$782,R$83)+'СЕТ СН'!$H$9+СВЦЭМ!$D$10+'СЕТ СН'!$H$6-'СЕТ СН'!$H$19</f>
        <v>2027.9270166700001</v>
      </c>
      <c r="S104" s="36">
        <f>SUMIFS(СВЦЭМ!$C$39:$C$782,СВЦЭМ!$A$39:$A$782,$A104,СВЦЭМ!$B$39:$B$782,S$83)+'СЕТ СН'!$H$9+СВЦЭМ!$D$10+'СЕТ СН'!$H$6-'СЕТ СН'!$H$19</f>
        <v>2007.88743815</v>
      </c>
      <c r="T104" s="36">
        <f>SUMIFS(СВЦЭМ!$C$39:$C$782,СВЦЭМ!$A$39:$A$782,$A104,СВЦЭМ!$B$39:$B$782,T$83)+'СЕТ СН'!$H$9+СВЦЭМ!$D$10+'СЕТ СН'!$H$6-'СЕТ СН'!$H$19</f>
        <v>1997.58015598</v>
      </c>
      <c r="U104" s="36">
        <f>SUMIFS(СВЦЭМ!$C$39:$C$782,СВЦЭМ!$A$39:$A$782,$A104,СВЦЭМ!$B$39:$B$782,U$83)+'СЕТ СН'!$H$9+СВЦЭМ!$D$10+'СЕТ СН'!$H$6-'СЕТ СН'!$H$19</f>
        <v>1974.53424455</v>
      </c>
      <c r="V104" s="36">
        <f>SUMIFS(СВЦЭМ!$C$39:$C$782,СВЦЭМ!$A$39:$A$782,$A104,СВЦЭМ!$B$39:$B$782,V$83)+'СЕТ СН'!$H$9+СВЦЭМ!$D$10+'СЕТ СН'!$H$6-'СЕТ СН'!$H$19</f>
        <v>1931.9693297900001</v>
      </c>
      <c r="W104" s="36">
        <f>SUMIFS(СВЦЭМ!$C$39:$C$782,СВЦЭМ!$A$39:$A$782,$A104,СВЦЭМ!$B$39:$B$782,W$83)+'СЕТ СН'!$H$9+СВЦЭМ!$D$10+'СЕТ СН'!$H$6-'СЕТ СН'!$H$19</f>
        <v>1923.84547079</v>
      </c>
      <c r="X104" s="36">
        <f>SUMIFS(СВЦЭМ!$C$39:$C$782,СВЦЭМ!$A$39:$A$782,$A104,СВЦЭМ!$B$39:$B$782,X$83)+'СЕТ СН'!$H$9+СВЦЭМ!$D$10+'СЕТ СН'!$H$6-'СЕТ СН'!$H$19</f>
        <v>1976.9118702399999</v>
      </c>
      <c r="Y104" s="36">
        <f>SUMIFS(СВЦЭМ!$C$39:$C$782,СВЦЭМ!$A$39:$A$782,$A104,СВЦЭМ!$B$39:$B$782,Y$83)+'СЕТ СН'!$H$9+СВЦЭМ!$D$10+'СЕТ СН'!$H$6-'СЕТ СН'!$H$19</f>
        <v>2044.0492566099999</v>
      </c>
    </row>
    <row r="105" spans="1:25" ht="15.75" x14ac:dyDescent="0.2">
      <c r="A105" s="35">
        <f t="shared" si="2"/>
        <v>45038</v>
      </c>
      <c r="B105" s="36">
        <f>SUMIFS(СВЦЭМ!$C$39:$C$782,СВЦЭМ!$A$39:$A$782,$A105,СВЦЭМ!$B$39:$B$782,B$83)+'СЕТ СН'!$H$9+СВЦЭМ!$D$10+'СЕТ СН'!$H$6-'СЕТ СН'!$H$19</f>
        <v>1995.3804224200001</v>
      </c>
      <c r="C105" s="36">
        <f>SUMIFS(СВЦЭМ!$C$39:$C$782,СВЦЭМ!$A$39:$A$782,$A105,СВЦЭМ!$B$39:$B$782,C$83)+'СЕТ СН'!$H$9+СВЦЭМ!$D$10+'СЕТ СН'!$H$6-'СЕТ СН'!$H$19</f>
        <v>2055.02793836</v>
      </c>
      <c r="D105" s="36">
        <f>SUMIFS(СВЦЭМ!$C$39:$C$782,СВЦЭМ!$A$39:$A$782,$A105,СВЦЭМ!$B$39:$B$782,D$83)+'СЕТ СН'!$H$9+СВЦЭМ!$D$10+'СЕТ СН'!$H$6-'СЕТ СН'!$H$19</f>
        <v>2089.6695680900002</v>
      </c>
      <c r="E105" s="36">
        <f>SUMIFS(СВЦЭМ!$C$39:$C$782,СВЦЭМ!$A$39:$A$782,$A105,СВЦЭМ!$B$39:$B$782,E$83)+'СЕТ СН'!$H$9+СВЦЭМ!$D$10+'СЕТ СН'!$H$6-'СЕТ СН'!$H$19</f>
        <v>2107.3360047199999</v>
      </c>
      <c r="F105" s="36">
        <f>SUMIFS(СВЦЭМ!$C$39:$C$782,СВЦЭМ!$A$39:$A$782,$A105,СВЦЭМ!$B$39:$B$782,F$83)+'СЕТ СН'!$H$9+СВЦЭМ!$D$10+'СЕТ СН'!$H$6-'СЕТ СН'!$H$19</f>
        <v>2106.8565434500001</v>
      </c>
      <c r="G105" s="36">
        <f>SUMIFS(СВЦЭМ!$C$39:$C$782,СВЦЭМ!$A$39:$A$782,$A105,СВЦЭМ!$B$39:$B$782,G$83)+'СЕТ СН'!$H$9+СВЦЭМ!$D$10+'СЕТ СН'!$H$6-'СЕТ СН'!$H$19</f>
        <v>2098.5334222000001</v>
      </c>
      <c r="H105" s="36">
        <f>SUMIFS(СВЦЭМ!$C$39:$C$782,СВЦЭМ!$A$39:$A$782,$A105,СВЦЭМ!$B$39:$B$782,H$83)+'СЕТ СН'!$H$9+СВЦЭМ!$D$10+'СЕТ СН'!$H$6-'СЕТ СН'!$H$19</f>
        <v>2070.30947384</v>
      </c>
      <c r="I105" s="36">
        <f>SUMIFS(СВЦЭМ!$C$39:$C$782,СВЦЭМ!$A$39:$A$782,$A105,СВЦЭМ!$B$39:$B$782,I$83)+'СЕТ СН'!$H$9+СВЦЭМ!$D$10+'СЕТ СН'!$H$6-'СЕТ СН'!$H$19</f>
        <v>2013.2817343199999</v>
      </c>
      <c r="J105" s="36">
        <f>SUMIFS(СВЦЭМ!$C$39:$C$782,СВЦЭМ!$A$39:$A$782,$A105,СВЦЭМ!$B$39:$B$782,J$83)+'СЕТ СН'!$H$9+СВЦЭМ!$D$10+'СЕТ СН'!$H$6-'СЕТ СН'!$H$19</f>
        <v>1947.6885785300001</v>
      </c>
      <c r="K105" s="36">
        <f>SUMIFS(СВЦЭМ!$C$39:$C$782,СВЦЭМ!$A$39:$A$782,$A105,СВЦЭМ!$B$39:$B$782,K$83)+'СЕТ СН'!$H$9+СВЦЭМ!$D$10+'СЕТ СН'!$H$6-'СЕТ СН'!$H$19</f>
        <v>1893.3134534000001</v>
      </c>
      <c r="L105" s="36">
        <f>SUMIFS(СВЦЭМ!$C$39:$C$782,СВЦЭМ!$A$39:$A$782,$A105,СВЦЭМ!$B$39:$B$782,L$83)+'СЕТ СН'!$H$9+СВЦЭМ!$D$10+'СЕТ СН'!$H$6-'СЕТ СН'!$H$19</f>
        <v>1879.6726404599999</v>
      </c>
      <c r="M105" s="36">
        <f>SUMIFS(СВЦЭМ!$C$39:$C$782,СВЦЭМ!$A$39:$A$782,$A105,СВЦЭМ!$B$39:$B$782,M$83)+'СЕТ СН'!$H$9+СВЦЭМ!$D$10+'СЕТ СН'!$H$6-'СЕТ СН'!$H$19</f>
        <v>1893.21963811</v>
      </c>
      <c r="N105" s="36">
        <f>SUMIFS(СВЦЭМ!$C$39:$C$782,СВЦЭМ!$A$39:$A$782,$A105,СВЦЭМ!$B$39:$B$782,N$83)+'СЕТ СН'!$H$9+СВЦЭМ!$D$10+'СЕТ СН'!$H$6-'СЕТ СН'!$H$19</f>
        <v>1916.44905292</v>
      </c>
      <c r="O105" s="36">
        <f>SUMIFS(СВЦЭМ!$C$39:$C$782,СВЦЭМ!$A$39:$A$782,$A105,СВЦЭМ!$B$39:$B$782,O$83)+'СЕТ СН'!$H$9+СВЦЭМ!$D$10+'СЕТ СН'!$H$6-'СЕТ СН'!$H$19</f>
        <v>1916.89252061</v>
      </c>
      <c r="P105" s="36">
        <f>SUMIFS(СВЦЭМ!$C$39:$C$782,СВЦЭМ!$A$39:$A$782,$A105,СВЦЭМ!$B$39:$B$782,P$83)+'СЕТ СН'!$H$9+СВЦЭМ!$D$10+'СЕТ СН'!$H$6-'СЕТ СН'!$H$19</f>
        <v>1932.6580290300001</v>
      </c>
      <c r="Q105" s="36">
        <f>SUMIFS(СВЦЭМ!$C$39:$C$782,СВЦЭМ!$A$39:$A$782,$A105,СВЦЭМ!$B$39:$B$782,Q$83)+'СЕТ СН'!$H$9+СВЦЭМ!$D$10+'СЕТ СН'!$H$6-'СЕТ СН'!$H$19</f>
        <v>1942.7261154800001</v>
      </c>
      <c r="R105" s="36">
        <f>SUMIFS(СВЦЭМ!$C$39:$C$782,СВЦЭМ!$A$39:$A$782,$A105,СВЦЭМ!$B$39:$B$782,R$83)+'СЕТ СН'!$H$9+СВЦЭМ!$D$10+'СЕТ СН'!$H$6-'СЕТ СН'!$H$19</f>
        <v>1946.55163255</v>
      </c>
      <c r="S105" s="36">
        <f>SUMIFS(СВЦЭМ!$C$39:$C$782,СВЦЭМ!$A$39:$A$782,$A105,СВЦЭМ!$B$39:$B$782,S$83)+'СЕТ СН'!$H$9+СВЦЭМ!$D$10+'СЕТ СН'!$H$6-'СЕТ СН'!$H$19</f>
        <v>1925.2444238200001</v>
      </c>
      <c r="T105" s="36">
        <f>SUMIFS(СВЦЭМ!$C$39:$C$782,СВЦЭМ!$A$39:$A$782,$A105,СВЦЭМ!$B$39:$B$782,T$83)+'СЕТ СН'!$H$9+СВЦЭМ!$D$10+'СЕТ СН'!$H$6-'СЕТ СН'!$H$19</f>
        <v>1897.04678984</v>
      </c>
      <c r="U105" s="36">
        <f>SUMIFS(СВЦЭМ!$C$39:$C$782,СВЦЭМ!$A$39:$A$782,$A105,СВЦЭМ!$B$39:$B$782,U$83)+'СЕТ СН'!$H$9+СВЦЭМ!$D$10+'СЕТ СН'!$H$6-'СЕТ СН'!$H$19</f>
        <v>1888.5227996599999</v>
      </c>
      <c r="V105" s="36">
        <f>SUMIFS(СВЦЭМ!$C$39:$C$782,СВЦЭМ!$A$39:$A$782,$A105,СВЦЭМ!$B$39:$B$782,V$83)+'СЕТ СН'!$H$9+СВЦЭМ!$D$10+'СЕТ СН'!$H$6-'СЕТ СН'!$H$19</f>
        <v>1851.2434372600001</v>
      </c>
      <c r="W105" s="36">
        <f>SUMIFS(СВЦЭМ!$C$39:$C$782,СВЦЭМ!$A$39:$A$782,$A105,СВЦЭМ!$B$39:$B$782,W$83)+'СЕТ СН'!$H$9+СВЦЭМ!$D$10+'СЕТ СН'!$H$6-'СЕТ СН'!$H$19</f>
        <v>1844.7549497</v>
      </c>
      <c r="X105" s="36">
        <f>SUMIFS(СВЦЭМ!$C$39:$C$782,СВЦЭМ!$A$39:$A$782,$A105,СВЦЭМ!$B$39:$B$782,X$83)+'СЕТ СН'!$H$9+СВЦЭМ!$D$10+'СЕТ СН'!$H$6-'СЕТ СН'!$H$19</f>
        <v>1878.80452109</v>
      </c>
      <c r="Y105" s="36">
        <f>SUMIFS(СВЦЭМ!$C$39:$C$782,СВЦЭМ!$A$39:$A$782,$A105,СВЦЭМ!$B$39:$B$782,Y$83)+'СЕТ СН'!$H$9+СВЦЭМ!$D$10+'СЕТ СН'!$H$6-'СЕТ СН'!$H$19</f>
        <v>1941.8816058299999</v>
      </c>
    </row>
    <row r="106" spans="1:25" ht="15.75" x14ac:dyDescent="0.2">
      <c r="A106" s="35">
        <f t="shared" si="2"/>
        <v>45039</v>
      </c>
      <c r="B106" s="36">
        <f>SUMIFS(СВЦЭМ!$C$39:$C$782,СВЦЭМ!$A$39:$A$782,$A106,СВЦЭМ!$B$39:$B$782,B$83)+'СЕТ СН'!$H$9+СВЦЭМ!$D$10+'СЕТ СН'!$H$6-'СЕТ СН'!$H$19</f>
        <v>2019.9592955599999</v>
      </c>
      <c r="C106" s="36">
        <f>SUMIFS(СВЦЭМ!$C$39:$C$782,СВЦЭМ!$A$39:$A$782,$A106,СВЦЭМ!$B$39:$B$782,C$83)+'СЕТ СН'!$H$9+СВЦЭМ!$D$10+'СЕТ СН'!$H$6-'СЕТ СН'!$H$19</f>
        <v>2042.81227554</v>
      </c>
      <c r="D106" s="36">
        <f>SUMIFS(СВЦЭМ!$C$39:$C$782,СВЦЭМ!$A$39:$A$782,$A106,СВЦЭМ!$B$39:$B$782,D$83)+'СЕТ СН'!$H$9+СВЦЭМ!$D$10+'СЕТ СН'!$H$6-'СЕТ СН'!$H$19</f>
        <v>2041.21531377</v>
      </c>
      <c r="E106" s="36">
        <f>SUMIFS(СВЦЭМ!$C$39:$C$782,СВЦЭМ!$A$39:$A$782,$A106,СВЦЭМ!$B$39:$B$782,E$83)+'СЕТ СН'!$H$9+СВЦЭМ!$D$10+'СЕТ СН'!$H$6-'СЕТ СН'!$H$19</f>
        <v>2099.2328989100001</v>
      </c>
      <c r="F106" s="36">
        <f>SUMIFS(СВЦЭМ!$C$39:$C$782,СВЦЭМ!$A$39:$A$782,$A106,СВЦЭМ!$B$39:$B$782,F$83)+'СЕТ СН'!$H$9+СВЦЭМ!$D$10+'СЕТ СН'!$H$6-'СЕТ СН'!$H$19</f>
        <v>2101.9536215600001</v>
      </c>
      <c r="G106" s="36">
        <f>SUMIFS(СВЦЭМ!$C$39:$C$782,СВЦЭМ!$A$39:$A$782,$A106,СВЦЭМ!$B$39:$B$782,G$83)+'СЕТ СН'!$H$9+СВЦЭМ!$D$10+'СЕТ СН'!$H$6-'СЕТ СН'!$H$19</f>
        <v>2043.9506227100001</v>
      </c>
      <c r="H106" s="36">
        <f>SUMIFS(СВЦЭМ!$C$39:$C$782,СВЦЭМ!$A$39:$A$782,$A106,СВЦЭМ!$B$39:$B$782,H$83)+'СЕТ СН'!$H$9+СВЦЭМ!$D$10+'СЕТ СН'!$H$6-'СЕТ СН'!$H$19</f>
        <v>2058.5947065800001</v>
      </c>
      <c r="I106" s="36">
        <f>SUMIFS(СВЦЭМ!$C$39:$C$782,СВЦЭМ!$A$39:$A$782,$A106,СВЦЭМ!$B$39:$B$782,I$83)+'СЕТ СН'!$H$9+СВЦЭМ!$D$10+'СЕТ СН'!$H$6-'СЕТ СН'!$H$19</f>
        <v>2030.7527162399999</v>
      </c>
      <c r="J106" s="36">
        <f>SUMIFS(СВЦЭМ!$C$39:$C$782,СВЦЭМ!$A$39:$A$782,$A106,СВЦЭМ!$B$39:$B$782,J$83)+'СЕТ СН'!$H$9+СВЦЭМ!$D$10+'СЕТ СН'!$H$6-'СЕТ СН'!$H$19</f>
        <v>1988.59724486</v>
      </c>
      <c r="K106" s="36">
        <f>SUMIFS(СВЦЭМ!$C$39:$C$782,СВЦЭМ!$A$39:$A$782,$A106,СВЦЭМ!$B$39:$B$782,K$83)+'СЕТ СН'!$H$9+СВЦЭМ!$D$10+'СЕТ СН'!$H$6-'СЕТ СН'!$H$19</f>
        <v>1924.7890685699999</v>
      </c>
      <c r="L106" s="36">
        <f>SUMIFS(СВЦЭМ!$C$39:$C$782,СВЦЭМ!$A$39:$A$782,$A106,СВЦЭМ!$B$39:$B$782,L$83)+'СЕТ СН'!$H$9+СВЦЭМ!$D$10+'СЕТ СН'!$H$6-'СЕТ СН'!$H$19</f>
        <v>1898.3735385299999</v>
      </c>
      <c r="M106" s="36">
        <f>SUMIFS(СВЦЭМ!$C$39:$C$782,СВЦЭМ!$A$39:$A$782,$A106,СВЦЭМ!$B$39:$B$782,M$83)+'СЕТ СН'!$H$9+СВЦЭМ!$D$10+'СЕТ СН'!$H$6-'СЕТ СН'!$H$19</f>
        <v>1903.6936467999999</v>
      </c>
      <c r="N106" s="36">
        <f>SUMIFS(СВЦЭМ!$C$39:$C$782,СВЦЭМ!$A$39:$A$782,$A106,СВЦЭМ!$B$39:$B$782,N$83)+'СЕТ СН'!$H$9+СВЦЭМ!$D$10+'СЕТ СН'!$H$6-'СЕТ СН'!$H$19</f>
        <v>1912.8213171499999</v>
      </c>
      <c r="O106" s="36">
        <f>SUMIFS(СВЦЭМ!$C$39:$C$782,СВЦЭМ!$A$39:$A$782,$A106,СВЦЭМ!$B$39:$B$782,O$83)+'СЕТ СН'!$H$9+СВЦЭМ!$D$10+'СЕТ СН'!$H$6-'СЕТ СН'!$H$19</f>
        <v>1936.4905281700001</v>
      </c>
      <c r="P106" s="36">
        <f>SUMIFS(СВЦЭМ!$C$39:$C$782,СВЦЭМ!$A$39:$A$782,$A106,СВЦЭМ!$B$39:$B$782,P$83)+'СЕТ СН'!$H$9+СВЦЭМ!$D$10+'СЕТ СН'!$H$6-'СЕТ СН'!$H$19</f>
        <v>1946.7655237700001</v>
      </c>
      <c r="Q106" s="36">
        <f>SUMIFS(СВЦЭМ!$C$39:$C$782,СВЦЭМ!$A$39:$A$782,$A106,СВЦЭМ!$B$39:$B$782,Q$83)+'СЕТ СН'!$H$9+СВЦЭМ!$D$10+'СЕТ СН'!$H$6-'СЕТ СН'!$H$19</f>
        <v>1954.4717417300001</v>
      </c>
      <c r="R106" s="36">
        <f>SUMIFS(СВЦЭМ!$C$39:$C$782,СВЦЭМ!$A$39:$A$782,$A106,СВЦЭМ!$B$39:$B$782,R$83)+'СЕТ СН'!$H$9+СВЦЭМ!$D$10+'СЕТ СН'!$H$6-'СЕТ СН'!$H$19</f>
        <v>1957.9570564599999</v>
      </c>
      <c r="S106" s="36">
        <f>SUMIFS(СВЦЭМ!$C$39:$C$782,СВЦЭМ!$A$39:$A$782,$A106,СВЦЭМ!$B$39:$B$782,S$83)+'СЕТ СН'!$H$9+СВЦЭМ!$D$10+'СЕТ СН'!$H$6-'СЕТ СН'!$H$19</f>
        <v>1934.1033318499999</v>
      </c>
      <c r="T106" s="36">
        <f>SUMIFS(СВЦЭМ!$C$39:$C$782,СВЦЭМ!$A$39:$A$782,$A106,СВЦЭМ!$B$39:$B$782,T$83)+'СЕТ СН'!$H$9+СВЦЭМ!$D$10+'СЕТ СН'!$H$6-'СЕТ СН'!$H$19</f>
        <v>1911.6451218899999</v>
      </c>
      <c r="U106" s="36">
        <f>SUMIFS(СВЦЭМ!$C$39:$C$782,СВЦЭМ!$A$39:$A$782,$A106,СВЦЭМ!$B$39:$B$782,U$83)+'СЕТ СН'!$H$9+СВЦЭМ!$D$10+'СЕТ СН'!$H$6-'СЕТ СН'!$H$19</f>
        <v>1902.4489573399999</v>
      </c>
      <c r="V106" s="36">
        <f>SUMIFS(СВЦЭМ!$C$39:$C$782,СВЦЭМ!$A$39:$A$782,$A106,СВЦЭМ!$B$39:$B$782,V$83)+'СЕТ СН'!$H$9+СВЦЭМ!$D$10+'СЕТ СН'!$H$6-'СЕТ СН'!$H$19</f>
        <v>1869.5752671299999</v>
      </c>
      <c r="W106" s="36">
        <f>SUMIFS(СВЦЭМ!$C$39:$C$782,СВЦЭМ!$A$39:$A$782,$A106,СВЦЭМ!$B$39:$B$782,W$83)+'СЕТ СН'!$H$9+СВЦЭМ!$D$10+'СЕТ СН'!$H$6-'СЕТ СН'!$H$19</f>
        <v>1857.95972605</v>
      </c>
      <c r="X106" s="36">
        <f>SUMIFS(СВЦЭМ!$C$39:$C$782,СВЦЭМ!$A$39:$A$782,$A106,СВЦЭМ!$B$39:$B$782,X$83)+'СЕТ СН'!$H$9+СВЦЭМ!$D$10+'СЕТ СН'!$H$6-'СЕТ СН'!$H$19</f>
        <v>1891.38941922</v>
      </c>
      <c r="Y106" s="36">
        <f>SUMIFS(СВЦЭМ!$C$39:$C$782,СВЦЭМ!$A$39:$A$782,$A106,СВЦЭМ!$B$39:$B$782,Y$83)+'СЕТ СН'!$H$9+СВЦЭМ!$D$10+'СЕТ СН'!$H$6-'СЕТ СН'!$H$19</f>
        <v>1955.6067752900001</v>
      </c>
    </row>
    <row r="107" spans="1:25" ht="15.75" x14ac:dyDescent="0.2">
      <c r="A107" s="35">
        <f t="shared" si="2"/>
        <v>45040</v>
      </c>
      <c r="B107" s="36">
        <f>SUMIFS(СВЦЭМ!$C$39:$C$782,СВЦЭМ!$A$39:$A$782,$A107,СВЦЭМ!$B$39:$B$782,B$83)+'СЕТ СН'!$H$9+СВЦЭМ!$D$10+'СЕТ СН'!$H$6-'СЕТ СН'!$H$19</f>
        <v>1944.4132405299999</v>
      </c>
      <c r="C107" s="36">
        <f>SUMIFS(СВЦЭМ!$C$39:$C$782,СВЦЭМ!$A$39:$A$782,$A107,СВЦЭМ!$B$39:$B$782,C$83)+'СЕТ СН'!$H$9+СВЦЭМ!$D$10+'СЕТ СН'!$H$6-'СЕТ СН'!$H$19</f>
        <v>2020.86620496</v>
      </c>
      <c r="D107" s="36">
        <f>SUMIFS(СВЦЭМ!$C$39:$C$782,СВЦЭМ!$A$39:$A$782,$A107,СВЦЭМ!$B$39:$B$782,D$83)+'СЕТ СН'!$H$9+СВЦЭМ!$D$10+'СЕТ СН'!$H$6-'СЕТ СН'!$H$19</f>
        <v>2039.6169732399999</v>
      </c>
      <c r="E107" s="36">
        <f>SUMIFS(СВЦЭМ!$C$39:$C$782,СВЦЭМ!$A$39:$A$782,$A107,СВЦЭМ!$B$39:$B$782,E$83)+'СЕТ СН'!$H$9+СВЦЭМ!$D$10+'СЕТ СН'!$H$6-'СЕТ СН'!$H$19</f>
        <v>2054.8248029800002</v>
      </c>
      <c r="F107" s="36">
        <f>SUMIFS(СВЦЭМ!$C$39:$C$782,СВЦЭМ!$A$39:$A$782,$A107,СВЦЭМ!$B$39:$B$782,F$83)+'СЕТ СН'!$H$9+СВЦЭМ!$D$10+'СЕТ СН'!$H$6-'СЕТ СН'!$H$19</f>
        <v>2053.3493529299999</v>
      </c>
      <c r="G107" s="36">
        <f>SUMIFS(СВЦЭМ!$C$39:$C$782,СВЦЭМ!$A$39:$A$782,$A107,СВЦЭМ!$B$39:$B$782,G$83)+'СЕТ СН'!$H$9+СВЦЭМ!$D$10+'СЕТ СН'!$H$6-'СЕТ СН'!$H$19</f>
        <v>2028.2397352200001</v>
      </c>
      <c r="H107" s="36">
        <f>SUMIFS(СВЦЭМ!$C$39:$C$782,СВЦЭМ!$A$39:$A$782,$A107,СВЦЭМ!$B$39:$B$782,H$83)+'СЕТ СН'!$H$9+СВЦЭМ!$D$10+'СЕТ СН'!$H$6-'СЕТ СН'!$H$19</f>
        <v>2035.1996249700001</v>
      </c>
      <c r="I107" s="36">
        <f>SUMIFS(СВЦЭМ!$C$39:$C$782,СВЦЭМ!$A$39:$A$782,$A107,СВЦЭМ!$B$39:$B$782,I$83)+'СЕТ СН'!$H$9+СВЦЭМ!$D$10+'СЕТ СН'!$H$6-'СЕТ СН'!$H$19</f>
        <v>1892.91464395</v>
      </c>
      <c r="J107" s="36">
        <f>SUMIFS(СВЦЭМ!$C$39:$C$782,СВЦЭМ!$A$39:$A$782,$A107,СВЦЭМ!$B$39:$B$782,J$83)+'СЕТ СН'!$H$9+СВЦЭМ!$D$10+'СЕТ СН'!$H$6-'СЕТ СН'!$H$19</f>
        <v>1862.2764887599999</v>
      </c>
      <c r="K107" s="36">
        <f>SUMIFS(СВЦЭМ!$C$39:$C$782,СВЦЭМ!$A$39:$A$782,$A107,СВЦЭМ!$B$39:$B$782,K$83)+'СЕТ СН'!$H$9+СВЦЭМ!$D$10+'СЕТ СН'!$H$6-'СЕТ СН'!$H$19</f>
        <v>1826.4488715699999</v>
      </c>
      <c r="L107" s="36">
        <f>SUMIFS(СВЦЭМ!$C$39:$C$782,СВЦЭМ!$A$39:$A$782,$A107,СВЦЭМ!$B$39:$B$782,L$83)+'СЕТ СН'!$H$9+СВЦЭМ!$D$10+'СЕТ СН'!$H$6-'СЕТ СН'!$H$19</f>
        <v>1806.3601105400001</v>
      </c>
      <c r="M107" s="36">
        <f>SUMIFS(СВЦЭМ!$C$39:$C$782,СВЦЭМ!$A$39:$A$782,$A107,СВЦЭМ!$B$39:$B$782,M$83)+'СЕТ СН'!$H$9+СВЦЭМ!$D$10+'СЕТ СН'!$H$6-'СЕТ СН'!$H$19</f>
        <v>1832.9457889800001</v>
      </c>
      <c r="N107" s="36">
        <f>SUMIFS(СВЦЭМ!$C$39:$C$782,СВЦЭМ!$A$39:$A$782,$A107,СВЦЭМ!$B$39:$B$782,N$83)+'СЕТ СН'!$H$9+СВЦЭМ!$D$10+'СЕТ СН'!$H$6-'СЕТ СН'!$H$19</f>
        <v>1849.27914261</v>
      </c>
      <c r="O107" s="36">
        <f>SUMIFS(СВЦЭМ!$C$39:$C$782,СВЦЭМ!$A$39:$A$782,$A107,СВЦЭМ!$B$39:$B$782,O$83)+'СЕТ СН'!$H$9+СВЦЭМ!$D$10+'СЕТ СН'!$H$6-'СЕТ СН'!$H$19</f>
        <v>1864.3547815699999</v>
      </c>
      <c r="P107" s="36">
        <f>SUMIFS(СВЦЭМ!$C$39:$C$782,СВЦЭМ!$A$39:$A$782,$A107,СВЦЭМ!$B$39:$B$782,P$83)+'СЕТ СН'!$H$9+СВЦЭМ!$D$10+'СЕТ СН'!$H$6-'СЕТ СН'!$H$19</f>
        <v>1899.4959091400001</v>
      </c>
      <c r="Q107" s="36">
        <f>SUMIFS(СВЦЭМ!$C$39:$C$782,СВЦЭМ!$A$39:$A$782,$A107,СВЦЭМ!$B$39:$B$782,Q$83)+'СЕТ СН'!$H$9+СВЦЭМ!$D$10+'СЕТ СН'!$H$6-'СЕТ СН'!$H$19</f>
        <v>1898.49767931</v>
      </c>
      <c r="R107" s="36">
        <f>SUMIFS(СВЦЭМ!$C$39:$C$782,СВЦЭМ!$A$39:$A$782,$A107,СВЦЭМ!$B$39:$B$782,R$83)+'СЕТ СН'!$H$9+СВЦЭМ!$D$10+'СЕТ СН'!$H$6-'СЕТ СН'!$H$19</f>
        <v>1909.5439238500001</v>
      </c>
      <c r="S107" s="36">
        <f>SUMIFS(СВЦЭМ!$C$39:$C$782,СВЦЭМ!$A$39:$A$782,$A107,СВЦЭМ!$B$39:$B$782,S$83)+'СЕТ СН'!$H$9+СВЦЭМ!$D$10+'СЕТ СН'!$H$6-'СЕТ СН'!$H$19</f>
        <v>1883.2371678499999</v>
      </c>
      <c r="T107" s="36">
        <f>SUMIFS(СВЦЭМ!$C$39:$C$782,СВЦЭМ!$A$39:$A$782,$A107,СВЦЭМ!$B$39:$B$782,T$83)+'СЕТ СН'!$H$9+СВЦЭМ!$D$10+'СЕТ СН'!$H$6-'СЕТ СН'!$H$19</f>
        <v>1858.2232866100001</v>
      </c>
      <c r="U107" s="36">
        <f>SUMIFS(СВЦЭМ!$C$39:$C$782,СВЦЭМ!$A$39:$A$782,$A107,СВЦЭМ!$B$39:$B$782,U$83)+'СЕТ СН'!$H$9+СВЦЭМ!$D$10+'СЕТ СН'!$H$6-'СЕТ СН'!$H$19</f>
        <v>1853.7914979699999</v>
      </c>
      <c r="V107" s="36">
        <f>SUMIFS(СВЦЭМ!$C$39:$C$782,СВЦЭМ!$A$39:$A$782,$A107,СВЦЭМ!$B$39:$B$782,V$83)+'СЕТ СН'!$H$9+СВЦЭМ!$D$10+'СЕТ СН'!$H$6-'СЕТ СН'!$H$19</f>
        <v>1816.0753796500001</v>
      </c>
      <c r="W107" s="36">
        <f>SUMIFS(СВЦЭМ!$C$39:$C$782,СВЦЭМ!$A$39:$A$782,$A107,СВЦЭМ!$B$39:$B$782,W$83)+'СЕТ СН'!$H$9+СВЦЭМ!$D$10+'СЕТ СН'!$H$6-'СЕТ СН'!$H$19</f>
        <v>1795.2009396599999</v>
      </c>
      <c r="X107" s="36">
        <f>SUMIFS(СВЦЭМ!$C$39:$C$782,СВЦЭМ!$A$39:$A$782,$A107,СВЦЭМ!$B$39:$B$782,X$83)+'СЕТ СН'!$H$9+СВЦЭМ!$D$10+'СЕТ СН'!$H$6-'СЕТ СН'!$H$19</f>
        <v>1838.78202117</v>
      </c>
      <c r="Y107" s="36">
        <f>SUMIFS(СВЦЭМ!$C$39:$C$782,СВЦЭМ!$A$39:$A$782,$A107,СВЦЭМ!$B$39:$B$782,Y$83)+'СЕТ СН'!$H$9+СВЦЭМ!$D$10+'СЕТ СН'!$H$6-'СЕТ СН'!$H$19</f>
        <v>1903.40229501</v>
      </c>
    </row>
    <row r="108" spans="1:25" ht="15.75" x14ac:dyDescent="0.2">
      <c r="A108" s="35">
        <f t="shared" si="2"/>
        <v>45041</v>
      </c>
      <c r="B108" s="36">
        <f>SUMIFS(СВЦЭМ!$C$39:$C$782,СВЦЭМ!$A$39:$A$782,$A108,СВЦЭМ!$B$39:$B$782,B$83)+'СЕТ СН'!$H$9+СВЦЭМ!$D$10+'СЕТ СН'!$H$6-'СЕТ СН'!$H$19</f>
        <v>1967.8901354</v>
      </c>
      <c r="C108" s="36">
        <f>SUMIFS(СВЦЭМ!$C$39:$C$782,СВЦЭМ!$A$39:$A$782,$A108,СВЦЭМ!$B$39:$B$782,C$83)+'СЕТ СН'!$H$9+СВЦЭМ!$D$10+'СЕТ СН'!$H$6-'СЕТ СН'!$H$19</f>
        <v>2029.67284397</v>
      </c>
      <c r="D108" s="36">
        <f>SUMIFS(СВЦЭМ!$C$39:$C$782,СВЦЭМ!$A$39:$A$782,$A108,СВЦЭМ!$B$39:$B$782,D$83)+'СЕТ СН'!$H$9+СВЦЭМ!$D$10+'СЕТ СН'!$H$6-'СЕТ СН'!$H$19</f>
        <v>2058.2993386100002</v>
      </c>
      <c r="E108" s="36">
        <f>SUMIFS(СВЦЭМ!$C$39:$C$782,СВЦЭМ!$A$39:$A$782,$A108,СВЦЭМ!$B$39:$B$782,E$83)+'СЕТ СН'!$H$9+СВЦЭМ!$D$10+'СЕТ СН'!$H$6-'СЕТ СН'!$H$19</f>
        <v>2059.76295046</v>
      </c>
      <c r="F108" s="36">
        <f>SUMIFS(СВЦЭМ!$C$39:$C$782,СВЦЭМ!$A$39:$A$782,$A108,СВЦЭМ!$B$39:$B$782,F$83)+'СЕТ СН'!$H$9+СВЦЭМ!$D$10+'СЕТ СН'!$H$6-'СЕТ СН'!$H$19</f>
        <v>2060.4592277300003</v>
      </c>
      <c r="G108" s="36">
        <f>SUMIFS(СВЦЭМ!$C$39:$C$782,СВЦЭМ!$A$39:$A$782,$A108,СВЦЭМ!$B$39:$B$782,G$83)+'СЕТ СН'!$H$9+СВЦЭМ!$D$10+'СЕТ СН'!$H$6-'СЕТ СН'!$H$19</f>
        <v>2037.85505885</v>
      </c>
      <c r="H108" s="36">
        <f>SUMIFS(СВЦЭМ!$C$39:$C$782,СВЦЭМ!$A$39:$A$782,$A108,СВЦЭМ!$B$39:$B$782,H$83)+'СЕТ СН'!$H$9+СВЦЭМ!$D$10+'СЕТ СН'!$H$6-'СЕТ СН'!$H$19</f>
        <v>2016.6231367800001</v>
      </c>
      <c r="I108" s="36">
        <f>SUMIFS(СВЦЭМ!$C$39:$C$782,СВЦЭМ!$A$39:$A$782,$A108,СВЦЭМ!$B$39:$B$782,I$83)+'СЕТ СН'!$H$9+СВЦЭМ!$D$10+'СЕТ СН'!$H$6-'СЕТ СН'!$H$19</f>
        <v>1966.0358262699999</v>
      </c>
      <c r="J108" s="36">
        <f>SUMIFS(СВЦЭМ!$C$39:$C$782,СВЦЭМ!$A$39:$A$782,$A108,СВЦЭМ!$B$39:$B$782,J$83)+'СЕТ СН'!$H$9+СВЦЭМ!$D$10+'СЕТ СН'!$H$6-'СЕТ СН'!$H$19</f>
        <v>1986.74033448</v>
      </c>
      <c r="K108" s="36">
        <f>SUMIFS(СВЦЭМ!$C$39:$C$782,СВЦЭМ!$A$39:$A$782,$A108,СВЦЭМ!$B$39:$B$782,K$83)+'СЕТ СН'!$H$9+СВЦЭМ!$D$10+'СЕТ СН'!$H$6-'СЕТ СН'!$H$19</f>
        <v>1997.7942634599999</v>
      </c>
      <c r="L108" s="36">
        <f>SUMIFS(СВЦЭМ!$C$39:$C$782,СВЦЭМ!$A$39:$A$782,$A108,СВЦЭМ!$B$39:$B$782,L$83)+'СЕТ СН'!$H$9+СВЦЭМ!$D$10+'СЕТ СН'!$H$6-'СЕТ СН'!$H$19</f>
        <v>1988.31300173</v>
      </c>
      <c r="M108" s="36">
        <f>SUMIFS(СВЦЭМ!$C$39:$C$782,СВЦЭМ!$A$39:$A$782,$A108,СВЦЭМ!$B$39:$B$782,M$83)+'СЕТ СН'!$H$9+СВЦЭМ!$D$10+'СЕТ СН'!$H$6-'СЕТ СН'!$H$19</f>
        <v>1996.7171055900001</v>
      </c>
      <c r="N108" s="36">
        <f>SUMIFS(СВЦЭМ!$C$39:$C$782,СВЦЭМ!$A$39:$A$782,$A108,СВЦЭМ!$B$39:$B$782,N$83)+'СЕТ СН'!$H$9+СВЦЭМ!$D$10+'СЕТ СН'!$H$6-'СЕТ СН'!$H$19</f>
        <v>1996.8330295599999</v>
      </c>
      <c r="O108" s="36">
        <f>SUMIFS(СВЦЭМ!$C$39:$C$782,СВЦЭМ!$A$39:$A$782,$A108,СВЦЭМ!$B$39:$B$782,O$83)+'СЕТ СН'!$H$9+СВЦЭМ!$D$10+'СЕТ СН'!$H$6-'СЕТ СН'!$H$19</f>
        <v>2004.2393328200001</v>
      </c>
      <c r="P108" s="36">
        <f>SUMIFS(СВЦЭМ!$C$39:$C$782,СВЦЭМ!$A$39:$A$782,$A108,СВЦЭМ!$B$39:$B$782,P$83)+'СЕТ СН'!$H$9+СВЦЭМ!$D$10+'СЕТ СН'!$H$6-'СЕТ СН'!$H$19</f>
        <v>2025.4183080999999</v>
      </c>
      <c r="Q108" s="36">
        <f>SUMIFS(СВЦЭМ!$C$39:$C$782,СВЦЭМ!$A$39:$A$782,$A108,СВЦЭМ!$B$39:$B$782,Q$83)+'СЕТ СН'!$H$9+СВЦЭМ!$D$10+'СЕТ СН'!$H$6-'СЕТ СН'!$H$19</f>
        <v>2045.30060243</v>
      </c>
      <c r="R108" s="36">
        <f>SUMIFS(СВЦЭМ!$C$39:$C$782,СВЦЭМ!$A$39:$A$782,$A108,СВЦЭМ!$B$39:$B$782,R$83)+'СЕТ СН'!$H$9+СВЦЭМ!$D$10+'СЕТ СН'!$H$6-'СЕТ СН'!$H$19</f>
        <v>2041.3336322499999</v>
      </c>
      <c r="S108" s="36">
        <f>SUMIFS(СВЦЭМ!$C$39:$C$782,СВЦЭМ!$A$39:$A$782,$A108,СВЦЭМ!$B$39:$B$782,S$83)+'СЕТ СН'!$H$9+СВЦЭМ!$D$10+'СЕТ СН'!$H$6-'СЕТ СН'!$H$19</f>
        <v>2011.7542030499999</v>
      </c>
      <c r="T108" s="36">
        <f>SUMIFS(СВЦЭМ!$C$39:$C$782,СВЦЭМ!$A$39:$A$782,$A108,СВЦЭМ!$B$39:$B$782,T$83)+'СЕТ СН'!$H$9+СВЦЭМ!$D$10+'СЕТ СН'!$H$6-'СЕТ СН'!$H$19</f>
        <v>1990.1290561799999</v>
      </c>
      <c r="U108" s="36">
        <f>SUMIFS(СВЦЭМ!$C$39:$C$782,СВЦЭМ!$A$39:$A$782,$A108,СВЦЭМ!$B$39:$B$782,U$83)+'СЕТ СН'!$H$9+СВЦЭМ!$D$10+'СЕТ СН'!$H$6-'СЕТ СН'!$H$19</f>
        <v>1972.9416975899999</v>
      </c>
      <c r="V108" s="36">
        <f>SUMIFS(СВЦЭМ!$C$39:$C$782,СВЦЭМ!$A$39:$A$782,$A108,СВЦЭМ!$B$39:$B$782,V$83)+'СЕТ СН'!$H$9+СВЦЭМ!$D$10+'СЕТ СН'!$H$6-'СЕТ СН'!$H$19</f>
        <v>1949.7036480199999</v>
      </c>
      <c r="W108" s="36">
        <f>SUMIFS(СВЦЭМ!$C$39:$C$782,СВЦЭМ!$A$39:$A$782,$A108,СВЦЭМ!$B$39:$B$782,W$83)+'СЕТ СН'!$H$9+СВЦЭМ!$D$10+'СЕТ СН'!$H$6-'СЕТ СН'!$H$19</f>
        <v>1931.5218637400001</v>
      </c>
      <c r="X108" s="36">
        <f>SUMIFS(СВЦЭМ!$C$39:$C$782,СВЦЭМ!$A$39:$A$782,$A108,СВЦЭМ!$B$39:$B$782,X$83)+'СЕТ СН'!$H$9+СВЦЭМ!$D$10+'СЕТ СН'!$H$6-'СЕТ СН'!$H$19</f>
        <v>1980.2516710899999</v>
      </c>
      <c r="Y108" s="36">
        <f>SUMIFS(СВЦЭМ!$C$39:$C$782,СВЦЭМ!$A$39:$A$782,$A108,СВЦЭМ!$B$39:$B$782,Y$83)+'СЕТ СН'!$H$9+СВЦЭМ!$D$10+'СЕТ СН'!$H$6-'СЕТ СН'!$H$19</f>
        <v>2053.99179357</v>
      </c>
    </row>
    <row r="109" spans="1:25" ht="15.75" x14ac:dyDescent="0.2">
      <c r="A109" s="35">
        <f t="shared" si="2"/>
        <v>45042</v>
      </c>
      <c r="B109" s="36">
        <f>SUMIFS(СВЦЭМ!$C$39:$C$782,СВЦЭМ!$A$39:$A$782,$A109,СВЦЭМ!$B$39:$B$782,B$83)+'СЕТ СН'!$H$9+СВЦЭМ!$D$10+'СЕТ СН'!$H$6-'СЕТ СН'!$H$19</f>
        <v>2049.6861291099999</v>
      </c>
      <c r="C109" s="36">
        <f>SUMIFS(СВЦЭМ!$C$39:$C$782,СВЦЭМ!$A$39:$A$782,$A109,СВЦЭМ!$B$39:$B$782,C$83)+'СЕТ СН'!$H$9+СВЦЭМ!$D$10+'СЕТ СН'!$H$6-'СЕТ СН'!$H$19</f>
        <v>2099.2138216100002</v>
      </c>
      <c r="D109" s="36">
        <f>SUMIFS(СВЦЭМ!$C$39:$C$782,СВЦЭМ!$A$39:$A$782,$A109,СВЦЭМ!$B$39:$B$782,D$83)+'СЕТ СН'!$H$9+СВЦЭМ!$D$10+'СЕТ СН'!$H$6-'СЕТ СН'!$H$19</f>
        <v>2044.10990038</v>
      </c>
      <c r="E109" s="36">
        <f>SUMIFS(СВЦЭМ!$C$39:$C$782,СВЦЭМ!$A$39:$A$782,$A109,СВЦЭМ!$B$39:$B$782,E$83)+'СЕТ СН'!$H$9+СВЦЭМ!$D$10+'СЕТ СН'!$H$6-'СЕТ СН'!$H$19</f>
        <v>2095.7617220299999</v>
      </c>
      <c r="F109" s="36">
        <f>SUMIFS(СВЦЭМ!$C$39:$C$782,СВЦЭМ!$A$39:$A$782,$A109,СВЦЭМ!$B$39:$B$782,F$83)+'СЕТ СН'!$H$9+СВЦЭМ!$D$10+'СЕТ СН'!$H$6-'СЕТ СН'!$H$19</f>
        <v>2066.2751108100001</v>
      </c>
      <c r="G109" s="36">
        <f>SUMIFS(СВЦЭМ!$C$39:$C$782,СВЦЭМ!$A$39:$A$782,$A109,СВЦЭМ!$B$39:$B$782,G$83)+'СЕТ СН'!$H$9+СВЦЭМ!$D$10+'СЕТ СН'!$H$6-'СЕТ СН'!$H$19</f>
        <v>2066.6396784799999</v>
      </c>
      <c r="H109" s="36">
        <f>SUMIFS(СВЦЭМ!$C$39:$C$782,СВЦЭМ!$A$39:$A$782,$A109,СВЦЭМ!$B$39:$B$782,H$83)+'СЕТ СН'!$H$9+СВЦЭМ!$D$10+'СЕТ СН'!$H$6-'СЕТ СН'!$H$19</f>
        <v>2006.48710362</v>
      </c>
      <c r="I109" s="36">
        <f>SUMIFS(СВЦЭМ!$C$39:$C$782,СВЦЭМ!$A$39:$A$782,$A109,СВЦЭМ!$B$39:$B$782,I$83)+'СЕТ СН'!$H$9+СВЦЭМ!$D$10+'СЕТ СН'!$H$6-'СЕТ СН'!$H$19</f>
        <v>1944.94239477</v>
      </c>
      <c r="J109" s="36">
        <f>SUMIFS(СВЦЭМ!$C$39:$C$782,СВЦЭМ!$A$39:$A$782,$A109,СВЦЭМ!$B$39:$B$782,J$83)+'СЕТ СН'!$H$9+СВЦЭМ!$D$10+'СЕТ СН'!$H$6-'СЕТ СН'!$H$19</f>
        <v>1869.6853182099999</v>
      </c>
      <c r="K109" s="36">
        <f>SUMIFS(СВЦЭМ!$C$39:$C$782,СВЦЭМ!$A$39:$A$782,$A109,СВЦЭМ!$B$39:$B$782,K$83)+'СЕТ СН'!$H$9+СВЦЭМ!$D$10+'СЕТ СН'!$H$6-'СЕТ СН'!$H$19</f>
        <v>1883.55064797</v>
      </c>
      <c r="L109" s="36">
        <f>SUMIFS(СВЦЭМ!$C$39:$C$782,СВЦЭМ!$A$39:$A$782,$A109,СВЦЭМ!$B$39:$B$782,L$83)+'СЕТ СН'!$H$9+СВЦЭМ!$D$10+'СЕТ СН'!$H$6-'СЕТ СН'!$H$19</f>
        <v>1890.81218257</v>
      </c>
      <c r="M109" s="36">
        <f>SUMIFS(СВЦЭМ!$C$39:$C$782,СВЦЭМ!$A$39:$A$782,$A109,СВЦЭМ!$B$39:$B$782,M$83)+'СЕТ СН'!$H$9+СВЦЭМ!$D$10+'СЕТ СН'!$H$6-'СЕТ СН'!$H$19</f>
        <v>1898.6328982699999</v>
      </c>
      <c r="N109" s="36">
        <f>SUMIFS(СВЦЭМ!$C$39:$C$782,СВЦЭМ!$A$39:$A$782,$A109,СВЦЭМ!$B$39:$B$782,N$83)+'СЕТ СН'!$H$9+СВЦЭМ!$D$10+'СЕТ СН'!$H$6-'СЕТ СН'!$H$19</f>
        <v>1870.7904439199999</v>
      </c>
      <c r="O109" s="36">
        <f>SUMIFS(СВЦЭМ!$C$39:$C$782,СВЦЭМ!$A$39:$A$782,$A109,СВЦЭМ!$B$39:$B$782,O$83)+'СЕТ СН'!$H$9+СВЦЭМ!$D$10+'СЕТ СН'!$H$6-'СЕТ СН'!$H$19</f>
        <v>1934.8035072</v>
      </c>
      <c r="P109" s="36">
        <f>SUMIFS(СВЦЭМ!$C$39:$C$782,СВЦЭМ!$A$39:$A$782,$A109,СВЦЭМ!$B$39:$B$782,P$83)+'СЕТ СН'!$H$9+СВЦЭМ!$D$10+'СЕТ СН'!$H$6-'СЕТ СН'!$H$19</f>
        <v>1934.4091484099999</v>
      </c>
      <c r="Q109" s="36">
        <f>SUMIFS(СВЦЭМ!$C$39:$C$782,СВЦЭМ!$A$39:$A$782,$A109,СВЦЭМ!$B$39:$B$782,Q$83)+'СЕТ СН'!$H$9+СВЦЭМ!$D$10+'СЕТ СН'!$H$6-'СЕТ СН'!$H$19</f>
        <v>1941.2795050100001</v>
      </c>
      <c r="R109" s="36">
        <f>SUMIFS(СВЦЭМ!$C$39:$C$782,СВЦЭМ!$A$39:$A$782,$A109,СВЦЭМ!$B$39:$B$782,R$83)+'СЕТ СН'!$H$9+СВЦЭМ!$D$10+'СЕТ СН'!$H$6-'СЕТ СН'!$H$19</f>
        <v>1940.7717619</v>
      </c>
      <c r="S109" s="36">
        <f>SUMIFS(СВЦЭМ!$C$39:$C$782,СВЦЭМ!$A$39:$A$782,$A109,СВЦЭМ!$B$39:$B$782,S$83)+'СЕТ СН'!$H$9+СВЦЭМ!$D$10+'СЕТ СН'!$H$6-'СЕТ СН'!$H$19</f>
        <v>1928.45406716</v>
      </c>
      <c r="T109" s="36">
        <f>SUMIFS(СВЦЭМ!$C$39:$C$782,СВЦЭМ!$A$39:$A$782,$A109,СВЦЭМ!$B$39:$B$782,T$83)+'СЕТ СН'!$H$9+СВЦЭМ!$D$10+'СЕТ СН'!$H$6-'СЕТ СН'!$H$19</f>
        <v>1883.1710518099999</v>
      </c>
      <c r="U109" s="36">
        <f>SUMIFS(СВЦЭМ!$C$39:$C$782,СВЦЭМ!$A$39:$A$782,$A109,СВЦЭМ!$B$39:$B$782,U$83)+'СЕТ СН'!$H$9+СВЦЭМ!$D$10+'СЕТ СН'!$H$6-'СЕТ СН'!$H$19</f>
        <v>1872.5690008399999</v>
      </c>
      <c r="V109" s="36">
        <f>SUMIFS(СВЦЭМ!$C$39:$C$782,СВЦЭМ!$A$39:$A$782,$A109,СВЦЭМ!$B$39:$B$782,V$83)+'СЕТ СН'!$H$9+СВЦЭМ!$D$10+'СЕТ СН'!$H$6-'СЕТ СН'!$H$19</f>
        <v>1823.66334366</v>
      </c>
      <c r="W109" s="36">
        <f>SUMIFS(СВЦЭМ!$C$39:$C$782,СВЦЭМ!$A$39:$A$782,$A109,СВЦЭМ!$B$39:$B$782,W$83)+'СЕТ СН'!$H$9+СВЦЭМ!$D$10+'СЕТ СН'!$H$6-'СЕТ СН'!$H$19</f>
        <v>1802.89422081</v>
      </c>
      <c r="X109" s="36">
        <f>SUMIFS(СВЦЭМ!$C$39:$C$782,СВЦЭМ!$A$39:$A$782,$A109,СВЦЭМ!$B$39:$B$782,X$83)+'СЕТ СН'!$H$9+СВЦЭМ!$D$10+'СЕТ СН'!$H$6-'СЕТ СН'!$H$19</f>
        <v>1854.2476101</v>
      </c>
      <c r="Y109" s="36">
        <f>SUMIFS(СВЦЭМ!$C$39:$C$782,СВЦЭМ!$A$39:$A$782,$A109,СВЦЭМ!$B$39:$B$782,Y$83)+'СЕТ СН'!$H$9+СВЦЭМ!$D$10+'СЕТ СН'!$H$6-'СЕТ СН'!$H$19</f>
        <v>1903.3532378800001</v>
      </c>
    </row>
    <row r="110" spans="1:25" ht="15.75" x14ac:dyDescent="0.2">
      <c r="A110" s="35">
        <f t="shared" si="2"/>
        <v>45043</v>
      </c>
      <c r="B110" s="36">
        <f>SUMIFS(СВЦЭМ!$C$39:$C$782,СВЦЭМ!$A$39:$A$782,$A110,СВЦЭМ!$B$39:$B$782,B$83)+'СЕТ СН'!$H$9+СВЦЭМ!$D$10+'СЕТ СН'!$H$6-'СЕТ СН'!$H$19</f>
        <v>2052.8155987099999</v>
      </c>
      <c r="C110" s="36">
        <f>SUMIFS(СВЦЭМ!$C$39:$C$782,СВЦЭМ!$A$39:$A$782,$A110,СВЦЭМ!$B$39:$B$782,C$83)+'СЕТ СН'!$H$9+СВЦЭМ!$D$10+'СЕТ СН'!$H$6-'СЕТ СН'!$H$19</f>
        <v>2034.7711685199999</v>
      </c>
      <c r="D110" s="36">
        <f>SUMIFS(СВЦЭМ!$C$39:$C$782,СВЦЭМ!$A$39:$A$782,$A110,СВЦЭМ!$B$39:$B$782,D$83)+'СЕТ СН'!$H$9+СВЦЭМ!$D$10+'СЕТ СН'!$H$6-'СЕТ СН'!$H$19</f>
        <v>2070.2289950300001</v>
      </c>
      <c r="E110" s="36">
        <f>SUMIFS(СВЦЭМ!$C$39:$C$782,СВЦЭМ!$A$39:$A$782,$A110,СВЦЭМ!$B$39:$B$782,E$83)+'СЕТ СН'!$H$9+СВЦЭМ!$D$10+'СЕТ СН'!$H$6-'СЕТ СН'!$H$19</f>
        <v>2074.2664885500003</v>
      </c>
      <c r="F110" s="36">
        <f>SUMIFS(СВЦЭМ!$C$39:$C$782,СВЦЭМ!$A$39:$A$782,$A110,СВЦЭМ!$B$39:$B$782,F$83)+'СЕТ СН'!$H$9+СВЦЭМ!$D$10+'СЕТ СН'!$H$6-'СЕТ СН'!$H$19</f>
        <v>2077.31159991</v>
      </c>
      <c r="G110" s="36">
        <f>SUMIFS(СВЦЭМ!$C$39:$C$782,СВЦЭМ!$A$39:$A$782,$A110,СВЦЭМ!$B$39:$B$782,G$83)+'СЕТ СН'!$H$9+СВЦЭМ!$D$10+'СЕТ СН'!$H$6-'СЕТ СН'!$H$19</f>
        <v>2046.53030734</v>
      </c>
      <c r="H110" s="36">
        <f>SUMIFS(СВЦЭМ!$C$39:$C$782,СВЦЭМ!$A$39:$A$782,$A110,СВЦЭМ!$B$39:$B$782,H$83)+'СЕТ СН'!$H$9+СВЦЭМ!$D$10+'СЕТ СН'!$H$6-'СЕТ СН'!$H$19</f>
        <v>1986.8417684999999</v>
      </c>
      <c r="I110" s="36">
        <f>SUMIFS(СВЦЭМ!$C$39:$C$782,СВЦЭМ!$A$39:$A$782,$A110,СВЦЭМ!$B$39:$B$782,I$83)+'СЕТ СН'!$H$9+СВЦЭМ!$D$10+'СЕТ СН'!$H$6-'СЕТ СН'!$H$19</f>
        <v>1923.1484337500001</v>
      </c>
      <c r="J110" s="36">
        <f>SUMIFS(СВЦЭМ!$C$39:$C$782,СВЦЭМ!$A$39:$A$782,$A110,СВЦЭМ!$B$39:$B$782,J$83)+'СЕТ СН'!$H$9+СВЦЭМ!$D$10+'СЕТ СН'!$H$6-'СЕТ СН'!$H$19</f>
        <v>1887.0133260299999</v>
      </c>
      <c r="K110" s="36">
        <f>SUMIFS(СВЦЭМ!$C$39:$C$782,СВЦЭМ!$A$39:$A$782,$A110,СВЦЭМ!$B$39:$B$782,K$83)+'СЕТ СН'!$H$9+СВЦЭМ!$D$10+'СЕТ СН'!$H$6-'СЕТ СН'!$H$19</f>
        <v>1857.6636382300001</v>
      </c>
      <c r="L110" s="36">
        <f>SUMIFS(СВЦЭМ!$C$39:$C$782,СВЦЭМ!$A$39:$A$782,$A110,СВЦЭМ!$B$39:$B$782,L$83)+'СЕТ СН'!$H$9+СВЦЭМ!$D$10+'СЕТ СН'!$H$6-'СЕТ СН'!$H$19</f>
        <v>1818.0762242000001</v>
      </c>
      <c r="M110" s="36">
        <f>SUMIFS(СВЦЭМ!$C$39:$C$782,СВЦЭМ!$A$39:$A$782,$A110,СВЦЭМ!$B$39:$B$782,M$83)+'СЕТ СН'!$H$9+СВЦЭМ!$D$10+'СЕТ СН'!$H$6-'СЕТ СН'!$H$19</f>
        <v>1861.17847145</v>
      </c>
      <c r="N110" s="36">
        <f>SUMIFS(СВЦЭМ!$C$39:$C$782,СВЦЭМ!$A$39:$A$782,$A110,СВЦЭМ!$B$39:$B$782,N$83)+'СЕТ СН'!$H$9+СВЦЭМ!$D$10+'СЕТ СН'!$H$6-'СЕТ СН'!$H$19</f>
        <v>1883.52056694</v>
      </c>
      <c r="O110" s="36">
        <f>SUMIFS(СВЦЭМ!$C$39:$C$782,СВЦЭМ!$A$39:$A$782,$A110,СВЦЭМ!$B$39:$B$782,O$83)+'СЕТ СН'!$H$9+СВЦЭМ!$D$10+'СЕТ СН'!$H$6-'СЕТ СН'!$H$19</f>
        <v>1904.6370314599999</v>
      </c>
      <c r="P110" s="36">
        <f>SUMIFS(СВЦЭМ!$C$39:$C$782,СВЦЭМ!$A$39:$A$782,$A110,СВЦЭМ!$B$39:$B$782,P$83)+'СЕТ СН'!$H$9+СВЦЭМ!$D$10+'СЕТ СН'!$H$6-'СЕТ СН'!$H$19</f>
        <v>1914.07597951</v>
      </c>
      <c r="Q110" s="36">
        <f>SUMIFS(СВЦЭМ!$C$39:$C$782,СВЦЭМ!$A$39:$A$782,$A110,СВЦЭМ!$B$39:$B$782,Q$83)+'СЕТ СН'!$H$9+СВЦЭМ!$D$10+'СЕТ СН'!$H$6-'СЕТ СН'!$H$19</f>
        <v>1923.30427508</v>
      </c>
      <c r="R110" s="36">
        <f>SUMIFS(СВЦЭМ!$C$39:$C$782,СВЦЭМ!$A$39:$A$782,$A110,СВЦЭМ!$B$39:$B$782,R$83)+'СЕТ СН'!$H$9+СВЦЭМ!$D$10+'СЕТ СН'!$H$6-'СЕТ СН'!$H$19</f>
        <v>1923.22831307</v>
      </c>
      <c r="S110" s="36">
        <f>SUMIFS(СВЦЭМ!$C$39:$C$782,СВЦЭМ!$A$39:$A$782,$A110,СВЦЭМ!$B$39:$B$782,S$83)+'СЕТ СН'!$H$9+СВЦЭМ!$D$10+'СЕТ СН'!$H$6-'СЕТ СН'!$H$19</f>
        <v>1906.38313193</v>
      </c>
      <c r="T110" s="36">
        <f>SUMIFS(СВЦЭМ!$C$39:$C$782,СВЦЭМ!$A$39:$A$782,$A110,СВЦЭМ!$B$39:$B$782,T$83)+'СЕТ СН'!$H$9+СВЦЭМ!$D$10+'СЕТ СН'!$H$6-'СЕТ СН'!$H$19</f>
        <v>1870.47325912</v>
      </c>
      <c r="U110" s="36">
        <f>SUMIFS(СВЦЭМ!$C$39:$C$782,СВЦЭМ!$A$39:$A$782,$A110,СВЦЭМ!$B$39:$B$782,U$83)+'СЕТ СН'!$H$9+СВЦЭМ!$D$10+'СЕТ СН'!$H$6-'СЕТ СН'!$H$19</f>
        <v>1863.6967156999999</v>
      </c>
      <c r="V110" s="36">
        <f>SUMIFS(СВЦЭМ!$C$39:$C$782,СВЦЭМ!$A$39:$A$782,$A110,СВЦЭМ!$B$39:$B$782,V$83)+'СЕТ СН'!$H$9+СВЦЭМ!$D$10+'СЕТ СН'!$H$6-'СЕТ СН'!$H$19</f>
        <v>1834.74517203</v>
      </c>
      <c r="W110" s="36">
        <f>SUMIFS(СВЦЭМ!$C$39:$C$782,СВЦЭМ!$A$39:$A$782,$A110,СВЦЭМ!$B$39:$B$782,W$83)+'СЕТ СН'!$H$9+СВЦЭМ!$D$10+'СЕТ СН'!$H$6-'СЕТ СН'!$H$19</f>
        <v>1828.4186747199999</v>
      </c>
      <c r="X110" s="36">
        <f>SUMIFS(СВЦЭМ!$C$39:$C$782,СВЦЭМ!$A$39:$A$782,$A110,СВЦЭМ!$B$39:$B$782,X$83)+'СЕТ СН'!$H$9+СВЦЭМ!$D$10+'СЕТ СН'!$H$6-'СЕТ СН'!$H$19</f>
        <v>1879.69649385</v>
      </c>
      <c r="Y110" s="36">
        <f>SUMIFS(СВЦЭМ!$C$39:$C$782,СВЦЭМ!$A$39:$A$782,$A110,СВЦЭМ!$B$39:$B$782,Y$83)+'СЕТ СН'!$H$9+СВЦЭМ!$D$10+'СЕТ СН'!$H$6-'СЕТ СН'!$H$19</f>
        <v>1974.4324067099999</v>
      </c>
    </row>
    <row r="111" spans="1:25" ht="15.75" x14ac:dyDescent="0.2">
      <c r="A111" s="35">
        <f t="shared" si="2"/>
        <v>45044</v>
      </c>
      <c r="B111" s="36">
        <f>SUMIFS(СВЦЭМ!$C$39:$C$782,СВЦЭМ!$A$39:$A$782,$A111,СВЦЭМ!$B$39:$B$782,B$83)+'СЕТ СН'!$H$9+СВЦЭМ!$D$10+'СЕТ СН'!$H$6-'СЕТ СН'!$H$19</f>
        <v>2062.2384815200003</v>
      </c>
      <c r="C111" s="36">
        <f>SUMIFS(СВЦЭМ!$C$39:$C$782,СВЦЭМ!$A$39:$A$782,$A111,СВЦЭМ!$B$39:$B$782,C$83)+'СЕТ СН'!$H$9+СВЦЭМ!$D$10+'СЕТ СН'!$H$6-'СЕТ СН'!$H$19</f>
        <v>2118.4755841199999</v>
      </c>
      <c r="D111" s="36">
        <f>SUMIFS(СВЦЭМ!$C$39:$C$782,СВЦЭМ!$A$39:$A$782,$A111,СВЦЭМ!$B$39:$B$782,D$83)+'СЕТ СН'!$H$9+СВЦЭМ!$D$10+'СЕТ СН'!$H$6-'СЕТ СН'!$H$19</f>
        <v>2142.1237546699999</v>
      </c>
      <c r="E111" s="36">
        <f>SUMIFS(СВЦЭМ!$C$39:$C$782,СВЦЭМ!$A$39:$A$782,$A111,СВЦЭМ!$B$39:$B$782,E$83)+'СЕТ СН'!$H$9+СВЦЭМ!$D$10+'СЕТ СН'!$H$6-'СЕТ СН'!$H$19</f>
        <v>2137.24624636</v>
      </c>
      <c r="F111" s="36">
        <f>SUMIFS(СВЦЭМ!$C$39:$C$782,СВЦЭМ!$A$39:$A$782,$A111,СВЦЭМ!$B$39:$B$782,F$83)+'СЕТ СН'!$H$9+СВЦЭМ!$D$10+'СЕТ СН'!$H$6-'СЕТ СН'!$H$19</f>
        <v>2145.91251706</v>
      </c>
      <c r="G111" s="36">
        <f>SUMIFS(СВЦЭМ!$C$39:$C$782,СВЦЭМ!$A$39:$A$782,$A111,СВЦЭМ!$B$39:$B$782,G$83)+'СЕТ СН'!$H$9+СВЦЭМ!$D$10+'СЕТ СН'!$H$6-'СЕТ СН'!$H$19</f>
        <v>2119.7687006000001</v>
      </c>
      <c r="H111" s="36">
        <f>SUMIFS(СВЦЭМ!$C$39:$C$782,СВЦЭМ!$A$39:$A$782,$A111,СВЦЭМ!$B$39:$B$782,H$83)+'СЕТ СН'!$H$9+СВЦЭМ!$D$10+'СЕТ СН'!$H$6-'СЕТ СН'!$H$19</f>
        <v>2068.1602628300002</v>
      </c>
      <c r="I111" s="36">
        <f>SUMIFS(СВЦЭМ!$C$39:$C$782,СВЦЭМ!$A$39:$A$782,$A111,СВЦЭМ!$B$39:$B$782,I$83)+'СЕТ СН'!$H$9+СВЦЭМ!$D$10+'СЕТ СН'!$H$6-'СЕТ СН'!$H$19</f>
        <v>1933.5545183199999</v>
      </c>
      <c r="J111" s="36">
        <f>SUMIFS(СВЦЭМ!$C$39:$C$782,СВЦЭМ!$A$39:$A$782,$A111,СВЦЭМ!$B$39:$B$782,J$83)+'СЕТ СН'!$H$9+СВЦЭМ!$D$10+'СЕТ СН'!$H$6-'СЕТ СН'!$H$19</f>
        <v>1950.8002696900001</v>
      </c>
      <c r="K111" s="36">
        <f>SUMIFS(СВЦЭМ!$C$39:$C$782,СВЦЭМ!$A$39:$A$782,$A111,СВЦЭМ!$B$39:$B$782,K$83)+'СЕТ СН'!$H$9+СВЦЭМ!$D$10+'СЕТ СН'!$H$6-'СЕТ СН'!$H$19</f>
        <v>1936.90804673</v>
      </c>
      <c r="L111" s="36">
        <f>SUMIFS(СВЦЭМ!$C$39:$C$782,СВЦЭМ!$A$39:$A$782,$A111,СВЦЭМ!$B$39:$B$782,L$83)+'СЕТ СН'!$H$9+СВЦЭМ!$D$10+'СЕТ СН'!$H$6-'СЕТ СН'!$H$19</f>
        <v>1936.1012884100001</v>
      </c>
      <c r="M111" s="36">
        <f>SUMIFS(СВЦЭМ!$C$39:$C$782,СВЦЭМ!$A$39:$A$782,$A111,СВЦЭМ!$B$39:$B$782,M$83)+'СЕТ СН'!$H$9+СВЦЭМ!$D$10+'СЕТ СН'!$H$6-'СЕТ СН'!$H$19</f>
        <v>1965.3963978699999</v>
      </c>
      <c r="N111" s="36">
        <f>SUMIFS(СВЦЭМ!$C$39:$C$782,СВЦЭМ!$A$39:$A$782,$A111,СВЦЭМ!$B$39:$B$782,N$83)+'СЕТ СН'!$H$9+СВЦЭМ!$D$10+'СЕТ СН'!$H$6-'СЕТ СН'!$H$19</f>
        <v>1986.35688854</v>
      </c>
      <c r="O111" s="36">
        <f>SUMIFS(СВЦЭМ!$C$39:$C$782,СВЦЭМ!$A$39:$A$782,$A111,СВЦЭМ!$B$39:$B$782,O$83)+'СЕТ СН'!$H$9+СВЦЭМ!$D$10+'СЕТ СН'!$H$6-'СЕТ СН'!$H$19</f>
        <v>2004.0743461699999</v>
      </c>
      <c r="P111" s="36">
        <f>SUMIFS(СВЦЭМ!$C$39:$C$782,СВЦЭМ!$A$39:$A$782,$A111,СВЦЭМ!$B$39:$B$782,P$83)+'СЕТ СН'!$H$9+СВЦЭМ!$D$10+'СЕТ СН'!$H$6-'СЕТ СН'!$H$19</f>
        <v>2023.28884113</v>
      </c>
      <c r="Q111" s="36">
        <f>SUMIFS(СВЦЭМ!$C$39:$C$782,СВЦЭМ!$A$39:$A$782,$A111,СВЦЭМ!$B$39:$B$782,Q$83)+'СЕТ СН'!$H$9+СВЦЭМ!$D$10+'СЕТ СН'!$H$6-'СЕТ СН'!$H$19</f>
        <v>2029.84702892</v>
      </c>
      <c r="R111" s="36">
        <f>SUMIFS(СВЦЭМ!$C$39:$C$782,СВЦЭМ!$A$39:$A$782,$A111,СВЦЭМ!$B$39:$B$782,R$83)+'СЕТ СН'!$H$9+СВЦЭМ!$D$10+'СЕТ СН'!$H$6-'СЕТ СН'!$H$19</f>
        <v>2034.3718031000001</v>
      </c>
      <c r="S111" s="36">
        <f>SUMIFS(СВЦЭМ!$C$39:$C$782,СВЦЭМ!$A$39:$A$782,$A111,СВЦЭМ!$B$39:$B$782,S$83)+'СЕТ СН'!$H$9+СВЦЭМ!$D$10+'СЕТ СН'!$H$6-'СЕТ СН'!$H$19</f>
        <v>2012.12832106</v>
      </c>
      <c r="T111" s="36">
        <f>SUMIFS(СВЦЭМ!$C$39:$C$782,СВЦЭМ!$A$39:$A$782,$A111,СВЦЭМ!$B$39:$B$782,T$83)+'СЕТ СН'!$H$9+СВЦЭМ!$D$10+'СЕТ СН'!$H$6-'СЕТ СН'!$H$19</f>
        <v>1966.66281893</v>
      </c>
      <c r="U111" s="36">
        <f>SUMIFS(СВЦЭМ!$C$39:$C$782,СВЦЭМ!$A$39:$A$782,$A111,СВЦЭМ!$B$39:$B$782,U$83)+'СЕТ СН'!$H$9+СВЦЭМ!$D$10+'СЕТ СН'!$H$6-'СЕТ СН'!$H$19</f>
        <v>1954.30142602</v>
      </c>
      <c r="V111" s="36">
        <f>SUMIFS(СВЦЭМ!$C$39:$C$782,СВЦЭМ!$A$39:$A$782,$A111,СВЦЭМ!$B$39:$B$782,V$83)+'СЕТ СН'!$H$9+СВЦЭМ!$D$10+'СЕТ СН'!$H$6-'СЕТ СН'!$H$19</f>
        <v>1933.22719852</v>
      </c>
      <c r="W111" s="36">
        <f>SUMIFS(СВЦЭМ!$C$39:$C$782,СВЦЭМ!$A$39:$A$782,$A111,СВЦЭМ!$B$39:$B$782,W$83)+'СЕТ СН'!$H$9+СВЦЭМ!$D$10+'СЕТ СН'!$H$6-'СЕТ СН'!$H$19</f>
        <v>1912.92674627</v>
      </c>
      <c r="X111" s="36">
        <f>SUMIFS(СВЦЭМ!$C$39:$C$782,СВЦЭМ!$A$39:$A$782,$A111,СВЦЭМ!$B$39:$B$782,X$83)+'СЕТ СН'!$H$9+СВЦЭМ!$D$10+'СЕТ СН'!$H$6-'СЕТ СН'!$H$19</f>
        <v>1953.8027056799999</v>
      </c>
      <c r="Y111" s="36">
        <f>SUMIFS(СВЦЭМ!$C$39:$C$782,СВЦЭМ!$A$39:$A$782,$A111,СВЦЭМ!$B$39:$B$782,Y$83)+'СЕТ СН'!$H$9+СВЦЭМ!$D$10+'СЕТ СН'!$H$6-'СЕТ СН'!$H$19</f>
        <v>1977.91327142</v>
      </c>
    </row>
    <row r="112" spans="1:25" ht="15.75" x14ac:dyDescent="0.2">
      <c r="A112" s="35">
        <f t="shared" si="2"/>
        <v>45045</v>
      </c>
      <c r="B112" s="36">
        <f>SUMIFS(СВЦЭМ!$C$39:$C$782,СВЦЭМ!$A$39:$A$782,$A112,СВЦЭМ!$B$39:$B$782,B$83)+'СЕТ СН'!$H$9+СВЦЭМ!$D$10+'СЕТ СН'!$H$6-'СЕТ СН'!$H$19</f>
        <v>2014.4932641799999</v>
      </c>
      <c r="C112" s="36">
        <f>SUMIFS(СВЦЭМ!$C$39:$C$782,СВЦЭМ!$A$39:$A$782,$A112,СВЦЭМ!$B$39:$B$782,C$83)+'СЕТ СН'!$H$9+СВЦЭМ!$D$10+'СЕТ СН'!$H$6-'СЕТ СН'!$H$19</f>
        <v>2053.8574429099999</v>
      </c>
      <c r="D112" s="36">
        <f>SUMIFS(СВЦЭМ!$C$39:$C$782,СВЦЭМ!$A$39:$A$782,$A112,СВЦЭМ!$B$39:$B$782,D$83)+'СЕТ СН'!$H$9+СВЦЭМ!$D$10+'СЕТ СН'!$H$6-'СЕТ СН'!$H$19</f>
        <v>2083.7687730400003</v>
      </c>
      <c r="E112" s="36">
        <f>SUMIFS(СВЦЭМ!$C$39:$C$782,СВЦЭМ!$A$39:$A$782,$A112,СВЦЭМ!$B$39:$B$782,E$83)+'СЕТ СН'!$H$9+СВЦЭМ!$D$10+'СЕТ СН'!$H$6-'СЕТ СН'!$H$19</f>
        <v>2114.25897532</v>
      </c>
      <c r="F112" s="36">
        <f>SUMIFS(СВЦЭМ!$C$39:$C$782,СВЦЭМ!$A$39:$A$782,$A112,СВЦЭМ!$B$39:$B$782,F$83)+'СЕТ СН'!$H$9+СВЦЭМ!$D$10+'СЕТ СН'!$H$6-'СЕТ СН'!$H$19</f>
        <v>2075.5138304299999</v>
      </c>
      <c r="G112" s="36">
        <f>SUMIFS(СВЦЭМ!$C$39:$C$782,СВЦЭМ!$A$39:$A$782,$A112,СВЦЭМ!$B$39:$B$782,G$83)+'СЕТ СН'!$H$9+СВЦЭМ!$D$10+'СЕТ СН'!$H$6-'СЕТ СН'!$H$19</f>
        <v>2064.55610892</v>
      </c>
      <c r="H112" s="36">
        <f>SUMIFS(СВЦЭМ!$C$39:$C$782,СВЦЭМ!$A$39:$A$782,$A112,СВЦЭМ!$B$39:$B$782,H$83)+'СЕТ СН'!$H$9+СВЦЭМ!$D$10+'СЕТ СН'!$H$6-'СЕТ СН'!$H$19</f>
        <v>2083.0162807900001</v>
      </c>
      <c r="I112" s="36">
        <f>SUMIFS(СВЦЭМ!$C$39:$C$782,СВЦЭМ!$A$39:$A$782,$A112,СВЦЭМ!$B$39:$B$782,I$83)+'СЕТ СН'!$H$9+СВЦЭМ!$D$10+'СЕТ СН'!$H$6-'СЕТ СН'!$H$19</f>
        <v>2025.9171692499999</v>
      </c>
      <c r="J112" s="36">
        <f>SUMIFS(СВЦЭМ!$C$39:$C$782,СВЦЭМ!$A$39:$A$782,$A112,СВЦЭМ!$B$39:$B$782,J$83)+'СЕТ СН'!$H$9+СВЦЭМ!$D$10+'СЕТ СН'!$H$6-'СЕТ СН'!$H$19</f>
        <v>1946.20039096</v>
      </c>
      <c r="K112" s="36">
        <f>SUMIFS(СВЦЭМ!$C$39:$C$782,СВЦЭМ!$A$39:$A$782,$A112,СВЦЭМ!$B$39:$B$782,K$83)+'СЕТ СН'!$H$9+СВЦЭМ!$D$10+'СЕТ СН'!$H$6-'СЕТ СН'!$H$19</f>
        <v>1883.01516098</v>
      </c>
      <c r="L112" s="36">
        <f>SUMIFS(СВЦЭМ!$C$39:$C$782,СВЦЭМ!$A$39:$A$782,$A112,СВЦЭМ!$B$39:$B$782,L$83)+'СЕТ СН'!$H$9+СВЦЭМ!$D$10+'СЕТ СН'!$H$6-'СЕТ СН'!$H$19</f>
        <v>1868.80796102</v>
      </c>
      <c r="M112" s="36">
        <f>SUMIFS(СВЦЭМ!$C$39:$C$782,СВЦЭМ!$A$39:$A$782,$A112,СВЦЭМ!$B$39:$B$782,M$83)+'СЕТ СН'!$H$9+СВЦЭМ!$D$10+'СЕТ СН'!$H$6-'СЕТ СН'!$H$19</f>
        <v>1893.0146682</v>
      </c>
      <c r="N112" s="36">
        <f>SUMIFS(СВЦЭМ!$C$39:$C$782,СВЦЭМ!$A$39:$A$782,$A112,СВЦЭМ!$B$39:$B$782,N$83)+'СЕТ СН'!$H$9+СВЦЭМ!$D$10+'СЕТ СН'!$H$6-'СЕТ СН'!$H$19</f>
        <v>1904.0319293099999</v>
      </c>
      <c r="O112" s="36">
        <f>SUMIFS(СВЦЭМ!$C$39:$C$782,СВЦЭМ!$A$39:$A$782,$A112,СВЦЭМ!$B$39:$B$782,O$83)+'СЕТ СН'!$H$9+СВЦЭМ!$D$10+'СЕТ СН'!$H$6-'СЕТ СН'!$H$19</f>
        <v>1901.1060976199999</v>
      </c>
      <c r="P112" s="36">
        <f>SUMIFS(СВЦЭМ!$C$39:$C$782,СВЦЭМ!$A$39:$A$782,$A112,СВЦЭМ!$B$39:$B$782,P$83)+'СЕТ СН'!$H$9+СВЦЭМ!$D$10+'СЕТ СН'!$H$6-'СЕТ СН'!$H$19</f>
        <v>1927.37644475</v>
      </c>
      <c r="Q112" s="36">
        <f>SUMIFS(СВЦЭМ!$C$39:$C$782,СВЦЭМ!$A$39:$A$782,$A112,СВЦЭМ!$B$39:$B$782,Q$83)+'СЕТ СН'!$H$9+СВЦЭМ!$D$10+'СЕТ СН'!$H$6-'СЕТ СН'!$H$19</f>
        <v>1939.1055173299999</v>
      </c>
      <c r="R112" s="36">
        <f>SUMIFS(СВЦЭМ!$C$39:$C$782,СВЦЭМ!$A$39:$A$782,$A112,СВЦЭМ!$B$39:$B$782,R$83)+'СЕТ СН'!$H$9+СВЦЭМ!$D$10+'СЕТ СН'!$H$6-'СЕТ СН'!$H$19</f>
        <v>1893.6111578299999</v>
      </c>
      <c r="S112" s="36">
        <f>SUMIFS(СВЦЭМ!$C$39:$C$782,СВЦЭМ!$A$39:$A$782,$A112,СВЦЭМ!$B$39:$B$782,S$83)+'СЕТ СН'!$H$9+СВЦЭМ!$D$10+'СЕТ СН'!$H$6-'СЕТ СН'!$H$19</f>
        <v>1884.30551461</v>
      </c>
      <c r="T112" s="36">
        <f>SUMIFS(СВЦЭМ!$C$39:$C$782,СВЦЭМ!$A$39:$A$782,$A112,СВЦЭМ!$B$39:$B$782,T$83)+'СЕТ СН'!$H$9+СВЦЭМ!$D$10+'СЕТ СН'!$H$6-'СЕТ СН'!$H$19</f>
        <v>1891.7627299599999</v>
      </c>
      <c r="U112" s="36">
        <f>SUMIFS(СВЦЭМ!$C$39:$C$782,СВЦЭМ!$A$39:$A$782,$A112,СВЦЭМ!$B$39:$B$782,U$83)+'СЕТ СН'!$H$9+СВЦЭМ!$D$10+'СЕТ СН'!$H$6-'СЕТ СН'!$H$19</f>
        <v>1886.47573461</v>
      </c>
      <c r="V112" s="36">
        <f>SUMIFS(СВЦЭМ!$C$39:$C$782,СВЦЭМ!$A$39:$A$782,$A112,СВЦЭМ!$B$39:$B$782,V$83)+'СЕТ СН'!$H$9+СВЦЭМ!$D$10+'СЕТ СН'!$H$6-'СЕТ СН'!$H$19</f>
        <v>1867.70441701</v>
      </c>
      <c r="W112" s="36">
        <f>SUMIFS(СВЦЭМ!$C$39:$C$782,СВЦЭМ!$A$39:$A$782,$A112,СВЦЭМ!$B$39:$B$782,W$83)+'СЕТ СН'!$H$9+СВЦЭМ!$D$10+'СЕТ СН'!$H$6-'СЕТ СН'!$H$19</f>
        <v>1858.0412133299999</v>
      </c>
      <c r="X112" s="36">
        <f>SUMIFS(СВЦЭМ!$C$39:$C$782,СВЦЭМ!$A$39:$A$782,$A112,СВЦЭМ!$B$39:$B$782,X$83)+'СЕТ СН'!$H$9+СВЦЭМ!$D$10+'СЕТ СН'!$H$6-'СЕТ СН'!$H$19</f>
        <v>1903.2278447599999</v>
      </c>
      <c r="Y112" s="36">
        <f>SUMIFS(СВЦЭМ!$C$39:$C$782,СВЦЭМ!$A$39:$A$782,$A112,СВЦЭМ!$B$39:$B$782,Y$83)+'СЕТ СН'!$H$9+СВЦЭМ!$D$10+'СЕТ СН'!$H$6-'СЕТ СН'!$H$19</f>
        <v>1952.62083504</v>
      </c>
    </row>
    <row r="113" spans="1:27" ht="15.75" x14ac:dyDescent="0.2">
      <c r="A113" s="35">
        <f t="shared" si="2"/>
        <v>45046</v>
      </c>
      <c r="B113" s="36">
        <f>SUMIFS(СВЦЭМ!$C$39:$C$782,СВЦЭМ!$A$39:$A$782,$A113,СВЦЭМ!$B$39:$B$782,B$83)+'СЕТ СН'!$H$9+СВЦЭМ!$D$10+'СЕТ СН'!$H$6-'СЕТ СН'!$H$19</f>
        <v>2051.0810151300002</v>
      </c>
      <c r="C113" s="36">
        <f>SUMIFS(СВЦЭМ!$C$39:$C$782,СВЦЭМ!$A$39:$A$782,$A113,СВЦЭМ!$B$39:$B$782,C$83)+'СЕТ СН'!$H$9+СВЦЭМ!$D$10+'СЕТ СН'!$H$6-'СЕТ СН'!$H$19</f>
        <v>2116.7896674900003</v>
      </c>
      <c r="D113" s="36">
        <f>SUMIFS(СВЦЭМ!$C$39:$C$782,СВЦЭМ!$A$39:$A$782,$A113,СВЦЭМ!$B$39:$B$782,D$83)+'СЕТ СН'!$H$9+СВЦЭМ!$D$10+'СЕТ СН'!$H$6-'СЕТ СН'!$H$19</f>
        <v>2095.8880605500003</v>
      </c>
      <c r="E113" s="36">
        <f>SUMIFS(СВЦЭМ!$C$39:$C$782,СВЦЭМ!$A$39:$A$782,$A113,СВЦЭМ!$B$39:$B$782,E$83)+'СЕТ СН'!$H$9+СВЦЭМ!$D$10+'СЕТ СН'!$H$6-'СЕТ СН'!$H$19</f>
        <v>2178.3454954700001</v>
      </c>
      <c r="F113" s="36">
        <f>SUMIFS(СВЦЭМ!$C$39:$C$782,СВЦЭМ!$A$39:$A$782,$A113,СВЦЭМ!$B$39:$B$782,F$83)+'СЕТ СН'!$H$9+СВЦЭМ!$D$10+'СЕТ СН'!$H$6-'СЕТ СН'!$H$19</f>
        <v>2213.5061380500001</v>
      </c>
      <c r="G113" s="36">
        <f>SUMIFS(СВЦЭМ!$C$39:$C$782,СВЦЭМ!$A$39:$A$782,$A113,СВЦЭМ!$B$39:$B$782,G$83)+'СЕТ СН'!$H$9+СВЦЭМ!$D$10+'СЕТ СН'!$H$6-'СЕТ СН'!$H$19</f>
        <v>2196.58159166</v>
      </c>
      <c r="H113" s="36">
        <f>SUMIFS(СВЦЭМ!$C$39:$C$782,СВЦЭМ!$A$39:$A$782,$A113,СВЦЭМ!$B$39:$B$782,H$83)+'СЕТ СН'!$H$9+СВЦЭМ!$D$10+'СЕТ СН'!$H$6-'СЕТ СН'!$H$19</f>
        <v>2217.4169751899999</v>
      </c>
      <c r="I113" s="36">
        <f>SUMIFS(СВЦЭМ!$C$39:$C$782,СВЦЭМ!$A$39:$A$782,$A113,СВЦЭМ!$B$39:$B$782,I$83)+'СЕТ СН'!$H$9+СВЦЭМ!$D$10+'СЕТ СН'!$H$6-'СЕТ СН'!$H$19</f>
        <v>2189.47887674</v>
      </c>
      <c r="J113" s="36">
        <f>SUMIFS(СВЦЭМ!$C$39:$C$782,СВЦЭМ!$A$39:$A$782,$A113,СВЦЭМ!$B$39:$B$782,J$83)+'СЕТ СН'!$H$9+СВЦЭМ!$D$10+'СЕТ СН'!$H$6-'СЕТ СН'!$H$19</f>
        <v>2151.8997793600001</v>
      </c>
      <c r="K113" s="36">
        <f>SUMIFS(СВЦЭМ!$C$39:$C$782,СВЦЭМ!$A$39:$A$782,$A113,СВЦЭМ!$B$39:$B$782,K$83)+'СЕТ СН'!$H$9+СВЦЭМ!$D$10+'СЕТ СН'!$H$6-'СЕТ СН'!$H$19</f>
        <v>2103.4420291599999</v>
      </c>
      <c r="L113" s="36">
        <f>SUMIFS(СВЦЭМ!$C$39:$C$782,СВЦЭМ!$A$39:$A$782,$A113,СВЦЭМ!$B$39:$B$782,L$83)+'СЕТ СН'!$H$9+СВЦЭМ!$D$10+'СЕТ СН'!$H$6-'СЕТ СН'!$H$19</f>
        <v>2063.6000793799999</v>
      </c>
      <c r="M113" s="36">
        <f>SUMIFS(СВЦЭМ!$C$39:$C$782,СВЦЭМ!$A$39:$A$782,$A113,СВЦЭМ!$B$39:$B$782,M$83)+'СЕТ СН'!$H$9+СВЦЭМ!$D$10+'СЕТ СН'!$H$6-'СЕТ СН'!$H$19</f>
        <v>2090.1196137800002</v>
      </c>
      <c r="N113" s="36">
        <f>SUMIFS(СВЦЭМ!$C$39:$C$782,СВЦЭМ!$A$39:$A$782,$A113,СВЦЭМ!$B$39:$B$782,N$83)+'СЕТ СН'!$H$9+СВЦЭМ!$D$10+'СЕТ СН'!$H$6-'СЕТ СН'!$H$19</f>
        <v>2103.6374455300002</v>
      </c>
      <c r="O113" s="36">
        <f>SUMIFS(СВЦЭМ!$C$39:$C$782,СВЦЭМ!$A$39:$A$782,$A113,СВЦЭМ!$B$39:$B$782,O$83)+'СЕТ СН'!$H$9+СВЦЭМ!$D$10+'СЕТ СН'!$H$6-'СЕТ СН'!$H$19</f>
        <v>2128.6841622800002</v>
      </c>
      <c r="P113" s="36">
        <f>SUMIFS(СВЦЭМ!$C$39:$C$782,СВЦЭМ!$A$39:$A$782,$A113,СВЦЭМ!$B$39:$B$782,P$83)+'СЕТ СН'!$H$9+СВЦЭМ!$D$10+'СЕТ СН'!$H$6-'СЕТ СН'!$H$19</f>
        <v>2131.13044967</v>
      </c>
      <c r="Q113" s="36">
        <f>SUMIFS(СВЦЭМ!$C$39:$C$782,СВЦЭМ!$A$39:$A$782,$A113,СВЦЭМ!$B$39:$B$782,Q$83)+'СЕТ СН'!$H$9+СВЦЭМ!$D$10+'СЕТ СН'!$H$6-'СЕТ СН'!$H$19</f>
        <v>2146.9842239200002</v>
      </c>
      <c r="R113" s="36">
        <f>SUMIFS(СВЦЭМ!$C$39:$C$782,СВЦЭМ!$A$39:$A$782,$A113,СВЦЭМ!$B$39:$B$782,R$83)+'СЕТ СН'!$H$9+СВЦЭМ!$D$10+'СЕТ СН'!$H$6-'СЕТ СН'!$H$19</f>
        <v>2139.35391931</v>
      </c>
      <c r="S113" s="36">
        <f>SUMIFS(СВЦЭМ!$C$39:$C$782,СВЦЭМ!$A$39:$A$782,$A113,СВЦЭМ!$B$39:$B$782,S$83)+'СЕТ СН'!$H$9+СВЦЭМ!$D$10+'СЕТ СН'!$H$6-'СЕТ СН'!$H$19</f>
        <v>2117.2138538600002</v>
      </c>
      <c r="T113" s="36">
        <f>SUMIFS(СВЦЭМ!$C$39:$C$782,СВЦЭМ!$A$39:$A$782,$A113,СВЦЭМ!$B$39:$B$782,T$83)+'СЕТ СН'!$H$9+СВЦЭМ!$D$10+'СЕТ СН'!$H$6-'СЕТ СН'!$H$19</f>
        <v>2103.8573633999999</v>
      </c>
      <c r="U113" s="36">
        <f>SUMIFS(СВЦЭМ!$C$39:$C$782,СВЦЭМ!$A$39:$A$782,$A113,СВЦЭМ!$B$39:$B$782,U$83)+'СЕТ СН'!$H$9+СВЦЭМ!$D$10+'СЕТ СН'!$H$6-'СЕТ СН'!$H$19</f>
        <v>2094.3697591</v>
      </c>
      <c r="V113" s="36">
        <f>SUMIFS(СВЦЭМ!$C$39:$C$782,СВЦЭМ!$A$39:$A$782,$A113,СВЦЭМ!$B$39:$B$782,V$83)+'СЕТ СН'!$H$9+СВЦЭМ!$D$10+'СЕТ СН'!$H$6-'СЕТ СН'!$H$19</f>
        <v>2064.07267108</v>
      </c>
      <c r="W113" s="36">
        <f>SUMIFS(СВЦЭМ!$C$39:$C$782,СВЦЭМ!$A$39:$A$782,$A113,СВЦЭМ!$B$39:$B$782,W$83)+'СЕТ СН'!$H$9+СВЦЭМ!$D$10+'СЕТ СН'!$H$6-'СЕТ СН'!$H$19</f>
        <v>2040.20085907</v>
      </c>
      <c r="X113" s="36">
        <f>SUMIFS(СВЦЭМ!$C$39:$C$782,СВЦЭМ!$A$39:$A$782,$A113,СВЦЭМ!$B$39:$B$782,X$83)+'СЕТ СН'!$H$9+СВЦЭМ!$D$10+'СЕТ СН'!$H$6-'СЕТ СН'!$H$19</f>
        <v>2068.2948125900002</v>
      </c>
      <c r="Y113" s="36">
        <f>SUMIFS(СВЦЭМ!$C$39:$C$782,СВЦЭМ!$A$39:$A$782,$A113,СВЦЭМ!$B$39:$B$782,Y$83)+'СЕТ СН'!$H$9+СВЦЭМ!$D$10+'СЕТ СН'!$H$6-'СЕТ СН'!$H$19</f>
        <v>2143.8377656299999</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01.04.2023</v>
      </c>
      <c r="B120" s="36">
        <f>SUMIFS(СВЦЭМ!$C$39:$C$782,СВЦЭМ!$A$39:$A$782,$A120,СВЦЭМ!$B$39:$B$782,B$119)+'СЕТ СН'!$I$9+СВЦЭМ!$D$10+'СЕТ СН'!$I$6-'СЕТ СН'!$I$19</f>
        <v>2273.2737640599998</v>
      </c>
      <c r="C120" s="36">
        <f>SUMIFS(СВЦЭМ!$C$39:$C$782,СВЦЭМ!$A$39:$A$782,$A120,СВЦЭМ!$B$39:$B$782,C$119)+'СЕТ СН'!$I$9+СВЦЭМ!$D$10+'СЕТ СН'!$I$6-'СЕТ СН'!$I$19</f>
        <v>2347.0781135699999</v>
      </c>
      <c r="D120" s="36">
        <f>SUMIFS(СВЦЭМ!$C$39:$C$782,СВЦЭМ!$A$39:$A$782,$A120,СВЦЭМ!$B$39:$B$782,D$119)+'СЕТ СН'!$I$9+СВЦЭМ!$D$10+'СЕТ СН'!$I$6-'СЕТ СН'!$I$19</f>
        <v>2422.7538829200003</v>
      </c>
      <c r="E120" s="36">
        <f>SUMIFS(СВЦЭМ!$C$39:$C$782,СВЦЭМ!$A$39:$A$782,$A120,СВЦЭМ!$B$39:$B$782,E$119)+'СЕТ СН'!$I$9+СВЦЭМ!$D$10+'СЕТ СН'!$I$6-'СЕТ СН'!$I$19</f>
        <v>2513.87498413</v>
      </c>
      <c r="F120" s="36">
        <f>SUMIFS(СВЦЭМ!$C$39:$C$782,СВЦЭМ!$A$39:$A$782,$A120,СВЦЭМ!$B$39:$B$782,F$119)+'СЕТ СН'!$I$9+СВЦЭМ!$D$10+'СЕТ СН'!$I$6-'СЕТ СН'!$I$19</f>
        <v>2514.8748427099999</v>
      </c>
      <c r="G120" s="36">
        <f>SUMIFS(СВЦЭМ!$C$39:$C$782,СВЦЭМ!$A$39:$A$782,$A120,СВЦЭМ!$B$39:$B$782,G$119)+'СЕТ СН'!$I$9+СВЦЭМ!$D$10+'СЕТ СН'!$I$6-'СЕТ СН'!$I$19</f>
        <v>2498.71222352</v>
      </c>
      <c r="H120" s="36">
        <f>SUMIFS(СВЦЭМ!$C$39:$C$782,СВЦЭМ!$A$39:$A$782,$A120,СВЦЭМ!$B$39:$B$782,H$119)+'СЕТ СН'!$I$9+СВЦЭМ!$D$10+'СЕТ СН'!$I$6-'СЕТ СН'!$I$19</f>
        <v>2468.28341778</v>
      </c>
      <c r="I120" s="36">
        <f>SUMIFS(СВЦЭМ!$C$39:$C$782,СВЦЭМ!$A$39:$A$782,$A120,СВЦЭМ!$B$39:$B$782,I$119)+'СЕТ СН'!$I$9+СВЦЭМ!$D$10+'СЕТ СН'!$I$6-'СЕТ СН'!$I$19</f>
        <v>2404.0085317900002</v>
      </c>
      <c r="J120" s="36">
        <f>SUMIFS(СВЦЭМ!$C$39:$C$782,СВЦЭМ!$A$39:$A$782,$A120,СВЦЭМ!$B$39:$B$782,J$119)+'СЕТ СН'!$I$9+СВЦЭМ!$D$10+'СЕТ СН'!$I$6-'СЕТ СН'!$I$19</f>
        <v>2340.0408779499999</v>
      </c>
      <c r="K120" s="36">
        <f>SUMIFS(СВЦЭМ!$C$39:$C$782,СВЦЭМ!$A$39:$A$782,$A120,СВЦЭМ!$B$39:$B$782,K$119)+'СЕТ СН'!$I$9+СВЦЭМ!$D$10+'СЕТ СН'!$I$6-'СЕТ СН'!$I$19</f>
        <v>2269.47994208</v>
      </c>
      <c r="L120" s="36">
        <f>SUMIFS(СВЦЭМ!$C$39:$C$782,СВЦЭМ!$A$39:$A$782,$A120,СВЦЭМ!$B$39:$B$782,L$119)+'СЕТ СН'!$I$9+СВЦЭМ!$D$10+'СЕТ СН'!$I$6-'СЕТ СН'!$I$19</f>
        <v>2263.11575068</v>
      </c>
      <c r="M120" s="36">
        <f>SUMIFS(СВЦЭМ!$C$39:$C$782,СВЦЭМ!$A$39:$A$782,$A120,СВЦЭМ!$B$39:$B$782,M$119)+'СЕТ СН'!$I$9+СВЦЭМ!$D$10+'СЕТ СН'!$I$6-'СЕТ СН'!$I$19</f>
        <v>2264.2055212499999</v>
      </c>
      <c r="N120" s="36">
        <f>SUMIFS(СВЦЭМ!$C$39:$C$782,СВЦЭМ!$A$39:$A$782,$A120,СВЦЭМ!$B$39:$B$782,N$119)+'СЕТ СН'!$I$9+СВЦЭМ!$D$10+'СЕТ СН'!$I$6-'СЕТ СН'!$I$19</f>
        <v>2286.9109556799999</v>
      </c>
      <c r="O120" s="36">
        <f>SUMIFS(СВЦЭМ!$C$39:$C$782,СВЦЭМ!$A$39:$A$782,$A120,СВЦЭМ!$B$39:$B$782,O$119)+'СЕТ СН'!$I$9+СВЦЭМ!$D$10+'СЕТ СН'!$I$6-'СЕТ СН'!$I$19</f>
        <v>2314.2838667699998</v>
      </c>
      <c r="P120" s="36">
        <f>SUMIFS(СВЦЭМ!$C$39:$C$782,СВЦЭМ!$A$39:$A$782,$A120,СВЦЭМ!$B$39:$B$782,P$119)+'СЕТ СН'!$I$9+СВЦЭМ!$D$10+'СЕТ СН'!$I$6-'СЕТ СН'!$I$19</f>
        <v>2324.5650027199999</v>
      </c>
      <c r="Q120" s="36">
        <f>SUMIFS(СВЦЭМ!$C$39:$C$782,СВЦЭМ!$A$39:$A$782,$A120,СВЦЭМ!$B$39:$B$782,Q$119)+'СЕТ СН'!$I$9+СВЦЭМ!$D$10+'СЕТ СН'!$I$6-'СЕТ СН'!$I$19</f>
        <v>2361.8428864500002</v>
      </c>
      <c r="R120" s="36">
        <f>SUMIFS(СВЦЭМ!$C$39:$C$782,СВЦЭМ!$A$39:$A$782,$A120,СВЦЭМ!$B$39:$B$782,R$119)+'СЕТ СН'!$I$9+СВЦЭМ!$D$10+'СЕТ СН'!$I$6-'СЕТ СН'!$I$19</f>
        <v>2402.5264491600001</v>
      </c>
      <c r="S120" s="36">
        <f>SUMIFS(СВЦЭМ!$C$39:$C$782,СВЦЭМ!$A$39:$A$782,$A120,СВЦЭМ!$B$39:$B$782,S$119)+'СЕТ СН'!$I$9+СВЦЭМ!$D$10+'СЕТ СН'!$I$6-'СЕТ СН'!$I$19</f>
        <v>2410.8453142399999</v>
      </c>
      <c r="T120" s="36">
        <f>SUMIFS(СВЦЭМ!$C$39:$C$782,СВЦЭМ!$A$39:$A$782,$A120,СВЦЭМ!$B$39:$B$782,T$119)+'СЕТ СН'!$I$9+СВЦЭМ!$D$10+'СЕТ СН'!$I$6-'СЕТ СН'!$I$19</f>
        <v>2386.4660638699997</v>
      </c>
      <c r="U120" s="36">
        <f>SUMIFS(СВЦЭМ!$C$39:$C$782,СВЦЭМ!$A$39:$A$782,$A120,СВЦЭМ!$B$39:$B$782,U$119)+'СЕТ СН'!$I$9+СВЦЭМ!$D$10+'СЕТ СН'!$I$6-'СЕТ СН'!$I$19</f>
        <v>2354.3566049000001</v>
      </c>
      <c r="V120" s="36">
        <f>SUMIFS(СВЦЭМ!$C$39:$C$782,СВЦЭМ!$A$39:$A$782,$A120,СВЦЭМ!$B$39:$B$782,V$119)+'СЕТ СН'!$I$9+СВЦЭМ!$D$10+'СЕТ СН'!$I$6-'СЕТ СН'!$I$19</f>
        <v>2323.8025194699999</v>
      </c>
      <c r="W120" s="36">
        <f>SUMIFS(СВЦЭМ!$C$39:$C$782,СВЦЭМ!$A$39:$A$782,$A120,СВЦЭМ!$B$39:$B$782,W$119)+'СЕТ СН'!$I$9+СВЦЭМ!$D$10+'СЕТ СН'!$I$6-'СЕТ СН'!$I$19</f>
        <v>2323.18618965</v>
      </c>
      <c r="X120" s="36">
        <f>SUMIFS(СВЦЭМ!$C$39:$C$782,СВЦЭМ!$A$39:$A$782,$A120,СВЦЭМ!$B$39:$B$782,X$119)+'СЕТ СН'!$I$9+СВЦЭМ!$D$10+'СЕТ СН'!$I$6-'СЕТ СН'!$I$19</f>
        <v>2381.0763029899999</v>
      </c>
      <c r="Y120" s="36">
        <f>SUMIFS(СВЦЭМ!$C$39:$C$782,СВЦЭМ!$A$39:$A$782,$A120,СВЦЭМ!$B$39:$B$782,Y$119)+'СЕТ СН'!$I$9+СВЦЭМ!$D$10+'СЕТ СН'!$I$6-'СЕТ СН'!$I$19</f>
        <v>2445.8426907100002</v>
      </c>
    </row>
    <row r="121" spans="1:27" ht="15.75" x14ac:dyDescent="0.2">
      <c r="A121" s="35">
        <f>A120+1</f>
        <v>45018</v>
      </c>
      <c r="B121" s="36">
        <f>SUMIFS(СВЦЭМ!$C$39:$C$782,СВЦЭМ!$A$39:$A$782,$A121,СВЦЭМ!$B$39:$B$782,B$119)+'СЕТ СН'!$I$9+СВЦЭМ!$D$10+'СЕТ СН'!$I$6-'СЕТ СН'!$I$19</f>
        <v>2526.4634209799997</v>
      </c>
      <c r="C121" s="36">
        <f>SUMIFS(СВЦЭМ!$C$39:$C$782,СВЦЭМ!$A$39:$A$782,$A121,СВЦЭМ!$B$39:$B$782,C$119)+'СЕТ СН'!$I$9+СВЦЭМ!$D$10+'СЕТ СН'!$I$6-'СЕТ СН'!$I$19</f>
        <v>2607.4669382800002</v>
      </c>
      <c r="D121" s="36">
        <f>SUMIFS(СВЦЭМ!$C$39:$C$782,СВЦЭМ!$A$39:$A$782,$A121,СВЦЭМ!$B$39:$B$782,D$119)+'СЕТ СН'!$I$9+СВЦЭМ!$D$10+'СЕТ СН'!$I$6-'СЕТ СН'!$I$19</f>
        <v>2708.6906148199996</v>
      </c>
      <c r="E121" s="36">
        <f>SUMIFS(СВЦЭМ!$C$39:$C$782,СВЦЭМ!$A$39:$A$782,$A121,СВЦЭМ!$B$39:$B$782,E$119)+'СЕТ СН'!$I$9+СВЦЭМ!$D$10+'СЕТ СН'!$I$6-'СЕТ СН'!$I$19</f>
        <v>2703.5718382499999</v>
      </c>
      <c r="F121" s="36">
        <f>SUMIFS(СВЦЭМ!$C$39:$C$782,СВЦЭМ!$A$39:$A$782,$A121,СВЦЭМ!$B$39:$B$782,F$119)+'СЕТ СН'!$I$9+СВЦЭМ!$D$10+'СЕТ СН'!$I$6-'СЕТ СН'!$I$19</f>
        <v>2672.0578670999998</v>
      </c>
      <c r="G121" s="36">
        <f>SUMIFS(СВЦЭМ!$C$39:$C$782,СВЦЭМ!$A$39:$A$782,$A121,СВЦЭМ!$B$39:$B$782,G$119)+'СЕТ СН'!$I$9+СВЦЭМ!$D$10+'СЕТ СН'!$I$6-'СЕТ СН'!$I$19</f>
        <v>2659.3865706699994</v>
      </c>
      <c r="H121" s="36">
        <f>SUMIFS(СВЦЭМ!$C$39:$C$782,СВЦЭМ!$A$39:$A$782,$A121,СВЦЭМ!$B$39:$B$782,H$119)+'СЕТ СН'!$I$9+СВЦЭМ!$D$10+'СЕТ СН'!$I$6-'СЕТ СН'!$I$19</f>
        <v>2661.6425145099997</v>
      </c>
      <c r="I121" s="36">
        <f>SUMIFS(СВЦЭМ!$C$39:$C$782,СВЦЭМ!$A$39:$A$782,$A121,СВЦЭМ!$B$39:$B$782,I$119)+'СЕТ СН'!$I$9+СВЦЭМ!$D$10+'СЕТ СН'!$I$6-'СЕТ СН'!$I$19</f>
        <v>2609.4972821800002</v>
      </c>
      <c r="J121" s="36">
        <f>SUMIFS(СВЦЭМ!$C$39:$C$782,СВЦЭМ!$A$39:$A$782,$A121,СВЦЭМ!$B$39:$B$782,J$119)+'СЕТ СН'!$I$9+СВЦЭМ!$D$10+'СЕТ СН'!$I$6-'СЕТ СН'!$I$19</f>
        <v>2595.5692366100002</v>
      </c>
      <c r="K121" s="36">
        <f>SUMIFS(СВЦЭМ!$C$39:$C$782,СВЦЭМ!$A$39:$A$782,$A121,СВЦЭМ!$B$39:$B$782,K$119)+'СЕТ СН'!$I$9+СВЦЭМ!$D$10+'СЕТ СН'!$I$6-'СЕТ СН'!$I$19</f>
        <v>2519.2775400599999</v>
      </c>
      <c r="L121" s="36">
        <f>SUMIFS(СВЦЭМ!$C$39:$C$782,СВЦЭМ!$A$39:$A$782,$A121,СВЦЭМ!$B$39:$B$782,L$119)+'СЕТ СН'!$I$9+СВЦЭМ!$D$10+'СЕТ СН'!$I$6-'СЕТ СН'!$I$19</f>
        <v>2480.6284605800001</v>
      </c>
      <c r="M121" s="36">
        <f>SUMIFS(СВЦЭМ!$C$39:$C$782,СВЦЭМ!$A$39:$A$782,$A121,СВЦЭМ!$B$39:$B$782,M$119)+'СЕТ СН'!$I$9+СВЦЭМ!$D$10+'СЕТ СН'!$I$6-'СЕТ СН'!$I$19</f>
        <v>2471.3945902200003</v>
      </c>
      <c r="N121" s="36">
        <f>SUMIFS(СВЦЭМ!$C$39:$C$782,СВЦЭМ!$A$39:$A$782,$A121,СВЦЭМ!$B$39:$B$782,N$119)+'СЕТ СН'!$I$9+СВЦЭМ!$D$10+'СЕТ СН'!$I$6-'СЕТ СН'!$I$19</f>
        <v>2504.0399582700002</v>
      </c>
      <c r="O121" s="36">
        <f>SUMIFS(СВЦЭМ!$C$39:$C$782,СВЦЭМ!$A$39:$A$782,$A121,СВЦЭМ!$B$39:$B$782,O$119)+'СЕТ СН'!$I$9+СВЦЭМ!$D$10+'СЕТ СН'!$I$6-'СЕТ СН'!$I$19</f>
        <v>2541.0805383299999</v>
      </c>
      <c r="P121" s="36">
        <f>SUMIFS(СВЦЭМ!$C$39:$C$782,СВЦЭМ!$A$39:$A$782,$A121,СВЦЭМ!$B$39:$B$782,P$119)+'СЕТ СН'!$I$9+СВЦЭМ!$D$10+'СЕТ СН'!$I$6-'СЕТ СН'!$I$19</f>
        <v>2550.1521332399998</v>
      </c>
      <c r="Q121" s="36">
        <f>SUMIFS(СВЦЭМ!$C$39:$C$782,СВЦЭМ!$A$39:$A$782,$A121,СВЦЭМ!$B$39:$B$782,Q$119)+'СЕТ СН'!$I$9+СВЦЭМ!$D$10+'СЕТ СН'!$I$6-'СЕТ СН'!$I$19</f>
        <v>2568.34490241</v>
      </c>
      <c r="R121" s="36">
        <f>SUMIFS(СВЦЭМ!$C$39:$C$782,СВЦЭМ!$A$39:$A$782,$A121,СВЦЭМ!$B$39:$B$782,R$119)+'СЕТ СН'!$I$9+СВЦЭМ!$D$10+'СЕТ СН'!$I$6-'СЕТ СН'!$I$19</f>
        <v>2560.4172002</v>
      </c>
      <c r="S121" s="36">
        <f>SUMIFS(СВЦЭМ!$C$39:$C$782,СВЦЭМ!$A$39:$A$782,$A121,СВЦЭМ!$B$39:$B$782,S$119)+'СЕТ СН'!$I$9+СВЦЭМ!$D$10+'СЕТ СН'!$I$6-'СЕТ СН'!$I$19</f>
        <v>2538.1161348400001</v>
      </c>
      <c r="T121" s="36">
        <f>SUMIFS(СВЦЭМ!$C$39:$C$782,СВЦЭМ!$A$39:$A$782,$A121,СВЦЭМ!$B$39:$B$782,T$119)+'СЕТ СН'!$I$9+СВЦЭМ!$D$10+'СЕТ СН'!$I$6-'СЕТ СН'!$I$19</f>
        <v>2510.4524030900002</v>
      </c>
      <c r="U121" s="36">
        <f>SUMIFS(СВЦЭМ!$C$39:$C$782,СВЦЭМ!$A$39:$A$782,$A121,СВЦЭМ!$B$39:$B$782,U$119)+'СЕТ СН'!$I$9+СВЦЭМ!$D$10+'СЕТ СН'!$I$6-'СЕТ СН'!$I$19</f>
        <v>2471.60115</v>
      </c>
      <c r="V121" s="36">
        <f>SUMIFS(СВЦЭМ!$C$39:$C$782,СВЦЭМ!$A$39:$A$782,$A121,СВЦЭМ!$B$39:$B$782,V$119)+'СЕТ СН'!$I$9+СВЦЭМ!$D$10+'СЕТ СН'!$I$6-'СЕТ СН'!$I$19</f>
        <v>2426.9645113699999</v>
      </c>
      <c r="W121" s="36">
        <f>SUMIFS(СВЦЭМ!$C$39:$C$782,СВЦЭМ!$A$39:$A$782,$A121,СВЦЭМ!$B$39:$B$782,W$119)+'СЕТ СН'!$I$9+СВЦЭМ!$D$10+'СЕТ СН'!$I$6-'СЕТ СН'!$I$19</f>
        <v>2431.03961428</v>
      </c>
      <c r="X121" s="36">
        <f>SUMIFS(СВЦЭМ!$C$39:$C$782,СВЦЭМ!$A$39:$A$782,$A121,СВЦЭМ!$B$39:$B$782,X$119)+'СЕТ СН'!$I$9+СВЦЭМ!$D$10+'СЕТ СН'!$I$6-'СЕТ СН'!$I$19</f>
        <v>2464.03774699</v>
      </c>
      <c r="Y121" s="36">
        <f>SUMIFS(СВЦЭМ!$C$39:$C$782,СВЦЭМ!$A$39:$A$782,$A121,СВЦЭМ!$B$39:$B$782,Y$119)+'СЕТ СН'!$I$9+СВЦЭМ!$D$10+'СЕТ СН'!$I$6-'СЕТ СН'!$I$19</f>
        <v>2536.7599296799999</v>
      </c>
    </row>
    <row r="122" spans="1:27" ht="15.75" x14ac:dyDescent="0.2">
      <c r="A122" s="35">
        <f t="shared" ref="A122:A149" si="3">A121+1</f>
        <v>45019</v>
      </c>
      <c r="B122" s="36">
        <f>SUMIFS(СВЦЭМ!$C$39:$C$782,СВЦЭМ!$A$39:$A$782,$A122,СВЦЭМ!$B$39:$B$782,B$119)+'СЕТ СН'!$I$9+СВЦЭМ!$D$10+'СЕТ СН'!$I$6-'СЕТ СН'!$I$19</f>
        <v>2612.29433836</v>
      </c>
      <c r="C122" s="36">
        <f>SUMIFS(СВЦЭМ!$C$39:$C$782,СВЦЭМ!$A$39:$A$782,$A122,СВЦЭМ!$B$39:$B$782,C$119)+'СЕТ СН'!$I$9+СВЦЭМ!$D$10+'СЕТ СН'!$I$6-'СЕТ СН'!$I$19</f>
        <v>2669.4537319099995</v>
      </c>
      <c r="D122" s="36">
        <f>SUMIFS(СВЦЭМ!$C$39:$C$782,СВЦЭМ!$A$39:$A$782,$A122,СВЦЭМ!$B$39:$B$782,D$119)+'СЕТ СН'!$I$9+СВЦЭМ!$D$10+'СЕТ СН'!$I$6-'СЕТ СН'!$I$19</f>
        <v>2685.6244939399999</v>
      </c>
      <c r="E122" s="36">
        <f>SUMIFS(СВЦЭМ!$C$39:$C$782,СВЦЭМ!$A$39:$A$782,$A122,СВЦЭМ!$B$39:$B$782,E$119)+'СЕТ СН'!$I$9+СВЦЭМ!$D$10+'СЕТ СН'!$I$6-'СЕТ СН'!$I$19</f>
        <v>2707.8665262599998</v>
      </c>
      <c r="F122" s="36">
        <f>SUMIFS(СВЦЭМ!$C$39:$C$782,СВЦЭМ!$A$39:$A$782,$A122,СВЦЭМ!$B$39:$B$782,F$119)+'СЕТ СН'!$I$9+СВЦЭМ!$D$10+'СЕТ СН'!$I$6-'СЕТ СН'!$I$19</f>
        <v>2690.9801833299998</v>
      </c>
      <c r="G122" s="36">
        <f>SUMIFS(СВЦЭМ!$C$39:$C$782,СВЦЭМ!$A$39:$A$782,$A122,СВЦЭМ!$B$39:$B$782,G$119)+'СЕТ СН'!$I$9+СВЦЭМ!$D$10+'СЕТ СН'!$I$6-'СЕТ СН'!$I$19</f>
        <v>2688.2143380399998</v>
      </c>
      <c r="H122" s="36">
        <f>SUMIFS(СВЦЭМ!$C$39:$C$782,СВЦЭМ!$A$39:$A$782,$A122,СВЦЭМ!$B$39:$B$782,H$119)+'СЕТ СН'!$I$9+СВЦЭМ!$D$10+'СЕТ СН'!$I$6-'СЕТ СН'!$I$19</f>
        <v>2728.4186279299997</v>
      </c>
      <c r="I122" s="36">
        <f>SUMIFS(СВЦЭМ!$C$39:$C$782,СВЦЭМ!$A$39:$A$782,$A122,СВЦЭМ!$B$39:$B$782,I$119)+'СЕТ СН'!$I$9+СВЦЭМ!$D$10+'СЕТ СН'!$I$6-'СЕТ СН'!$I$19</f>
        <v>2621.8365226699998</v>
      </c>
      <c r="J122" s="36">
        <f>SUMIFS(СВЦЭМ!$C$39:$C$782,СВЦЭМ!$A$39:$A$782,$A122,СВЦЭМ!$B$39:$B$782,J$119)+'СЕТ СН'!$I$9+СВЦЭМ!$D$10+'СЕТ СН'!$I$6-'СЕТ СН'!$I$19</f>
        <v>2653.9026161799998</v>
      </c>
      <c r="K122" s="36">
        <f>SUMIFS(СВЦЭМ!$C$39:$C$782,СВЦЭМ!$A$39:$A$782,$A122,СВЦЭМ!$B$39:$B$782,K$119)+'СЕТ СН'!$I$9+СВЦЭМ!$D$10+'СЕТ СН'!$I$6-'СЕТ СН'!$I$19</f>
        <v>2613.4445431699996</v>
      </c>
      <c r="L122" s="36">
        <f>SUMIFS(СВЦЭМ!$C$39:$C$782,СВЦЭМ!$A$39:$A$782,$A122,СВЦЭМ!$B$39:$B$782,L$119)+'СЕТ СН'!$I$9+СВЦЭМ!$D$10+'СЕТ СН'!$I$6-'СЕТ СН'!$I$19</f>
        <v>2605.5491523700002</v>
      </c>
      <c r="M122" s="36">
        <f>SUMIFS(СВЦЭМ!$C$39:$C$782,СВЦЭМ!$A$39:$A$782,$A122,СВЦЭМ!$B$39:$B$782,M$119)+'СЕТ СН'!$I$9+СВЦЭМ!$D$10+'СЕТ СН'!$I$6-'СЕТ СН'!$I$19</f>
        <v>2615.9535054600001</v>
      </c>
      <c r="N122" s="36">
        <f>SUMIFS(СВЦЭМ!$C$39:$C$782,СВЦЭМ!$A$39:$A$782,$A122,СВЦЭМ!$B$39:$B$782,N$119)+'СЕТ СН'!$I$9+СВЦЭМ!$D$10+'СЕТ СН'!$I$6-'СЕТ СН'!$I$19</f>
        <v>2636.1792517700001</v>
      </c>
      <c r="O122" s="36">
        <f>SUMIFS(СВЦЭМ!$C$39:$C$782,СВЦЭМ!$A$39:$A$782,$A122,СВЦЭМ!$B$39:$B$782,O$119)+'СЕТ СН'!$I$9+СВЦЭМ!$D$10+'СЕТ СН'!$I$6-'СЕТ СН'!$I$19</f>
        <v>2667.9741201599995</v>
      </c>
      <c r="P122" s="36">
        <f>SUMIFS(СВЦЭМ!$C$39:$C$782,СВЦЭМ!$A$39:$A$782,$A122,СВЦЭМ!$B$39:$B$782,P$119)+'СЕТ СН'!$I$9+СВЦЭМ!$D$10+'СЕТ СН'!$I$6-'СЕТ СН'!$I$19</f>
        <v>2670.9078545799998</v>
      </c>
      <c r="Q122" s="36">
        <f>SUMIFS(СВЦЭМ!$C$39:$C$782,СВЦЭМ!$A$39:$A$782,$A122,СВЦЭМ!$B$39:$B$782,Q$119)+'СЕТ СН'!$I$9+СВЦЭМ!$D$10+'СЕТ СН'!$I$6-'СЕТ СН'!$I$19</f>
        <v>2690.1513578099998</v>
      </c>
      <c r="R122" s="36">
        <f>SUMIFS(СВЦЭМ!$C$39:$C$782,СВЦЭМ!$A$39:$A$782,$A122,СВЦЭМ!$B$39:$B$782,R$119)+'СЕТ СН'!$I$9+СВЦЭМ!$D$10+'СЕТ СН'!$I$6-'СЕТ СН'!$I$19</f>
        <v>2684.2063810299996</v>
      </c>
      <c r="S122" s="36">
        <f>SUMIFS(СВЦЭМ!$C$39:$C$782,СВЦЭМ!$A$39:$A$782,$A122,СВЦЭМ!$B$39:$B$782,S$119)+'СЕТ СН'!$I$9+СВЦЭМ!$D$10+'СЕТ СН'!$I$6-'СЕТ СН'!$I$19</f>
        <v>2658.42792074</v>
      </c>
      <c r="T122" s="36">
        <f>SUMIFS(СВЦЭМ!$C$39:$C$782,СВЦЭМ!$A$39:$A$782,$A122,СВЦЭМ!$B$39:$B$782,T$119)+'СЕТ СН'!$I$9+СВЦЭМ!$D$10+'СЕТ СН'!$I$6-'СЕТ СН'!$I$19</f>
        <v>2626.0977483699999</v>
      </c>
      <c r="U122" s="36">
        <f>SUMIFS(СВЦЭМ!$C$39:$C$782,СВЦЭМ!$A$39:$A$782,$A122,СВЦЭМ!$B$39:$B$782,U$119)+'СЕТ СН'!$I$9+СВЦЭМ!$D$10+'СЕТ СН'!$I$6-'СЕТ СН'!$I$19</f>
        <v>2609.5359404599999</v>
      </c>
      <c r="V122" s="36">
        <f>SUMIFS(СВЦЭМ!$C$39:$C$782,СВЦЭМ!$A$39:$A$782,$A122,СВЦЭМ!$B$39:$B$782,V$119)+'СЕТ СН'!$I$9+СВЦЭМ!$D$10+'СЕТ СН'!$I$6-'СЕТ СН'!$I$19</f>
        <v>2583.6844729499999</v>
      </c>
      <c r="W122" s="36">
        <f>SUMIFS(СВЦЭМ!$C$39:$C$782,СВЦЭМ!$A$39:$A$782,$A122,СВЦЭМ!$B$39:$B$782,W$119)+'СЕТ СН'!$I$9+СВЦЭМ!$D$10+'СЕТ СН'!$I$6-'СЕТ СН'!$I$19</f>
        <v>2562.1768906899997</v>
      </c>
      <c r="X122" s="36">
        <f>SUMIFS(СВЦЭМ!$C$39:$C$782,СВЦЭМ!$A$39:$A$782,$A122,СВЦЭМ!$B$39:$B$782,X$119)+'СЕТ СН'!$I$9+СВЦЭМ!$D$10+'СЕТ СН'!$I$6-'СЕТ СН'!$I$19</f>
        <v>2607.26662373</v>
      </c>
      <c r="Y122" s="36">
        <f>SUMIFS(СВЦЭМ!$C$39:$C$782,СВЦЭМ!$A$39:$A$782,$A122,СВЦЭМ!$B$39:$B$782,Y$119)+'СЕТ СН'!$I$9+СВЦЭМ!$D$10+'СЕТ СН'!$I$6-'СЕТ СН'!$I$19</f>
        <v>2641.3174805099998</v>
      </c>
    </row>
    <row r="123" spans="1:27" ht="15.75" x14ac:dyDescent="0.2">
      <c r="A123" s="35">
        <f t="shared" si="3"/>
        <v>45020</v>
      </c>
      <c r="B123" s="36">
        <f>SUMIFS(СВЦЭМ!$C$39:$C$782,СВЦЭМ!$A$39:$A$782,$A123,СВЦЭМ!$B$39:$B$782,B$119)+'СЕТ СН'!$I$9+СВЦЭМ!$D$10+'СЕТ СН'!$I$6-'СЕТ СН'!$I$19</f>
        <v>2699.9272909599999</v>
      </c>
      <c r="C123" s="36">
        <f>SUMIFS(СВЦЭМ!$C$39:$C$782,СВЦЭМ!$A$39:$A$782,$A123,СВЦЭМ!$B$39:$B$782,C$119)+'СЕТ СН'!$I$9+СВЦЭМ!$D$10+'СЕТ СН'!$I$6-'СЕТ СН'!$I$19</f>
        <v>2751.0864560399996</v>
      </c>
      <c r="D123" s="36">
        <f>SUMIFS(СВЦЭМ!$C$39:$C$782,СВЦЭМ!$A$39:$A$782,$A123,СВЦЭМ!$B$39:$B$782,D$119)+'СЕТ СН'!$I$9+СВЦЭМ!$D$10+'СЕТ СН'!$I$6-'СЕТ СН'!$I$19</f>
        <v>2786.9346496399999</v>
      </c>
      <c r="E123" s="36">
        <f>SUMIFS(СВЦЭМ!$C$39:$C$782,СВЦЭМ!$A$39:$A$782,$A123,СВЦЭМ!$B$39:$B$782,E$119)+'СЕТ СН'!$I$9+СВЦЭМ!$D$10+'СЕТ СН'!$I$6-'СЕТ СН'!$I$19</f>
        <v>2802.0726976899996</v>
      </c>
      <c r="F123" s="36">
        <f>SUMIFS(СВЦЭМ!$C$39:$C$782,СВЦЭМ!$A$39:$A$782,$A123,СВЦЭМ!$B$39:$B$782,F$119)+'СЕТ СН'!$I$9+СВЦЭМ!$D$10+'СЕТ СН'!$I$6-'СЕТ СН'!$I$19</f>
        <v>2795.5567298199999</v>
      </c>
      <c r="G123" s="36">
        <f>SUMIFS(СВЦЭМ!$C$39:$C$782,СВЦЭМ!$A$39:$A$782,$A123,СВЦЭМ!$B$39:$B$782,G$119)+'СЕТ СН'!$I$9+СВЦЭМ!$D$10+'СЕТ СН'!$I$6-'СЕТ СН'!$I$19</f>
        <v>2741.1317994699998</v>
      </c>
      <c r="H123" s="36">
        <f>SUMIFS(СВЦЭМ!$C$39:$C$782,СВЦЭМ!$A$39:$A$782,$A123,СВЦЭМ!$B$39:$B$782,H$119)+'СЕТ СН'!$I$9+СВЦЭМ!$D$10+'СЕТ СН'!$I$6-'СЕТ СН'!$I$19</f>
        <v>2687.8018842699998</v>
      </c>
      <c r="I123" s="36">
        <f>SUMIFS(СВЦЭМ!$C$39:$C$782,СВЦЭМ!$A$39:$A$782,$A123,СВЦЭМ!$B$39:$B$782,I$119)+'СЕТ СН'!$I$9+СВЦЭМ!$D$10+'СЕТ СН'!$I$6-'СЕТ СН'!$I$19</f>
        <v>2627.87302348</v>
      </c>
      <c r="J123" s="36">
        <f>SUMIFS(СВЦЭМ!$C$39:$C$782,СВЦЭМ!$A$39:$A$782,$A123,СВЦЭМ!$B$39:$B$782,J$119)+'СЕТ СН'!$I$9+СВЦЭМ!$D$10+'СЕТ СН'!$I$6-'СЕТ СН'!$I$19</f>
        <v>2593.7307272500002</v>
      </c>
      <c r="K123" s="36">
        <f>SUMIFS(СВЦЭМ!$C$39:$C$782,СВЦЭМ!$A$39:$A$782,$A123,СВЦЭМ!$B$39:$B$782,K$119)+'СЕТ СН'!$I$9+СВЦЭМ!$D$10+'СЕТ СН'!$I$6-'СЕТ СН'!$I$19</f>
        <v>2581.5935633700001</v>
      </c>
      <c r="L123" s="36">
        <f>SUMIFS(СВЦЭМ!$C$39:$C$782,СВЦЭМ!$A$39:$A$782,$A123,СВЦЭМ!$B$39:$B$782,L$119)+'СЕТ СН'!$I$9+СВЦЭМ!$D$10+'СЕТ СН'!$I$6-'СЕТ СН'!$I$19</f>
        <v>2591.9282011999999</v>
      </c>
      <c r="M123" s="36">
        <f>SUMIFS(СВЦЭМ!$C$39:$C$782,СВЦЭМ!$A$39:$A$782,$A123,СВЦЭМ!$B$39:$B$782,M$119)+'СЕТ СН'!$I$9+СВЦЭМ!$D$10+'СЕТ СН'!$I$6-'СЕТ СН'!$I$19</f>
        <v>2606.4002074800001</v>
      </c>
      <c r="N123" s="36">
        <f>SUMIFS(СВЦЭМ!$C$39:$C$782,СВЦЭМ!$A$39:$A$782,$A123,СВЦЭМ!$B$39:$B$782,N$119)+'СЕТ СН'!$I$9+СВЦЭМ!$D$10+'СЕТ СН'!$I$6-'СЕТ СН'!$I$19</f>
        <v>2597.8611449</v>
      </c>
      <c r="O123" s="36">
        <f>SUMIFS(СВЦЭМ!$C$39:$C$782,СВЦЭМ!$A$39:$A$782,$A123,СВЦЭМ!$B$39:$B$782,O$119)+'СЕТ СН'!$I$9+СВЦЭМ!$D$10+'СЕТ СН'!$I$6-'СЕТ СН'!$I$19</f>
        <v>2619.9879599699998</v>
      </c>
      <c r="P123" s="36">
        <f>SUMIFS(СВЦЭМ!$C$39:$C$782,СВЦЭМ!$A$39:$A$782,$A123,СВЦЭМ!$B$39:$B$782,P$119)+'СЕТ СН'!$I$9+СВЦЭМ!$D$10+'СЕТ СН'!$I$6-'СЕТ СН'!$I$19</f>
        <v>2647.2027277799998</v>
      </c>
      <c r="Q123" s="36">
        <f>SUMIFS(СВЦЭМ!$C$39:$C$782,СВЦЭМ!$A$39:$A$782,$A123,СВЦЭМ!$B$39:$B$782,Q$119)+'СЕТ СН'!$I$9+СВЦЭМ!$D$10+'СЕТ СН'!$I$6-'СЕТ СН'!$I$19</f>
        <v>2658.0441868899998</v>
      </c>
      <c r="R123" s="36">
        <f>SUMIFS(СВЦЭМ!$C$39:$C$782,СВЦЭМ!$A$39:$A$782,$A123,СВЦЭМ!$B$39:$B$782,R$119)+'СЕТ СН'!$I$9+СВЦЭМ!$D$10+'СЕТ СН'!$I$6-'СЕТ СН'!$I$19</f>
        <v>2663.5873454199996</v>
      </c>
      <c r="S123" s="36">
        <f>SUMIFS(СВЦЭМ!$C$39:$C$782,СВЦЭМ!$A$39:$A$782,$A123,СВЦЭМ!$B$39:$B$782,S$119)+'СЕТ СН'!$I$9+СВЦЭМ!$D$10+'СЕТ СН'!$I$6-'СЕТ СН'!$I$19</f>
        <v>2653.2061004399998</v>
      </c>
      <c r="T123" s="36">
        <f>SUMIFS(СВЦЭМ!$C$39:$C$782,СВЦЭМ!$A$39:$A$782,$A123,СВЦЭМ!$B$39:$B$782,T$119)+'СЕТ СН'!$I$9+СВЦЭМ!$D$10+'СЕТ СН'!$I$6-'СЕТ СН'!$I$19</f>
        <v>2624.63168842</v>
      </c>
      <c r="U123" s="36">
        <f>SUMIFS(СВЦЭМ!$C$39:$C$782,СВЦЭМ!$A$39:$A$782,$A123,СВЦЭМ!$B$39:$B$782,U$119)+'СЕТ СН'!$I$9+СВЦЭМ!$D$10+'СЕТ СН'!$I$6-'СЕТ СН'!$I$19</f>
        <v>2572.2954797900002</v>
      </c>
      <c r="V123" s="36">
        <f>SUMIFS(СВЦЭМ!$C$39:$C$782,СВЦЭМ!$A$39:$A$782,$A123,СВЦЭМ!$B$39:$B$782,V$119)+'СЕТ СН'!$I$9+СВЦЭМ!$D$10+'СЕТ СН'!$I$6-'СЕТ СН'!$I$19</f>
        <v>2517.4045010899999</v>
      </c>
      <c r="W123" s="36">
        <f>SUMIFS(СВЦЭМ!$C$39:$C$782,СВЦЭМ!$A$39:$A$782,$A123,СВЦЭМ!$B$39:$B$782,W$119)+'СЕТ СН'!$I$9+СВЦЭМ!$D$10+'СЕТ СН'!$I$6-'СЕТ СН'!$I$19</f>
        <v>2517.4714943500003</v>
      </c>
      <c r="X123" s="36">
        <f>SUMIFS(СВЦЭМ!$C$39:$C$782,СВЦЭМ!$A$39:$A$782,$A123,СВЦЭМ!$B$39:$B$782,X$119)+'СЕТ СН'!$I$9+СВЦЭМ!$D$10+'СЕТ СН'!$I$6-'СЕТ СН'!$I$19</f>
        <v>2563.2414476200001</v>
      </c>
      <c r="Y123" s="36">
        <f>SUMIFS(СВЦЭМ!$C$39:$C$782,СВЦЭМ!$A$39:$A$782,$A123,СВЦЭМ!$B$39:$B$782,Y$119)+'СЕТ СН'!$I$9+СВЦЭМ!$D$10+'СЕТ СН'!$I$6-'СЕТ СН'!$I$19</f>
        <v>2637.1971378799994</v>
      </c>
    </row>
    <row r="124" spans="1:27" ht="15.75" x14ac:dyDescent="0.2">
      <c r="A124" s="35">
        <f t="shared" si="3"/>
        <v>45021</v>
      </c>
      <c r="B124" s="36">
        <f>SUMIFS(СВЦЭМ!$C$39:$C$782,СВЦЭМ!$A$39:$A$782,$A124,СВЦЭМ!$B$39:$B$782,B$119)+'СЕТ СН'!$I$9+СВЦЭМ!$D$10+'СЕТ СН'!$I$6-'СЕТ СН'!$I$19</f>
        <v>2575.15038779</v>
      </c>
      <c r="C124" s="36">
        <f>SUMIFS(СВЦЭМ!$C$39:$C$782,СВЦЭМ!$A$39:$A$782,$A124,СВЦЭМ!$B$39:$B$782,C$119)+'СЕТ СН'!$I$9+СВЦЭМ!$D$10+'СЕТ СН'!$I$6-'СЕТ СН'!$I$19</f>
        <v>2548.0692562699996</v>
      </c>
      <c r="D124" s="36">
        <f>SUMIFS(СВЦЭМ!$C$39:$C$782,СВЦЭМ!$A$39:$A$782,$A124,СВЦЭМ!$B$39:$B$782,D$119)+'СЕТ СН'!$I$9+СВЦЭМ!$D$10+'СЕТ СН'!$I$6-'СЕТ СН'!$I$19</f>
        <v>2594.0184407199999</v>
      </c>
      <c r="E124" s="36">
        <f>SUMIFS(СВЦЭМ!$C$39:$C$782,СВЦЭМ!$A$39:$A$782,$A124,СВЦЭМ!$B$39:$B$782,E$119)+'СЕТ СН'!$I$9+СВЦЭМ!$D$10+'СЕТ СН'!$I$6-'СЕТ СН'!$I$19</f>
        <v>2602.1944410900001</v>
      </c>
      <c r="F124" s="36">
        <f>SUMIFS(СВЦЭМ!$C$39:$C$782,СВЦЭМ!$A$39:$A$782,$A124,СВЦЭМ!$B$39:$B$782,F$119)+'СЕТ СН'!$I$9+СВЦЭМ!$D$10+'СЕТ СН'!$I$6-'СЕТ СН'!$I$19</f>
        <v>2600.9304141900002</v>
      </c>
      <c r="G124" s="36">
        <f>SUMIFS(СВЦЭМ!$C$39:$C$782,СВЦЭМ!$A$39:$A$782,$A124,СВЦЭМ!$B$39:$B$782,G$119)+'СЕТ СН'!$I$9+СВЦЭМ!$D$10+'СЕТ СН'!$I$6-'СЕТ СН'!$I$19</f>
        <v>2569.1757601099998</v>
      </c>
      <c r="H124" s="36">
        <f>SUMIFS(СВЦЭМ!$C$39:$C$782,СВЦЭМ!$A$39:$A$782,$A124,СВЦЭМ!$B$39:$B$782,H$119)+'СЕТ СН'!$I$9+СВЦЭМ!$D$10+'СЕТ СН'!$I$6-'СЕТ СН'!$I$19</f>
        <v>2515.6659962700001</v>
      </c>
      <c r="I124" s="36">
        <f>SUMIFS(СВЦЭМ!$C$39:$C$782,СВЦЭМ!$A$39:$A$782,$A124,СВЦЭМ!$B$39:$B$782,I$119)+'СЕТ СН'!$I$9+СВЦЭМ!$D$10+'СЕТ СН'!$I$6-'СЕТ СН'!$I$19</f>
        <v>2461.5756611699999</v>
      </c>
      <c r="J124" s="36">
        <f>SUMIFS(СВЦЭМ!$C$39:$C$782,СВЦЭМ!$A$39:$A$782,$A124,СВЦЭМ!$B$39:$B$782,J$119)+'СЕТ СН'!$I$9+СВЦЭМ!$D$10+'СЕТ СН'!$I$6-'СЕТ СН'!$I$19</f>
        <v>2444.2282911699999</v>
      </c>
      <c r="K124" s="36">
        <f>SUMIFS(СВЦЭМ!$C$39:$C$782,СВЦЭМ!$A$39:$A$782,$A124,СВЦЭМ!$B$39:$B$782,K$119)+'СЕТ СН'!$I$9+СВЦЭМ!$D$10+'СЕТ СН'!$I$6-'СЕТ СН'!$I$19</f>
        <v>2416.26669068</v>
      </c>
      <c r="L124" s="36">
        <f>SUMIFS(СВЦЭМ!$C$39:$C$782,СВЦЭМ!$A$39:$A$782,$A124,СВЦЭМ!$B$39:$B$782,L$119)+'СЕТ СН'!$I$9+СВЦЭМ!$D$10+'СЕТ СН'!$I$6-'СЕТ СН'!$I$19</f>
        <v>2372.9790944799997</v>
      </c>
      <c r="M124" s="36">
        <f>SUMIFS(СВЦЭМ!$C$39:$C$782,СВЦЭМ!$A$39:$A$782,$A124,СВЦЭМ!$B$39:$B$782,M$119)+'СЕТ СН'!$I$9+СВЦЭМ!$D$10+'СЕТ СН'!$I$6-'СЕТ СН'!$I$19</f>
        <v>2443.8692218199999</v>
      </c>
      <c r="N124" s="36">
        <f>SUMIFS(СВЦЭМ!$C$39:$C$782,СВЦЭМ!$A$39:$A$782,$A124,СВЦЭМ!$B$39:$B$782,N$119)+'СЕТ СН'!$I$9+СВЦЭМ!$D$10+'СЕТ СН'!$I$6-'СЕТ СН'!$I$19</f>
        <v>2457.2764671300001</v>
      </c>
      <c r="O124" s="36">
        <f>SUMIFS(СВЦЭМ!$C$39:$C$782,СВЦЭМ!$A$39:$A$782,$A124,СВЦЭМ!$B$39:$B$782,O$119)+'СЕТ СН'!$I$9+СВЦЭМ!$D$10+'СЕТ СН'!$I$6-'СЕТ СН'!$I$19</f>
        <v>2474.8523158200001</v>
      </c>
      <c r="P124" s="36">
        <f>SUMIFS(СВЦЭМ!$C$39:$C$782,СВЦЭМ!$A$39:$A$782,$A124,СВЦЭМ!$B$39:$B$782,P$119)+'СЕТ СН'!$I$9+СВЦЭМ!$D$10+'СЕТ СН'!$I$6-'СЕТ СН'!$I$19</f>
        <v>2506.8580899899998</v>
      </c>
      <c r="Q124" s="36">
        <f>SUMIFS(СВЦЭМ!$C$39:$C$782,СВЦЭМ!$A$39:$A$782,$A124,СВЦЭМ!$B$39:$B$782,Q$119)+'СЕТ СН'!$I$9+СВЦЭМ!$D$10+'СЕТ СН'!$I$6-'СЕТ СН'!$I$19</f>
        <v>2514.4310053700001</v>
      </c>
      <c r="R124" s="36">
        <f>SUMIFS(СВЦЭМ!$C$39:$C$782,СВЦЭМ!$A$39:$A$782,$A124,СВЦЭМ!$B$39:$B$782,R$119)+'СЕТ СН'!$I$9+СВЦЭМ!$D$10+'СЕТ СН'!$I$6-'СЕТ СН'!$I$19</f>
        <v>2506.9685609099997</v>
      </c>
      <c r="S124" s="36">
        <f>SUMIFS(СВЦЭМ!$C$39:$C$782,СВЦЭМ!$A$39:$A$782,$A124,СВЦЭМ!$B$39:$B$782,S$119)+'СЕТ СН'!$I$9+СВЦЭМ!$D$10+'СЕТ СН'!$I$6-'СЕТ СН'!$I$19</f>
        <v>2495.5970225000001</v>
      </c>
      <c r="T124" s="36">
        <f>SUMIFS(СВЦЭМ!$C$39:$C$782,СВЦЭМ!$A$39:$A$782,$A124,СВЦЭМ!$B$39:$B$782,T$119)+'СЕТ СН'!$I$9+СВЦЭМ!$D$10+'СЕТ СН'!$I$6-'СЕТ СН'!$I$19</f>
        <v>2452.0254392500001</v>
      </c>
      <c r="U124" s="36">
        <f>SUMIFS(СВЦЭМ!$C$39:$C$782,СВЦЭМ!$A$39:$A$782,$A124,СВЦЭМ!$B$39:$B$782,U$119)+'СЕТ СН'!$I$9+СВЦЭМ!$D$10+'СЕТ СН'!$I$6-'СЕТ СН'!$I$19</f>
        <v>2417.0429872</v>
      </c>
      <c r="V124" s="36">
        <f>SUMIFS(СВЦЭМ!$C$39:$C$782,СВЦЭМ!$A$39:$A$782,$A124,СВЦЭМ!$B$39:$B$782,V$119)+'СЕТ СН'!$I$9+СВЦЭМ!$D$10+'СЕТ СН'!$I$6-'СЕТ СН'!$I$19</f>
        <v>2364.2367649299999</v>
      </c>
      <c r="W124" s="36">
        <f>SUMIFS(СВЦЭМ!$C$39:$C$782,СВЦЭМ!$A$39:$A$782,$A124,СВЦЭМ!$B$39:$B$782,W$119)+'СЕТ СН'!$I$9+СВЦЭМ!$D$10+'СЕТ СН'!$I$6-'СЕТ СН'!$I$19</f>
        <v>2370.3255400899998</v>
      </c>
      <c r="X124" s="36">
        <f>SUMIFS(СВЦЭМ!$C$39:$C$782,СВЦЭМ!$A$39:$A$782,$A124,СВЦЭМ!$B$39:$B$782,X$119)+'СЕТ СН'!$I$9+СВЦЭМ!$D$10+'СЕТ СН'!$I$6-'СЕТ СН'!$I$19</f>
        <v>2418.5713640100003</v>
      </c>
      <c r="Y124" s="36">
        <f>SUMIFS(СВЦЭМ!$C$39:$C$782,СВЦЭМ!$A$39:$A$782,$A124,СВЦЭМ!$B$39:$B$782,Y$119)+'СЕТ СН'!$I$9+СВЦЭМ!$D$10+'СЕТ СН'!$I$6-'СЕТ СН'!$I$19</f>
        <v>2448.5747431899999</v>
      </c>
    </row>
    <row r="125" spans="1:27" ht="15.75" x14ac:dyDescent="0.2">
      <c r="A125" s="35">
        <f t="shared" si="3"/>
        <v>45022</v>
      </c>
      <c r="B125" s="36">
        <f>SUMIFS(СВЦЭМ!$C$39:$C$782,СВЦЭМ!$A$39:$A$782,$A125,СВЦЭМ!$B$39:$B$782,B$119)+'СЕТ СН'!$I$9+СВЦЭМ!$D$10+'СЕТ СН'!$I$6-'СЕТ СН'!$I$19</f>
        <v>2511.7557834199997</v>
      </c>
      <c r="C125" s="36">
        <f>SUMIFS(СВЦЭМ!$C$39:$C$782,СВЦЭМ!$A$39:$A$782,$A125,СВЦЭМ!$B$39:$B$782,C$119)+'СЕТ СН'!$I$9+СВЦЭМ!$D$10+'СЕТ СН'!$I$6-'СЕТ СН'!$I$19</f>
        <v>2568.3197399399996</v>
      </c>
      <c r="D125" s="36">
        <f>SUMIFS(СВЦЭМ!$C$39:$C$782,СВЦЭМ!$A$39:$A$782,$A125,СВЦЭМ!$B$39:$B$782,D$119)+'СЕТ СН'!$I$9+СВЦЭМ!$D$10+'СЕТ СН'!$I$6-'СЕТ СН'!$I$19</f>
        <v>2599.6024935099999</v>
      </c>
      <c r="E125" s="36">
        <f>SUMIFS(СВЦЭМ!$C$39:$C$782,СВЦЭМ!$A$39:$A$782,$A125,СВЦЭМ!$B$39:$B$782,E$119)+'СЕТ СН'!$I$9+СВЦЭМ!$D$10+'СЕТ СН'!$I$6-'СЕТ СН'!$I$19</f>
        <v>2624.5066186399999</v>
      </c>
      <c r="F125" s="36">
        <f>SUMIFS(СВЦЭМ!$C$39:$C$782,СВЦЭМ!$A$39:$A$782,$A125,СВЦЭМ!$B$39:$B$782,F$119)+'СЕТ СН'!$I$9+СВЦЭМ!$D$10+'СЕТ СН'!$I$6-'СЕТ СН'!$I$19</f>
        <v>2607.50923104</v>
      </c>
      <c r="G125" s="36">
        <f>SUMIFS(СВЦЭМ!$C$39:$C$782,СВЦЭМ!$A$39:$A$782,$A125,СВЦЭМ!$B$39:$B$782,G$119)+'СЕТ СН'!$I$9+СВЦЭМ!$D$10+'СЕТ СН'!$I$6-'СЕТ СН'!$I$19</f>
        <v>2598.0882346799999</v>
      </c>
      <c r="H125" s="36">
        <f>SUMIFS(СВЦЭМ!$C$39:$C$782,СВЦЭМ!$A$39:$A$782,$A125,СВЦЭМ!$B$39:$B$782,H$119)+'СЕТ СН'!$I$9+СВЦЭМ!$D$10+'СЕТ СН'!$I$6-'СЕТ СН'!$I$19</f>
        <v>2527.9663758799998</v>
      </c>
      <c r="I125" s="36">
        <f>SUMIFS(СВЦЭМ!$C$39:$C$782,СВЦЭМ!$A$39:$A$782,$A125,СВЦЭМ!$B$39:$B$782,I$119)+'СЕТ СН'!$I$9+СВЦЭМ!$D$10+'СЕТ СН'!$I$6-'СЕТ СН'!$I$19</f>
        <v>2457.0818446000003</v>
      </c>
      <c r="J125" s="36">
        <f>SUMIFS(СВЦЭМ!$C$39:$C$782,СВЦЭМ!$A$39:$A$782,$A125,СВЦЭМ!$B$39:$B$782,J$119)+'СЕТ СН'!$I$9+СВЦЭМ!$D$10+'СЕТ СН'!$I$6-'СЕТ СН'!$I$19</f>
        <v>2440.7217535700001</v>
      </c>
      <c r="K125" s="36">
        <f>SUMIFS(СВЦЭМ!$C$39:$C$782,СВЦЭМ!$A$39:$A$782,$A125,СВЦЭМ!$B$39:$B$782,K$119)+'СЕТ СН'!$I$9+СВЦЭМ!$D$10+'СЕТ СН'!$I$6-'СЕТ СН'!$I$19</f>
        <v>2444.1876443599999</v>
      </c>
      <c r="L125" s="36">
        <f>SUMIFS(СВЦЭМ!$C$39:$C$782,СВЦЭМ!$A$39:$A$782,$A125,СВЦЭМ!$B$39:$B$782,L$119)+'СЕТ СН'!$I$9+СВЦЭМ!$D$10+'СЕТ СН'!$I$6-'СЕТ СН'!$I$19</f>
        <v>2455.6293475399998</v>
      </c>
      <c r="M125" s="36">
        <f>SUMIFS(СВЦЭМ!$C$39:$C$782,СВЦЭМ!$A$39:$A$782,$A125,СВЦЭМ!$B$39:$B$782,M$119)+'СЕТ СН'!$I$9+СВЦЭМ!$D$10+'СЕТ СН'!$I$6-'СЕТ СН'!$I$19</f>
        <v>2487.1011813699997</v>
      </c>
      <c r="N125" s="36">
        <f>SUMIFS(СВЦЭМ!$C$39:$C$782,СВЦЭМ!$A$39:$A$782,$A125,СВЦЭМ!$B$39:$B$782,N$119)+'СЕТ СН'!$I$9+СВЦЭМ!$D$10+'СЕТ СН'!$I$6-'СЕТ СН'!$I$19</f>
        <v>2469.7673138299997</v>
      </c>
      <c r="O125" s="36">
        <f>SUMIFS(СВЦЭМ!$C$39:$C$782,СВЦЭМ!$A$39:$A$782,$A125,СВЦЭМ!$B$39:$B$782,O$119)+'СЕТ СН'!$I$9+СВЦЭМ!$D$10+'СЕТ СН'!$I$6-'СЕТ СН'!$I$19</f>
        <v>2485.7705737699998</v>
      </c>
      <c r="P125" s="36">
        <f>SUMIFS(СВЦЭМ!$C$39:$C$782,СВЦЭМ!$A$39:$A$782,$A125,СВЦЭМ!$B$39:$B$782,P$119)+'СЕТ СН'!$I$9+СВЦЭМ!$D$10+'СЕТ СН'!$I$6-'СЕТ СН'!$I$19</f>
        <v>2508.0166025399999</v>
      </c>
      <c r="Q125" s="36">
        <f>SUMIFS(СВЦЭМ!$C$39:$C$782,СВЦЭМ!$A$39:$A$782,$A125,СВЦЭМ!$B$39:$B$782,Q$119)+'СЕТ СН'!$I$9+СВЦЭМ!$D$10+'СЕТ СН'!$I$6-'СЕТ СН'!$I$19</f>
        <v>2512.6114448999997</v>
      </c>
      <c r="R125" s="36">
        <f>SUMIFS(СВЦЭМ!$C$39:$C$782,СВЦЭМ!$A$39:$A$782,$A125,СВЦЭМ!$B$39:$B$782,R$119)+'СЕТ СН'!$I$9+СВЦЭМ!$D$10+'СЕТ СН'!$I$6-'СЕТ СН'!$I$19</f>
        <v>2495.6778654299997</v>
      </c>
      <c r="S125" s="36">
        <f>SUMIFS(СВЦЭМ!$C$39:$C$782,СВЦЭМ!$A$39:$A$782,$A125,СВЦЭМ!$B$39:$B$782,S$119)+'СЕТ СН'!$I$9+СВЦЭМ!$D$10+'СЕТ СН'!$I$6-'СЕТ СН'!$I$19</f>
        <v>2484.51488195</v>
      </c>
      <c r="T125" s="36">
        <f>SUMIFS(СВЦЭМ!$C$39:$C$782,СВЦЭМ!$A$39:$A$782,$A125,СВЦЭМ!$B$39:$B$782,T$119)+'СЕТ СН'!$I$9+СВЦЭМ!$D$10+'СЕТ СН'!$I$6-'СЕТ СН'!$I$19</f>
        <v>2449.0429671100001</v>
      </c>
      <c r="U125" s="36">
        <f>SUMIFS(СВЦЭМ!$C$39:$C$782,СВЦЭМ!$A$39:$A$782,$A125,СВЦЭМ!$B$39:$B$782,U$119)+'СЕТ СН'!$I$9+СВЦЭМ!$D$10+'СЕТ СН'!$I$6-'СЕТ СН'!$I$19</f>
        <v>2416.5210089800003</v>
      </c>
      <c r="V125" s="36">
        <f>SUMIFS(СВЦЭМ!$C$39:$C$782,СВЦЭМ!$A$39:$A$782,$A125,СВЦЭМ!$B$39:$B$782,V$119)+'СЕТ СН'!$I$9+СВЦЭМ!$D$10+'СЕТ СН'!$I$6-'СЕТ СН'!$I$19</f>
        <v>2385.6187122800002</v>
      </c>
      <c r="W125" s="36">
        <f>SUMIFS(СВЦЭМ!$C$39:$C$782,СВЦЭМ!$A$39:$A$782,$A125,СВЦЭМ!$B$39:$B$782,W$119)+'СЕТ СН'!$I$9+СВЦЭМ!$D$10+'СЕТ СН'!$I$6-'СЕТ СН'!$I$19</f>
        <v>2396.1545175700003</v>
      </c>
      <c r="X125" s="36">
        <f>SUMIFS(СВЦЭМ!$C$39:$C$782,СВЦЭМ!$A$39:$A$782,$A125,СВЦЭМ!$B$39:$B$782,X$119)+'СЕТ СН'!$I$9+СВЦЭМ!$D$10+'СЕТ СН'!$I$6-'СЕТ СН'!$I$19</f>
        <v>2441.39477317</v>
      </c>
      <c r="Y125" s="36">
        <f>SUMIFS(СВЦЭМ!$C$39:$C$782,СВЦЭМ!$A$39:$A$782,$A125,СВЦЭМ!$B$39:$B$782,Y$119)+'СЕТ СН'!$I$9+СВЦЭМ!$D$10+'СЕТ СН'!$I$6-'СЕТ СН'!$I$19</f>
        <v>2508.9958680499999</v>
      </c>
    </row>
    <row r="126" spans="1:27" ht="15.75" x14ac:dyDescent="0.2">
      <c r="A126" s="35">
        <f t="shared" si="3"/>
        <v>45023</v>
      </c>
      <c r="B126" s="36">
        <f>SUMIFS(СВЦЭМ!$C$39:$C$782,СВЦЭМ!$A$39:$A$782,$A126,СВЦЭМ!$B$39:$B$782,B$119)+'СЕТ СН'!$I$9+СВЦЭМ!$D$10+'СЕТ СН'!$I$6-'СЕТ СН'!$I$19</f>
        <v>2476.0700547199999</v>
      </c>
      <c r="C126" s="36">
        <f>SUMIFS(СВЦЭМ!$C$39:$C$782,СВЦЭМ!$A$39:$A$782,$A126,СВЦЭМ!$B$39:$B$782,C$119)+'СЕТ СН'!$I$9+СВЦЭМ!$D$10+'СЕТ СН'!$I$6-'СЕТ СН'!$I$19</f>
        <v>2550.59102398</v>
      </c>
      <c r="D126" s="36">
        <f>SUMIFS(СВЦЭМ!$C$39:$C$782,СВЦЭМ!$A$39:$A$782,$A126,СВЦЭМ!$B$39:$B$782,D$119)+'СЕТ СН'!$I$9+СВЦЭМ!$D$10+'СЕТ СН'!$I$6-'СЕТ СН'!$I$19</f>
        <v>2550.7453267599999</v>
      </c>
      <c r="E126" s="36">
        <f>SUMIFS(СВЦЭМ!$C$39:$C$782,СВЦЭМ!$A$39:$A$782,$A126,СВЦЭМ!$B$39:$B$782,E$119)+'СЕТ СН'!$I$9+СВЦЭМ!$D$10+'СЕТ СН'!$I$6-'СЕТ СН'!$I$19</f>
        <v>2516.5631008800001</v>
      </c>
      <c r="F126" s="36">
        <f>SUMIFS(СВЦЭМ!$C$39:$C$782,СВЦЭМ!$A$39:$A$782,$A126,СВЦЭМ!$B$39:$B$782,F$119)+'СЕТ СН'!$I$9+СВЦЭМ!$D$10+'СЕТ СН'!$I$6-'СЕТ СН'!$I$19</f>
        <v>2571.14532758</v>
      </c>
      <c r="G126" s="36">
        <f>SUMIFS(СВЦЭМ!$C$39:$C$782,СВЦЭМ!$A$39:$A$782,$A126,СВЦЭМ!$B$39:$B$782,G$119)+'СЕТ СН'!$I$9+СВЦЭМ!$D$10+'СЕТ СН'!$I$6-'СЕТ СН'!$I$19</f>
        <v>2563.6977813100002</v>
      </c>
      <c r="H126" s="36">
        <f>SUMIFS(СВЦЭМ!$C$39:$C$782,СВЦЭМ!$A$39:$A$782,$A126,СВЦЭМ!$B$39:$B$782,H$119)+'СЕТ СН'!$I$9+СВЦЭМ!$D$10+'СЕТ СН'!$I$6-'СЕТ СН'!$I$19</f>
        <v>2550.2228645099999</v>
      </c>
      <c r="I126" s="36">
        <f>SUMIFS(СВЦЭМ!$C$39:$C$782,СВЦЭМ!$A$39:$A$782,$A126,СВЦЭМ!$B$39:$B$782,I$119)+'СЕТ СН'!$I$9+СВЦЭМ!$D$10+'СЕТ СН'!$I$6-'СЕТ СН'!$I$19</f>
        <v>2438.4598249999999</v>
      </c>
      <c r="J126" s="36">
        <f>SUMIFS(СВЦЭМ!$C$39:$C$782,СВЦЭМ!$A$39:$A$782,$A126,СВЦЭМ!$B$39:$B$782,J$119)+'СЕТ СН'!$I$9+СВЦЭМ!$D$10+'СЕТ СН'!$I$6-'СЕТ СН'!$I$19</f>
        <v>2386.4170582400002</v>
      </c>
      <c r="K126" s="36">
        <f>SUMIFS(СВЦЭМ!$C$39:$C$782,СВЦЭМ!$A$39:$A$782,$A126,СВЦЭМ!$B$39:$B$782,K$119)+'СЕТ СН'!$I$9+СВЦЭМ!$D$10+'СЕТ СН'!$I$6-'СЕТ СН'!$I$19</f>
        <v>2388.1720565400001</v>
      </c>
      <c r="L126" s="36">
        <f>SUMIFS(СВЦЭМ!$C$39:$C$782,СВЦЭМ!$A$39:$A$782,$A126,СВЦЭМ!$B$39:$B$782,L$119)+'СЕТ СН'!$I$9+СВЦЭМ!$D$10+'СЕТ СН'!$I$6-'СЕТ СН'!$I$19</f>
        <v>2384.88232995</v>
      </c>
      <c r="M126" s="36">
        <f>SUMIFS(СВЦЭМ!$C$39:$C$782,СВЦЭМ!$A$39:$A$782,$A126,СВЦЭМ!$B$39:$B$782,M$119)+'СЕТ СН'!$I$9+СВЦЭМ!$D$10+'СЕТ СН'!$I$6-'СЕТ СН'!$I$19</f>
        <v>2435.8792692400002</v>
      </c>
      <c r="N126" s="36">
        <f>SUMIFS(СВЦЭМ!$C$39:$C$782,СВЦЭМ!$A$39:$A$782,$A126,СВЦЭМ!$B$39:$B$782,N$119)+'СЕТ СН'!$I$9+СВЦЭМ!$D$10+'СЕТ СН'!$I$6-'СЕТ СН'!$I$19</f>
        <v>2448.4063824699997</v>
      </c>
      <c r="O126" s="36">
        <f>SUMIFS(СВЦЭМ!$C$39:$C$782,СВЦЭМ!$A$39:$A$782,$A126,СВЦЭМ!$B$39:$B$782,O$119)+'СЕТ СН'!$I$9+СВЦЭМ!$D$10+'СЕТ СН'!$I$6-'СЕТ СН'!$I$19</f>
        <v>2468.0501411599998</v>
      </c>
      <c r="P126" s="36">
        <f>SUMIFS(СВЦЭМ!$C$39:$C$782,СВЦЭМ!$A$39:$A$782,$A126,СВЦЭМ!$B$39:$B$782,P$119)+'СЕТ СН'!$I$9+СВЦЭМ!$D$10+'СЕТ СН'!$I$6-'СЕТ СН'!$I$19</f>
        <v>2483.9755069399998</v>
      </c>
      <c r="Q126" s="36">
        <f>SUMIFS(СВЦЭМ!$C$39:$C$782,СВЦЭМ!$A$39:$A$782,$A126,СВЦЭМ!$B$39:$B$782,Q$119)+'СЕТ СН'!$I$9+СВЦЭМ!$D$10+'СЕТ СН'!$I$6-'СЕТ СН'!$I$19</f>
        <v>2452.7109401500002</v>
      </c>
      <c r="R126" s="36">
        <f>SUMIFS(СВЦЭМ!$C$39:$C$782,СВЦЭМ!$A$39:$A$782,$A126,СВЦЭМ!$B$39:$B$782,R$119)+'СЕТ СН'!$I$9+СВЦЭМ!$D$10+'СЕТ СН'!$I$6-'СЕТ СН'!$I$19</f>
        <v>2433.5953890399996</v>
      </c>
      <c r="S126" s="36">
        <f>SUMIFS(СВЦЭМ!$C$39:$C$782,СВЦЭМ!$A$39:$A$782,$A126,СВЦЭМ!$B$39:$B$782,S$119)+'СЕТ СН'!$I$9+СВЦЭМ!$D$10+'СЕТ СН'!$I$6-'СЕТ СН'!$I$19</f>
        <v>2412.60934679</v>
      </c>
      <c r="T126" s="36">
        <f>SUMIFS(СВЦЭМ!$C$39:$C$782,СВЦЭМ!$A$39:$A$782,$A126,СВЦЭМ!$B$39:$B$782,T$119)+'СЕТ СН'!$I$9+СВЦЭМ!$D$10+'СЕТ СН'!$I$6-'СЕТ СН'!$I$19</f>
        <v>2381.8497312099998</v>
      </c>
      <c r="U126" s="36">
        <f>SUMIFS(СВЦЭМ!$C$39:$C$782,СВЦЭМ!$A$39:$A$782,$A126,СВЦЭМ!$B$39:$B$782,U$119)+'СЕТ СН'!$I$9+СВЦЭМ!$D$10+'СЕТ СН'!$I$6-'СЕТ СН'!$I$19</f>
        <v>2343.7235594399999</v>
      </c>
      <c r="V126" s="36">
        <f>SUMIFS(СВЦЭМ!$C$39:$C$782,СВЦЭМ!$A$39:$A$782,$A126,СВЦЭМ!$B$39:$B$782,V$119)+'СЕТ СН'!$I$9+СВЦЭМ!$D$10+'СЕТ СН'!$I$6-'СЕТ СН'!$I$19</f>
        <v>2325.3362982199997</v>
      </c>
      <c r="W126" s="36">
        <f>SUMIFS(СВЦЭМ!$C$39:$C$782,СВЦЭМ!$A$39:$A$782,$A126,СВЦЭМ!$B$39:$B$782,W$119)+'СЕТ СН'!$I$9+СВЦЭМ!$D$10+'СЕТ СН'!$I$6-'СЕТ СН'!$I$19</f>
        <v>2354.6127366199999</v>
      </c>
      <c r="X126" s="36">
        <f>SUMIFS(СВЦЭМ!$C$39:$C$782,СВЦЭМ!$A$39:$A$782,$A126,СВЦЭМ!$B$39:$B$782,X$119)+'СЕТ СН'!$I$9+СВЦЭМ!$D$10+'СЕТ СН'!$I$6-'СЕТ СН'!$I$19</f>
        <v>2401.90717967</v>
      </c>
      <c r="Y126" s="36">
        <f>SUMIFS(СВЦЭМ!$C$39:$C$782,СВЦЭМ!$A$39:$A$782,$A126,СВЦЭМ!$B$39:$B$782,Y$119)+'СЕТ СН'!$I$9+СВЦЭМ!$D$10+'СЕТ СН'!$I$6-'СЕТ СН'!$I$19</f>
        <v>2426.97926306</v>
      </c>
    </row>
    <row r="127" spans="1:27" ht="15.75" x14ac:dyDescent="0.2">
      <c r="A127" s="35">
        <f t="shared" si="3"/>
        <v>45024</v>
      </c>
      <c r="B127" s="36">
        <f>SUMIFS(СВЦЭМ!$C$39:$C$782,СВЦЭМ!$A$39:$A$782,$A127,СВЦЭМ!$B$39:$B$782,B$119)+'СЕТ СН'!$I$9+СВЦЭМ!$D$10+'СЕТ СН'!$I$6-'СЕТ СН'!$I$19</f>
        <v>2532.6320016099999</v>
      </c>
      <c r="C127" s="36">
        <f>SUMIFS(СВЦЭМ!$C$39:$C$782,СВЦЭМ!$A$39:$A$782,$A127,СВЦЭМ!$B$39:$B$782,C$119)+'СЕТ СН'!$I$9+СВЦЭМ!$D$10+'СЕТ СН'!$I$6-'СЕТ СН'!$I$19</f>
        <v>2532.5286495199998</v>
      </c>
      <c r="D127" s="36">
        <f>SUMIFS(СВЦЭМ!$C$39:$C$782,СВЦЭМ!$A$39:$A$782,$A127,СВЦЭМ!$B$39:$B$782,D$119)+'СЕТ СН'!$I$9+СВЦЭМ!$D$10+'СЕТ СН'!$I$6-'СЕТ СН'!$I$19</f>
        <v>2586.2333542300003</v>
      </c>
      <c r="E127" s="36">
        <f>SUMIFS(СВЦЭМ!$C$39:$C$782,СВЦЭМ!$A$39:$A$782,$A127,СВЦЭМ!$B$39:$B$782,E$119)+'СЕТ СН'!$I$9+СВЦЭМ!$D$10+'СЕТ СН'!$I$6-'СЕТ СН'!$I$19</f>
        <v>2586.5844582700001</v>
      </c>
      <c r="F127" s="36">
        <f>SUMIFS(СВЦЭМ!$C$39:$C$782,СВЦЭМ!$A$39:$A$782,$A127,СВЦЭМ!$B$39:$B$782,F$119)+'СЕТ СН'!$I$9+СВЦЭМ!$D$10+'СЕТ СН'!$I$6-'СЕТ СН'!$I$19</f>
        <v>2568.16734563</v>
      </c>
      <c r="G127" s="36">
        <f>SUMIFS(СВЦЭМ!$C$39:$C$782,СВЦЭМ!$A$39:$A$782,$A127,СВЦЭМ!$B$39:$B$782,G$119)+'СЕТ СН'!$I$9+СВЦЭМ!$D$10+'СЕТ СН'!$I$6-'СЕТ СН'!$I$19</f>
        <v>2566.5579295799998</v>
      </c>
      <c r="H127" s="36">
        <f>SUMIFS(СВЦЭМ!$C$39:$C$782,СВЦЭМ!$A$39:$A$782,$A127,СВЦЭМ!$B$39:$B$782,H$119)+'СЕТ СН'!$I$9+СВЦЭМ!$D$10+'СЕТ СН'!$I$6-'СЕТ СН'!$I$19</f>
        <v>2570.8529168200002</v>
      </c>
      <c r="I127" s="36">
        <f>SUMIFS(СВЦЭМ!$C$39:$C$782,СВЦЭМ!$A$39:$A$782,$A127,СВЦЭМ!$B$39:$B$782,I$119)+'СЕТ СН'!$I$9+СВЦЭМ!$D$10+'СЕТ СН'!$I$6-'СЕТ СН'!$I$19</f>
        <v>2492.8143160600002</v>
      </c>
      <c r="J127" s="36">
        <f>SUMIFS(СВЦЭМ!$C$39:$C$782,СВЦЭМ!$A$39:$A$782,$A127,СВЦЭМ!$B$39:$B$782,J$119)+'СЕТ СН'!$I$9+СВЦЭМ!$D$10+'СЕТ СН'!$I$6-'СЕТ СН'!$I$19</f>
        <v>2429.2798229800001</v>
      </c>
      <c r="K127" s="36">
        <f>SUMIFS(СВЦЭМ!$C$39:$C$782,СВЦЭМ!$A$39:$A$782,$A127,СВЦЭМ!$B$39:$B$782,K$119)+'СЕТ СН'!$I$9+СВЦЭМ!$D$10+'СЕТ СН'!$I$6-'СЕТ СН'!$I$19</f>
        <v>2371.8088929599999</v>
      </c>
      <c r="L127" s="36">
        <f>SUMIFS(СВЦЭМ!$C$39:$C$782,СВЦЭМ!$A$39:$A$782,$A127,СВЦЭМ!$B$39:$B$782,L$119)+'СЕТ СН'!$I$9+СВЦЭМ!$D$10+'СЕТ СН'!$I$6-'СЕТ СН'!$I$19</f>
        <v>2350.1530774600001</v>
      </c>
      <c r="M127" s="36">
        <f>SUMIFS(СВЦЭМ!$C$39:$C$782,СВЦЭМ!$A$39:$A$782,$A127,СВЦЭМ!$B$39:$B$782,M$119)+'СЕТ СН'!$I$9+СВЦЭМ!$D$10+'СЕТ СН'!$I$6-'СЕТ СН'!$I$19</f>
        <v>2358.2464266299999</v>
      </c>
      <c r="N127" s="36">
        <f>SUMIFS(СВЦЭМ!$C$39:$C$782,СВЦЭМ!$A$39:$A$782,$A127,СВЦЭМ!$B$39:$B$782,N$119)+'СЕТ СН'!$I$9+СВЦЭМ!$D$10+'СЕТ СН'!$I$6-'СЕТ СН'!$I$19</f>
        <v>2407.2155670800003</v>
      </c>
      <c r="O127" s="36">
        <f>SUMIFS(СВЦЭМ!$C$39:$C$782,СВЦЭМ!$A$39:$A$782,$A127,СВЦЭМ!$B$39:$B$782,O$119)+'СЕТ СН'!$I$9+СВЦЭМ!$D$10+'СЕТ СН'!$I$6-'СЕТ СН'!$I$19</f>
        <v>2437.2224031300002</v>
      </c>
      <c r="P127" s="36">
        <f>SUMIFS(СВЦЭМ!$C$39:$C$782,СВЦЭМ!$A$39:$A$782,$A127,СВЦЭМ!$B$39:$B$782,P$119)+'СЕТ СН'!$I$9+СВЦЭМ!$D$10+'СЕТ СН'!$I$6-'СЕТ СН'!$I$19</f>
        <v>2461.73426333</v>
      </c>
      <c r="Q127" s="36">
        <f>SUMIFS(СВЦЭМ!$C$39:$C$782,СВЦЭМ!$A$39:$A$782,$A127,СВЦЭМ!$B$39:$B$782,Q$119)+'СЕТ СН'!$I$9+СВЦЭМ!$D$10+'СЕТ СН'!$I$6-'СЕТ СН'!$I$19</f>
        <v>2471.2430188500002</v>
      </c>
      <c r="R127" s="36">
        <f>SUMIFS(СВЦЭМ!$C$39:$C$782,СВЦЭМ!$A$39:$A$782,$A127,СВЦЭМ!$B$39:$B$782,R$119)+'СЕТ СН'!$I$9+СВЦЭМ!$D$10+'СЕТ СН'!$I$6-'СЕТ СН'!$I$19</f>
        <v>2471.24496017</v>
      </c>
      <c r="S127" s="36">
        <f>SUMIFS(СВЦЭМ!$C$39:$C$782,СВЦЭМ!$A$39:$A$782,$A127,СВЦЭМ!$B$39:$B$782,S$119)+'СЕТ СН'!$I$9+СВЦЭМ!$D$10+'СЕТ СН'!$I$6-'СЕТ СН'!$I$19</f>
        <v>2454.0314409000002</v>
      </c>
      <c r="T127" s="36">
        <f>SUMIFS(СВЦЭМ!$C$39:$C$782,СВЦЭМ!$A$39:$A$782,$A127,СВЦЭМ!$B$39:$B$782,T$119)+'СЕТ СН'!$I$9+СВЦЭМ!$D$10+'СЕТ СН'!$I$6-'СЕТ СН'!$I$19</f>
        <v>2425.5004787999997</v>
      </c>
      <c r="U127" s="36">
        <f>SUMIFS(СВЦЭМ!$C$39:$C$782,СВЦЭМ!$A$39:$A$782,$A127,СВЦЭМ!$B$39:$B$782,U$119)+'СЕТ СН'!$I$9+СВЦЭМ!$D$10+'СЕТ СН'!$I$6-'СЕТ СН'!$I$19</f>
        <v>2407.82725695</v>
      </c>
      <c r="V127" s="36">
        <f>SUMIFS(СВЦЭМ!$C$39:$C$782,СВЦЭМ!$A$39:$A$782,$A127,СВЦЭМ!$B$39:$B$782,V$119)+'СЕТ СН'!$I$9+СВЦЭМ!$D$10+'СЕТ СН'!$I$6-'СЕТ СН'!$I$19</f>
        <v>2349.42296683</v>
      </c>
      <c r="W127" s="36">
        <f>SUMIFS(СВЦЭМ!$C$39:$C$782,СВЦЭМ!$A$39:$A$782,$A127,СВЦЭМ!$B$39:$B$782,W$119)+'СЕТ СН'!$I$9+СВЦЭМ!$D$10+'СЕТ СН'!$I$6-'СЕТ СН'!$I$19</f>
        <v>2360.3188783400001</v>
      </c>
      <c r="X127" s="36">
        <f>SUMIFS(СВЦЭМ!$C$39:$C$782,СВЦЭМ!$A$39:$A$782,$A127,СВЦЭМ!$B$39:$B$782,X$119)+'СЕТ СН'!$I$9+СВЦЭМ!$D$10+'СЕТ СН'!$I$6-'СЕТ СН'!$I$19</f>
        <v>2387.99547304</v>
      </c>
      <c r="Y127" s="36">
        <f>SUMIFS(СВЦЭМ!$C$39:$C$782,СВЦЭМ!$A$39:$A$782,$A127,СВЦЭМ!$B$39:$B$782,Y$119)+'СЕТ СН'!$I$9+СВЦЭМ!$D$10+'СЕТ СН'!$I$6-'СЕТ СН'!$I$19</f>
        <v>2357.9246055499998</v>
      </c>
    </row>
    <row r="128" spans="1:27" ht="15.75" x14ac:dyDescent="0.2">
      <c r="A128" s="35">
        <f t="shared" si="3"/>
        <v>45025</v>
      </c>
      <c r="B128" s="36">
        <f>SUMIFS(СВЦЭМ!$C$39:$C$782,СВЦЭМ!$A$39:$A$782,$A128,СВЦЭМ!$B$39:$B$782,B$119)+'СЕТ СН'!$I$9+СВЦЭМ!$D$10+'СЕТ СН'!$I$6-'СЕТ СН'!$I$19</f>
        <v>2462.6542727199999</v>
      </c>
      <c r="C128" s="36">
        <f>SUMIFS(СВЦЭМ!$C$39:$C$782,СВЦЭМ!$A$39:$A$782,$A128,СВЦЭМ!$B$39:$B$782,C$119)+'СЕТ СН'!$I$9+СВЦЭМ!$D$10+'СЕТ СН'!$I$6-'СЕТ СН'!$I$19</f>
        <v>2502.4728017299999</v>
      </c>
      <c r="D128" s="36">
        <f>SUMIFS(СВЦЭМ!$C$39:$C$782,СВЦЭМ!$A$39:$A$782,$A128,СВЦЭМ!$B$39:$B$782,D$119)+'СЕТ СН'!$I$9+СВЦЭМ!$D$10+'СЕТ СН'!$I$6-'СЕТ СН'!$I$19</f>
        <v>2521.1056897500002</v>
      </c>
      <c r="E128" s="36">
        <f>SUMIFS(СВЦЭМ!$C$39:$C$782,СВЦЭМ!$A$39:$A$782,$A128,СВЦЭМ!$B$39:$B$782,E$119)+'СЕТ СН'!$I$9+СВЦЭМ!$D$10+'СЕТ СН'!$I$6-'СЕТ СН'!$I$19</f>
        <v>2515.76452982</v>
      </c>
      <c r="F128" s="36">
        <f>SUMIFS(СВЦЭМ!$C$39:$C$782,СВЦЭМ!$A$39:$A$782,$A128,СВЦЭМ!$B$39:$B$782,F$119)+'СЕТ СН'!$I$9+СВЦЭМ!$D$10+'СЕТ СН'!$I$6-'СЕТ СН'!$I$19</f>
        <v>2508.7316043000001</v>
      </c>
      <c r="G128" s="36">
        <f>SUMIFS(СВЦЭМ!$C$39:$C$782,СВЦЭМ!$A$39:$A$782,$A128,СВЦЭМ!$B$39:$B$782,G$119)+'СЕТ СН'!$I$9+СВЦЭМ!$D$10+'СЕТ СН'!$I$6-'СЕТ СН'!$I$19</f>
        <v>2481.7911320100002</v>
      </c>
      <c r="H128" s="36">
        <f>SUMIFS(СВЦЭМ!$C$39:$C$782,СВЦЭМ!$A$39:$A$782,$A128,СВЦЭМ!$B$39:$B$782,H$119)+'СЕТ СН'!$I$9+СВЦЭМ!$D$10+'СЕТ СН'!$I$6-'СЕТ СН'!$I$19</f>
        <v>2481.2090183700002</v>
      </c>
      <c r="I128" s="36">
        <f>SUMIFS(СВЦЭМ!$C$39:$C$782,СВЦЭМ!$A$39:$A$782,$A128,СВЦЭМ!$B$39:$B$782,I$119)+'СЕТ СН'!$I$9+СВЦЭМ!$D$10+'СЕТ СН'!$I$6-'СЕТ СН'!$I$19</f>
        <v>2504.6310582999999</v>
      </c>
      <c r="J128" s="36">
        <f>SUMIFS(СВЦЭМ!$C$39:$C$782,СВЦЭМ!$A$39:$A$782,$A128,СВЦЭМ!$B$39:$B$782,J$119)+'СЕТ СН'!$I$9+СВЦЭМ!$D$10+'СЕТ СН'!$I$6-'СЕТ СН'!$I$19</f>
        <v>2487.5877191099999</v>
      </c>
      <c r="K128" s="36">
        <f>SUMIFS(СВЦЭМ!$C$39:$C$782,СВЦЭМ!$A$39:$A$782,$A128,СВЦЭМ!$B$39:$B$782,K$119)+'СЕТ СН'!$I$9+СВЦЭМ!$D$10+'СЕТ СН'!$I$6-'СЕТ СН'!$I$19</f>
        <v>2412.9107724300002</v>
      </c>
      <c r="L128" s="36">
        <f>SUMIFS(СВЦЭМ!$C$39:$C$782,СВЦЭМ!$A$39:$A$782,$A128,СВЦЭМ!$B$39:$B$782,L$119)+'СЕТ СН'!$I$9+СВЦЭМ!$D$10+'СЕТ СН'!$I$6-'СЕТ СН'!$I$19</f>
        <v>2408.48882581</v>
      </c>
      <c r="M128" s="36">
        <f>SUMIFS(СВЦЭМ!$C$39:$C$782,СВЦЭМ!$A$39:$A$782,$A128,СВЦЭМ!$B$39:$B$782,M$119)+'СЕТ СН'!$I$9+СВЦЭМ!$D$10+'СЕТ СН'!$I$6-'СЕТ СН'!$I$19</f>
        <v>2421.7445506100003</v>
      </c>
      <c r="N128" s="36">
        <f>SUMIFS(СВЦЭМ!$C$39:$C$782,СВЦЭМ!$A$39:$A$782,$A128,СВЦЭМ!$B$39:$B$782,N$119)+'СЕТ СН'!$I$9+СВЦЭМ!$D$10+'СЕТ СН'!$I$6-'СЕТ СН'!$I$19</f>
        <v>2457.8220822599997</v>
      </c>
      <c r="O128" s="36">
        <f>SUMIFS(СВЦЭМ!$C$39:$C$782,СВЦЭМ!$A$39:$A$782,$A128,СВЦЭМ!$B$39:$B$782,O$119)+'СЕТ СН'!$I$9+СВЦЭМ!$D$10+'СЕТ СН'!$I$6-'СЕТ СН'!$I$19</f>
        <v>2480.3928403700002</v>
      </c>
      <c r="P128" s="36">
        <f>SUMIFS(СВЦЭМ!$C$39:$C$782,СВЦЭМ!$A$39:$A$782,$A128,СВЦЭМ!$B$39:$B$782,P$119)+'СЕТ СН'!$I$9+СВЦЭМ!$D$10+'СЕТ СН'!$I$6-'СЕТ СН'!$I$19</f>
        <v>2490.30449658</v>
      </c>
      <c r="Q128" s="36">
        <f>SUMIFS(СВЦЭМ!$C$39:$C$782,СВЦЭМ!$A$39:$A$782,$A128,СВЦЭМ!$B$39:$B$782,Q$119)+'СЕТ СН'!$I$9+СВЦЭМ!$D$10+'СЕТ СН'!$I$6-'СЕТ СН'!$I$19</f>
        <v>2505.4699063500002</v>
      </c>
      <c r="R128" s="36">
        <f>SUMIFS(СВЦЭМ!$C$39:$C$782,СВЦЭМ!$A$39:$A$782,$A128,СВЦЭМ!$B$39:$B$782,R$119)+'СЕТ СН'!$I$9+СВЦЭМ!$D$10+'СЕТ СН'!$I$6-'СЕТ СН'!$I$19</f>
        <v>2504.88528271</v>
      </c>
      <c r="S128" s="36">
        <f>SUMIFS(СВЦЭМ!$C$39:$C$782,СВЦЭМ!$A$39:$A$782,$A128,СВЦЭМ!$B$39:$B$782,S$119)+'СЕТ СН'!$I$9+СВЦЭМ!$D$10+'СЕТ СН'!$I$6-'СЕТ СН'!$I$19</f>
        <v>2443.8779158099996</v>
      </c>
      <c r="T128" s="36">
        <f>SUMIFS(СВЦЭМ!$C$39:$C$782,СВЦЭМ!$A$39:$A$782,$A128,СВЦЭМ!$B$39:$B$782,T$119)+'СЕТ СН'!$I$9+СВЦЭМ!$D$10+'СЕТ СН'!$I$6-'СЕТ СН'!$I$19</f>
        <v>2399.5671422200003</v>
      </c>
      <c r="U128" s="36">
        <f>SUMIFS(СВЦЭМ!$C$39:$C$782,СВЦЭМ!$A$39:$A$782,$A128,СВЦЭМ!$B$39:$B$782,U$119)+'СЕТ СН'!$I$9+СВЦЭМ!$D$10+'СЕТ СН'!$I$6-'СЕТ СН'!$I$19</f>
        <v>2395.5999533100003</v>
      </c>
      <c r="V128" s="36">
        <f>SUMIFS(СВЦЭМ!$C$39:$C$782,СВЦЭМ!$A$39:$A$782,$A128,СВЦЭМ!$B$39:$B$782,V$119)+'СЕТ СН'!$I$9+СВЦЭМ!$D$10+'СЕТ СН'!$I$6-'СЕТ СН'!$I$19</f>
        <v>2362.2717459599999</v>
      </c>
      <c r="W128" s="36">
        <f>SUMIFS(СВЦЭМ!$C$39:$C$782,СВЦЭМ!$A$39:$A$782,$A128,СВЦЭМ!$B$39:$B$782,W$119)+'СЕТ СН'!$I$9+СВЦЭМ!$D$10+'СЕТ СН'!$I$6-'СЕТ СН'!$I$19</f>
        <v>2347.3864535900002</v>
      </c>
      <c r="X128" s="36">
        <f>SUMIFS(СВЦЭМ!$C$39:$C$782,СВЦЭМ!$A$39:$A$782,$A128,СВЦЭМ!$B$39:$B$782,X$119)+'СЕТ СН'!$I$9+СВЦЭМ!$D$10+'СЕТ СН'!$I$6-'СЕТ СН'!$I$19</f>
        <v>2415.9191728300002</v>
      </c>
      <c r="Y128" s="36">
        <f>SUMIFS(СВЦЭМ!$C$39:$C$782,СВЦЭМ!$A$39:$A$782,$A128,СВЦЭМ!$B$39:$B$782,Y$119)+'СЕТ СН'!$I$9+СВЦЭМ!$D$10+'СЕТ СН'!$I$6-'СЕТ СН'!$I$19</f>
        <v>2472.8336682300001</v>
      </c>
    </row>
    <row r="129" spans="1:25" ht="15.75" x14ac:dyDescent="0.2">
      <c r="A129" s="35">
        <f t="shared" si="3"/>
        <v>45026</v>
      </c>
      <c r="B129" s="36">
        <f>SUMIFS(СВЦЭМ!$C$39:$C$782,СВЦЭМ!$A$39:$A$782,$A129,СВЦЭМ!$B$39:$B$782,B$119)+'СЕТ СН'!$I$9+СВЦЭМ!$D$10+'СЕТ СН'!$I$6-'СЕТ СН'!$I$19</f>
        <v>2497.7562666100002</v>
      </c>
      <c r="C129" s="36">
        <f>SUMIFS(СВЦЭМ!$C$39:$C$782,СВЦЭМ!$A$39:$A$782,$A129,СВЦЭМ!$B$39:$B$782,C$119)+'СЕТ СН'!$I$9+СВЦЭМ!$D$10+'СЕТ СН'!$I$6-'СЕТ СН'!$I$19</f>
        <v>2524.7485302499999</v>
      </c>
      <c r="D129" s="36">
        <f>SUMIFS(СВЦЭМ!$C$39:$C$782,СВЦЭМ!$A$39:$A$782,$A129,СВЦЭМ!$B$39:$B$782,D$119)+'СЕТ СН'!$I$9+СВЦЭМ!$D$10+'СЕТ СН'!$I$6-'СЕТ СН'!$I$19</f>
        <v>2607.31289264</v>
      </c>
      <c r="E129" s="36">
        <f>SUMIFS(СВЦЭМ!$C$39:$C$782,СВЦЭМ!$A$39:$A$782,$A129,СВЦЭМ!$B$39:$B$782,E$119)+'СЕТ СН'!$I$9+СВЦЭМ!$D$10+'СЕТ СН'!$I$6-'СЕТ СН'!$I$19</f>
        <v>2551.2259593600002</v>
      </c>
      <c r="F129" s="36">
        <f>SUMIFS(СВЦЭМ!$C$39:$C$782,СВЦЭМ!$A$39:$A$782,$A129,СВЦЭМ!$B$39:$B$782,F$119)+'СЕТ СН'!$I$9+СВЦЭМ!$D$10+'СЕТ СН'!$I$6-'СЕТ СН'!$I$19</f>
        <v>2555.51614212</v>
      </c>
      <c r="G129" s="36">
        <f>SUMIFS(СВЦЭМ!$C$39:$C$782,СВЦЭМ!$A$39:$A$782,$A129,СВЦЭМ!$B$39:$B$782,G$119)+'СЕТ СН'!$I$9+СВЦЭМ!$D$10+'СЕТ СН'!$I$6-'СЕТ СН'!$I$19</f>
        <v>2548.7413413100003</v>
      </c>
      <c r="H129" s="36">
        <f>SUMIFS(СВЦЭМ!$C$39:$C$782,СВЦЭМ!$A$39:$A$782,$A129,СВЦЭМ!$B$39:$B$782,H$119)+'СЕТ СН'!$I$9+СВЦЭМ!$D$10+'СЕТ СН'!$I$6-'СЕТ СН'!$I$19</f>
        <v>2613.7697691100002</v>
      </c>
      <c r="I129" s="36">
        <f>SUMIFS(СВЦЭМ!$C$39:$C$782,СВЦЭМ!$A$39:$A$782,$A129,СВЦЭМ!$B$39:$B$782,I$119)+'СЕТ СН'!$I$9+СВЦЭМ!$D$10+'СЕТ СН'!$I$6-'СЕТ СН'!$I$19</f>
        <v>2450.2980761099998</v>
      </c>
      <c r="J129" s="36">
        <f>SUMIFS(СВЦЭМ!$C$39:$C$782,СВЦЭМ!$A$39:$A$782,$A129,СВЦЭМ!$B$39:$B$782,J$119)+'СЕТ СН'!$I$9+СВЦЭМ!$D$10+'СЕТ СН'!$I$6-'СЕТ СН'!$I$19</f>
        <v>2412.2639609299999</v>
      </c>
      <c r="K129" s="36">
        <f>SUMIFS(СВЦЭМ!$C$39:$C$782,СВЦЭМ!$A$39:$A$782,$A129,СВЦЭМ!$B$39:$B$782,K$119)+'СЕТ СН'!$I$9+СВЦЭМ!$D$10+'СЕТ СН'!$I$6-'СЕТ СН'!$I$19</f>
        <v>2413.9136984500001</v>
      </c>
      <c r="L129" s="36">
        <f>SUMIFS(СВЦЭМ!$C$39:$C$782,СВЦЭМ!$A$39:$A$782,$A129,СВЦЭМ!$B$39:$B$782,L$119)+'СЕТ СН'!$I$9+СВЦЭМ!$D$10+'СЕТ СН'!$I$6-'СЕТ СН'!$I$19</f>
        <v>2408.9559346199999</v>
      </c>
      <c r="M129" s="36">
        <f>SUMIFS(СВЦЭМ!$C$39:$C$782,СВЦЭМ!$A$39:$A$782,$A129,СВЦЭМ!$B$39:$B$782,M$119)+'СЕТ СН'!$I$9+СВЦЭМ!$D$10+'СЕТ СН'!$I$6-'СЕТ СН'!$I$19</f>
        <v>2435.4210494099998</v>
      </c>
      <c r="N129" s="36">
        <f>SUMIFS(СВЦЭМ!$C$39:$C$782,СВЦЭМ!$A$39:$A$782,$A129,СВЦЭМ!$B$39:$B$782,N$119)+'СЕТ СН'!$I$9+СВЦЭМ!$D$10+'СЕТ СН'!$I$6-'СЕТ СН'!$I$19</f>
        <v>2469.41738627</v>
      </c>
      <c r="O129" s="36">
        <f>SUMIFS(СВЦЭМ!$C$39:$C$782,СВЦЭМ!$A$39:$A$782,$A129,СВЦЭМ!$B$39:$B$782,O$119)+'СЕТ СН'!$I$9+СВЦЭМ!$D$10+'СЕТ СН'!$I$6-'СЕТ СН'!$I$19</f>
        <v>2490.1871495999999</v>
      </c>
      <c r="P129" s="36">
        <f>SUMIFS(СВЦЭМ!$C$39:$C$782,СВЦЭМ!$A$39:$A$782,$A129,СВЦЭМ!$B$39:$B$782,P$119)+'СЕТ СН'!$I$9+СВЦЭМ!$D$10+'СЕТ СН'!$I$6-'СЕТ СН'!$I$19</f>
        <v>2510.7618712599997</v>
      </c>
      <c r="Q129" s="36">
        <f>SUMIFS(СВЦЭМ!$C$39:$C$782,СВЦЭМ!$A$39:$A$782,$A129,СВЦЭМ!$B$39:$B$782,Q$119)+'СЕТ СН'!$I$9+СВЦЭМ!$D$10+'СЕТ СН'!$I$6-'СЕТ СН'!$I$19</f>
        <v>2506.10472734</v>
      </c>
      <c r="R129" s="36">
        <f>SUMIFS(СВЦЭМ!$C$39:$C$782,СВЦЭМ!$A$39:$A$782,$A129,СВЦЭМ!$B$39:$B$782,R$119)+'СЕТ СН'!$I$9+СВЦЭМ!$D$10+'СЕТ СН'!$I$6-'СЕТ СН'!$I$19</f>
        <v>2508.21350704</v>
      </c>
      <c r="S129" s="36">
        <f>SUMIFS(СВЦЭМ!$C$39:$C$782,СВЦЭМ!$A$39:$A$782,$A129,СВЦЭМ!$B$39:$B$782,S$119)+'СЕТ СН'!$I$9+СВЦЭМ!$D$10+'СЕТ СН'!$I$6-'СЕТ СН'!$I$19</f>
        <v>2492.1621966299999</v>
      </c>
      <c r="T129" s="36">
        <f>SUMIFS(СВЦЭМ!$C$39:$C$782,СВЦЭМ!$A$39:$A$782,$A129,СВЦЭМ!$B$39:$B$782,T$119)+'СЕТ СН'!$I$9+СВЦЭМ!$D$10+'СЕТ СН'!$I$6-'СЕТ СН'!$I$19</f>
        <v>2477.5579436099997</v>
      </c>
      <c r="U129" s="36">
        <f>SUMIFS(СВЦЭМ!$C$39:$C$782,СВЦЭМ!$A$39:$A$782,$A129,СВЦЭМ!$B$39:$B$782,U$119)+'СЕТ СН'!$I$9+СВЦЭМ!$D$10+'СЕТ СН'!$I$6-'СЕТ СН'!$I$19</f>
        <v>2457.1511786800002</v>
      </c>
      <c r="V129" s="36">
        <f>SUMIFS(СВЦЭМ!$C$39:$C$782,СВЦЭМ!$A$39:$A$782,$A129,СВЦЭМ!$B$39:$B$782,V$119)+'СЕТ СН'!$I$9+СВЦЭМ!$D$10+'СЕТ СН'!$I$6-'СЕТ СН'!$I$19</f>
        <v>2430.79859773</v>
      </c>
      <c r="W129" s="36">
        <f>SUMIFS(СВЦЭМ!$C$39:$C$782,СВЦЭМ!$A$39:$A$782,$A129,СВЦЭМ!$B$39:$B$782,W$119)+'СЕТ СН'!$I$9+СВЦЭМ!$D$10+'СЕТ СН'!$I$6-'СЕТ СН'!$I$19</f>
        <v>2431.5231928399999</v>
      </c>
      <c r="X129" s="36">
        <f>SUMIFS(СВЦЭМ!$C$39:$C$782,СВЦЭМ!$A$39:$A$782,$A129,СВЦЭМ!$B$39:$B$782,X$119)+'СЕТ СН'!$I$9+СВЦЭМ!$D$10+'СЕТ СН'!$I$6-'СЕТ СН'!$I$19</f>
        <v>2488.15465967</v>
      </c>
      <c r="Y129" s="36">
        <f>SUMIFS(СВЦЭМ!$C$39:$C$782,СВЦЭМ!$A$39:$A$782,$A129,СВЦЭМ!$B$39:$B$782,Y$119)+'СЕТ СН'!$I$9+СВЦЭМ!$D$10+'СЕТ СН'!$I$6-'СЕТ СН'!$I$19</f>
        <v>2536.6722588299999</v>
      </c>
    </row>
    <row r="130" spans="1:25" ht="15.75" x14ac:dyDescent="0.2">
      <c r="A130" s="35">
        <f t="shared" si="3"/>
        <v>45027</v>
      </c>
      <c r="B130" s="36">
        <f>SUMIFS(СВЦЭМ!$C$39:$C$782,СВЦЭМ!$A$39:$A$782,$A130,СВЦЭМ!$B$39:$B$782,B$119)+'СЕТ СН'!$I$9+СВЦЭМ!$D$10+'СЕТ СН'!$I$6-'СЕТ СН'!$I$19</f>
        <v>2557.9439269499999</v>
      </c>
      <c r="C130" s="36">
        <f>SUMIFS(СВЦЭМ!$C$39:$C$782,СВЦЭМ!$A$39:$A$782,$A130,СВЦЭМ!$B$39:$B$782,C$119)+'СЕТ СН'!$I$9+СВЦЭМ!$D$10+'СЕТ СН'!$I$6-'СЕТ СН'!$I$19</f>
        <v>2615.5504031400001</v>
      </c>
      <c r="D130" s="36">
        <f>SUMIFS(СВЦЭМ!$C$39:$C$782,СВЦЭМ!$A$39:$A$782,$A130,СВЦЭМ!$B$39:$B$782,D$119)+'СЕТ СН'!$I$9+СВЦЭМ!$D$10+'СЕТ СН'!$I$6-'СЕТ СН'!$I$19</f>
        <v>2570.7200722400003</v>
      </c>
      <c r="E130" s="36">
        <f>SUMIFS(СВЦЭМ!$C$39:$C$782,СВЦЭМ!$A$39:$A$782,$A130,СВЦЭМ!$B$39:$B$782,E$119)+'СЕТ СН'!$I$9+СВЦЭМ!$D$10+'СЕТ СН'!$I$6-'СЕТ СН'!$I$19</f>
        <v>2657.7155287799997</v>
      </c>
      <c r="F130" s="36">
        <f>SUMIFS(СВЦЭМ!$C$39:$C$782,СВЦЭМ!$A$39:$A$782,$A130,СВЦЭМ!$B$39:$B$782,F$119)+'СЕТ СН'!$I$9+СВЦЭМ!$D$10+'СЕТ СН'!$I$6-'СЕТ СН'!$I$19</f>
        <v>2672.0938312199996</v>
      </c>
      <c r="G130" s="36">
        <f>SUMIFS(СВЦЭМ!$C$39:$C$782,СВЦЭМ!$A$39:$A$782,$A130,СВЦЭМ!$B$39:$B$782,G$119)+'СЕТ СН'!$I$9+СВЦЭМ!$D$10+'СЕТ СН'!$I$6-'СЕТ СН'!$I$19</f>
        <v>2526.7809609599999</v>
      </c>
      <c r="H130" s="36">
        <f>SUMIFS(СВЦЭМ!$C$39:$C$782,СВЦЭМ!$A$39:$A$782,$A130,СВЦЭМ!$B$39:$B$782,H$119)+'СЕТ СН'!$I$9+СВЦЭМ!$D$10+'СЕТ СН'!$I$6-'СЕТ СН'!$I$19</f>
        <v>2550.3590362800001</v>
      </c>
      <c r="I130" s="36">
        <f>SUMIFS(СВЦЭМ!$C$39:$C$782,СВЦЭМ!$A$39:$A$782,$A130,СВЦЭМ!$B$39:$B$782,I$119)+'СЕТ СН'!$I$9+СВЦЭМ!$D$10+'СЕТ СН'!$I$6-'СЕТ СН'!$I$19</f>
        <v>2498.8917524199996</v>
      </c>
      <c r="J130" s="36">
        <f>SUMIFS(СВЦЭМ!$C$39:$C$782,СВЦЭМ!$A$39:$A$782,$A130,СВЦЭМ!$B$39:$B$782,J$119)+'СЕТ СН'!$I$9+СВЦЭМ!$D$10+'СЕТ СН'!$I$6-'СЕТ СН'!$I$19</f>
        <v>2459.4845078199996</v>
      </c>
      <c r="K130" s="36">
        <f>SUMIFS(СВЦЭМ!$C$39:$C$782,СВЦЭМ!$A$39:$A$782,$A130,СВЦЭМ!$B$39:$B$782,K$119)+'СЕТ СН'!$I$9+СВЦЭМ!$D$10+'СЕТ СН'!$I$6-'СЕТ СН'!$I$19</f>
        <v>2417.7000512</v>
      </c>
      <c r="L130" s="36">
        <f>SUMIFS(СВЦЭМ!$C$39:$C$782,СВЦЭМ!$A$39:$A$782,$A130,СВЦЭМ!$B$39:$B$782,L$119)+'СЕТ СН'!$I$9+СВЦЭМ!$D$10+'СЕТ СН'!$I$6-'СЕТ СН'!$I$19</f>
        <v>2422.40706933</v>
      </c>
      <c r="M130" s="36">
        <f>SUMIFS(СВЦЭМ!$C$39:$C$782,СВЦЭМ!$A$39:$A$782,$A130,СВЦЭМ!$B$39:$B$782,M$119)+'СЕТ СН'!$I$9+СВЦЭМ!$D$10+'СЕТ СН'!$I$6-'СЕТ СН'!$I$19</f>
        <v>2431.8254620600001</v>
      </c>
      <c r="N130" s="36">
        <f>SUMIFS(СВЦЭМ!$C$39:$C$782,СВЦЭМ!$A$39:$A$782,$A130,СВЦЭМ!$B$39:$B$782,N$119)+'СЕТ СН'!$I$9+СВЦЭМ!$D$10+'СЕТ СН'!$I$6-'СЕТ СН'!$I$19</f>
        <v>2431.7794020399997</v>
      </c>
      <c r="O130" s="36">
        <f>SUMIFS(СВЦЭМ!$C$39:$C$782,СВЦЭМ!$A$39:$A$782,$A130,СВЦЭМ!$B$39:$B$782,O$119)+'СЕТ СН'!$I$9+СВЦЭМ!$D$10+'СЕТ СН'!$I$6-'СЕТ СН'!$I$19</f>
        <v>2461.61010704</v>
      </c>
      <c r="P130" s="36">
        <f>SUMIFS(СВЦЭМ!$C$39:$C$782,СВЦЭМ!$A$39:$A$782,$A130,СВЦЭМ!$B$39:$B$782,P$119)+'СЕТ СН'!$I$9+СВЦЭМ!$D$10+'СЕТ СН'!$I$6-'СЕТ СН'!$I$19</f>
        <v>2487.8189766400001</v>
      </c>
      <c r="Q130" s="36">
        <f>SUMIFS(СВЦЭМ!$C$39:$C$782,СВЦЭМ!$A$39:$A$782,$A130,СВЦЭМ!$B$39:$B$782,Q$119)+'СЕТ СН'!$I$9+СВЦЭМ!$D$10+'СЕТ СН'!$I$6-'СЕТ СН'!$I$19</f>
        <v>2489.5942728299997</v>
      </c>
      <c r="R130" s="36">
        <f>SUMIFS(СВЦЭМ!$C$39:$C$782,СВЦЭМ!$A$39:$A$782,$A130,СВЦЭМ!$B$39:$B$782,R$119)+'СЕТ СН'!$I$9+СВЦЭМ!$D$10+'СЕТ СН'!$I$6-'СЕТ СН'!$I$19</f>
        <v>2462.6163839399997</v>
      </c>
      <c r="S130" s="36">
        <f>SUMIFS(СВЦЭМ!$C$39:$C$782,СВЦЭМ!$A$39:$A$782,$A130,СВЦЭМ!$B$39:$B$782,S$119)+'СЕТ СН'!$I$9+СВЦЭМ!$D$10+'СЕТ СН'!$I$6-'СЕТ СН'!$I$19</f>
        <v>2453.6212615499999</v>
      </c>
      <c r="T130" s="36">
        <f>SUMIFS(СВЦЭМ!$C$39:$C$782,СВЦЭМ!$A$39:$A$782,$A130,СВЦЭМ!$B$39:$B$782,T$119)+'СЕТ СН'!$I$9+СВЦЭМ!$D$10+'СЕТ СН'!$I$6-'СЕТ СН'!$I$19</f>
        <v>2439.33470231</v>
      </c>
      <c r="U130" s="36">
        <f>SUMIFS(СВЦЭМ!$C$39:$C$782,СВЦЭМ!$A$39:$A$782,$A130,СВЦЭМ!$B$39:$B$782,U$119)+'СЕТ СН'!$I$9+СВЦЭМ!$D$10+'СЕТ СН'!$I$6-'СЕТ СН'!$I$19</f>
        <v>2439.2385506199998</v>
      </c>
      <c r="V130" s="36">
        <f>SUMIFS(СВЦЭМ!$C$39:$C$782,СВЦЭМ!$A$39:$A$782,$A130,СВЦЭМ!$B$39:$B$782,V$119)+'СЕТ СН'!$I$9+СВЦЭМ!$D$10+'СЕТ СН'!$I$6-'СЕТ СН'!$I$19</f>
        <v>2412.6308371599998</v>
      </c>
      <c r="W130" s="36">
        <f>SUMIFS(СВЦЭМ!$C$39:$C$782,СВЦЭМ!$A$39:$A$782,$A130,СВЦЭМ!$B$39:$B$782,W$119)+'СЕТ СН'!$I$9+СВЦЭМ!$D$10+'СЕТ СН'!$I$6-'СЕТ СН'!$I$19</f>
        <v>2405.27712415</v>
      </c>
      <c r="X130" s="36">
        <f>SUMIFS(СВЦЭМ!$C$39:$C$782,СВЦЭМ!$A$39:$A$782,$A130,СВЦЭМ!$B$39:$B$782,X$119)+'СЕТ СН'!$I$9+СВЦЭМ!$D$10+'СЕТ СН'!$I$6-'СЕТ СН'!$I$19</f>
        <v>2458.9489063599999</v>
      </c>
      <c r="Y130" s="36">
        <f>SUMIFS(СВЦЭМ!$C$39:$C$782,СВЦЭМ!$A$39:$A$782,$A130,СВЦЭМ!$B$39:$B$782,Y$119)+'СЕТ СН'!$I$9+СВЦЭМ!$D$10+'СЕТ СН'!$I$6-'СЕТ СН'!$I$19</f>
        <v>2521.75400231</v>
      </c>
    </row>
    <row r="131" spans="1:25" ht="15.75" x14ac:dyDescent="0.2">
      <c r="A131" s="35">
        <f t="shared" si="3"/>
        <v>45028</v>
      </c>
      <c r="B131" s="36">
        <f>SUMIFS(СВЦЭМ!$C$39:$C$782,СВЦЭМ!$A$39:$A$782,$A131,СВЦЭМ!$B$39:$B$782,B$119)+'СЕТ СН'!$I$9+СВЦЭМ!$D$10+'СЕТ СН'!$I$6-'СЕТ СН'!$I$19</f>
        <v>2482.4734882399998</v>
      </c>
      <c r="C131" s="36">
        <f>SUMIFS(СВЦЭМ!$C$39:$C$782,СВЦЭМ!$A$39:$A$782,$A131,СВЦЭМ!$B$39:$B$782,C$119)+'СЕТ СН'!$I$9+СВЦЭМ!$D$10+'СЕТ СН'!$I$6-'СЕТ СН'!$I$19</f>
        <v>2594.5179440299999</v>
      </c>
      <c r="D131" s="36">
        <f>SUMIFS(СВЦЭМ!$C$39:$C$782,СВЦЭМ!$A$39:$A$782,$A131,СВЦЭМ!$B$39:$B$782,D$119)+'СЕТ СН'!$I$9+СВЦЭМ!$D$10+'СЕТ СН'!$I$6-'СЕТ СН'!$I$19</f>
        <v>2599.7822224800002</v>
      </c>
      <c r="E131" s="36">
        <f>SUMIFS(СВЦЭМ!$C$39:$C$782,СВЦЭМ!$A$39:$A$782,$A131,СВЦЭМ!$B$39:$B$782,E$119)+'СЕТ СН'!$I$9+СВЦЭМ!$D$10+'СЕТ СН'!$I$6-'СЕТ СН'!$I$19</f>
        <v>2604.9793251399997</v>
      </c>
      <c r="F131" s="36">
        <f>SUMIFS(СВЦЭМ!$C$39:$C$782,СВЦЭМ!$A$39:$A$782,$A131,СВЦЭМ!$B$39:$B$782,F$119)+'СЕТ СН'!$I$9+СВЦЭМ!$D$10+'СЕТ СН'!$I$6-'СЕТ СН'!$I$19</f>
        <v>2562.3505965300001</v>
      </c>
      <c r="G131" s="36">
        <f>SUMIFS(СВЦЭМ!$C$39:$C$782,СВЦЭМ!$A$39:$A$782,$A131,СВЦЭМ!$B$39:$B$782,G$119)+'СЕТ СН'!$I$9+СВЦЭМ!$D$10+'СЕТ СН'!$I$6-'СЕТ СН'!$I$19</f>
        <v>2531.9319502399999</v>
      </c>
      <c r="H131" s="36">
        <f>SUMIFS(СВЦЭМ!$C$39:$C$782,СВЦЭМ!$A$39:$A$782,$A131,СВЦЭМ!$B$39:$B$782,H$119)+'СЕТ СН'!$I$9+СВЦЭМ!$D$10+'СЕТ СН'!$I$6-'СЕТ СН'!$I$19</f>
        <v>2488.2452076700001</v>
      </c>
      <c r="I131" s="36">
        <f>SUMIFS(СВЦЭМ!$C$39:$C$782,СВЦЭМ!$A$39:$A$782,$A131,СВЦЭМ!$B$39:$B$782,I$119)+'СЕТ СН'!$I$9+СВЦЭМ!$D$10+'СЕТ СН'!$I$6-'СЕТ СН'!$I$19</f>
        <v>2417.2994433700001</v>
      </c>
      <c r="J131" s="36">
        <f>SUMIFS(СВЦЭМ!$C$39:$C$782,СВЦЭМ!$A$39:$A$782,$A131,СВЦЭМ!$B$39:$B$782,J$119)+'СЕТ СН'!$I$9+СВЦЭМ!$D$10+'СЕТ СН'!$I$6-'СЕТ СН'!$I$19</f>
        <v>2409.0999739399999</v>
      </c>
      <c r="K131" s="36">
        <f>SUMIFS(СВЦЭМ!$C$39:$C$782,СВЦЭМ!$A$39:$A$782,$A131,СВЦЭМ!$B$39:$B$782,K$119)+'СЕТ СН'!$I$9+СВЦЭМ!$D$10+'СЕТ СН'!$I$6-'СЕТ СН'!$I$19</f>
        <v>2390.1980237899998</v>
      </c>
      <c r="L131" s="36">
        <f>SUMIFS(СВЦЭМ!$C$39:$C$782,СВЦЭМ!$A$39:$A$782,$A131,СВЦЭМ!$B$39:$B$782,L$119)+'СЕТ СН'!$I$9+СВЦЭМ!$D$10+'СЕТ СН'!$I$6-'СЕТ СН'!$I$19</f>
        <v>2392.2707483899999</v>
      </c>
      <c r="M131" s="36">
        <f>SUMIFS(СВЦЭМ!$C$39:$C$782,СВЦЭМ!$A$39:$A$782,$A131,СВЦЭМ!$B$39:$B$782,M$119)+'СЕТ СН'!$I$9+СВЦЭМ!$D$10+'СЕТ СН'!$I$6-'СЕТ СН'!$I$19</f>
        <v>2393.5290490799998</v>
      </c>
      <c r="N131" s="36">
        <f>SUMIFS(СВЦЭМ!$C$39:$C$782,СВЦЭМ!$A$39:$A$782,$A131,СВЦЭМ!$B$39:$B$782,N$119)+'СЕТ СН'!$I$9+СВЦЭМ!$D$10+'СЕТ СН'!$I$6-'СЕТ СН'!$I$19</f>
        <v>2406.7661098099998</v>
      </c>
      <c r="O131" s="36">
        <f>SUMIFS(СВЦЭМ!$C$39:$C$782,СВЦЭМ!$A$39:$A$782,$A131,СВЦЭМ!$B$39:$B$782,O$119)+'СЕТ СН'!$I$9+СВЦЭМ!$D$10+'СЕТ СН'!$I$6-'СЕТ СН'!$I$19</f>
        <v>2395.3360670699999</v>
      </c>
      <c r="P131" s="36">
        <f>SUMIFS(СВЦЭМ!$C$39:$C$782,СВЦЭМ!$A$39:$A$782,$A131,СВЦЭМ!$B$39:$B$782,P$119)+'СЕТ СН'!$I$9+СВЦЭМ!$D$10+'СЕТ СН'!$I$6-'СЕТ СН'!$I$19</f>
        <v>2428.9473469</v>
      </c>
      <c r="Q131" s="36">
        <f>SUMIFS(СВЦЭМ!$C$39:$C$782,СВЦЭМ!$A$39:$A$782,$A131,СВЦЭМ!$B$39:$B$782,Q$119)+'СЕТ СН'!$I$9+СВЦЭМ!$D$10+'СЕТ СН'!$I$6-'СЕТ СН'!$I$19</f>
        <v>2438.4072079799998</v>
      </c>
      <c r="R131" s="36">
        <f>SUMIFS(СВЦЭМ!$C$39:$C$782,СВЦЭМ!$A$39:$A$782,$A131,СВЦЭМ!$B$39:$B$782,R$119)+'СЕТ СН'!$I$9+СВЦЭМ!$D$10+'СЕТ СН'!$I$6-'СЕТ СН'!$I$19</f>
        <v>2436.6973383499999</v>
      </c>
      <c r="S131" s="36">
        <f>SUMIFS(СВЦЭМ!$C$39:$C$782,СВЦЭМ!$A$39:$A$782,$A131,СВЦЭМ!$B$39:$B$782,S$119)+'СЕТ СН'!$I$9+СВЦЭМ!$D$10+'СЕТ СН'!$I$6-'СЕТ СН'!$I$19</f>
        <v>2432.80742951</v>
      </c>
      <c r="T131" s="36">
        <f>SUMIFS(СВЦЭМ!$C$39:$C$782,СВЦЭМ!$A$39:$A$782,$A131,СВЦЭМ!$B$39:$B$782,T$119)+'СЕТ СН'!$I$9+СВЦЭМ!$D$10+'СЕТ СН'!$I$6-'СЕТ СН'!$I$19</f>
        <v>2349.2145682199998</v>
      </c>
      <c r="U131" s="36">
        <f>SUMIFS(СВЦЭМ!$C$39:$C$782,СВЦЭМ!$A$39:$A$782,$A131,СВЦЭМ!$B$39:$B$782,U$119)+'СЕТ СН'!$I$9+СВЦЭМ!$D$10+'СЕТ СН'!$I$6-'СЕТ СН'!$I$19</f>
        <v>2369.1233802300003</v>
      </c>
      <c r="V131" s="36">
        <f>SUMIFS(СВЦЭМ!$C$39:$C$782,СВЦЭМ!$A$39:$A$782,$A131,СВЦЭМ!$B$39:$B$782,V$119)+'СЕТ СН'!$I$9+СВЦЭМ!$D$10+'СЕТ СН'!$I$6-'СЕТ СН'!$I$19</f>
        <v>2294.43064439</v>
      </c>
      <c r="W131" s="36">
        <f>SUMIFS(СВЦЭМ!$C$39:$C$782,СВЦЭМ!$A$39:$A$782,$A131,СВЦЭМ!$B$39:$B$782,W$119)+'СЕТ СН'!$I$9+СВЦЭМ!$D$10+'СЕТ СН'!$I$6-'СЕТ СН'!$I$19</f>
        <v>2288.2910901400001</v>
      </c>
      <c r="X131" s="36">
        <f>SUMIFS(СВЦЭМ!$C$39:$C$782,СВЦЭМ!$A$39:$A$782,$A131,СВЦЭМ!$B$39:$B$782,X$119)+'СЕТ СН'!$I$9+СВЦЭМ!$D$10+'СЕТ СН'!$I$6-'СЕТ СН'!$I$19</f>
        <v>2325.8752583400001</v>
      </c>
      <c r="Y131" s="36">
        <f>SUMIFS(СВЦЭМ!$C$39:$C$782,СВЦЭМ!$A$39:$A$782,$A131,СВЦЭМ!$B$39:$B$782,Y$119)+'СЕТ СН'!$I$9+СВЦЭМ!$D$10+'СЕТ СН'!$I$6-'СЕТ СН'!$I$19</f>
        <v>2394.7893511299999</v>
      </c>
    </row>
    <row r="132" spans="1:25" ht="15.75" x14ac:dyDescent="0.2">
      <c r="A132" s="35">
        <f t="shared" si="3"/>
        <v>45029</v>
      </c>
      <c r="B132" s="36">
        <f>SUMIFS(СВЦЭМ!$C$39:$C$782,СВЦЭМ!$A$39:$A$782,$A132,СВЦЭМ!$B$39:$B$782,B$119)+'СЕТ СН'!$I$9+СВЦЭМ!$D$10+'СЕТ СН'!$I$6-'СЕТ СН'!$I$19</f>
        <v>2543.6268977</v>
      </c>
      <c r="C132" s="36">
        <f>SUMIFS(СВЦЭМ!$C$39:$C$782,СВЦЭМ!$A$39:$A$782,$A132,СВЦЭМ!$B$39:$B$782,C$119)+'СЕТ СН'!$I$9+СВЦЭМ!$D$10+'СЕТ СН'!$I$6-'СЕТ СН'!$I$19</f>
        <v>2572.5353929299999</v>
      </c>
      <c r="D132" s="36">
        <f>SUMIFS(СВЦЭМ!$C$39:$C$782,СВЦЭМ!$A$39:$A$782,$A132,СВЦЭМ!$B$39:$B$782,D$119)+'СЕТ СН'!$I$9+СВЦЭМ!$D$10+'СЕТ СН'!$I$6-'СЕТ СН'!$I$19</f>
        <v>2622.2385134699998</v>
      </c>
      <c r="E132" s="36">
        <f>SUMIFS(СВЦЭМ!$C$39:$C$782,СВЦЭМ!$A$39:$A$782,$A132,СВЦЭМ!$B$39:$B$782,E$119)+'СЕТ СН'!$I$9+СВЦЭМ!$D$10+'СЕТ СН'!$I$6-'СЕТ СН'!$I$19</f>
        <v>2624.2784336099999</v>
      </c>
      <c r="F132" s="36">
        <f>SUMIFS(СВЦЭМ!$C$39:$C$782,СВЦЭМ!$A$39:$A$782,$A132,СВЦЭМ!$B$39:$B$782,F$119)+'СЕТ СН'!$I$9+СВЦЭМ!$D$10+'СЕТ СН'!$I$6-'СЕТ СН'!$I$19</f>
        <v>2592.44020357</v>
      </c>
      <c r="G132" s="36">
        <f>SUMIFS(СВЦЭМ!$C$39:$C$782,СВЦЭМ!$A$39:$A$782,$A132,СВЦЭМ!$B$39:$B$782,G$119)+'СЕТ СН'!$I$9+СВЦЭМ!$D$10+'СЕТ СН'!$I$6-'СЕТ СН'!$I$19</f>
        <v>2565.49917138</v>
      </c>
      <c r="H132" s="36">
        <f>SUMIFS(СВЦЭМ!$C$39:$C$782,СВЦЭМ!$A$39:$A$782,$A132,СВЦЭМ!$B$39:$B$782,H$119)+'СЕТ СН'!$I$9+СВЦЭМ!$D$10+'СЕТ СН'!$I$6-'СЕТ СН'!$I$19</f>
        <v>2488.9373755300003</v>
      </c>
      <c r="I132" s="36">
        <f>SUMIFS(СВЦЭМ!$C$39:$C$782,СВЦЭМ!$A$39:$A$782,$A132,СВЦЭМ!$B$39:$B$782,I$119)+'СЕТ СН'!$I$9+СВЦЭМ!$D$10+'СЕТ СН'!$I$6-'СЕТ СН'!$I$19</f>
        <v>2477.6913088599999</v>
      </c>
      <c r="J132" s="36">
        <f>SUMIFS(СВЦЭМ!$C$39:$C$782,СВЦЭМ!$A$39:$A$782,$A132,СВЦЭМ!$B$39:$B$782,J$119)+'СЕТ СН'!$I$9+СВЦЭМ!$D$10+'СЕТ СН'!$I$6-'СЕТ СН'!$I$19</f>
        <v>2462.8649235299999</v>
      </c>
      <c r="K132" s="36">
        <f>SUMIFS(СВЦЭМ!$C$39:$C$782,СВЦЭМ!$A$39:$A$782,$A132,СВЦЭМ!$B$39:$B$782,K$119)+'СЕТ СН'!$I$9+СВЦЭМ!$D$10+'СЕТ СН'!$I$6-'СЕТ СН'!$I$19</f>
        <v>2439.1588459499999</v>
      </c>
      <c r="L132" s="36">
        <f>SUMIFS(СВЦЭМ!$C$39:$C$782,СВЦЭМ!$A$39:$A$782,$A132,СВЦЭМ!$B$39:$B$782,L$119)+'СЕТ СН'!$I$9+СВЦЭМ!$D$10+'СЕТ СН'!$I$6-'СЕТ СН'!$I$19</f>
        <v>2421.7959593999999</v>
      </c>
      <c r="M132" s="36">
        <f>SUMIFS(СВЦЭМ!$C$39:$C$782,СВЦЭМ!$A$39:$A$782,$A132,СВЦЭМ!$B$39:$B$782,M$119)+'СЕТ СН'!$I$9+СВЦЭМ!$D$10+'СЕТ СН'!$I$6-'СЕТ СН'!$I$19</f>
        <v>2430.4983625699997</v>
      </c>
      <c r="N132" s="36">
        <f>SUMIFS(СВЦЭМ!$C$39:$C$782,СВЦЭМ!$A$39:$A$782,$A132,СВЦЭМ!$B$39:$B$782,N$119)+'СЕТ СН'!$I$9+СВЦЭМ!$D$10+'СЕТ СН'!$I$6-'СЕТ СН'!$I$19</f>
        <v>2409.0038791699999</v>
      </c>
      <c r="O132" s="36">
        <f>SUMIFS(СВЦЭМ!$C$39:$C$782,СВЦЭМ!$A$39:$A$782,$A132,СВЦЭМ!$B$39:$B$782,O$119)+'СЕТ СН'!$I$9+СВЦЭМ!$D$10+'СЕТ СН'!$I$6-'СЕТ СН'!$I$19</f>
        <v>2432.2911438199999</v>
      </c>
      <c r="P132" s="36">
        <f>SUMIFS(СВЦЭМ!$C$39:$C$782,СВЦЭМ!$A$39:$A$782,$A132,СВЦЭМ!$B$39:$B$782,P$119)+'СЕТ СН'!$I$9+СВЦЭМ!$D$10+'СЕТ СН'!$I$6-'СЕТ СН'!$I$19</f>
        <v>2499.4011447499997</v>
      </c>
      <c r="Q132" s="36">
        <f>SUMIFS(СВЦЭМ!$C$39:$C$782,СВЦЭМ!$A$39:$A$782,$A132,СВЦЭМ!$B$39:$B$782,Q$119)+'СЕТ СН'!$I$9+СВЦЭМ!$D$10+'СЕТ СН'!$I$6-'СЕТ СН'!$I$19</f>
        <v>2513.1745074800001</v>
      </c>
      <c r="R132" s="36">
        <f>SUMIFS(СВЦЭМ!$C$39:$C$782,СВЦЭМ!$A$39:$A$782,$A132,СВЦЭМ!$B$39:$B$782,R$119)+'СЕТ СН'!$I$9+СВЦЭМ!$D$10+'СЕТ СН'!$I$6-'СЕТ СН'!$I$19</f>
        <v>2506.9102357299998</v>
      </c>
      <c r="S132" s="36">
        <f>SUMIFS(СВЦЭМ!$C$39:$C$782,СВЦЭМ!$A$39:$A$782,$A132,СВЦЭМ!$B$39:$B$782,S$119)+'СЕТ СН'!$I$9+СВЦЭМ!$D$10+'СЕТ СН'!$I$6-'СЕТ СН'!$I$19</f>
        <v>2507.31154904</v>
      </c>
      <c r="T132" s="36">
        <f>SUMIFS(СВЦЭМ!$C$39:$C$782,СВЦЭМ!$A$39:$A$782,$A132,СВЦЭМ!$B$39:$B$782,T$119)+'СЕТ СН'!$I$9+СВЦЭМ!$D$10+'СЕТ СН'!$I$6-'СЕТ СН'!$I$19</f>
        <v>2446.0595560100001</v>
      </c>
      <c r="U132" s="36">
        <f>SUMIFS(СВЦЭМ!$C$39:$C$782,СВЦЭМ!$A$39:$A$782,$A132,СВЦЭМ!$B$39:$B$782,U$119)+'СЕТ СН'!$I$9+СВЦЭМ!$D$10+'СЕТ СН'!$I$6-'СЕТ СН'!$I$19</f>
        <v>2423.3226451700002</v>
      </c>
      <c r="V132" s="36">
        <f>SUMIFS(СВЦЭМ!$C$39:$C$782,СВЦЭМ!$A$39:$A$782,$A132,СВЦЭМ!$B$39:$B$782,V$119)+'СЕТ СН'!$I$9+СВЦЭМ!$D$10+'СЕТ СН'!$I$6-'СЕТ СН'!$I$19</f>
        <v>2384.8019512000001</v>
      </c>
      <c r="W132" s="36">
        <f>SUMIFS(СВЦЭМ!$C$39:$C$782,СВЦЭМ!$A$39:$A$782,$A132,СВЦЭМ!$B$39:$B$782,W$119)+'СЕТ СН'!$I$9+СВЦЭМ!$D$10+'СЕТ СН'!$I$6-'СЕТ СН'!$I$19</f>
        <v>2358.2580920099999</v>
      </c>
      <c r="X132" s="36">
        <f>SUMIFS(СВЦЭМ!$C$39:$C$782,СВЦЭМ!$A$39:$A$782,$A132,СВЦЭМ!$B$39:$B$782,X$119)+'СЕТ СН'!$I$9+СВЦЭМ!$D$10+'СЕТ СН'!$I$6-'СЕТ СН'!$I$19</f>
        <v>2408.8587823899998</v>
      </c>
      <c r="Y132" s="36">
        <f>SUMIFS(СВЦЭМ!$C$39:$C$782,СВЦЭМ!$A$39:$A$782,$A132,СВЦЭМ!$B$39:$B$782,Y$119)+'СЕТ СН'!$I$9+СВЦЭМ!$D$10+'СЕТ СН'!$I$6-'СЕТ СН'!$I$19</f>
        <v>2455.37761847</v>
      </c>
    </row>
    <row r="133" spans="1:25" ht="15.75" x14ac:dyDescent="0.2">
      <c r="A133" s="35">
        <f t="shared" si="3"/>
        <v>45030</v>
      </c>
      <c r="B133" s="36">
        <f>SUMIFS(СВЦЭМ!$C$39:$C$782,СВЦЭМ!$A$39:$A$782,$A133,СВЦЭМ!$B$39:$B$782,B$119)+'СЕТ СН'!$I$9+СВЦЭМ!$D$10+'СЕТ СН'!$I$6-'СЕТ СН'!$I$19</f>
        <v>2536.9768378799999</v>
      </c>
      <c r="C133" s="36">
        <f>SUMIFS(СВЦЭМ!$C$39:$C$782,СВЦЭМ!$A$39:$A$782,$A133,СВЦЭМ!$B$39:$B$782,C$119)+'СЕТ СН'!$I$9+СВЦЭМ!$D$10+'СЕТ СН'!$I$6-'СЕТ СН'!$I$19</f>
        <v>2586.95585441</v>
      </c>
      <c r="D133" s="36">
        <f>SUMIFS(СВЦЭМ!$C$39:$C$782,СВЦЭМ!$A$39:$A$782,$A133,СВЦЭМ!$B$39:$B$782,D$119)+'СЕТ СН'!$I$9+СВЦЭМ!$D$10+'СЕТ СН'!$I$6-'СЕТ СН'!$I$19</f>
        <v>2581.6690257800001</v>
      </c>
      <c r="E133" s="36">
        <f>SUMIFS(СВЦЭМ!$C$39:$C$782,СВЦЭМ!$A$39:$A$782,$A133,СВЦЭМ!$B$39:$B$782,E$119)+'СЕТ СН'!$I$9+СВЦЭМ!$D$10+'СЕТ СН'!$I$6-'СЕТ СН'!$I$19</f>
        <v>2581.9365792899998</v>
      </c>
      <c r="F133" s="36">
        <f>SUMIFS(СВЦЭМ!$C$39:$C$782,СВЦЭМ!$A$39:$A$782,$A133,СВЦЭМ!$B$39:$B$782,F$119)+'СЕТ СН'!$I$9+СВЦЭМ!$D$10+'СЕТ СН'!$I$6-'СЕТ СН'!$I$19</f>
        <v>2596.30329218</v>
      </c>
      <c r="G133" s="36">
        <f>SUMIFS(СВЦЭМ!$C$39:$C$782,СВЦЭМ!$A$39:$A$782,$A133,СВЦЭМ!$B$39:$B$782,G$119)+'СЕТ СН'!$I$9+СВЦЭМ!$D$10+'СЕТ СН'!$I$6-'СЕТ СН'!$I$19</f>
        <v>2584.3525765699997</v>
      </c>
      <c r="H133" s="36">
        <f>SUMIFS(СВЦЭМ!$C$39:$C$782,СВЦЭМ!$A$39:$A$782,$A133,СВЦЭМ!$B$39:$B$782,H$119)+'СЕТ СН'!$I$9+СВЦЭМ!$D$10+'СЕТ СН'!$I$6-'СЕТ СН'!$I$19</f>
        <v>2550.0955078699999</v>
      </c>
      <c r="I133" s="36">
        <f>SUMIFS(СВЦЭМ!$C$39:$C$782,СВЦЭМ!$A$39:$A$782,$A133,СВЦЭМ!$B$39:$B$782,I$119)+'СЕТ СН'!$I$9+СВЦЭМ!$D$10+'СЕТ СН'!$I$6-'СЕТ СН'!$I$19</f>
        <v>2487.8126843</v>
      </c>
      <c r="J133" s="36">
        <f>SUMIFS(СВЦЭМ!$C$39:$C$782,СВЦЭМ!$A$39:$A$782,$A133,СВЦЭМ!$B$39:$B$782,J$119)+'СЕТ СН'!$I$9+СВЦЭМ!$D$10+'СЕТ СН'!$I$6-'СЕТ СН'!$I$19</f>
        <v>2467.9750892900001</v>
      </c>
      <c r="K133" s="36">
        <f>SUMIFS(СВЦЭМ!$C$39:$C$782,СВЦЭМ!$A$39:$A$782,$A133,СВЦЭМ!$B$39:$B$782,K$119)+'СЕТ СН'!$I$9+СВЦЭМ!$D$10+'СЕТ СН'!$I$6-'СЕТ СН'!$I$19</f>
        <v>2445.9055454899999</v>
      </c>
      <c r="L133" s="36">
        <f>SUMIFS(СВЦЭМ!$C$39:$C$782,СВЦЭМ!$A$39:$A$782,$A133,СВЦЭМ!$B$39:$B$782,L$119)+'СЕТ СН'!$I$9+СВЦЭМ!$D$10+'СЕТ СН'!$I$6-'СЕТ СН'!$I$19</f>
        <v>2445.3410013299999</v>
      </c>
      <c r="M133" s="36">
        <f>SUMIFS(СВЦЭМ!$C$39:$C$782,СВЦЭМ!$A$39:$A$782,$A133,СВЦЭМ!$B$39:$B$782,M$119)+'СЕТ СН'!$I$9+СВЦЭМ!$D$10+'СЕТ СН'!$I$6-'СЕТ СН'!$I$19</f>
        <v>2467.3359081500003</v>
      </c>
      <c r="N133" s="36">
        <f>SUMIFS(СВЦЭМ!$C$39:$C$782,СВЦЭМ!$A$39:$A$782,$A133,СВЦЭМ!$B$39:$B$782,N$119)+'СЕТ СН'!$I$9+СВЦЭМ!$D$10+'СЕТ СН'!$I$6-'СЕТ СН'!$I$19</f>
        <v>2477.0527401999998</v>
      </c>
      <c r="O133" s="36">
        <f>SUMIFS(СВЦЭМ!$C$39:$C$782,СВЦЭМ!$A$39:$A$782,$A133,СВЦЭМ!$B$39:$B$782,O$119)+'СЕТ СН'!$I$9+СВЦЭМ!$D$10+'СЕТ СН'!$I$6-'СЕТ СН'!$I$19</f>
        <v>2502.7631739799999</v>
      </c>
      <c r="P133" s="36">
        <f>SUMIFS(СВЦЭМ!$C$39:$C$782,СВЦЭМ!$A$39:$A$782,$A133,СВЦЭМ!$B$39:$B$782,P$119)+'СЕТ СН'!$I$9+СВЦЭМ!$D$10+'СЕТ СН'!$I$6-'СЕТ СН'!$I$19</f>
        <v>2489.1272312700003</v>
      </c>
      <c r="Q133" s="36">
        <f>SUMIFS(СВЦЭМ!$C$39:$C$782,СВЦЭМ!$A$39:$A$782,$A133,СВЦЭМ!$B$39:$B$782,Q$119)+'СЕТ СН'!$I$9+СВЦЭМ!$D$10+'СЕТ СН'!$I$6-'СЕТ СН'!$I$19</f>
        <v>2514.4628071899997</v>
      </c>
      <c r="R133" s="36">
        <f>SUMIFS(СВЦЭМ!$C$39:$C$782,СВЦЭМ!$A$39:$A$782,$A133,СВЦЭМ!$B$39:$B$782,R$119)+'СЕТ СН'!$I$9+СВЦЭМ!$D$10+'СЕТ СН'!$I$6-'СЕТ СН'!$I$19</f>
        <v>2511.9717869400001</v>
      </c>
      <c r="S133" s="36">
        <f>SUMIFS(СВЦЭМ!$C$39:$C$782,СВЦЭМ!$A$39:$A$782,$A133,СВЦЭМ!$B$39:$B$782,S$119)+'СЕТ СН'!$I$9+СВЦЭМ!$D$10+'СЕТ СН'!$I$6-'СЕТ СН'!$I$19</f>
        <v>2530.69535154</v>
      </c>
      <c r="T133" s="36">
        <f>SUMIFS(СВЦЭМ!$C$39:$C$782,СВЦЭМ!$A$39:$A$782,$A133,СВЦЭМ!$B$39:$B$782,T$119)+'СЕТ СН'!$I$9+СВЦЭМ!$D$10+'СЕТ СН'!$I$6-'СЕТ СН'!$I$19</f>
        <v>2499.1898996099999</v>
      </c>
      <c r="U133" s="36">
        <f>SUMIFS(СВЦЭМ!$C$39:$C$782,СВЦЭМ!$A$39:$A$782,$A133,СВЦЭМ!$B$39:$B$782,U$119)+'СЕТ СН'!$I$9+СВЦЭМ!$D$10+'СЕТ СН'!$I$6-'СЕТ СН'!$I$19</f>
        <v>2468.1001790800001</v>
      </c>
      <c r="V133" s="36">
        <f>SUMIFS(СВЦЭМ!$C$39:$C$782,СВЦЭМ!$A$39:$A$782,$A133,СВЦЭМ!$B$39:$B$782,V$119)+'СЕТ СН'!$I$9+СВЦЭМ!$D$10+'СЕТ СН'!$I$6-'СЕТ СН'!$I$19</f>
        <v>2442.5241793099999</v>
      </c>
      <c r="W133" s="36">
        <f>SUMIFS(СВЦЭМ!$C$39:$C$782,СВЦЭМ!$A$39:$A$782,$A133,СВЦЭМ!$B$39:$B$782,W$119)+'СЕТ СН'!$I$9+СВЦЭМ!$D$10+'СЕТ СН'!$I$6-'СЕТ СН'!$I$19</f>
        <v>2437.8331487699998</v>
      </c>
      <c r="X133" s="36">
        <f>SUMIFS(СВЦЭМ!$C$39:$C$782,СВЦЭМ!$A$39:$A$782,$A133,СВЦЭМ!$B$39:$B$782,X$119)+'СЕТ СН'!$I$9+СВЦЭМ!$D$10+'СЕТ СН'!$I$6-'СЕТ СН'!$I$19</f>
        <v>2470.9911868199997</v>
      </c>
      <c r="Y133" s="36">
        <f>SUMIFS(СВЦЭМ!$C$39:$C$782,СВЦЭМ!$A$39:$A$782,$A133,СВЦЭМ!$B$39:$B$782,Y$119)+'СЕТ СН'!$I$9+СВЦЭМ!$D$10+'СЕТ СН'!$I$6-'СЕТ СН'!$I$19</f>
        <v>2564.3218804600001</v>
      </c>
    </row>
    <row r="134" spans="1:25" ht="15.75" x14ac:dyDescent="0.2">
      <c r="A134" s="35">
        <f t="shared" si="3"/>
        <v>45031</v>
      </c>
      <c r="B134" s="36">
        <f>SUMIFS(СВЦЭМ!$C$39:$C$782,СВЦЭМ!$A$39:$A$782,$A134,СВЦЭМ!$B$39:$B$782,B$119)+'СЕТ СН'!$I$9+СВЦЭМ!$D$10+'СЕТ СН'!$I$6-'СЕТ СН'!$I$19</f>
        <v>2415.3415953599997</v>
      </c>
      <c r="C134" s="36">
        <f>SUMIFS(СВЦЭМ!$C$39:$C$782,СВЦЭМ!$A$39:$A$782,$A134,СВЦЭМ!$B$39:$B$782,C$119)+'СЕТ СН'!$I$9+СВЦЭМ!$D$10+'СЕТ СН'!$I$6-'СЕТ СН'!$I$19</f>
        <v>2446.4748845499998</v>
      </c>
      <c r="D134" s="36">
        <f>SUMIFS(СВЦЭМ!$C$39:$C$782,СВЦЭМ!$A$39:$A$782,$A134,СВЦЭМ!$B$39:$B$782,D$119)+'СЕТ СН'!$I$9+СВЦЭМ!$D$10+'СЕТ СН'!$I$6-'СЕТ СН'!$I$19</f>
        <v>2460.61003102</v>
      </c>
      <c r="E134" s="36">
        <f>SUMIFS(СВЦЭМ!$C$39:$C$782,СВЦЭМ!$A$39:$A$782,$A134,СВЦЭМ!$B$39:$B$782,E$119)+'СЕТ СН'!$I$9+СВЦЭМ!$D$10+'СЕТ СН'!$I$6-'СЕТ СН'!$I$19</f>
        <v>2466.0098809199999</v>
      </c>
      <c r="F134" s="36">
        <f>SUMIFS(СВЦЭМ!$C$39:$C$782,СВЦЭМ!$A$39:$A$782,$A134,СВЦЭМ!$B$39:$B$782,F$119)+'СЕТ СН'!$I$9+СВЦЭМ!$D$10+'СЕТ СН'!$I$6-'СЕТ СН'!$I$19</f>
        <v>2461.1734766499999</v>
      </c>
      <c r="G134" s="36">
        <f>SUMIFS(СВЦЭМ!$C$39:$C$782,СВЦЭМ!$A$39:$A$782,$A134,СВЦЭМ!$B$39:$B$782,G$119)+'СЕТ СН'!$I$9+СВЦЭМ!$D$10+'СЕТ СН'!$I$6-'СЕТ СН'!$I$19</f>
        <v>2460.6320771599999</v>
      </c>
      <c r="H134" s="36">
        <f>SUMIFS(СВЦЭМ!$C$39:$C$782,СВЦЭМ!$A$39:$A$782,$A134,СВЦЭМ!$B$39:$B$782,H$119)+'СЕТ СН'!$I$9+СВЦЭМ!$D$10+'СЕТ СН'!$I$6-'СЕТ СН'!$I$19</f>
        <v>2421.139541</v>
      </c>
      <c r="I134" s="36">
        <f>SUMIFS(СВЦЭМ!$C$39:$C$782,СВЦЭМ!$A$39:$A$782,$A134,СВЦЭМ!$B$39:$B$782,I$119)+'СЕТ СН'!$I$9+СВЦЭМ!$D$10+'СЕТ СН'!$I$6-'СЕТ СН'!$I$19</f>
        <v>2343.1260466499998</v>
      </c>
      <c r="J134" s="36">
        <f>SUMIFS(СВЦЭМ!$C$39:$C$782,СВЦЭМ!$A$39:$A$782,$A134,СВЦЭМ!$B$39:$B$782,J$119)+'СЕТ СН'!$I$9+СВЦЭМ!$D$10+'СЕТ СН'!$I$6-'СЕТ СН'!$I$19</f>
        <v>2312.2326197399998</v>
      </c>
      <c r="K134" s="36">
        <f>SUMIFS(СВЦЭМ!$C$39:$C$782,СВЦЭМ!$A$39:$A$782,$A134,СВЦЭМ!$B$39:$B$782,K$119)+'СЕТ СН'!$I$9+СВЦЭМ!$D$10+'СЕТ СН'!$I$6-'СЕТ СН'!$I$19</f>
        <v>2210.13759342</v>
      </c>
      <c r="L134" s="36">
        <f>SUMIFS(СВЦЭМ!$C$39:$C$782,СВЦЭМ!$A$39:$A$782,$A134,СВЦЭМ!$B$39:$B$782,L$119)+'СЕТ СН'!$I$9+СВЦЭМ!$D$10+'СЕТ СН'!$I$6-'СЕТ СН'!$I$19</f>
        <v>2199.7542172200001</v>
      </c>
      <c r="M134" s="36">
        <f>SUMIFS(СВЦЭМ!$C$39:$C$782,СВЦЭМ!$A$39:$A$782,$A134,СВЦЭМ!$B$39:$B$782,M$119)+'СЕТ СН'!$I$9+СВЦЭМ!$D$10+'СЕТ СН'!$I$6-'СЕТ СН'!$I$19</f>
        <v>2228.2520921599998</v>
      </c>
      <c r="N134" s="36">
        <f>SUMIFS(СВЦЭМ!$C$39:$C$782,СВЦЭМ!$A$39:$A$782,$A134,СВЦЭМ!$B$39:$B$782,N$119)+'СЕТ СН'!$I$9+СВЦЭМ!$D$10+'СЕТ СН'!$I$6-'СЕТ СН'!$I$19</f>
        <v>2237.3813361699999</v>
      </c>
      <c r="O134" s="36">
        <f>SUMIFS(СВЦЭМ!$C$39:$C$782,СВЦЭМ!$A$39:$A$782,$A134,СВЦЭМ!$B$39:$B$782,O$119)+'СЕТ СН'!$I$9+СВЦЭМ!$D$10+'СЕТ СН'!$I$6-'СЕТ СН'!$I$19</f>
        <v>2274.9678706</v>
      </c>
      <c r="P134" s="36">
        <f>SUMIFS(СВЦЭМ!$C$39:$C$782,СВЦЭМ!$A$39:$A$782,$A134,СВЦЭМ!$B$39:$B$782,P$119)+'СЕТ СН'!$I$9+СВЦЭМ!$D$10+'СЕТ СН'!$I$6-'СЕТ СН'!$I$19</f>
        <v>2291.1151558299998</v>
      </c>
      <c r="Q134" s="36">
        <f>SUMIFS(СВЦЭМ!$C$39:$C$782,СВЦЭМ!$A$39:$A$782,$A134,СВЦЭМ!$B$39:$B$782,Q$119)+'СЕТ СН'!$I$9+СВЦЭМ!$D$10+'СЕТ СН'!$I$6-'СЕТ СН'!$I$19</f>
        <v>2302.2279087500001</v>
      </c>
      <c r="R134" s="36">
        <f>SUMIFS(СВЦЭМ!$C$39:$C$782,СВЦЭМ!$A$39:$A$782,$A134,СВЦЭМ!$B$39:$B$782,R$119)+'СЕТ СН'!$I$9+СВЦЭМ!$D$10+'СЕТ СН'!$I$6-'СЕТ СН'!$I$19</f>
        <v>2301.8434601399999</v>
      </c>
      <c r="S134" s="36">
        <f>SUMIFS(СВЦЭМ!$C$39:$C$782,СВЦЭМ!$A$39:$A$782,$A134,СВЦЭМ!$B$39:$B$782,S$119)+'СЕТ СН'!$I$9+СВЦЭМ!$D$10+'СЕТ СН'!$I$6-'СЕТ СН'!$I$19</f>
        <v>2325.2643336000001</v>
      </c>
      <c r="T134" s="36">
        <f>SUMIFS(СВЦЭМ!$C$39:$C$782,СВЦЭМ!$A$39:$A$782,$A134,СВЦЭМ!$B$39:$B$782,T$119)+'СЕТ СН'!$I$9+СВЦЭМ!$D$10+'СЕТ СН'!$I$6-'СЕТ СН'!$I$19</f>
        <v>2267.62728036</v>
      </c>
      <c r="U134" s="36">
        <f>SUMIFS(СВЦЭМ!$C$39:$C$782,СВЦЭМ!$A$39:$A$782,$A134,СВЦЭМ!$B$39:$B$782,U$119)+'СЕТ СН'!$I$9+СВЦЭМ!$D$10+'СЕТ СН'!$I$6-'СЕТ СН'!$I$19</f>
        <v>2235.8582464399997</v>
      </c>
      <c r="V134" s="36">
        <f>SUMIFS(СВЦЭМ!$C$39:$C$782,СВЦЭМ!$A$39:$A$782,$A134,СВЦЭМ!$B$39:$B$782,V$119)+'СЕТ СН'!$I$9+СВЦЭМ!$D$10+'СЕТ СН'!$I$6-'СЕТ СН'!$I$19</f>
        <v>2206.3960879300002</v>
      </c>
      <c r="W134" s="36">
        <f>SUMIFS(СВЦЭМ!$C$39:$C$782,СВЦЭМ!$A$39:$A$782,$A134,СВЦЭМ!$B$39:$B$782,W$119)+'СЕТ СН'!$I$9+СВЦЭМ!$D$10+'СЕТ СН'!$I$6-'СЕТ СН'!$I$19</f>
        <v>2207.99068175</v>
      </c>
      <c r="X134" s="36">
        <f>SUMIFS(СВЦЭМ!$C$39:$C$782,СВЦЭМ!$A$39:$A$782,$A134,СВЦЭМ!$B$39:$B$782,X$119)+'СЕТ СН'!$I$9+СВЦЭМ!$D$10+'СЕТ СН'!$I$6-'СЕТ СН'!$I$19</f>
        <v>2257.4600519200003</v>
      </c>
      <c r="Y134" s="36">
        <f>SUMIFS(СВЦЭМ!$C$39:$C$782,СВЦЭМ!$A$39:$A$782,$A134,СВЦЭМ!$B$39:$B$782,Y$119)+'СЕТ СН'!$I$9+СВЦЭМ!$D$10+'СЕТ СН'!$I$6-'СЕТ СН'!$I$19</f>
        <v>2322.1906546999999</v>
      </c>
    </row>
    <row r="135" spans="1:25" ht="15.75" x14ac:dyDescent="0.2">
      <c r="A135" s="35">
        <f t="shared" si="3"/>
        <v>45032</v>
      </c>
      <c r="B135" s="36">
        <f>SUMIFS(СВЦЭМ!$C$39:$C$782,СВЦЭМ!$A$39:$A$782,$A135,СВЦЭМ!$B$39:$B$782,B$119)+'СЕТ СН'!$I$9+СВЦЭМ!$D$10+'СЕТ СН'!$I$6-'СЕТ СН'!$I$19</f>
        <v>2458.3633375999998</v>
      </c>
      <c r="C135" s="36">
        <f>SUMIFS(СВЦЭМ!$C$39:$C$782,СВЦЭМ!$A$39:$A$782,$A135,СВЦЭМ!$B$39:$B$782,C$119)+'СЕТ СН'!$I$9+СВЦЭМ!$D$10+'СЕТ СН'!$I$6-'СЕТ СН'!$I$19</f>
        <v>2518.9579925099997</v>
      </c>
      <c r="D135" s="36">
        <f>SUMIFS(СВЦЭМ!$C$39:$C$782,СВЦЭМ!$A$39:$A$782,$A135,СВЦЭМ!$B$39:$B$782,D$119)+'СЕТ СН'!$I$9+СВЦЭМ!$D$10+'СЕТ СН'!$I$6-'СЕТ СН'!$I$19</f>
        <v>2531.5632105899999</v>
      </c>
      <c r="E135" s="36">
        <f>SUMIFS(СВЦЭМ!$C$39:$C$782,СВЦЭМ!$A$39:$A$782,$A135,СВЦЭМ!$B$39:$B$782,E$119)+'СЕТ СН'!$I$9+СВЦЭМ!$D$10+'СЕТ СН'!$I$6-'СЕТ СН'!$I$19</f>
        <v>2563.4167284999999</v>
      </c>
      <c r="F135" s="36">
        <f>SUMIFS(СВЦЭМ!$C$39:$C$782,СВЦЭМ!$A$39:$A$782,$A135,СВЦЭМ!$B$39:$B$782,F$119)+'СЕТ СН'!$I$9+СВЦЭМ!$D$10+'СЕТ СН'!$I$6-'СЕТ СН'!$I$19</f>
        <v>2567.0750751099999</v>
      </c>
      <c r="G135" s="36">
        <f>SUMIFS(СВЦЭМ!$C$39:$C$782,СВЦЭМ!$A$39:$A$782,$A135,СВЦЭМ!$B$39:$B$782,G$119)+'СЕТ СН'!$I$9+СВЦЭМ!$D$10+'СЕТ СН'!$I$6-'СЕТ СН'!$I$19</f>
        <v>2555.6703899699996</v>
      </c>
      <c r="H135" s="36">
        <f>SUMIFS(СВЦЭМ!$C$39:$C$782,СВЦЭМ!$A$39:$A$782,$A135,СВЦЭМ!$B$39:$B$782,H$119)+'СЕТ СН'!$I$9+СВЦЭМ!$D$10+'СЕТ СН'!$I$6-'СЕТ СН'!$I$19</f>
        <v>2558.7123007099999</v>
      </c>
      <c r="I135" s="36">
        <f>SUMIFS(СВЦЭМ!$C$39:$C$782,СВЦЭМ!$A$39:$A$782,$A135,СВЦЭМ!$B$39:$B$782,I$119)+'СЕТ СН'!$I$9+СВЦЭМ!$D$10+'СЕТ СН'!$I$6-'СЕТ СН'!$I$19</f>
        <v>2516.9365602500002</v>
      </c>
      <c r="J135" s="36">
        <f>SUMIFS(СВЦЭМ!$C$39:$C$782,СВЦЭМ!$A$39:$A$782,$A135,СВЦЭМ!$B$39:$B$782,J$119)+'СЕТ СН'!$I$9+СВЦЭМ!$D$10+'СЕТ СН'!$I$6-'СЕТ СН'!$I$19</f>
        <v>2457.9015969100001</v>
      </c>
      <c r="K135" s="36">
        <f>SUMIFS(СВЦЭМ!$C$39:$C$782,СВЦЭМ!$A$39:$A$782,$A135,СВЦЭМ!$B$39:$B$782,K$119)+'СЕТ СН'!$I$9+СВЦЭМ!$D$10+'СЕТ СН'!$I$6-'СЕТ СН'!$I$19</f>
        <v>2385.2142814099998</v>
      </c>
      <c r="L135" s="36">
        <f>SUMIFS(СВЦЭМ!$C$39:$C$782,СВЦЭМ!$A$39:$A$782,$A135,СВЦЭМ!$B$39:$B$782,L$119)+'СЕТ СН'!$I$9+СВЦЭМ!$D$10+'СЕТ СН'!$I$6-'СЕТ СН'!$I$19</f>
        <v>2361.6837065299997</v>
      </c>
      <c r="M135" s="36">
        <f>SUMIFS(СВЦЭМ!$C$39:$C$782,СВЦЭМ!$A$39:$A$782,$A135,СВЦЭМ!$B$39:$B$782,M$119)+'СЕТ СН'!$I$9+СВЦЭМ!$D$10+'СЕТ СН'!$I$6-'СЕТ СН'!$I$19</f>
        <v>2357.1996831199999</v>
      </c>
      <c r="N135" s="36">
        <f>SUMIFS(СВЦЭМ!$C$39:$C$782,СВЦЭМ!$A$39:$A$782,$A135,СВЦЭМ!$B$39:$B$782,N$119)+'СЕТ СН'!$I$9+СВЦЭМ!$D$10+'СЕТ СН'!$I$6-'СЕТ СН'!$I$19</f>
        <v>2380.7297563699999</v>
      </c>
      <c r="O135" s="36">
        <f>SUMIFS(СВЦЭМ!$C$39:$C$782,СВЦЭМ!$A$39:$A$782,$A135,СВЦЭМ!$B$39:$B$782,O$119)+'СЕТ СН'!$I$9+СВЦЭМ!$D$10+'СЕТ СН'!$I$6-'СЕТ СН'!$I$19</f>
        <v>2413.5905841399999</v>
      </c>
      <c r="P135" s="36">
        <f>SUMIFS(СВЦЭМ!$C$39:$C$782,СВЦЭМ!$A$39:$A$782,$A135,СВЦЭМ!$B$39:$B$782,P$119)+'СЕТ СН'!$I$9+СВЦЭМ!$D$10+'СЕТ СН'!$I$6-'СЕТ СН'!$I$19</f>
        <v>2416.998869</v>
      </c>
      <c r="Q135" s="36">
        <f>SUMIFS(СВЦЭМ!$C$39:$C$782,СВЦЭМ!$A$39:$A$782,$A135,СВЦЭМ!$B$39:$B$782,Q$119)+'СЕТ СН'!$I$9+СВЦЭМ!$D$10+'СЕТ СН'!$I$6-'СЕТ СН'!$I$19</f>
        <v>2432.3807710399997</v>
      </c>
      <c r="R135" s="36">
        <f>SUMIFS(СВЦЭМ!$C$39:$C$782,СВЦЭМ!$A$39:$A$782,$A135,СВЦЭМ!$B$39:$B$782,R$119)+'СЕТ СН'!$I$9+СВЦЭМ!$D$10+'СЕТ СН'!$I$6-'СЕТ СН'!$I$19</f>
        <v>2433.2427389300001</v>
      </c>
      <c r="S135" s="36">
        <f>SUMIFS(СВЦЭМ!$C$39:$C$782,СВЦЭМ!$A$39:$A$782,$A135,СВЦЭМ!$B$39:$B$782,S$119)+'СЕТ СН'!$I$9+СВЦЭМ!$D$10+'СЕТ СН'!$I$6-'СЕТ СН'!$I$19</f>
        <v>2412.9997211600003</v>
      </c>
      <c r="T135" s="36">
        <f>SUMIFS(СВЦЭМ!$C$39:$C$782,СВЦЭМ!$A$39:$A$782,$A135,СВЦЭМ!$B$39:$B$782,T$119)+'СЕТ СН'!$I$9+СВЦЭМ!$D$10+'СЕТ СН'!$I$6-'СЕТ СН'!$I$19</f>
        <v>2386.2045212399998</v>
      </c>
      <c r="U135" s="36">
        <f>SUMIFS(СВЦЭМ!$C$39:$C$782,СВЦЭМ!$A$39:$A$782,$A135,СВЦЭМ!$B$39:$B$782,U$119)+'СЕТ СН'!$I$9+СВЦЭМ!$D$10+'СЕТ СН'!$I$6-'СЕТ СН'!$I$19</f>
        <v>2358.8604044599997</v>
      </c>
      <c r="V135" s="36">
        <f>SUMIFS(СВЦЭМ!$C$39:$C$782,СВЦЭМ!$A$39:$A$782,$A135,СВЦЭМ!$B$39:$B$782,V$119)+'СЕТ СН'!$I$9+СВЦЭМ!$D$10+'СЕТ СН'!$I$6-'СЕТ СН'!$I$19</f>
        <v>2308.1472845399999</v>
      </c>
      <c r="W135" s="36">
        <f>SUMIFS(СВЦЭМ!$C$39:$C$782,СВЦЭМ!$A$39:$A$782,$A135,СВЦЭМ!$B$39:$B$782,W$119)+'СЕТ СН'!$I$9+СВЦЭМ!$D$10+'СЕТ СН'!$I$6-'СЕТ СН'!$I$19</f>
        <v>2297.9507806399997</v>
      </c>
      <c r="X135" s="36">
        <f>SUMIFS(СВЦЭМ!$C$39:$C$782,СВЦЭМ!$A$39:$A$782,$A135,СВЦЭМ!$B$39:$B$782,X$119)+'СЕТ СН'!$I$9+СВЦЭМ!$D$10+'СЕТ СН'!$I$6-'СЕТ СН'!$I$19</f>
        <v>2350.7871433199998</v>
      </c>
      <c r="Y135" s="36">
        <f>SUMIFS(СВЦЭМ!$C$39:$C$782,СВЦЭМ!$A$39:$A$782,$A135,СВЦЭМ!$B$39:$B$782,Y$119)+'СЕТ СН'!$I$9+СВЦЭМ!$D$10+'СЕТ СН'!$I$6-'СЕТ СН'!$I$19</f>
        <v>2421.0906457800002</v>
      </c>
    </row>
    <row r="136" spans="1:25" ht="15.75" x14ac:dyDescent="0.2">
      <c r="A136" s="35">
        <f t="shared" si="3"/>
        <v>45033</v>
      </c>
      <c r="B136" s="36">
        <f>SUMIFS(СВЦЭМ!$C$39:$C$782,СВЦЭМ!$A$39:$A$782,$A136,СВЦЭМ!$B$39:$B$782,B$119)+'СЕТ СН'!$I$9+СВЦЭМ!$D$10+'СЕТ СН'!$I$6-'СЕТ СН'!$I$19</f>
        <v>2550.7886641300001</v>
      </c>
      <c r="C136" s="36">
        <f>SUMIFS(СВЦЭМ!$C$39:$C$782,СВЦЭМ!$A$39:$A$782,$A136,СВЦЭМ!$B$39:$B$782,C$119)+'СЕТ СН'!$I$9+СВЦЭМ!$D$10+'СЕТ СН'!$I$6-'СЕТ СН'!$I$19</f>
        <v>2607.79065881</v>
      </c>
      <c r="D136" s="36">
        <f>SUMIFS(СВЦЭМ!$C$39:$C$782,СВЦЭМ!$A$39:$A$782,$A136,СВЦЭМ!$B$39:$B$782,D$119)+'СЕТ СН'!$I$9+СВЦЭМ!$D$10+'СЕТ СН'!$I$6-'СЕТ СН'!$I$19</f>
        <v>2630.4967830999999</v>
      </c>
      <c r="E136" s="36">
        <f>SUMIFS(СВЦЭМ!$C$39:$C$782,СВЦЭМ!$A$39:$A$782,$A136,СВЦЭМ!$B$39:$B$782,E$119)+'СЕТ СН'!$I$9+СВЦЭМ!$D$10+'СЕТ СН'!$I$6-'СЕТ СН'!$I$19</f>
        <v>2641.8079155699998</v>
      </c>
      <c r="F136" s="36">
        <f>SUMIFS(СВЦЭМ!$C$39:$C$782,СВЦЭМ!$A$39:$A$782,$A136,СВЦЭМ!$B$39:$B$782,F$119)+'СЕТ СН'!$I$9+СВЦЭМ!$D$10+'СЕТ СН'!$I$6-'СЕТ СН'!$I$19</f>
        <v>2645.7403947600001</v>
      </c>
      <c r="G136" s="36">
        <f>SUMIFS(СВЦЭМ!$C$39:$C$782,СВЦЭМ!$A$39:$A$782,$A136,СВЦЭМ!$B$39:$B$782,G$119)+'СЕТ СН'!$I$9+СВЦЭМ!$D$10+'СЕТ СН'!$I$6-'СЕТ СН'!$I$19</f>
        <v>2623.8048976599998</v>
      </c>
      <c r="H136" s="36">
        <f>SUMIFS(СВЦЭМ!$C$39:$C$782,СВЦЭМ!$A$39:$A$782,$A136,СВЦЭМ!$B$39:$B$782,H$119)+'СЕТ СН'!$I$9+СВЦЭМ!$D$10+'СЕТ СН'!$I$6-'СЕТ СН'!$I$19</f>
        <v>2629.22133205</v>
      </c>
      <c r="I136" s="36">
        <f>SUMIFS(СВЦЭМ!$C$39:$C$782,СВЦЭМ!$A$39:$A$782,$A136,СВЦЭМ!$B$39:$B$782,I$119)+'СЕТ СН'!$I$9+СВЦЭМ!$D$10+'СЕТ СН'!$I$6-'СЕТ СН'!$I$19</f>
        <v>2399.2066663099999</v>
      </c>
      <c r="J136" s="36">
        <f>SUMIFS(СВЦЭМ!$C$39:$C$782,СВЦЭМ!$A$39:$A$782,$A136,СВЦЭМ!$B$39:$B$782,J$119)+'СЕТ СН'!$I$9+СВЦЭМ!$D$10+'СЕТ СН'!$I$6-'СЕТ СН'!$I$19</f>
        <v>2336.2661994600003</v>
      </c>
      <c r="K136" s="36">
        <f>SUMIFS(СВЦЭМ!$C$39:$C$782,СВЦЭМ!$A$39:$A$782,$A136,СВЦЭМ!$B$39:$B$782,K$119)+'СЕТ СН'!$I$9+СВЦЭМ!$D$10+'СЕТ СН'!$I$6-'СЕТ СН'!$I$19</f>
        <v>2295.0974152099998</v>
      </c>
      <c r="L136" s="36">
        <f>SUMIFS(СВЦЭМ!$C$39:$C$782,СВЦЭМ!$A$39:$A$782,$A136,СВЦЭМ!$B$39:$B$782,L$119)+'СЕТ СН'!$I$9+СВЦЭМ!$D$10+'СЕТ СН'!$I$6-'СЕТ СН'!$I$19</f>
        <v>2335.83626202</v>
      </c>
      <c r="M136" s="36">
        <f>SUMIFS(СВЦЭМ!$C$39:$C$782,СВЦЭМ!$A$39:$A$782,$A136,СВЦЭМ!$B$39:$B$782,M$119)+'СЕТ СН'!$I$9+СВЦЭМ!$D$10+'СЕТ СН'!$I$6-'СЕТ СН'!$I$19</f>
        <v>2367.0570653300001</v>
      </c>
      <c r="N136" s="36">
        <f>SUMIFS(СВЦЭМ!$C$39:$C$782,СВЦЭМ!$A$39:$A$782,$A136,СВЦЭМ!$B$39:$B$782,N$119)+'СЕТ СН'!$I$9+СВЦЭМ!$D$10+'СЕТ СН'!$I$6-'СЕТ СН'!$I$19</f>
        <v>2419.0078479200001</v>
      </c>
      <c r="O136" s="36">
        <f>SUMIFS(СВЦЭМ!$C$39:$C$782,СВЦЭМ!$A$39:$A$782,$A136,СВЦЭМ!$B$39:$B$782,O$119)+'СЕТ СН'!$I$9+СВЦЭМ!$D$10+'СЕТ СН'!$I$6-'СЕТ СН'!$I$19</f>
        <v>2443.1335810800001</v>
      </c>
      <c r="P136" s="36">
        <f>SUMIFS(СВЦЭМ!$C$39:$C$782,СВЦЭМ!$A$39:$A$782,$A136,СВЦЭМ!$B$39:$B$782,P$119)+'СЕТ СН'!$I$9+СВЦЭМ!$D$10+'СЕТ СН'!$I$6-'СЕТ СН'!$I$19</f>
        <v>2459.9479151300002</v>
      </c>
      <c r="Q136" s="36">
        <f>SUMIFS(СВЦЭМ!$C$39:$C$782,СВЦЭМ!$A$39:$A$782,$A136,СВЦЭМ!$B$39:$B$782,Q$119)+'СЕТ СН'!$I$9+СВЦЭМ!$D$10+'СЕТ СН'!$I$6-'СЕТ СН'!$I$19</f>
        <v>2468.96251076</v>
      </c>
      <c r="R136" s="36">
        <f>SUMIFS(СВЦЭМ!$C$39:$C$782,СВЦЭМ!$A$39:$A$782,$A136,СВЦЭМ!$B$39:$B$782,R$119)+'СЕТ СН'!$I$9+СВЦЭМ!$D$10+'СЕТ СН'!$I$6-'СЕТ СН'!$I$19</f>
        <v>2490.2386649199998</v>
      </c>
      <c r="S136" s="36">
        <f>SUMIFS(СВЦЭМ!$C$39:$C$782,СВЦЭМ!$A$39:$A$782,$A136,СВЦЭМ!$B$39:$B$782,S$119)+'СЕТ СН'!$I$9+СВЦЭМ!$D$10+'СЕТ СН'!$I$6-'СЕТ СН'!$I$19</f>
        <v>2438.8076236400002</v>
      </c>
      <c r="T136" s="36">
        <f>SUMIFS(СВЦЭМ!$C$39:$C$782,СВЦЭМ!$A$39:$A$782,$A136,СВЦЭМ!$B$39:$B$782,T$119)+'СЕТ СН'!$I$9+СВЦЭМ!$D$10+'СЕТ СН'!$I$6-'СЕТ СН'!$I$19</f>
        <v>2417.7924216399997</v>
      </c>
      <c r="U136" s="36">
        <f>SUMIFS(СВЦЭМ!$C$39:$C$782,СВЦЭМ!$A$39:$A$782,$A136,СВЦЭМ!$B$39:$B$782,U$119)+'СЕТ СН'!$I$9+СВЦЭМ!$D$10+'СЕТ СН'!$I$6-'СЕТ СН'!$I$19</f>
        <v>2389.5797834200002</v>
      </c>
      <c r="V136" s="36">
        <f>SUMIFS(СВЦЭМ!$C$39:$C$782,СВЦЭМ!$A$39:$A$782,$A136,СВЦЭМ!$B$39:$B$782,V$119)+'СЕТ СН'!$I$9+СВЦЭМ!$D$10+'СЕТ СН'!$I$6-'СЕТ СН'!$I$19</f>
        <v>2356.0341874300002</v>
      </c>
      <c r="W136" s="36">
        <f>SUMIFS(СВЦЭМ!$C$39:$C$782,СВЦЭМ!$A$39:$A$782,$A136,СВЦЭМ!$B$39:$B$782,W$119)+'СЕТ СН'!$I$9+СВЦЭМ!$D$10+'СЕТ СН'!$I$6-'СЕТ СН'!$I$19</f>
        <v>2345.2560383700002</v>
      </c>
      <c r="X136" s="36">
        <f>SUMIFS(СВЦЭМ!$C$39:$C$782,СВЦЭМ!$A$39:$A$782,$A136,СВЦЭМ!$B$39:$B$782,X$119)+'СЕТ СН'!$I$9+СВЦЭМ!$D$10+'СЕТ СН'!$I$6-'СЕТ СН'!$I$19</f>
        <v>2398.4707818400002</v>
      </c>
      <c r="Y136" s="36">
        <f>SUMIFS(СВЦЭМ!$C$39:$C$782,СВЦЭМ!$A$39:$A$782,$A136,СВЦЭМ!$B$39:$B$782,Y$119)+'СЕТ СН'!$I$9+СВЦЭМ!$D$10+'СЕТ СН'!$I$6-'СЕТ СН'!$I$19</f>
        <v>2456.3304954099999</v>
      </c>
    </row>
    <row r="137" spans="1:25" ht="15.75" x14ac:dyDescent="0.2">
      <c r="A137" s="35">
        <f t="shared" si="3"/>
        <v>45034</v>
      </c>
      <c r="B137" s="36">
        <f>SUMIFS(СВЦЭМ!$C$39:$C$782,СВЦЭМ!$A$39:$A$782,$A137,СВЦЭМ!$B$39:$B$782,B$119)+'СЕТ СН'!$I$9+СВЦЭМ!$D$10+'СЕТ СН'!$I$6-'СЕТ СН'!$I$19</f>
        <v>2498.7152821999998</v>
      </c>
      <c r="C137" s="36">
        <f>SUMIFS(СВЦЭМ!$C$39:$C$782,СВЦЭМ!$A$39:$A$782,$A137,СВЦЭМ!$B$39:$B$782,C$119)+'СЕТ СН'!$I$9+СВЦЭМ!$D$10+'СЕТ СН'!$I$6-'СЕТ СН'!$I$19</f>
        <v>2556.5778335300001</v>
      </c>
      <c r="D137" s="36">
        <f>SUMIFS(СВЦЭМ!$C$39:$C$782,СВЦЭМ!$A$39:$A$782,$A137,СВЦЭМ!$B$39:$B$782,D$119)+'СЕТ СН'!$I$9+СВЦЭМ!$D$10+'СЕТ СН'!$I$6-'СЕТ СН'!$I$19</f>
        <v>2581.9862219300003</v>
      </c>
      <c r="E137" s="36">
        <f>SUMIFS(СВЦЭМ!$C$39:$C$782,СВЦЭМ!$A$39:$A$782,$A137,СВЦЭМ!$B$39:$B$782,E$119)+'СЕТ СН'!$I$9+СВЦЭМ!$D$10+'СЕТ СН'!$I$6-'СЕТ СН'!$I$19</f>
        <v>2581.7932943999999</v>
      </c>
      <c r="F137" s="36">
        <f>SUMIFS(СВЦЭМ!$C$39:$C$782,СВЦЭМ!$A$39:$A$782,$A137,СВЦЭМ!$B$39:$B$782,F$119)+'СЕТ СН'!$I$9+СВЦЭМ!$D$10+'СЕТ СН'!$I$6-'СЕТ СН'!$I$19</f>
        <v>2583.9211198100002</v>
      </c>
      <c r="G137" s="36">
        <f>SUMIFS(СВЦЭМ!$C$39:$C$782,СВЦЭМ!$A$39:$A$782,$A137,СВЦЭМ!$B$39:$B$782,G$119)+'СЕТ СН'!$I$9+СВЦЭМ!$D$10+'СЕТ СН'!$I$6-'СЕТ СН'!$I$19</f>
        <v>2566.6482921799998</v>
      </c>
      <c r="H137" s="36">
        <f>SUMIFS(СВЦЭМ!$C$39:$C$782,СВЦЭМ!$A$39:$A$782,$A137,СВЦЭМ!$B$39:$B$782,H$119)+'СЕТ СН'!$I$9+СВЦЭМ!$D$10+'СЕТ СН'!$I$6-'СЕТ СН'!$I$19</f>
        <v>2496.1584565100002</v>
      </c>
      <c r="I137" s="36">
        <f>SUMIFS(СВЦЭМ!$C$39:$C$782,СВЦЭМ!$A$39:$A$782,$A137,СВЦЭМ!$B$39:$B$782,I$119)+'СЕТ СН'!$I$9+СВЦЭМ!$D$10+'СЕТ СН'!$I$6-'СЕТ СН'!$I$19</f>
        <v>2427.2232177000001</v>
      </c>
      <c r="J137" s="36">
        <f>SUMIFS(СВЦЭМ!$C$39:$C$782,СВЦЭМ!$A$39:$A$782,$A137,СВЦЭМ!$B$39:$B$782,J$119)+'СЕТ СН'!$I$9+СВЦЭМ!$D$10+'СЕТ СН'!$I$6-'СЕТ СН'!$I$19</f>
        <v>2394.10422857</v>
      </c>
      <c r="K137" s="36">
        <f>SUMIFS(СВЦЭМ!$C$39:$C$782,СВЦЭМ!$A$39:$A$782,$A137,СВЦЭМ!$B$39:$B$782,K$119)+'СЕТ СН'!$I$9+СВЦЭМ!$D$10+'СЕТ СН'!$I$6-'СЕТ СН'!$I$19</f>
        <v>2358.3763122199998</v>
      </c>
      <c r="L137" s="36">
        <f>SUMIFS(СВЦЭМ!$C$39:$C$782,СВЦЭМ!$A$39:$A$782,$A137,СВЦЭМ!$B$39:$B$782,L$119)+'СЕТ СН'!$I$9+СВЦЭМ!$D$10+'СЕТ СН'!$I$6-'СЕТ СН'!$I$19</f>
        <v>2354.67872571</v>
      </c>
      <c r="M137" s="36">
        <f>SUMIFS(СВЦЭМ!$C$39:$C$782,СВЦЭМ!$A$39:$A$782,$A137,СВЦЭМ!$B$39:$B$782,M$119)+'СЕТ СН'!$I$9+СВЦЭМ!$D$10+'СЕТ СН'!$I$6-'СЕТ СН'!$I$19</f>
        <v>2360.5802170100001</v>
      </c>
      <c r="N137" s="36">
        <f>SUMIFS(СВЦЭМ!$C$39:$C$782,СВЦЭМ!$A$39:$A$782,$A137,СВЦЭМ!$B$39:$B$782,N$119)+'СЕТ СН'!$I$9+СВЦЭМ!$D$10+'СЕТ СН'!$I$6-'СЕТ СН'!$I$19</f>
        <v>2364.3835342900002</v>
      </c>
      <c r="O137" s="36">
        <f>SUMIFS(СВЦЭМ!$C$39:$C$782,СВЦЭМ!$A$39:$A$782,$A137,СВЦЭМ!$B$39:$B$782,O$119)+'СЕТ СН'!$I$9+СВЦЭМ!$D$10+'СЕТ СН'!$I$6-'СЕТ СН'!$I$19</f>
        <v>2391.4482104999997</v>
      </c>
      <c r="P137" s="36">
        <f>SUMIFS(СВЦЭМ!$C$39:$C$782,СВЦЭМ!$A$39:$A$782,$A137,СВЦЭМ!$B$39:$B$782,P$119)+'СЕТ СН'!$I$9+СВЦЭМ!$D$10+'СЕТ СН'!$I$6-'СЕТ СН'!$I$19</f>
        <v>2397.7199899400002</v>
      </c>
      <c r="Q137" s="36">
        <f>SUMIFS(СВЦЭМ!$C$39:$C$782,СВЦЭМ!$A$39:$A$782,$A137,СВЦЭМ!$B$39:$B$782,Q$119)+'СЕТ СН'!$I$9+СВЦЭМ!$D$10+'СЕТ СН'!$I$6-'СЕТ СН'!$I$19</f>
        <v>2403.1503346899999</v>
      </c>
      <c r="R137" s="36">
        <f>SUMIFS(СВЦЭМ!$C$39:$C$782,СВЦЭМ!$A$39:$A$782,$A137,СВЦЭМ!$B$39:$B$782,R$119)+'СЕТ СН'!$I$9+СВЦЭМ!$D$10+'СЕТ СН'!$I$6-'СЕТ СН'!$I$19</f>
        <v>2418.8139999300001</v>
      </c>
      <c r="S137" s="36">
        <f>SUMIFS(СВЦЭМ!$C$39:$C$782,СВЦЭМ!$A$39:$A$782,$A137,СВЦЭМ!$B$39:$B$782,S$119)+'СЕТ СН'!$I$9+СВЦЭМ!$D$10+'СЕТ СН'!$I$6-'СЕТ СН'!$I$19</f>
        <v>2387.1496867999999</v>
      </c>
      <c r="T137" s="36">
        <f>SUMIFS(СВЦЭМ!$C$39:$C$782,СВЦЭМ!$A$39:$A$782,$A137,СВЦЭМ!$B$39:$B$782,T$119)+'СЕТ СН'!$I$9+СВЦЭМ!$D$10+'СЕТ СН'!$I$6-'СЕТ СН'!$I$19</f>
        <v>2362.09863245</v>
      </c>
      <c r="U137" s="36">
        <f>SUMIFS(СВЦЭМ!$C$39:$C$782,СВЦЭМ!$A$39:$A$782,$A137,СВЦЭМ!$B$39:$B$782,U$119)+'СЕТ СН'!$I$9+СВЦЭМ!$D$10+'СЕТ СН'!$I$6-'СЕТ СН'!$I$19</f>
        <v>2340.5314513200001</v>
      </c>
      <c r="V137" s="36">
        <f>SUMIFS(СВЦЭМ!$C$39:$C$782,СВЦЭМ!$A$39:$A$782,$A137,СВЦЭМ!$B$39:$B$782,V$119)+'СЕТ СН'!$I$9+СВЦЭМ!$D$10+'СЕТ СН'!$I$6-'СЕТ СН'!$I$19</f>
        <v>2306.1129195100002</v>
      </c>
      <c r="W137" s="36">
        <f>SUMIFS(СВЦЭМ!$C$39:$C$782,СВЦЭМ!$A$39:$A$782,$A137,СВЦЭМ!$B$39:$B$782,W$119)+'СЕТ СН'!$I$9+СВЦЭМ!$D$10+'СЕТ СН'!$I$6-'СЕТ СН'!$I$19</f>
        <v>2296.9024459699999</v>
      </c>
      <c r="X137" s="36">
        <f>SUMIFS(СВЦЭМ!$C$39:$C$782,СВЦЭМ!$A$39:$A$782,$A137,СВЦЭМ!$B$39:$B$782,X$119)+'СЕТ СН'!$I$9+СВЦЭМ!$D$10+'СЕТ СН'!$I$6-'СЕТ СН'!$I$19</f>
        <v>2343.5345018099997</v>
      </c>
      <c r="Y137" s="36">
        <f>SUMIFS(СВЦЭМ!$C$39:$C$782,СВЦЭМ!$A$39:$A$782,$A137,СВЦЭМ!$B$39:$B$782,Y$119)+'СЕТ СН'!$I$9+СВЦЭМ!$D$10+'СЕТ СН'!$I$6-'СЕТ СН'!$I$19</f>
        <v>2406.4043191800001</v>
      </c>
    </row>
    <row r="138" spans="1:25" ht="15.75" x14ac:dyDescent="0.2">
      <c r="A138" s="35">
        <f t="shared" si="3"/>
        <v>45035</v>
      </c>
      <c r="B138" s="36">
        <f>SUMIFS(СВЦЭМ!$C$39:$C$782,СВЦЭМ!$A$39:$A$782,$A138,СВЦЭМ!$B$39:$B$782,B$119)+'СЕТ СН'!$I$9+СВЦЭМ!$D$10+'СЕТ СН'!$I$6-'СЕТ СН'!$I$19</f>
        <v>2399.0120589999997</v>
      </c>
      <c r="C138" s="36">
        <f>SUMIFS(СВЦЭМ!$C$39:$C$782,СВЦЭМ!$A$39:$A$782,$A138,СВЦЭМ!$B$39:$B$782,C$119)+'СЕТ СН'!$I$9+СВЦЭМ!$D$10+'СЕТ СН'!$I$6-'СЕТ СН'!$I$19</f>
        <v>2446.7173751999999</v>
      </c>
      <c r="D138" s="36">
        <f>SUMIFS(СВЦЭМ!$C$39:$C$782,СВЦЭМ!$A$39:$A$782,$A138,СВЦЭМ!$B$39:$B$782,D$119)+'СЕТ СН'!$I$9+СВЦЭМ!$D$10+'СЕТ СН'!$I$6-'СЕТ СН'!$I$19</f>
        <v>2515.28426145</v>
      </c>
      <c r="E138" s="36">
        <f>SUMIFS(СВЦЭМ!$C$39:$C$782,СВЦЭМ!$A$39:$A$782,$A138,СВЦЭМ!$B$39:$B$782,E$119)+'СЕТ СН'!$I$9+СВЦЭМ!$D$10+'СЕТ СН'!$I$6-'СЕТ СН'!$I$19</f>
        <v>2551.7467029199997</v>
      </c>
      <c r="F138" s="36">
        <f>SUMIFS(СВЦЭМ!$C$39:$C$782,СВЦЭМ!$A$39:$A$782,$A138,СВЦЭМ!$B$39:$B$782,F$119)+'СЕТ СН'!$I$9+СВЦЭМ!$D$10+'СЕТ СН'!$I$6-'СЕТ СН'!$I$19</f>
        <v>2570.3185769699999</v>
      </c>
      <c r="G138" s="36">
        <f>SUMIFS(СВЦЭМ!$C$39:$C$782,СВЦЭМ!$A$39:$A$782,$A138,СВЦЭМ!$B$39:$B$782,G$119)+'СЕТ СН'!$I$9+СВЦЭМ!$D$10+'СЕТ СН'!$I$6-'СЕТ СН'!$I$19</f>
        <v>2531.8296323699997</v>
      </c>
      <c r="H138" s="36">
        <f>SUMIFS(СВЦЭМ!$C$39:$C$782,СВЦЭМ!$A$39:$A$782,$A138,СВЦЭМ!$B$39:$B$782,H$119)+'СЕТ СН'!$I$9+СВЦЭМ!$D$10+'СЕТ СН'!$I$6-'СЕТ СН'!$I$19</f>
        <v>2465.1116476500001</v>
      </c>
      <c r="I138" s="36">
        <f>SUMIFS(СВЦЭМ!$C$39:$C$782,СВЦЭМ!$A$39:$A$782,$A138,СВЦЭМ!$B$39:$B$782,I$119)+'СЕТ СН'!$I$9+СВЦЭМ!$D$10+'СЕТ СН'!$I$6-'СЕТ СН'!$I$19</f>
        <v>2377.17653419</v>
      </c>
      <c r="J138" s="36">
        <f>SUMIFS(СВЦЭМ!$C$39:$C$782,СВЦЭМ!$A$39:$A$782,$A138,СВЦЭМ!$B$39:$B$782,J$119)+'СЕТ СН'!$I$9+СВЦЭМ!$D$10+'СЕТ СН'!$I$6-'СЕТ СН'!$I$19</f>
        <v>2360.8310337499997</v>
      </c>
      <c r="K138" s="36">
        <f>SUMIFS(СВЦЭМ!$C$39:$C$782,СВЦЭМ!$A$39:$A$782,$A138,СВЦЭМ!$B$39:$B$782,K$119)+'СЕТ СН'!$I$9+СВЦЭМ!$D$10+'СЕТ СН'!$I$6-'СЕТ СН'!$I$19</f>
        <v>2343.8731705</v>
      </c>
      <c r="L138" s="36">
        <f>SUMIFS(СВЦЭМ!$C$39:$C$782,СВЦЭМ!$A$39:$A$782,$A138,СВЦЭМ!$B$39:$B$782,L$119)+'СЕТ СН'!$I$9+СВЦЭМ!$D$10+'СЕТ СН'!$I$6-'СЕТ СН'!$I$19</f>
        <v>2332.3504970399999</v>
      </c>
      <c r="M138" s="36">
        <f>SUMIFS(СВЦЭМ!$C$39:$C$782,СВЦЭМ!$A$39:$A$782,$A138,СВЦЭМ!$B$39:$B$782,M$119)+'СЕТ СН'!$I$9+СВЦЭМ!$D$10+'СЕТ СН'!$I$6-'СЕТ СН'!$I$19</f>
        <v>2359.7178033199998</v>
      </c>
      <c r="N138" s="36">
        <f>SUMIFS(СВЦЭМ!$C$39:$C$782,СВЦЭМ!$A$39:$A$782,$A138,СВЦЭМ!$B$39:$B$782,N$119)+'СЕТ СН'!$I$9+СВЦЭМ!$D$10+'СЕТ СН'!$I$6-'СЕТ СН'!$I$19</f>
        <v>2366.6620014499999</v>
      </c>
      <c r="O138" s="36">
        <f>SUMIFS(СВЦЭМ!$C$39:$C$782,СВЦЭМ!$A$39:$A$782,$A138,СВЦЭМ!$B$39:$B$782,O$119)+'СЕТ СН'!$I$9+СВЦЭМ!$D$10+'СЕТ СН'!$I$6-'СЕТ СН'!$I$19</f>
        <v>2398.6258751799996</v>
      </c>
      <c r="P138" s="36">
        <f>SUMIFS(СВЦЭМ!$C$39:$C$782,СВЦЭМ!$A$39:$A$782,$A138,СВЦЭМ!$B$39:$B$782,P$119)+'СЕТ СН'!$I$9+СВЦЭМ!$D$10+'СЕТ СН'!$I$6-'СЕТ СН'!$I$19</f>
        <v>2413.6744738500001</v>
      </c>
      <c r="Q138" s="36">
        <f>SUMIFS(СВЦЭМ!$C$39:$C$782,СВЦЭМ!$A$39:$A$782,$A138,СВЦЭМ!$B$39:$B$782,Q$119)+'СЕТ СН'!$I$9+СВЦЭМ!$D$10+'СЕТ СН'!$I$6-'СЕТ СН'!$I$19</f>
        <v>2429.0694965600001</v>
      </c>
      <c r="R138" s="36">
        <f>SUMIFS(СВЦЭМ!$C$39:$C$782,СВЦЭМ!$A$39:$A$782,$A138,СВЦЭМ!$B$39:$B$782,R$119)+'СЕТ СН'!$I$9+СВЦЭМ!$D$10+'СЕТ СН'!$I$6-'СЕТ СН'!$I$19</f>
        <v>2426.5044113100003</v>
      </c>
      <c r="S138" s="36">
        <f>SUMIFS(СВЦЭМ!$C$39:$C$782,СВЦЭМ!$A$39:$A$782,$A138,СВЦЭМ!$B$39:$B$782,S$119)+'СЕТ СН'!$I$9+СВЦЭМ!$D$10+'СЕТ СН'!$I$6-'СЕТ СН'!$I$19</f>
        <v>2376.8227348199998</v>
      </c>
      <c r="T138" s="36">
        <f>SUMIFS(СВЦЭМ!$C$39:$C$782,СВЦЭМ!$A$39:$A$782,$A138,СВЦЭМ!$B$39:$B$782,T$119)+'СЕТ СН'!$I$9+СВЦЭМ!$D$10+'СЕТ СН'!$I$6-'СЕТ СН'!$I$19</f>
        <v>2311.4716349099999</v>
      </c>
      <c r="U138" s="36">
        <f>SUMIFS(СВЦЭМ!$C$39:$C$782,СВЦЭМ!$A$39:$A$782,$A138,СВЦЭМ!$B$39:$B$782,U$119)+'СЕТ СН'!$I$9+СВЦЭМ!$D$10+'СЕТ СН'!$I$6-'СЕТ СН'!$I$19</f>
        <v>2316.4823742799999</v>
      </c>
      <c r="V138" s="36">
        <f>SUMIFS(СВЦЭМ!$C$39:$C$782,СВЦЭМ!$A$39:$A$782,$A138,СВЦЭМ!$B$39:$B$782,V$119)+'СЕТ СН'!$I$9+СВЦЭМ!$D$10+'СЕТ СН'!$I$6-'СЕТ СН'!$I$19</f>
        <v>2271.8230864299999</v>
      </c>
      <c r="W138" s="36">
        <f>SUMIFS(СВЦЭМ!$C$39:$C$782,СВЦЭМ!$A$39:$A$782,$A138,СВЦЭМ!$B$39:$B$782,W$119)+'СЕТ СН'!$I$9+СВЦЭМ!$D$10+'СЕТ СН'!$I$6-'СЕТ СН'!$I$19</f>
        <v>2264.3109922100002</v>
      </c>
      <c r="X138" s="36">
        <f>SUMIFS(СВЦЭМ!$C$39:$C$782,СВЦЭМ!$A$39:$A$782,$A138,СВЦЭМ!$B$39:$B$782,X$119)+'СЕТ СН'!$I$9+СВЦЭМ!$D$10+'СЕТ СН'!$I$6-'СЕТ СН'!$I$19</f>
        <v>2315.0249443799999</v>
      </c>
      <c r="Y138" s="36">
        <f>SUMIFS(СВЦЭМ!$C$39:$C$782,СВЦЭМ!$A$39:$A$782,$A138,СВЦЭМ!$B$39:$B$782,Y$119)+'СЕТ СН'!$I$9+СВЦЭМ!$D$10+'СЕТ СН'!$I$6-'СЕТ СН'!$I$19</f>
        <v>2404.5815710400002</v>
      </c>
    </row>
    <row r="139" spans="1:25" ht="15.75" x14ac:dyDescent="0.2">
      <c r="A139" s="35">
        <f t="shared" si="3"/>
        <v>45036</v>
      </c>
      <c r="B139" s="36">
        <f>SUMIFS(СВЦЭМ!$C$39:$C$782,СВЦЭМ!$A$39:$A$782,$A139,СВЦЭМ!$B$39:$B$782,B$119)+'СЕТ СН'!$I$9+СВЦЭМ!$D$10+'СЕТ СН'!$I$6-'СЕТ СН'!$I$19</f>
        <v>2388.35105256</v>
      </c>
      <c r="C139" s="36">
        <f>SUMIFS(СВЦЭМ!$C$39:$C$782,СВЦЭМ!$A$39:$A$782,$A139,СВЦЭМ!$B$39:$B$782,C$119)+'СЕТ СН'!$I$9+СВЦЭМ!$D$10+'СЕТ СН'!$I$6-'СЕТ СН'!$I$19</f>
        <v>2487.4354194099997</v>
      </c>
      <c r="D139" s="36">
        <f>SUMIFS(СВЦЭМ!$C$39:$C$782,СВЦЭМ!$A$39:$A$782,$A139,СВЦЭМ!$B$39:$B$782,D$119)+'СЕТ СН'!$I$9+СВЦЭМ!$D$10+'СЕТ СН'!$I$6-'СЕТ СН'!$I$19</f>
        <v>2518.6754632399998</v>
      </c>
      <c r="E139" s="36">
        <f>SUMIFS(СВЦЭМ!$C$39:$C$782,СВЦЭМ!$A$39:$A$782,$A139,СВЦЭМ!$B$39:$B$782,E$119)+'СЕТ СН'!$I$9+СВЦЭМ!$D$10+'СЕТ СН'!$I$6-'СЕТ СН'!$I$19</f>
        <v>2514.8912559599999</v>
      </c>
      <c r="F139" s="36">
        <f>SUMIFS(СВЦЭМ!$C$39:$C$782,СВЦЭМ!$A$39:$A$782,$A139,СВЦЭМ!$B$39:$B$782,F$119)+'СЕТ СН'!$I$9+СВЦЭМ!$D$10+'СЕТ СН'!$I$6-'СЕТ СН'!$I$19</f>
        <v>2509.0957397900002</v>
      </c>
      <c r="G139" s="36">
        <f>SUMIFS(СВЦЭМ!$C$39:$C$782,СВЦЭМ!$A$39:$A$782,$A139,СВЦЭМ!$B$39:$B$782,G$119)+'СЕТ СН'!$I$9+СВЦЭМ!$D$10+'СЕТ СН'!$I$6-'СЕТ СН'!$I$19</f>
        <v>2492.1232457300002</v>
      </c>
      <c r="H139" s="36">
        <f>SUMIFS(СВЦЭМ!$C$39:$C$782,СВЦЭМ!$A$39:$A$782,$A139,СВЦЭМ!$B$39:$B$782,H$119)+'СЕТ СН'!$I$9+СВЦЭМ!$D$10+'СЕТ СН'!$I$6-'СЕТ СН'!$I$19</f>
        <v>2390.7900480199996</v>
      </c>
      <c r="I139" s="36">
        <f>SUMIFS(СВЦЭМ!$C$39:$C$782,СВЦЭМ!$A$39:$A$782,$A139,СВЦЭМ!$B$39:$B$782,I$119)+'СЕТ СН'!$I$9+СВЦЭМ!$D$10+'СЕТ СН'!$I$6-'СЕТ СН'!$I$19</f>
        <v>2367.69282213</v>
      </c>
      <c r="J139" s="36">
        <f>SUMIFS(СВЦЭМ!$C$39:$C$782,СВЦЭМ!$A$39:$A$782,$A139,СВЦЭМ!$B$39:$B$782,J$119)+'СЕТ СН'!$I$9+СВЦЭМ!$D$10+'СЕТ СН'!$I$6-'СЕТ СН'!$I$19</f>
        <v>2320.66169851</v>
      </c>
      <c r="K139" s="36">
        <f>SUMIFS(СВЦЭМ!$C$39:$C$782,СВЦЭМ!$A$39:$A$782,$A139,СВЦЭМ!$B$39:$B$782,K$119)+'СЕТ СН'!$I$9+СВЦЭМ!$D$10+'СЕТ СН'!$I$6-'СЕТ СН'!$I$19</f>
        <v>2262.60297077</v>
      </c>
      <c r="L139" s="36">
        <f>SUMIFS(СВЦЭМ!$C$39:$C$782,СВЦЭМ!$A$39:$A$782,$A139,СВЦЭМ!$B$39:$B$782,L$119)+'СЕТ СН'!$I$9+СВЦЭМ!$D$10+'СЕТ СН'!$I$6-'СЕТ СН'!$I$19</f>
        <v>2250.6903803300002</v>
      </c>
      <c r="M139" s="36">
        <f>SUMIFS(СВЦЭМ!$C$39:$C$782,СВЦЭМ!$A$39:$A$782,$A139,СВЦЭМ!$B$39:$B$782,M$119)+'СЕТ СН'!$I$9+СВЦЭМ!$D$10+'СЕТ СН'!$I$6-'СЕТ СН'!$I$19</f>
        <v>2232.6176881900001</v>
      </c>
      <c r="N139" s="36">
        <f>SUMIFS(СВЦЭМ!$C$39:$C$782,СВЦЭМ!$A$39:$A$782,$A139,СВЦЭМ!$B$39:$B$782,N$119)+'СЕТ СН'!$I$9+СВЦЭМ!$D$10+'СЕТ СН'!$I$6-'СЕТ СН'!$I$19</f>
        <v>2254.4303070999999</v>
      </c>
      <c r="O139" s="36">
        <f>SUMIFS(СВЦЭМ!$C$39:$C$782,СВЦЭМ!$A$39:$A$782,$A139,СВЦЭМ!$B$39:$B$782,O$119)+'СЕТ СН'!$I$9+СВЦЭМ!$D$10+'СЕТ СН'!$I$6-'СЕТ СН'!$I$19</f>
        <v>2274.8987922900001</v>
      </c>
      <c r="P139" s="36">
        <f>SUMIFS(СВЦЭМ!$C$39:$C$782,СВЦЭМ!$A$39:$A$782,$A139,СВЦЭМ!$B$39:$B$782,P$119)+'СЕТ СН'!$I$9+СВЦЭМ!$D$10+'СЕТ СН'!$I$6-'СЕТ СН'!$I$19</f>
        <v>2289.9654083200003</v>
      </c>
      <c r="Q139" s="36">
        <f>SUMIFS(СВЦЭМ!$C$39:$C$782,СВЦЭМ!$A$39:$A$782,$A139,СВЦЭМ!$B$39:$B$782,Q$119)+'СЕТ СН'!$I$9+СВЦЭМ!$D$10+'СЕТ СН'!$I$6-'СЕТ СН'!$I$19</f>
        <v>2307.70554107</v>
      </c>
      <c r="R139" s="36">
        <f>SUMIFS(СВЦЭМ!$C$39:$C$782,СВЦЭМ!$A$39:$A$782,$A139,СВЦЭМ!$B$39:$B$782,R$119)+'СЕТ СН'!$I$9+СВЦЭМ!$D$10+'СЕТ СН'!$I$6-'СЕТ СН'!$I$19</f>
        <v>2313.8857202500003</v>
      </c>
      <c r="S139" s="36">
        <f>SUMIFS(СВЦЭМ!$C$39:$C$782,СВЦЭМ!$A$39:$A$782,$A139,СВЦЭМ!$B$39:$B$782,S$119)+'СЕТ СН'!$I$9+СВЦЭМ!$D$10+'СЕТ СН'!$I$6-'СЕТ СН'!$I$19</f>
        <v>2294.69257483</v>
      </c>
      <c r="T139" s="36">
        <f>SUMIFS(СВЦЭМ!$C$39:$C$782,СВЦЭМ!$A$39:$A$782,$A139,СВЦЭМ!$B$39:$B$782,T$119)+'СЕТ СН'!$I$9+СВЦЭМ!$D$10+'СЕТ СН'!$I$6-'СЕТ СН'!$I$19</f>
        <v>2272.6590651199999</v>
      </c>
      <c r="U139" s="36">
        <f>SUMIFS(СВЦЭМ!$C$39:$C$782,СВЦЭМ!$A$39:$A$782,$A139,СВЦЭМ!$B$39:$B$782,U$119)+'СЕТ СН'!$I$9+СВЦЭМ!$D$10+'СЕТ СН'!$I$6-'СЕТ СН'!$I$19</f>
        <v>2268.7109247399999</v>
      </c>
      <c r="V139" s="36">
        <f>SUMIFS(СВЦЭМ!$C$39:$C$782,СВЦЭМ!$A$39:$A$782,$A139,СВЦЭМ!$B$39:$B$782,V$119)+'СЕТ СН'!$I$9+СВЦЭМ!$D$10+'СЕТ СН'!$I$6-'СЕТ СН'!$I$19</f>
        <v>2233.7212073599999</v>
      </c>
      <c r="W139" s="36">
        <f>SUMIFS(СВЦЭМ!$C$39:$C$782,СВЦЭМ!$A$39:$A$782,$A139,СВЦЭМ!$B$39:$B$782,W$119)+'СЕТ СН'!$I$9+СВЦЭМ!$D$10+'СЕТ СН'!$I$6-'СЕТ СН'!$I$19</f>
        <v>2230.2558996500002</v>
      </c>
      <c r="X139" s="36">
        <f>SUMIFS(СВЦЭМ!$C$39:$C$782,СВЦЭМ!$A$39:$A$782,$A139,СВЦЭМ!$B$39:$B$782,X$119)+'СЕТ СН'!$I$9+СВЦЭМ!$D$10+'СЕТ СН'!$I$6-'СЕТ СН'!$I$19</f>
        <v>2275.4852833800001</v>
      </c>
      <c r="Y139" s="36">
        <f>SUMIFS(СВЦЭМ!$C$39:$C$782,СВЦЭМ!$A$39:$A$782,$A139,СВЦЭМ!$B$39:$B$782,Y$119)+'СЕТ СН'!$I$9+СВЦЭМ!$D$10+'СЕТ СН'!$I$6-'СЕТ СН'!$I$19</f>
        <v>2343.94515151</v>
      </c>
    </row>
    <row r="140" spans="1:25" ht="15.75" x14ac:dyDescent="0.2">
      <c r="A140" s="35">
        <f t="shared" si="3"/>
        <v>45037</v>
      </c>
      <c r="B140" s="36">
        <f>SUMIFS(СВЦЭМ!$C$39:$C$782,СВЦЭМ!$A$39:$A$782,$A140,СВЦЭМ!$B$39:$B$782,B$119)+'СЕТ СН'!$I$9+СВЦЭМ!$D$10+'СЕТ СН'!$I$6-'СЕТ СН'!$I$19</f>
        <v>2442.8676921400001</v>
      </c>
      <c r="C140" s="36">
        <f>SUMIFS(СВЦЭМ!$C$39:$C$782,СВЦЭМ!$A$39:$A$782,$A140,СВЦЭМ!$B$39:$B$782,C$119)+'СЕТ СН'!$I$9+СВЦЭМ!$D$10+'СЕТ СН'!$I$6-'СЕТ СН'!$I$19</f>
        <v>2511.22734851</v>
      </c>
      <c r="D140" s="36">
        <f>SUMIFS(СВЦЭМ!$C$39:$C$782,СВЦЭМ!$A$39:$A$782,$A140,СВЦЭМ!$B$39:$B$782,D$119)+'СЕТ СН'!$I$9+СВЦЭМ!$D$10+'СЕТ СН'!$I$6-'СЕТ СН'!$I$19</f>
        <v>2531.7826783999999</v>
      </c>
      <c r="E140" s="36">
        <f>SUMIFS(СВЦЭМ!$C$39:$C$782,СВЦЭМ!$A$39:$A$782,$A140,СВЦЭМ!$B$39:$B$782,E$119)+'СЕТ СН'!$I$9+СВЦЭМ!$D$10+'СЕТ СН'!$I$6-'СЕТ СН'!$I$19</f>
        <v>2548.4364887299998</v>
      </c>
      <c r="F140" s="36">
        <f>SUMIFS(СВЦЭМ!$C$39:$C$782,СВЦЭМ!$A$39:$A$782,$A140,СВЦЭМ!$B$39:$B$782,F$119)+'СЕТ СН'!$I$9+СВЦЭМ!$D$10+'СЕТ СН'!$I$6-'СЕТ СН'!$I$19</f>
        <v>2555.79605257</v>
      </c>
      <c r="G140" s="36">
        <f>SUMIFS(СВЦЭМ!$C$39:$C$782,СВЦЭМ!$A$39:$A$782,$A140,СВЦЭМ!$B$39:$B$782,G$119)+'СЕТ СН'!$I$9+СВЦЭМ!$D$10+'СЕТ СН'!$I$6-'СЕТ СН'!$I$19</f>
        <v>2541.3457820799999</v>
      </c>
      <c r="H140" s="36">
        <f>SUMIFS(СВЦЭМ!$C$39:$C$782,СВЦЭМ!$A$39:$A$782,$A140,СВЦЭМ!$B$39:$B$782,H$119)+'СЕТ СН'!$I$9+СВЦЭМ!$D$10+'СЕТ СН'!$I$6-'СЕТ СН'!$I$19</f>
        <v>2486.8373878000002</v>
      </c>
      <c r="I140" s="36">
        <f>SUMIFS(СВЦЭМ!$C$39:$C$782,СВЦЭМ!$A$39:$A$782,$A140,СВЦЭМ!$B$39:$B$782,I$119)+'СЕТ СН'!$I$9+СВЦЭМ!$D$10+'СЕТ СН'!$I$6-'СЕТ СН'!$I$19</f>
        <v>2378.80330989</v>
      </c>
      <c r="J140" s="36">
        <f>SUMIFS(СВЦЭМ!$C$39:$C$782,СВЦЭМ!$A$39:$A$782,$A140,СВЦЭМ!$B$39:$B$782,J$119)+'СЕТ СН'!$I$9+СВЦЭМ!$D$10+'СЕТ СН'!$I$6-'СЕТ СН'!$I$19</f>
        <v>2374.9332354799999</v>
      </c>
      <c r="K140" s="36">
        <f>SUMIFS(СВЦЭМ!$C$39:$C$782,СВЦЭМ!$A$39:$A$782,$A140,СВЦЭМ!$B$39:$B$782,K$119)+'СЕТ СН'!$I$9+СВЦЭМ!$D$10+'СЕТ СН'!$I$6-'СЕТ СН'!$I$19</f>
        <v>2354.6061711699999</v>
      </c>
      <c r="L140" s="36">
        <f>SUMIFS(СВЦЭМ!$C$39:$C$782,СВЦЭМ!$A$39:$A$782,$A140,СВЦЭМ!$B$39:$B$782,L$119)+'СЕТ СН'!$I$9+СВЦЭМ!$D$10+'СЕТ СН'!$I$6-'СЕТ СН'!$I$19</f>
        <v>2313.7154235999997</v>
      </c>
      <c r="M140" s="36">
        <f>SUMIFS(СВЦЭМ!$C$39:$C$782,СВЦЭМ!$A$39:$A$782,$A140,СВЦЭМ!$B$39:$B$782,M$119)+'СЕТ СН'!$I$9+СВЦЭМ!$D$10+'СЕТ СН'!$I$6-'СЕТ СН'!$I$19</f>
        <v>2341.8348859400003</v>
      </c>
      <c r="N140" s="36">
        <f>SUMIFS(СВЦЭМ!$C$39:$C$782,СВЦЭМ!$A$39:$A$782,$A140,СВЦЭМ!$B$39:$B$782,N$119)+'СЕТ СН'!$I$9+СВЦЭМ!$D$10+'СЕТ СН'!$I$6-'СЕТ СН'!$I$19</f>
        <v>2365.5995178599997</v>
      </c>
      <c r="O140" s="36">
        <f>SUMIFS(СВЦЭМ!$C$39:$C$782,СВЦЭМ!$A$39:$A$782,$A140,СВЦЭМ!$B$39:$B$782,O$119)+'СЕТ СН'!$I$9+СВЦЭМ!$D$10+'СЕТ СН'!$I$6-'СЕТ СН'!$I$19</f>
        <v>2379.92151689</v>
      </c>
      <c r="P140" s="36">
        <f>SUMIFS(СВЦЭМ!$C$39:$C$782,СВЦЭМ!$A$39:$A$782,$A140,СВЦЭМ!$B$39:$B$782,P$119)+'СЕТ СН'!$I$9+СВЦЭМ!$D$10+'СЕТ СН'!$I$6-'СЕТ СН'!$I$19</f>
        <v>2394.6507684899998</v>
      </c>
      <c r="Q140" s="36">
        <f>SUMIFS(СВЦЭМ!$C$39:$C$782,СВЦЭМ!$A$39:$A$782,$A140,СВЦЭМ!$B$39:$B$782,Q$119)+'СЕТ СН'!$I$9+СВЦЭМ!$D$10+'СЕТ СН'!$I$6-'СЕТ СН'!$I$19</f>
        <v>2396.35163977</v>
      </c>
      <c r="R140" s="36">
        <f>SUMIFS(СВЦЭМ!$C$39:$C$782,СВЦЭМ!$A$39:$A$782,$A140,СВЦЭМ!$B$39:$B$782,R$119)+'СЕТ СН'!$I$9+СВЦЭМ!$D$10+'СЕТ СН'!$I$6-'СЕТ СН'!$I$19</f>
        <v>2389.9470166700003</v>
      </c>
      <c r="S140" s="36">
        <f>SUMIFS(СВЦЭМ!$C$39:$C$782,СВЦЭМ!$A$39:$A$782,$A140,СВЦЭМ!$B$39:$B$782,S$119)+'СЕТ СН'!$I$9+СВЦЭМ!$D$10+'СЕТ СН'!$I$6-'СЕТ СН'!$I$19</f>
        <v>2369.90743815</v>
      </c>
      <c r="T140" s="36">
        <f>SUMIFS(СВЦЭМ!$C$39:$C$782,СВЦЭМ!$A$39:$A$782,$A140,СВЦЭМ!$B$39:$B$782,T$119)+'СЕТ СН'!$I$9+СВЦЭМ!$D$10+'СЕТ СН'!$I$6-'СЕТ СН'!$I$19</f>
        <v>2359.6001559799997</v>
      </c>
      <c r="U140" s="36">
        <f>SUMIFS(СВЦЭМ!$C$39:$C$782,СВЦЭМ!$A$39:$A$782,$A140,СВЦЭМ!$B$39:$B$782,U$119)+'СЕТ СН'!$I$9+СВЦЭМ!$D$10+'СЕТ СН'!$I$6-'СЕТ СН'!$I$19</f>
        <v>2336.55424455</v>
      </c>
      <c r="V140" s="36">
        <f>SUMIFS(СВЦЭМ!$C$39:$C$782,СВЦЭМ!$A$39:$A$782,$A140,СВЦЭМ!$B$39:$B$782,V$119)+'СЕТ СН'!$I$9+СВЦЭМ!$D$10+'СЕТ СН'!$I$6-'СЕТ СН'!$I$19</f>
        <v>2293.9893297899998</v>
      </c>
      <c r="W140" s="36">
        <f>SUMIFS(СВЦЭМ!$C$39:$C$782,СВЦЭМ!$A$39:$A$782,$A140,СВЦЭМ!$B$39:$B$782,W$119)+'СЕТ СН'!$I$9+СВЦЭМ!$D$10+'СЕТ СН'!$I$6-'СЕТ СН'!$I$19</f>
        <v>2285.86547079</v>
      </c>
      <c r="X140" s="36">
        <f>SUMIFS(СВЦЭМ!$C$39:$C$782,СВЦЭМ!$A$39:$A$782,$A140,СВЦЭМ!$B$39:$B$782,X$119)+'СЕТ СН'!$I$9+СВЦЭМ!$D$10+'СЕТ СН'!$I$6-'СЕТ СН'!$I$19</f>
        <v>2338.9318702399996</v>
      </c>
      <c r="Y140" s="36">
        <f>SUMIFS(СВЦЭМ!$C$39:$C$782,СВЦЭМ!$A$39:$A$782,$A140,СВЦЭМ!$B$39:$B$782,Y$119)+'СЕТ СН'!$I$9+СВЦЭМ!$D$10+'СЕТ СН'!$I$6-'СЕТ СН'!$I$19</f>
        <v>2406.0692566099997</v>
      </c>
    </row>
    <row r="141" spans="1:25" ht="15.75" x14ac:dyDescent="0.2">
      <c r="A141" s="35">
        <f t="shared" si="3"/>
        <v>45038</v>
      </c>
      <c r="B141" s="36">
        <f>SUMIFS(СВЦЭМ!$C$39:$C$782,СВЦЭМ!$A$39:$A$782,$A141,СВЦЭМ!$B$39:$B$782,B$119)+'СЕТ СН'!$I$9+СВЦЭМ!$D$10+'СЕТ СН'!$I$6-'СЕТ СН'!$I$19</f>
        <v>2357.4004224199998</v>
      </c>
      <c r="C141" s="36">
        <f>SUMIFS(СВЦЭМ!$C$39:$C$782,СВЦЭМ!$A$39:$A$782,$A141,СВЦЭМ!$B$39:$B$782,C$119)+'СЕТ СН'!$I$9+СВЦЭМ!$D$10+'СЕТ СН'!$I$6-'СЕТ СН'!$I$19</f>
        <v>2417.04793836</v>
      </c>
      <c r="D141" s="36">
        <f>SUMIFS(СВЦЭМ!$C$39:$C$782,СВЦЭМ!$A$39:$A$782,$A141,СВЦЭМ!$B$39:$B$782,D$119)+'СЕТ СН'!$I$9+СВЦЭМ!$D$10+'СЕТ СН'!$I$6-'СЕТ СН'!$I$19</f>
        <v>2451.6895680899997</v>
      </c>
      <c r="E141" s="36">
        <f>SUMIFS(СВЦЭМ!$C$39:$C$782,СВЦЭМ!$A$39:$A$782,$A141,СВЦЭМ!$B$39:$B$782,E$119)+'СЕТ СН'!$I$9+СВЦЭМ!$D$10+'СЕТ СН'!$I$6-'СЕТ СН'!$I$19</f>
        <v>2469.3560047199999</v>
      </c>
      <c r="F141" s="36">
        <f>SUMIFS(СВЦЭМ!$C$39:$C$782,СВЦЭМ!$A$39:$A$782,$A141,СВЦЭМ!$B$39:$B$782,F$119)+'СЕТ СН'!$I$9+СВЦЭМ!$D$10+'СЕТ СН'!$I$6-'СЕТ СН'!$I$19</f>
        <v>2468.8765434500001</v>
      </c>
      <c r="G141" s="36">
        <f>SUMIFS(СВЦЭМ!$C$39:$C$782,СВЦЭМ!$A$39:$A$782,$A141,СВЦЭМ!$B$39:$B$782,G$119)+'СЕТ СН'!$I$9+СВЦЭМ!$D$10+'СЕТ СН'!$I$6-'СЕТ СН'!$I$19</f>
        <v>2460.5534221999997</v>
      </c>
      <c r="H141" s="36">
        <f>SUMIFS(СВЦЭМ!$C$39:$C$782,СВЦЭМ!$A$39:$A$782,$A141,СВЦЭМ!$B$39:$B$782,H$119)+'СЕТ СН'!$I$9+СВЦЭМ!$D$10+'СЕТ СН'!$I$6-'СЕТ СН'!$I$19</f>
        <v>2432.32947384</v>
      </c>
      <c r="I141" s="36">
        <f>SUMIFS(СВЦЭМ!$C$39:$C$782,СВЦЭМ!$A$39:$A$782,$A141,СВЦЭМ!$B$39:$B$782,I$119)+'СЕТ СН'!$I$9+СВЦЭМ!$D$10+'СЕТ СН'!$I$6-'СЕТ СН'!$I$19</f>
        <v>2375.3017343199999</v>
      </c>
      <c r="J141" s="36">
        <f>SUMIFS(СВЦЭМ!$C$39:$C$782,СВЦЭМ!$A$39:$A$782,$A141,СВЦЭМ!$B$39:$B$782,J$119)+'СЕТ СН'!$I$9+СВЦЭМ!$D$10+'СЕТ СН'!$I$6-'СЕТ СН'!$I$19</f>
        <v>2309.7085785300001</v>
      </c>
      <c r="K141" s="36">
        <f>SUMIFS(СВЦЭМ!$C$39:$C$782,СВЦЭМ!$A$39:$A$782,$A141,СВЦЭМ!$B$39:$B$782,K$119)+'СЕТ СН'!$I$9+СВЦЭМ!$D$10+'СЕТ СН'!$I$6-'СЕТ СН'!$I$19</f>
        <v>2255.3334534000001</v>
      </c>
      <c r="L141" s="36">
        <f>SUMIFS(СВЦЭМ!$C$39:$C$782,СВЦЭМ!$A$39:$A$782,$A141,СВЦЭМ!$B$39:$B$782,L$119)+'СЕТ СН'!$I$9+СВЦЭМ!$D$10+'СЕТ СН'!$I$6-'СЕТ СН'!$I$19</f>
        <v>2241.6926404599999</v>
      </c>
      <c r="M141" s="36">
        <f>SUMIFS(СВЦЭМ!$C$39:$C$782,СВЦЭМ!$A$39:$A$782,$A141,СВЦЭМ!$B$39:$B$782,M$119)+'СЕТ СН'!$I$9+СВЦЭМ!$D$10+'СЕТ СН'!$I$6-'СЕТ СН'!$I$19</f>
        <v>2255.2396381099998</v>
      </c>
      <c r="N141" s="36">
        <f>SUMIFS(СВЦЭМ!$C$39:$C$782,СВЦЭМ!$A$39:$A$782,$A141,СВЦЭМ!$B$39:$B$782,N$119)+'СЕТ СН'!$I$9+СВЦЭМ!$D$10+'СЕТ СН'!$I$6-'СЕТ СН'!$I$19</f>
        <v>2278.4690529199997</v>
      </c>
      <c r="O141" s="36">
        <f>SUMIFS(СВЦЭМ!$C$39:$C$782,СВЦЭМ!$A$39:$A$782,$A141,СВЦЭМ!$B$39:$B$782,O$119)+'СЕТ СН'!$I$9+СВЦЭМ!$D$10+'СЕТ СН'!$I$6-'СЕТ СН'!$I$19</f>
        <v>2278.9125206099998</v>
      </c>
      <c r="P141" s="36">
        <f>SUMIFS(СВЦЭМ!$C$39:$C$782,СВЦЭМ!$A$39:$A$782,$A141,СВЦЭМ!$B$39:$B$782,P$119)+'СЕТ СН'!$I$9+СВЦЭМ!$D$10+'СЕТ СН'!$I$6-'СЕТ СН'!$I$19</f>
        <v>2294.6780290300003</v>
      </c>
      <c r="Q141" s="36">
        <f>SUMIFS(СВЦЭМ!$C$39:$C$782,СВЦЭМ!$A$39:$A$782,$A141,СВЦЭМ!$B$39:$B$782,Q$119)+'СЕТ СН'!$I$9+СВЦЭМ!$D$10+'СЕТ СН'!$I$6-'СЕТ СН'!$I$19</f>
        <v>2304.7461154800003</v>
      </c>
      <c r="R141" s="36">
        <f>SUMIFS(СВЦЭМ!$C$39:$C$782,СВЦЭМ!$A$39:$A$782,$A141,СВЦЭМ!$B$39:$B$782,R$119)+'СЕТ СН'!$I$9+СВЦЭМ!$D$10+'СЕТ СН'!$I$6-'СЕТ СН'!$I$19</f>
        <v>2308.5716325499998</v>
      </c>
      <c r="S141" s="36">
        <f>SUMIFS(СВЦЭМ!$C$39:$C$782,СВЦЭМ!$A$39:$A$782,$A141,СВЦЭМ!$B$39:$B$782,S$119)+'СЕТ СН'!$I$9+СВЦЭМ!$D$10+'СЕТ СН'!$I$6-'СЕТ СН'!$I$19</f>
        <v>2287.26442382</v>
      </c>
      <c r="T141" s="36">
        <f>SUMIFS(СВЦЭМ!$C$39:$C$782,СВЦЭМ!$A$39:$A$782,$A141,СВЦЭМ!$B$39:$B$782,T$119)+'СЕТ СН'!$I$9+СВЦЭМ!$D$10+'СЕТ СН'!$I$6-'СЕТ СН'!$I$19</f>
        <v>2259.0667898399997</v>
      </c>
      <c r="U141" s="36">
        <f>SUMIFS(СВЦЭМ!$C$39:$C$782,СВЦЭМ!$A$39:$A$782,$A141,СВЦЭМ!$B$39:$B$782,U$119)+'СЕТ СН'!$I$9+СВЦЭМ!$D$10+'СЕТ СН'!$I$6-'СЕТ СН'!$I$19</f>
        <v>2250.5427996600001</v>
      </c>
      <c r="V141" s="36">
        <f>SUMIFS(СВЦЭМ!$C$39:$C$782,СВЦЭМ!$A$39:$A$782,$A141,СВЦЭМ!$B$39:$B$782,V$119)+'СЕТ СН'!$I$9+СВЦЭМ!$D$10+'СЕТ СН'!$I$6-'СЕТ СН'!$I$19</f>
        <v>2213.26343726</v>
      </c>
      <c r="W141" s="36">
        <f>SUMIFS(СВЦЭМ!$C$39:$C$782,СВЦЭМ!$A$39:$A$782,$A141,СВЦЭМ!$B$39:$B$782,W$119)+'СЕТ СН'!$I$9+СВЦЭМ!$D$10+'СЕТ СН'!$I$6-'СЕТ СН'!$I$19</f>
        <v>2206.7749497</v>
      </c>
      <c r="X141" s="36">
        <f>SUMIFS(СВЦЭМ!$C$39:$C$782,СВЦЭМ!$A$39:$A$782,$A141,СВЦЭМ!$B$39:$B$782,X$119)+'СЕТ СН'!$I$9+СВЦЭМ!$D$10+'СЕТ СН'!$I$6-'СЕТ СН'!$I$19</f>
        <v>2240.82452109</v>
      </c>
      <c r="Y141" s="36">
        <f>SUMIFS(СВЦЭМ!$C$39:$C$782,СВЦЭМ!$A$39:$A$782,$A141,СВЦЭМ!$B$39:$B$782,Y$119)+'СЕТ СН'!$I$9+СВЦЭМ!$D$10+'СЕТ СН'!$I$6-'СЕТ СН'!$I$19</f>
        <v>2303.9016058299999</v>
      </c>
    </row>
    <row r="142" spans="1:25" ht="15.75" x14ac:dyDescent="0.2">
      <c r="A142" s="35">
        <f t="shared" si="3"/>
        <v>45039</v>
      </c>
      <c r="B142" s="36">
        <f>SUMIFS(СВЦЭМ!$C$39:$C$782,СВЦЭМ!$A$39:$A$782,$A142,СВЦЭМ!$B$39:$B$782,B$119)+'СЕТ СН'!$I$9+СВЦЭМ!$D$10+'СЕТ СН'!$I$6-'СЕТ СН'!$I$19</f>
        <v>2381.9792955599996</v>
      </c>
      <c r="C142" s="36">
        <f>SUMIFS(СВЦЭМ!$C$39:$C$782,СВЦЭМ!$A$39:$A$782,$A142,СВЦЭМ!$B$39:$B$782,C$119)+'СЕТ СН'!$I$9+СВЦЭМ!$D$10+'СЕТ СН'!$I$6-'СЕТ СН'!$I$19</f>
        <v>2404.83227554</v>
      </c>
      <c r="D142" s="36">
        <f>SUMIFS(СВЦЭМ!$C$39:$C$782,СВЦЭМ!$A$39:$A$782,$A142,СВЦЭМ!$B$39:$B$782,D$119)+'СЕТ СН'!$I$9+СВЦЭМ!$D$10+'СЕТ СН'!$I$6-'СЕТ СН'!$I$19</f>
        <v>2403.2353137700002</v>
      </c>
      <c r="E142" s="36">
        <f>SUMIFS(СВЦЭМ!$C$39:$C$782,СВЦЭМ!$A$39:$A$782,$A142,СВЦЭМ!$B$39:$B$782,E$119)+'СЕТ СН'!$I$9+СВЦЭМ!$D$10+'СЕТ СН'!$I$6-'СЕТ СН'!$I$19</f>
        <v>2461.2528989100001</v>
      </c>
      <c r="F142" s="36">
        <f>SUMIFS(СВЦЭМ!$C$39:$C$782,СВЦЭМ!$A$39:$A$782,$A142,СВЦЭМ!$B$39:$B$782,F$119)+'СЕТ СН'!$I$9+СВЦЭМ!$D$10+'СЕТ СН'!$I$6-'СЕТ СН'!$I$19</f>
        <v>2463.9736215599996</v>
      </c>
      <c r="G142" s="36">
        <f>SUMIFS(СВЦЭМ!$C$39:$C$782,СВЦЭМ!$A$39:$A$782,$A142,СВЦЭМ!$B$39:$B$782,G$119)+'СЕТ СН'!$I$9+СВЦЭМ!$D$10+'СЕТ СН'!$I$6-'СЕТ СН'!$I$19</f>
        <v>2405.97062271</v>
      </c>
      <c r="H142" s="36">
        <f>SUMIFS(СВЦЭМ!$C$39:$C$782,СВЦЭМ!$A$39:$A$782,$A142,СВЦЭМ!$B$39:$B$782,H$119)+'СЕТ СН'!$I$9+СВЦЭМ!$D$10+'СЕТ СН'!$I$6-'СЕТ СН'!$I$19</f>
        <v>2420.6147065800001</v>
      </c>
      <c r="I142" s="36">
        <f>SUMIFS(СВЦЭМ!$C$39:$C$782,СВЦЭМ!$A$39:$A$782,$A142,СВЦЭМ!$B$39:$B$782,I$119)+'СЕТ СН'!$I$9+СВЦЭМ!$D$10+'СЕТ СН'!$I$6-'СЕТ СН'!$I$19</f>
        <v>2392.7727162399997</v>
      </c>
      <c r="J142" s="36">
        <f>SUMIFS(СВЦЭМ!$C$39:$C$782,СВЦЭМ!$A$39:$A$782,$A142,СВЦЭМ!$B$39:$B$782,J$119)+'СЕТ СН'!$I$9+СВЦЭМ!$D$10+'СЕТ СН'!$I$6-'СЕТ СН'!$I$19</f>
        <v>2350.61724486</v>
      </c>
      <c r="K142" s="36">
        <f>SUMIFS(СВЦЭМ!$C$39:$C$782,СВЦЭМ!$A$39:$A$782,$A142,СВЦЭМ!$B$39:$B$782,K$119)+'СЕТ СН'!$I$9+СВЦЭМ!$D$10+'СЕТ СН'!$I$6-'СЕТ СН'!$I$19</f>
        <v>2286.8090685699999</v>
      </c>
      <c r="L142" s="36">
        <f>SUMIFS(СВЦЭМ!$C$39:$C$782,СВЦЭМ!$A$39:$A$782,$A142,СВЦЭМ!$B$39:$B$782,L$119)+'СЕТ СН'!$I$9+СВЦЭМ!$D$10+'СЕТ СН'!$I$6-'СЕТ СН'!$I$19</f>
        <v>2260.3935385300001</v>
      </c>
      <c r="M142" s="36">
        <f>SUMIFS(СВЦЭМ!$C$39:$C$782,СВЦЭМ!$A$39:$A$782,$A142,СВЦЭМ!$B$39:$B$782,M$119)+'СЕТ СН'!$I$9+СВЦЭМ!$D$10+'СЕТ СН'!$I$6-'СЕТ СН'!$I$19</f>
        <v>2265.7136467999999</v>
      </c>
      <c r="N142" s="36">
        <f>SUMIFS(СВЦЭМ!$C$39:$C$782,СВЦЭМ!$A$39:$A$782,$A142,СВЦЭМ!$B$39:$B$782,N$119)+'СЕТ СН'!$I$9+СВЦЭМ!$D$10+'СЕТ СН'!$I$6-'СЕТ СН'!$I$19</f>
        <v>2274.8413171499997</v>
      </c>
      <c r="O142" s="36">
        <f>SUMIFS(СВЦЭМ!$C$39:$C$782,СВЦЭМ!$A$39:$A$782,$A142,СВЦЭМ!$B$39:$B$782,O$119)+'СЕТ СН'!$I$9+СВЦЭМ!$D$10+'СЕТ СН'!$I$6-'СЕТ СН'!$I$19</f>
        <v>2298.5105281699998</v>
      </c>
      <c r="P142" s="36">
        <f>SUMIFS(СВЦЭМ!$C$39:$C$782,СВЦЭМ!$A$39:$A$782,$A142,СВЦЭМ!$B$39:$B$782,P$119)+'СЕТ СН'!$I$9+СВЦЭМ!$D$10+'СЕТ СН'!$I$6-'СЕТ СН'!$I$19</f>
        <v>2308.7855237700001</v>
      </c>
      <c r="Q142" s="36">
        <f>SUMIFS(СВЦЭМ!$C$39:$C$782,СВЦЭМ!$A$39:$A$782,$A142,СВЦЭМ!$B$39:$B$782,Q$119)+'СЕТ СН'!$I$9+СВЦЭМ!$D$10+'СЕТ СН'!$I$6-'СЕТ СН'!$I$19</f>
        <v>2316.4917417300003</v>
      </c>
      <c r="R142" s="36">
        <f>SUMIFS(СВЦЭМ!$C$39:$C$782,СВЦЭМ!$A$39:$A$782,$A142,СВЦЭМ!$B$39:$B$782,R$119)+'СЕТ СН'!$I$9+СВЦЭМ!$D$10+'СЕТ СН'!$I$6-'СЕТ СН'!$I$19</f>
        <v>2319.9770564599999</v>
      </c>
      <c r="S142" s="36">
        <f>SUMIFS(СВЦЭМ!$C$39:$C$782,СВЦЭМ!$A$39:$A$782,$A142,СВЦЭМ!$B$39:$B$782,S$119)+'СЕТ СН'!$I$9+СВЦЭМ!$D$10+'СЕТ СН'!$I$6-'СЕТ СН'!$I$19</f>
        <v>2296.1233318499999</v>
      </c>
      <c r="T142" s="36">
        <f>SUMIFS(СВЦЭМ!$C$39:$C$782,СВЦЭМ!$A$39:$A$782,$A142,СВЦЭМ!$B$39:$B$782,T$119)+'СЕТ СН'!$I$9+СВЦЭМ!$D$10+'СЕТ СН'!$I$6-'СЕТ СН'!$I$19</f>
        <v>2273.6651218899997</v>
      </c>
      <c r="U142" s="36">
        <f>SUMIFS(СВЦЭМ!$C$39:$C$782,СВЦЭМ!$A$39:$A$782,$A142,СВЦЭМ!$B$39:$B$782,U$119)+'СЕТ СН'!$I$9+СВЦЭМ!$D$10+'СЕТ СН'!$I$6-'СЕТ СН'!$I$19</f>
        <v>2264.4689573400001</v>
      </c>
      <c r="V142" s="36">
        <f>SUMIFS(СВЦЭМ!$C$39:$C$782,СВЦЭМ!$A$39:$A$782,$A142,СВЦЭМ!$B$39:$B$782,V$119)+'СЕТ СН'!$I$9+СВЦЭМ!$D$10+'СЕТ СН'!$I$6-'СЕТ СН'!$I$19</f>
        <v>2231.5952671300001</v>
      </c>
      <c r="W142" s="36">
        <f>SUMIFS(СВЦЭМ!$C$39:$C$782,СВЦЭМ!$A$39:$A$782,$A142,СВЦЭМ!$B$39:$B$782,W$119)+'СЕТ СН'!$I$9+СВЦЭМ!$D$10+'СЕТ СН'!$I$6-'СЕТ СН'!$I$19</f>
        <v>2219.97972605</v>
      </c>
      <c r="X142" s="36">
        <f>SUMIFS(СВЦЭМ!$C$39:$C$782,СВЦЭМ!$A$39:$A$782,$A142,СВЦЭМ!$B$39:$B$782,X$119)+'СЕТ СН'!$I$9+СВЦЭМ!$D$10+'СЕТ СН'!$I$6-'СЕТ СН'!$I$19</f>
        <v>2253.40941922</v>
      </c>
      <c r="Y142" s="36">
        <f>SUMIFS(СВЦЭМ!$C$39:$C$782,СВЦЭМ!$A$39:$A$782,$A142,СВЦЭМ!$B$39:$B$782,Y$119)+'СЕТ СН'!$I$9+СВЦЭМ!$D$10+'СЕТ СН'!$I$6-'СЕТ СН'!$I$19</f>
        <v>2317.6267752900003</v>
      </c>
    </row>
    <row r="143" spans="1:25" ht="15.75" x14ac:dyDescent="0.2">
      <c r="A143" s="35">
        <f t="shared" si="3"/>
        <v>45040</v>
      </c>
      <c r="B143" s="36">
        <f>SUMIFS(СВЦЭМ!$C$39:$C$782,СВЦЭМ!$A$39:$A$782,$A143,СВЦЭМ!$B$39:$B$782,B$119)+'СЕТ СН'!$I$9+СВЦЭМ!$D$10+'СЕТ СН'!$I$6-'СЕТ СН'!$I$19</f>
        <v>2306.4332405300001</v>
      </c>
      <c r="C143" s="36">
        <f>SUMIFS(СВЦЭМ!$C$39:$C$782,СВЦЭМ!$A$39:$A$782,$A143,СВЦЭМ!$B$39:$B$782,C$119)+'СЕТ СН'!$I$9+СВЦЭМ!$D$10+'СЕТ СН'!$I$6-'СЕТ СН'!$I$19</f>
        <v>2382.8862049600002</v>
      </c>
      <c r="D143" s="36">
        <f>SUMIFS(СВЦЭМ!$C$39:$C$782,СВЦЭМ!$A$39:$A$782,$A143,СВЦЭМ!$B$39:$B$782,D$119)+'СЕТ СН'!$I$9+СВЦЭМ!$D$10+'СЕТ СН'!$I$6-'СЕТ СН'!$I$19</f>
        <v>2401.6369732399999</v>
      </c>
      <c r="E143" s="36">
        <f>SUMIFS(СВЦЭМ!$C$39:$C$782,СВЦЭМ!$A$39:$A$782,$A143,СВЦЭМ!$B$39:$B$782,E$119)+'СЕТ СН'!$I$9+СВЦЭМ!$D$10+'СЕТ СН'!$I$6-'СЕТ СН'!$I$19</f>
        <v>2416.8448029800002</v>
      </c>
      <c r="F143" s="36">
        <f>SUMIFS(СВЦЭМ!$C$39:$C$782,СВЦЭМ!$A$39:$A$782,$A143,СВЦЭМ!$B$39:$B$782,F$119)+'СЕТ СН'!$I$9+СВЦЭМ!$D$10+'СЕТ СН'!$I$6-'СЕТ СН'!$I$19</f>
        <v>2415.3693529299999</v>
      </c>
      <c r="G143" s="36">
        <f>SUMIFS(СВЦЭМ!$C$39:$C$782,СВЦЭМ!$A$39:$A$782,$A143,СВЦЭМ!$B$39:$B$782,G$119)+'СЕТ СН'!$I$9+СВЦЭМ!$D$10+'СЕТ СН'!$I$6-'СЕТ СН'!$I$19</f>
        <v>2390.25973522</v>
      </c>
      <c r="H143" s="36">
        <f>SUMIFS(СВЦЭМ!$C$39:$C$782,СВЦЭМ!$A$39:$A$782,$A143,СВЦЭМ!$B$39:$B$782,H$119)+'СЕТ СН'!$I$9+СВЦЭМ!$D$10+'СЕТ СН'!$I$6-'СЕТ СН'!$I$19</f>
        <v>2397.21962497</v>
      </c>
      <c r="I143" s="36">
        <f>SUMIFS(СВЦЭМ!$C$39:$C$782,СВЦЭМ!$A$39:$A$782,$A143,СВЦЭМ!$B$39:$B$782,I$119)+'СЕТ СН'!$I$9+СВЦЭМ!$D$10+'СЕТ СН'!$I$6-'СЕТ СН'!$I$19</f>
        <v>2254.93464395</v>
      </c>
      <c r="J143" s="36">
        <f>SUMIFS(СВЦЭМ!$C$39:$C$782,СВЦЭМ!$A$39:$A$782,$A143,СВЦЭМ!$B$39:$B$782,J$119)+'СЕТ СН'!$I$9+СВЦЭМ!$D$10+'СЕТ СН'!$I$6-'СЕТ СН'!$I$19</f>
        <v>2224.2964887600001</v>
      </c>
      <c r="K143" s="36">
        <f>SUMIFS(СВЦЭМ!$C$39:$C$782,СВЦЭМ!$A$39:$A$782,$A143,СВЦЭМ!$B$39:$B$782,K$119)+'СЕТ СН'!$I$9+СВЦЭМ!$D$10+'СЕТ СН'!$I$6-'СЕТ СН'!$I$19</f>
        <v>2188.4688715699999</v>
      </c>
      <c r="L143" s="36">
        <f>SUMIFS(СВЦЭМ!$C$39:$C$782,СВЦЭМ!$A$39:$A$782,$A143,СВЦЭМ!$B$39:$B$782,L$119)+'СЕТ СН'!$I$9+СВЦЭМ!$D$10+'СЕТ СН'!$I$6-'СЕТ СН'!$I$19</f>
        <v>2168.3801105399998</v>
      </c>
      <c r="M143" s="36">
        <f>SUMIFS(СВЦЭМ!$C$39:$C$782,СВЦЭМ!$A$39:$A$782,$A143,СВЦЭМ!$B$39:$B$782,M$119)+'СЕТ СН'!$I$9+СВЦЭМ!$D$10+'СЕТ СН'!$I$6-'СЕТ СН'!$I$19</f>
        <v>2194.9657889800001</v>
      </c>
      <c r="N143" s="36">
        <f>SUMIFS(СВЦЭМ!$C$39:$C$782,СВЦЭМ!$A$39:$A$782,$A143,СВЦЭМ!$B$39:$B$782,N$119)+'СЕТ СН'!$I$9+СВЦЭМ!$D$10+'СЕТ СН'!$I$6-'СЕТ СН'!$I$19</f>
        <v>2211.2991426099998</v>
      </c>
      <c r="O143" s="36">
        <f>SUMIFS(СВЦЭМ!$C$39:$C$782,СВЦЭМ!$A$39:$A$782,$A143,СВЦЭМ!$B$39:$B$782,O$119)+'СЕТ СН'!$I$9+СВЦЭМ!$D$10+'СЕТ СН'!$I$6-'СЕТ СН'!$I$19</f>
        <v>2226.3747815699999</v>
      </c>
      <c r="P143" s="36">
        <f>SUMIFS(СВЦЭМ!$C$39:$C$782,СВЦЭМ!$A$39:$A$782,$A143,СВЦЭМ!$B$39:$B$782,P$119)+'СЕТ СН'!$I$9+СВЦЭМ!$D$10+'СЕТ СН'!$I$6-'СЕТ СН'!$I$19</f>
        <v>2261.5159091400001</v>
      </c>
      <c r="Q143" s="36">
        <f>SUMIFS(СВЦЭМ!$C$39:$C$782,СВЦЭМ!$A$39:$A$782,$A143,СВЦЭМ!$B$39:$B$782,Q$119)+'СЕТ СН'!$I$9+СВЦЭМ!$D$10+'СЕТ СН'!$I$6-'СЕТ СН'!$I$19</f>
        <v>2260.5176793099999</v>
      </c>
      <c r="R143" s="36">
        <f>SUMIFS(СВЦЭМ!$C$39:$C$782,СВЦЭМ!$A$39:$A$782,$A143,СВЦЭМ!$B$39:$B$782,R$119)+'СЕТ СН'!$I$9+СВЦЭМ!$D$10+'СЕТ СН'!$I$6-'СЕТ СН'!$I$19</f>
        <v>2271.5639238499998</v>
      </c>
      <c r="S143" s="36">
        <f>SUMIFS(СВЦЭМ!$C$39:$C$782,СВЦЭМ!$A$39:$A$782,$A143,СВЦЭМ!$B$39:$B$782,S$119)+'СЕТ СН'!$I$9+СВЦЭМ!$D$10+'СЕТ СН'!$I$6-'СЕТ СН'!$I$19</f>
        <v>2245.2571678499999</v>
      </c>
      <c r="T143" s="36">
        <f>SUMIFS(СВЦЭМ!$C$39:$C$782,СВЦЭМ!$A$39:$A$782,$A143,СВЦЭМ!$B$39:$B$782,T$119)+'СЕТ СН'!$I$9+СВЦЭМ!$D$10+'СЕТ СН'!$I$6-'СЕТ СН'!$I$19</f>
        <v>2220.2432866099998</v>
      </c>
      <c r="U143" s="36">
        <f>SUMIFS(СВЦЭМ!$C$39:$C$782,СВЦЭМ!$A$39:$A$782,$A143,СВЦЭМ!$B$39:$B$782,U$119)+'СЕТ СН'!$I$9+СВЦЭМ!$D$10+'СЕТ СН'!$I$6-'СЕТ СН'!$I$19</f>
        <v>2215.8114979699999</v>
      </c>
      <c r="V143" s="36">
        <f>SUMIFS(СВЦЭМ!$C$39:$C$782,СВЦЭМ!$A$39:$A$782,$A143,СВЦЭМ!$B$39:$B$782,V$119)+'СЕТ СН'!$I$9+СВЦЭМ!$D$10+'СЕТ СН'!$I$6-'СЕТ СН'!$I$19</f>
        <v>2178.0953796499998</v>
      </c>
      <c r="W143" s="36">
        <f>SUMIFS(СВЦЭМ!$C$39:$C$782,СВЦЭМ!$A$39:$A$782,$A143,СВЦЭМ!$B$39:$B$782,W$119)+'СЕТ СН'!$I$9+СВЦЭМ!$D$10+'СЕТ СН'!$I$6-'СЕТ СН'!$I$19</f>
        <v>2157.2209396600001</v>
      </c>
      <c r="X143" s="36">
        <f>SUMIFS(СВЦЭМ!$C$39:$C$782,СВЦЭМ!$A$39:$A$782,$A143,СВЦЭМ!$B$39:$B$782,X$119)+'СЕТ СН'!$I$9+СВЦЭМ!$D$10+'СЕТ СН'!$I$6-'СЕТ СН'!$I$19</f>
        <v>2200.80202117</v>
      </c>
      <c r="Y143" s="36">
        <f>SUMIFS(СВЦЭМ!$C$39:$C$782,СВЦЭМ!$A$39:$A$782,$A143,СВЦЭМ!$B$39:$B$782,Y$119)+'СЕТ СН'!$I$9+СВЦЭМ!$D$10+'СЕТ СН'!$I$6-'СЕТ СН'!$I$19</f>
        <v>2265.4222950100002</v>
      </c>
    </row>
    <row r="144" spans="1:25" ht="15.75" x14ac:dyDescent="0.2">
      <c r="A144" s="35">
        <f t="shared" si="3"/>
        <v>45041</v>
      </c>
      <c r="B144" s="36">
        <f>SUMIFS(СВЦЭМ!$C$39:$C$782,СВЦЭМ!$A$39:$A$782,$A144,СВЦЭМ!$B$39:$B$782,B$119)+'СЕТ СН'!$I$9+СВЦЭМ!$D$10+'СЕТ СН'!$I$6-'СЕТ СН'!$I$19</f>
        <v>2329.9101353999999</v>
      </c>
      <c r="C144" s="36">
        <f>SUMIFS(СВЦЭМ!$C$39:$C$782,СВЦЭМ!$A$39:$A$782,$A144,СВЦЭМ!$B$39:$B$782,C$119)+'СЕТ СН'!$I$9+СВЦЭМ!$D$10+'СЕТ СН'!$I$6-'СЕТ СН'!$I$19</f>
        <v>2391.69284397</v>
      </c>
      <c r="D144" s="36">
        <f>SUMIFS(СВЦЭМ!$C$39:$C$782,СВЦЭМ!$A$39:$A$782,$A144,СВЦЭМ!$B$39:$B$782,D$119)+'СЕТ СН'!$I$9+СВЦЭМ!$D$10+'СЕТ СН'!$I$6-'СЕТ СН'!$I$19</f>
        <v>2420.3193386100002</v>
      </c>
      <c r="E144" s="36">
        <f>SUMIFS(СВЦЭМ!$C$39:$C$782,СВЦЭМ!$A$39:$A$782,$A144,СВЦЭМ!$B$39:$B$782,E$119)+'СЕТ СН'!$I$9+СВЦЭМ!$D$10+'СЕТ СН'!$I$6-'СЕТ СН'!$I$19</f>
        <v>2421.7829504599999</v>
      </c>
      <c r="F144" s="36">
        <f>SUMIFS(СВЦЭМ!$C$39:$C$782,СВЦЭМ!$A$39:$A$782,$A144,СВЦЭМ!$B$39:$B$782,F$119)+'СЕТ СН'!$I$9+СВЦЭМ!$D$10+'СЕТ СН'!$I$6-'СЕТ СН'!$I$19</f>
        <v>2422.4792277300003</v>
      </c>
      <c r="G144" s="36">
        <f>SUMIFS(СВЦЭМ!$C$39:$C$782,СВЦЭМ!$A$39:$A$782,$A144,СВЦЭМ!$B$39:$B$782,G$119)+'СЕТ СН'!$I$9+СВЦЭМ!$D$10+'СЕТ СН'!$I$6-'СЕТ СН'!$I$19</f>
        <v>2399.8750588499997</v>
      </c>
      <c r="H144" s="36">
        <f>SUMIFS(СВЦЭМ!$C$39:$C$782,СВЦЭМ!$A$39:$A$782,$A144,СВЦЭМ!$B$39:$B$782,H$119)+'СЕТ СН'!$I$9+СВЦЭМ!$D$10+'СЕТ СН'!$I$6-'СЕТ СН'!$I$19</f>
        <v>2378.6431367800001</v>
      </c>
      <c r="I144" s="36">
        <f>SUMIFS(СВЦЭМ!$C$39:$C$782,СВЦЭМ!$A$39:$A$782,$A144,СВЦЭМ!$B$39:$B$782,I$119)+'СЕТ СН'!$I$9+СВЦЭМ!$D$10+'СЕТ СН'!$I$6-'СЕТ СН'!$I$19</f>
        <v>2328.0558262699997</v>
      </c>
      <c r="J144" s="36">
        <f>SUMIFS(СВЦЭМ!$C$39:$C$782,СВЦЭМ!$A$39:$A$782,$A144,СВЦЭМ!$B$39:$B$782,J$119)+'СЕТ СН'!$I$9+СВЦЭМ!$D$10+'СЕТ СН'!$I$6-'СЕТ СН'!$I$19</f>
        <v>2348.76033448</v>
      </c>
      <c r="K144" s="36">
        <f>SUMIFS(СВЦЭМ!$C$39:$C$782,СВЦЭМ!$A$39:$A$782,$A144,СВЦЭМ!$B$39:$B$782,K$119)+'СЕТ СН'!$I$9+СВЦЭМ!$D$10+'СЕТ СН'!$I$6-'СЕТ СН'!$I$19</f>
        <v>2359.8142634599999</v>
      </c>
      <c r="L144" s="36">
        <f>SUMIFS(СВЦЭМ!$C$39:$C$782,СВЦЭМ!$A$39:$A$782,$A144,СВЦЭМ!$B$39:$B$782,L$119)+'СЕТ СН'!$I$9+СВЦЭМ!$D$10+'СЕТ СН'!$I$6-'СЕТ СН'!$I$19</f>
        <v>2350.33300173</v>
      </c>
      <c r="M144" s="36">
        <f>SUMIFS(СВЦЭМ!$C$39:$C$782,СВЦЭМ!$A$39:$A$782,$A144,СВЦЭМ!$B$39:$B$782,M$119)+'СЕТ СН'!$I$9+СВЦЭМ!$D$10+'СЕТ СН'!$I$6-'СЕТ СН'!$I$19</f>
        <v>2358.7371055900003</v>
      </c>
      <c r="N144" s="36">
        <f>SUMIFS(СВЦЭМ!$C$39:$C$782,СВЦЭМ!$A$39:$A$782,$A144,СВЦЭМ!$B$39:$B$782,N$119)+'СЕТ СН'!$I$9+СВЦЭМ!$D$10+'СЕТ СН'!$I$6-'СЕТ СН'!$I$19</f>
        <v>2358.8530295599999</v>
      </c>
      <c r="O144" s="36">
        <f>SUMIFS(СВЦЭМ!$C$39:$C$782,СВЦЭМ!$A$39:$A$782,$A144,СВЦЭМ!$B$39:$B$782,O$119)+'СЕТ СН'!$I$9+СВЦЭМ!$D$10+'СЕТ СН'!$I$6-'СЕТ СН'!$I$19</f>
        <v>2366.2593328200001</v>
      </c>
      <c r="P144" s="36">
        <f>SUMIFS(СВЦЭМ!$C$39:$C$782,СВЦЭМ!$A$39:$A$782,$A144,СВЦЭМ!$B$39:$B$782,P$119)+'СЕТ СН'!$I$9+СВЦЭМ!$D$10+'СЕТ СН'!$I$6-'СЕТ СН'!$I$19</f>
        <v>2387.4383080999996</v>
      </c>
      <c r="Q144" s="36">
        <f>SUMIFS(СВЦЭМ!$C$39:$C$782,СВЦЭМ!$A$39:$A$782,$A144,СВЦЭМ!$B$39:$B$782,Q$119)+'СЕТ СН'!$I$9+СВЦЭМ!$D$10+'СЕТ СН'!$I$6-'СЕТ СН'!$I$19</f>
        <v>2407.3206024299998</v>
      </c>
      <c r="R144" s="36">
        <f>SUMIFS(СВЦЭМ!$C$39:$C$782,СВЦЭМ!$A$39:$A$782,$A144,СВЦЭМ!$B$39:$B$782,R$119)+'СЕТ СН'!$I$9+СВЦЭМ!$D$10+'СЕТ СН'!$I$6-'СЕТ СН'!$I$19</f>
        <v>2403.3536322499999</v>
      </c>
      <c r="S144" s="36">
        <f>SUMIFS(СВЦЭМ!$C$39:$C$782,СВЦЭМ!$A$39:$A$782,$A144,СВЦЭМ!$B$39:$B$782,S$119)+'СЕТ СН'!$I$9+СВЦЭМ!$D$10+'СЕТ СН'!$I$6-'СЕТ СН'!$I$19</f>
        <v>2373.7742030499999</v>
      </c>
      <c r="T144" s="36">
        <f>SUMIFS(СВЦЭМ!$C$39:$C$782,СВЦЭМ!$A$39:$A$782,$A144,СВЦЭМ!$B$39:$B$782,T$119)+'СЕТ СН'!$I$9+СВЦЭМ!$D$10+'СЕТ СН'!$I$6-'СЕТ СН'!$I$19</f>
        <v>2352.1490561800001</v>
      </c>
      <c r="U144" s="36">
        <f>SUMIFS(СВЦЭМ!$C$39:$C$782,СВЦЭМ!$A$39:$A$782,$A144,СВЦЭМ!$B$39:$B$782,U$119)+'СЕТ СН'!$I$9+СВЦЭМ!$D$10+'СЕТ СН'!$I$6-'СЕТ СН'!$I$19</f>
        <v>2334.9616975899999</v>
      </c>
      <c r="V144" s="36">
        <f>SUMIFS(СВЦЭМ!$C$39:$C$782,СВЦЭМ!$A$39:$A$782,$A144,СВЦЭМ!$B$39:$B$782,V$119)+'СЕТ СН'!$I$9+СВЦЭМ!$D$10+'СЕТ СН'!$I$6-'СЕТ СН'!$I$19</f>
        <v>2311.7236480199999</v>
      </c>
      <c r="W144" s="36">
        <f>SUMIFS(СВЦЭМ!$C$39:$C$782,СВЦЭМ!$A$39:$A$782,$A144,СВЦЭМ!$B$39:$B$782,W$119)+'СЕТ СН'!$I$9+СВЦЭМ!$D$10+'СЕТ СН'!$I$6-'СЕТ СН'!$I$19</f>
        <v>2293.5418637399998</v>
      </c>
      <c r="X144" s="36">
        <f>SUMIFS(СВЦЭМ!$C$39:$C$782,СВЦЭМ!$A$39:$A$782,$A144,СВЦЭМ!$B$39:$B$782,X$119)+'СЕТ СН'!$I$9+СВЦЭМ!$D$10+'СЕТ СН'!$I$6-'СЕТ СН'!$I$19</f>
        <v>2342.2716710899999</v>
      </c>
      <c r="Y144" s="36">
        <f>SUMIFS(СВЦЭМ!$C$39:$C$782,СВЦЭМ!$A$39:$A$782,$A144,СВЦЭМ!$B$39:$B$782,Y$119)+'СЕТ СН'!$I$9+СВЦЭМ!$D$10+'СЕТ СН'!$I$6-'СЕТ СН'!$I$19</f>
        <v>2416.01179357</v>
      </c>
    </row>
    <row r="145" spans="1:26" ht="15.75" x14ac:dyDescent="0.2">
      <c r="A145" s="35">
        <f t="shared" si="3"/>
        <v>45042</v>
      </c>
      <c r="B145" s="36">
        <f>SUMIFS(СВЦЭМ!$C$39:$C$782,СВЦЭМ!$A$39:$A$782,$A145,СВЦЭМ!$B$39:$B$782,B$119)+'СЕТ СН'!$I$9+СВЦЭМ!$D$10+'СЕТ СН'!$I$6-'СЕТ СН'!$I$19</f>
        <v>2411.7061291099999</v>
      </c>
      <c r="C145" s="36">
        <f>SUMIFS(СВЦЭМ!$C$39:$C$782,СВЦЭМ!$A$39:$A$782,$A145,СВЦЭМ!$B$39:$B$782,C$119)+'СЕТ СН'!$I$9+СВЦЭМ!$D$10+'СЕТ СН'!$I$6-'СЕТ СН'!$I$19</f>
        <v>2461.2338216099997</v>
      </c>
      <c r="D145" s="36">
        <f>SUMIFS(СВЦЭМ!$C$39:$C$782,СВЦЭМ!$A$39:$A$782,$A145,СВЦЭМ!$B$39:$B$782,D$119)+'СЕТ СН'!$I$9+СВЦЭМ!$D$10+'СЕТ СН'!$I$6-'СЕТ СН'!$I$19</f>
        <v>2406.12990038</v>
      </c>
      <c r="E145" s="36">
        <f>SUMIFS(СВЦЭМ!$C$39:$C$782,СВЦЭМ!$A$39:$A$782,$A145,СВЦЭМ!$B$39:$B$782,E$119)+'СЕТ СН'!$I$9+СВЦЭМ!$D$10+'СЕТ СН'!$I$6-'СЕТ СН'!$I$19</f>
        <v>2457.7817220299999</v>
      </c>
      <c r="F145" s="36">
        <f>SUMIFS(СВЦЭМ!$C$39:$C$782,СВЦЭМ!$A$39:$A$782,$A145,СВЦЭМ!$B$39:$B$782,F$119)+'СЕТ СН'!$I$9+СВЦЭМ!$D$10+'СЕТ СН'!$I$6-'СЕТ СН'!$I$19</f>
        <v>2428.2951108099996</v>
      </c>
      <c r="G145" s="36">
        <f>SUMIFS(СВЦЭМ!$C$39:$C$782,СВЦЭМ!$A$39:$A$782,$A145,СВЦЭМ!$B$39:$B$782,G$119)+'СЕТ СН'!$I$9+СВЦЭМ!$D$10+'СЕТ СН'!$I$6-'СЕТ СН'!$I$19</f>
        <v>2428.6596784799999</v>
      </c>
      <c r="H145" s="36">
        <f>SUMIFS(СВЦЭМ!$C$39:$C$782,СВЦЭМ!$A$39:$A$782,$A145,СВЦЭМ!$B$39:$B$782,H$119)+'СЕТ СН'!$I$9+СВЦЭМ!$D$10+'СЕТ СН'!$I$6-'СЕТ СН'!$I$19</f>
        <v>2368.5071036199997</v>
      </c>
      <c r="I145" s="36">
        <f>SUMIFS(СВЦЭМ!$C$39:$C$782,СВЦЭМ!$A$39:$A$782,$A145,СВЦЭМ!$B$39:$B$782,I$119)+'СЕТ СН'!$I$9+СВЦЭМ!$D$10+'СЕТ СН'!$I$6-'СЕТ СН'!$I$19</f>
        <v>2306.9623947700002</v>
      </c>
      <c r="J145" s="36">
        <f>SUMIFS(СВЦЭМ!$C$39:$C$782,СВЦЭМ!$A$39:$A$782,$A145,СВЦЭМ!$B$39:$B$782,J$119)+'СЕТ СН'!$I$9+СВЦЭМ!$D$10+'СЕТ СН'!$I$6-'СЕТ СН'!$I$19</f>
        <v>2231.7053182099999</v>
      </c>
      <c r="K145" s="36">
        <f>SUMIFS(СВЦЭМ!$C$39:$C$782,СВЦЭМ!$A$39:$A$782,$A145,СВЦЭМ!$B$39:$B$782,K$119)+'СЕТ СН'!$I$9+СВЦЭМ!$D$10+'СЕТ СН'!$I$6-'СЕТ СН'!$I$19</f>
        <v>2245.5706479700002</v>
      </c>
      <c r="L145" s="36">
        <f>SUMIFS(СВЦЭМ!$C$39:$C$782,СВЦЭМ!$A$39:$A$782,$A145,СВЦЭМ!$B$39:$B$782,L$119)+'СЕТ СН'!$I$9+СВЦЭМ!$D$10+'СЕТ СН'!$I$6-'СЕТ СН'!$I$19</f>
        <v>2252.83218257</v>
      </c>
      <c r="M145" s="36">
        <f>SUMIFS(СВЦЭМ!$C$39:$C$782,СВЦЭМ!$A$39:$A$782,$A145,СВЦЭМ!$B$39:$B$782,M$119)+'СЕТ СН'!$I$9+СВЦЭМ!$D$10+'СЕТ СН'!$I$6-'СЕТ СН'!$I$19</f>
        <v>2260.6528982700002</v>
      </c>
      <c r="N145" s="36">
        <f>SUMIFS(СВЦЭМ!$C$39:$C$782,СВЦЭМ!$A$39:$A$782,$A145,СВЦЭМ!$B$39:$B$782,N$119)+'СЕТ СН'!$I$9+СВЦЭМ!$D$10+'СЕТ СН'!$I$6-'СЕТ СН'!$I$19</f>
        <v>2232.8104439199997</v>
      </c>
      <c r="O145" s="36">
        <f>SUMIFS(СВЦЭМ!$C$39:$C$782,СВЦЭМ!$A$39:$A$782,$A145,СВЦЭМ!$B$39:$B$782,O$119)+'СЕТ СН'!$I$9+СВЦЭМ!$D$10+'СЕТ СН'!$I$6-'СЕТ СН'!$I$19</f>
        <v>2296.8235071999998</v>
      </c>
      <c r="P145" s="36">
        <f>SUMIFS(СВЦЭМ!$C$39:$C$782,СВЦЭМ!$A$39:$A$782,$A145,СВЦЭМ!$B$39:$B$782,P$119)+'СЕТ СН'!$I$9+СВЦЭМ!$D$10+'СЕТ СН'!$I$6-'СЕТ СН'!$I$19</f>
        <v>2296.4291484099999</v>
      </c>
      <c r="Q145" s="36">
        <f>SUMIFS(СВЦЭМ!$C$39:$C$782,СВЦЭМ!$A$39:$A$782,$A145,СВЦЭМ!$B$39:$B$782,Q$119)+'СЕТ СН'!$I$9+СВЦЭМ!$D$10+'СЕТ СН'!$I$6-'СЕТ СН'!$I$19</f>
        <v>2303.2995050099998</v>
      </c>
      <c r="R145" s="36">
        <f>SUMIFS(СВЦЭМ!$C$39:$C$782,СВЦЭМ!$A$39:$A$782,$A145,СВЦЭМ!$B$39:$B$782,R$119)+'СЕТ СН'!$I$9+СВЦЭМ!$D$10+'СЕТ СН'!$I$6-'СЕТ СН'!$I$19</f>
        <v>2302.7917619</v>
      </c>
      <c r="S145" s="36">
        <f>SUMIFS(СВЦЭМ!$C$39:$C$782,СВЦЭМ!$A$39:$A$782,$A145,СВЦЭМ!$B$39:$B$782,S$119)+'СЕТ СН'!$I$9+СВЦЭМ!$D$10+'СЕТ СН'!$I$6-'СЕТ СН'!$I$19</f>
        <v>2290.4740671600002</v>
      </c>
      <c r="T145" s="36">
        <f>SUMIFS(СВЦЭМ!$C$39:$C$782,СВЦЭМ!$A$39:$A$782,$A145,СВЦЭМ!$B$39:$B$782,T$119)+'СЕТ СН'!$I$9+СВЦЭМ!$D$10+'СЕТ СН'!$I$6-'СЕТ СН'!$I$19</f>
        <v>2245.1910518099999</v>
      </c>
      <c r="U145" s="36">
        <f>SUMIFS(СВЦЭМ!$C$39:$C$782,СВЦЭМ!$A$39:$A$782,$A145,СВЦЭМ!$B$39:$B$782,U$119)+'СЕТ СН'!$I$9+СВЦЭМ!$D$10+'СЕТ СН'!$I$6-'СЕТ СН'!$I$19</f>
        <v>2234.5890008400002</v>
      </c>
      <c r="V145" s="36">
        <f>SUMIFS(СВЦЭМ!$C$39:$C$782,СВЦЭМ!$A$39:$A$782,$A145,СВЦЭМ!$B$39:$B$782,V$119)+'СЕТ СН'!$I$9+СВЦЭМ!$D$10+'СЕТ СН'!$I$6-'СЕТ СН'!$I$19</f>
        <v>2185.68334366</v>
      </c>
      <c r="W145" s="36">
        <f>SUMIFS(СВЦЭМ!$C$39:$C$782,СВЦЭМ!$A$39:$A$782,$A145,СВЦЭМ!$B$39:$B$782,W$119)+'СЕТ СН'!$I$9+СВЦЭМ!$D$10+'СЕТ СН'!$I$6-'СЕТ СН'!$I$19</f>
        <v>2164.9142208100002</v>
      </c>
      <c r="X145" s="36">
        <f>SUMIFS(СВЦЭМ!$C$39:$C$782,СВЦЭМ!$A$39:$A$782,$A145,СВЦЭМ!$B$39:$B$782,X$119)+'СЕТ СН'!$I$9+СВЦЭМ!$D$10+'СЕТ СН'!$I$6-'СЕТ СН'!$I$19</f>
        <v>2216.2676100999997</v>
      </c>
      <c r="Y145" s="36">
        <f>SUMIFS(СВЦЭМ!$C$39:$C$782,СВЦЭМ!$A$39:$A$782,$A145,СВЦЭМ!$B$39:$B$782,Y$119)+'СЕТ СН'!$I$9+СВЦЭМ!$D$10+'СЕТ СН'!$I$6-'СЕТ СН'!$I$19</f>
        <v>2265.37323788</v>
      </c>
    </row>
    <row r="146" spans="1:26" ht="15.75" x14ac:dyDescent="0.2">
      <c r="A146" s="35">
        <f t="shared" si="3"/>
        <v>45043</v>
      </c>
      <c r="B146" s="36">
        <f>SUMIFS(СВЦЭМ!$C$39:$C$782,СВЦЭМ!$A$39:$A$782,$A146,СВЦЭМ!$B$39:$B$782,B$119)+'СЕТ СН'!$I$9+СВЦЭМ!$D$10+'СЕТ СН'!$I$6-'СЕТ СН'!$I$19</f>
        <v>2414.8355987099999</v>
      </c>
      <c r="C146" s="36">
        <f>SUMIFS(СВЦЭМ!$C$39:$C$782,СВЦЭМ!$A$39:$A$782,$A146,СВЦЭМ!$B$39:$B$782,C$119)+'СЕТ СН'!$I$9+СВЦЭМ!$D$10+'СЕТ СН'!$I$6-'СЕТ СН'!$I$19</f>
        <v>2396.7911685199997</v>
      </c>
      <c r="D146" s="36">
        <f>SUMIFS(СВЦЭМ!$C$39:$C$782,СВЦЭМ!$A$39:$A$782,$A146,СВЦЭМ!$B$39:$B$782,D$119)+'СЕТ СН'!$I$9+СВЦЭМ!$D$10+'СЕТ СН'!$I$6-'СЕТ СН'!$I$19</f>
        <v>2432.2489950300001</v>
      </c>
      <c r="E146" s="36">
        <f>SUMIFS(СВЦЭМ!$C$39:$C$782,СВЦЭМ!$A$39:$A$782,$A146,СВЦЭМ!$B$39:$B$782,E$119)+'СЕТ СН'!$I$9+СВЦЭМ!$D$10+'СЕТ СН'!$I$6-'СЕТ СН'!$I$19</f>
        <v>2436.2864885500003</v>
      </c>
      <c r="F146" s="36">
        <f>SUMIFS(СВЦЭМ!$C$39:$C$782,СВЦЭМ!$A$39:$A$782,$A146,СВЦЭМ!$B$39:$B$782,F$119)+'СЕТ СН'!$I$9+СВЦЭМ!$D$10+'СЕТ СН'!$I$6-'СЕТ СН'!$I$19</f>
        <v>2439.33159991</v>
      </c>
      <c r="G146" s="36">
        <f>SUMIFS(СВЦЭМ!$C$39:$C$782,СВЦЭМ!$A$39:$A$782,$A146,СВЦЭМ!$B$39:$B$782,G$119)+'СЕТ СН'!$I$9+СВЦЭМ!$D$10+'СЕТ СН'!$I$6-'СЕТ СН'!$I$19</f>
        <v>2408.55030734</v>
      </c>
      <c r="H146" s="36">
        <f>SUMIFS(СВЦЭМ!$C$39:$C$782,СВЦЭМ!$A$39:$A$782,$A146,СВЦЭМ!$B$39:$B$782,H$119)+'СЕТ СН'!$I$9+СВЦЭМ!$D$10+'СЕТ СН'!$I$6-'СЕТ СН'!$I$19</f>
        <v>2348.8617684999999</v>
      </c>
      <c r="I146" s="36">
        <f>SUMIFS(СВЦЭМ!$C$39:$C$782,СВЦЭМ!$A$39:$A$782,$A146,СВЦЭМ!$B$39:$B$782,I$119)+'СЕТ СН'!$I$9+СВЦЭМ!$D$10+'СЕТ СН'!$I$6-'СЕТ СН'!$I$19</f>
        <v>2285.1684337500001</v>
      </c>
      <c r="J146" s="36">
        <f>SUMIFS(СВЦЭМ!$C$39:$C$782,СВЦЭМ!$A$39:$A$782,$A146,СВЦЭМ!$B$39:$B$782,J$119)+'СЕТ СН'!$I$9+СВЦЭМ!$D$10+'СЕТ СН'!$I$6-'СЕТ СН'!$I$19</f>
        <v>2249.0333260299999</v>
      </c>
      <c r="K146" s="36">
        <f>SUMIFS(СВЦЭМ!$C$39:$C$782,СВЦЭМ!$A$39:$A$782,$A146,СВЦЭМ!$B$39:$B$782,K$119)+'СЕТ СН'!$I$9+СВЦЭМ!$D$10+'СЕТ СН'!$I$6-'СЕТ СН'!$I$19</f>
        <v>2219.6836382299998</v>
      </c>
      <c r="L146" s="36">
        <f>SUMIFS(СВЦЭМ!$C$39:$C$782,СВЦЭМ!$A$39:$A$782,$A146,СВЦЭМ!$B$39:$B$782,L$119)+'СЕТ СН'!$I$9+СВЦЭМ!$D$10+'СЕТ СН'!$I$6-'СЕТ СН'!$I$19</f>
        <v>2180.0962242000001</v>
      </c>
      <c r="M146" s="36">
        <f>SUMIFS(СВЦЭМ!$C$39:$C$782,СВЦЭМ!$A$39:$A$782,$A146,СВЦЭМ!$B$39:$B$782,M$119)+'СЕТ СН'!$I$9+СВЦЭМ!$D$10+'СЕТ СН'!$I$6-'СЕТ СН'!$I$19</f>
        <v>2223.1984714499999</v>
      </c>
      <c r="N146" s="36">
        <f>SUMIFS(СВЦЭМ!$C$39:$C$782,СВЦЭМ!$A$39:$A$782,$A146,СВЦЭМ!$B$39:$B$782,N$119)+'СЕТ СН'!$I$9+СВЦЭМ!$D$10+'СЕТ СН'!$I$6-'СЕТ СН'!$I$19</f>
        <v>2245.5405669399997</v>
      </c>
      <c r="O146" s="36">
        <f>SUMIFS(СВЦЭМ!$C$39:$C$782,СВЦЭМ!$A$39:$A$782,$A146,СВЦЭМ!$B$39:$B$782,O$119)+'СЕТ СН'!$I$9+СВЦЭМ!$D$10+'СЕТ СН'!$I$6-'СЕТ СН'!$I$19</f>
        <v>2266.6570314599999</v>
      </c>
      <c r="P146" s="36">
        <f>SUMIFS(СВЦЭМ!$C$39:$C$782,СВЦЭМ!$A$39:$A$782,$A146,СВЦЭМ!$B$39:$B$782,P$119)+'СЕТ СН'!$I$9+СВЦЭМ!$D$10+'СЕТ СН'!$I$6-'СЕТ СН'!$I$19</f>
        <v>2276.0959795099998</v>
      </c>
      <c r="Q146" s="36">
        <f>SUMIFS(СВЦЭМ!$C$39:$C$782,СВЦЭМ!$A$39:$A$782,$A146,СВЦЭМ!$B$39:$B$782,Q$119)+'СЕТ СН'!$I$9+СВЦЭМ!$D$10+'СЕТ СН'!$I$6-'СЕТ СН'!$I$19</f>
        <v>2285.32427508</v>
      </c>
      <c r="R146" s="36">
        <f>SUMIFS(СВЦЭМ!$C$39:$C$782,СВЦЭМ!$A$39:$A$782,$A146,СВЦЭМ!$B$39:$B$782,R$119)+'СЕТ СН'!$I$9+СВЦЭМ!$D$10+'СЕТ СН'!$I$6-'СЕТ СН'!$I$19</f>
        <v>2285.2483130700002</v>
      </c>
      <c r="S146" s="36">
        <f>SUMIFS(СВЦЭМ!$C$39:$C$782,СВЦЭМ!$A$39:$A$782,$A146,СВЦЭМ!$B$39:$B$782,S$119)+'СЕТ СН'!$I$9+СВЦЭМ!$D$10+'СЕТ СН'!$I$6-'СЕТ СН'!$I$19</f>
        <v>2268.4031319300002</v>
      </c>
      <c r="T146" s="36">
        <f>SUMIFS(СВЦЭМ!$C$39:$C$782,СВЦЭМ!$A$39:$A$782,$A146,СВЦЭМ!$B$39:$B$782,T$119)+'СЕТ СН'!$I$9+СВЦЭМ!$D$10+'СЕТ СН'!$I$6-'СЕТ СН'!$I$19</f>
        <v>2232.4932591199999</v>
      </c>
      <c r="U146" s="36">
        <f>SUMIFS(СВЦЭМ!$C$39:$C$782,СВЦЭМ!$A$39:$A$782,$A146,СВЦЭМ!$B$39:$B$782,U$119)+'СЕТ СН'!$I$9+СВЦЭМ!$D$10+'СЕТ СН'!$I$6-'СЕТ СН'!$I$19</f>
        <v>2225.7167156999999</v>
      </c>
      <c r="V146" s="36">
        <f>SUMIFS(СВЦЭМ!$C$39:$C$782,СВЦЭМ!$A$39:$A$782,$A146,СВЦЭМ!$B$39:$B$782,V$119)+'СЕТ СН'!$I$9+СВЦЭМ!$D$10+'СЕТ СН'!$I$6-'СЕТ СН'!$I$19</f>
        <v>2196.76517203</v>
      </c>
      <c r="W146" s="36">
        <f>SUMIFS(СВЦЭМ!$C$39:$C$782,СВЦЭМ!$A$39:$A$782,$A146,СВЦЭМ!$B$39:$B$782,W$119)+'СЕТ СН'!$I$9+СВЦЭМ!$D$10+'СЕТ СН'!$I$6-'СЕТ СН'!$I$19</f>
        <v>2190.4386747199997</v>
      </c>
      <c r="X146" s="36">
        <f>SUMIFS(СВЦЭМ!$C$39:$C$782,СВЦЭМ!$A$39:$A$782,$A146,СВЦЭМ!$B$39:$B$782,X$119)+'СЕТ СН'!$I$9+СВЦЭМ!$D$10+'СЕТ СН'!$I$6-'СЕТ СН'!$I$19</f>
        <v>2241.71649385</v>
      </c>
      <c r="Y146" s="36">
        <f>SUMIFS(СВЦЭМ!$C$39:$C$782,СВЦЭМ!$A$39:$A$782,$A146,СВЦЭМ!$B$39:$B$782,Y$119)+'СЕТ СН'!$I$9+СВЦЭМ!$D$10+'СЕТ СН'!$I$6-'СЕТ СН'!$I$19</f>
        <v>2336.4524067100001</v>
      </c>
    </row>
    <row r="147" spans="1:26" ht="15.75" x14ac:dyDescent="0.2">
      <c r="A147" s="35">
        <f t="shared" si="3"/>
        <v>45044</v>
      </c>
      <c r="B147" s="36">
        <f>SUMIFS(СВЦЭМ!$C$39:$C$782,СВЦЭМ!$A$39:$A$782,$A147,СВЦЭМ!$B$39:$B$782,B$119)+'СЕТ СН'!$I$9+СВЦЭМ!$D$10+'СЕТ СН'!$I$6-'СЕТ СН'!$I$19</f>
        <v>2424.2584815199998</v>
      </c>
      <c r="C147" s="36">
        <f>SUMIFS(СВЦЭМ!$C$39:$C$782,СВЦЭМ!$A$39:$A$782,$A147,СВЦЭМ!$B$39:$B$782,C$119)+'СЕТ СН'!$I$9+СВЦЭМ!$D$10+'СЕТ СН'!$I$6-'СЕТ СН'!$I$19</f>
        <v>2480.4955841199999</v>
      </c>
      <c r="D147" s="36">
        <f>SUMIFS(СВЦЭМ!$C$39:$C$782,СВЦЭМ!$A$39:$A$782,$A147,СВЦЭМ!$B$39:$B$782,D$119)+'СЕТ СН'!$I$9+СВЦЭМ!$D$10+'СЕТ СН'!$I$6-'СЕТ СН'!$I$19</f>
        <v>2504.1437546699999</v>
      </c>
      <c r="E147" s="36">
        <f>SUMIFS(СВЦЭМ!$C$39:$C$782,СВЦЭМ!$A$39:$A$782,$A147,СВЦЭМ!$B$39:$B$782,E$119)+'СЕТ СН'!$I$9+СВЦЭМ!$D$10+'СЕТ СН'!$I$6-'СЕТ СН'!$I$19</f>
        <v>2499.26624636</v>
      </c>
      <c r="F147" s="36">
        <f>SUMIFS(СВЦЭМ!$C$39:$C$782,СВЦЭМ!$A$39:$A$782,$A147,СВЦЭМ!$B$39:$B$782,F$119)+'СЕТ СН'!$I$9+СВЦЭМ!$D$10+'СЕТ СН'!$I$6-'СЕТ СН'!$I$19</f>
        <v>2507.93251706</v>
      </c>
      <c r="G147" s="36">
        <f>SUMIFS(СВЦЭМ!$C$39:$C$782,СВЦЭМ!$A$39:$A$782,$A147,СВЦЭМ!$B$39:$B$782,G$119)+'СЕТ СН'!$I$9+СВЦЭМ!$D$10+'СЕТ СН'!$I$6-'СЕТ СН'!$I$19</f>
        <v>2481.7887006000001</v>
      </c>
      <c r="H147" s="36">
        <f>SUMIFS(СВЦЭМ!$C$39:$C$782,СВЦЭМ!$A$39:$A$782,$A147,СВЦЭМ!$B$39:$B$782,H$119)+'СЕТ СН'!$I$9+СВЦЭМ!$D$10+'СЕТ СН'!$I$6-'СЕТ СН'!$I$19</f>
        <v>2430.1802628300002</v>
      </c>
      <c r="I147" s="36">
        <f>SUMIFS(СВЦЭМ!$C$39:$C$782,СВЦЭМ!$A$39:$A$782,$A147,СВЦЭМ!$B$39:$B$782,I$119)+'СЕТ СН'!$I$9+СВЦЭМ!$D$10+'СЕТ СН'!$I$6-'СЕТ СН'!$I$19</f>
        <v>2295.5745183199997</v>
      </c>
      <c r="J147" s="36">
        <f>SUMIFS(СВЦЭМ!$C$39:$C$782,СВЦЭМ!$A$39:$A$782,$A147,СВЦЭМ!$B$39:$B$782,J$119)+'СЕТ СН'!$I$9+СВЦЭМ!$D$10+'СЕТ СН'!$I$6-'СЕТ СН'!$I$19</f>
        <v>2312.8202696899998</v>
      </c>
      <c r="K147" s="36">
        <f>SUMIFS(СВЦЭМ!$C$39:$C$782,СВЦЭМ!$A$39:$A$782,$A147,СВЦЭМ!$B$39:$B$782,K$119)+'СЕТ СН'!$I$9+СВЦЭМ!$D$10+'СЕТ СН'!$I$6-'СЕТ СН'!$I$19</f>
        <v>2298.92804673</v>
      </c>
      <c r="L147" s="36">
        <f>SUMIFS(СВЦЭМ!$C$39:$C$782,СВЦЭМ!$A$39:$A$782,$A147,СВЦЭМ!$B$39:$B$782,L$119)+'СЕТ СН'!$I$9+СВЦЭМ!$D$10+'СЕТ СН'!$I$6-'СЕТ СН'!$I$19</f>
        <v>2298.12128841</v>
      </c>
      <c r="M147" s="36">
        <f>SUMIFS(СВЦЭМ!$C$39:$C$782,СВЦЭМ!$A$39:$A$782,$A147,СВЦЭМ!$B$39:$B$782,M$119)+'СЕТ СН'!$I$9+СВЦЭМ!$D$10+'СЕТ СН'!$I$6-'СЕТ СН'!$I$19</f>
        <v>2327.4163978699999</v>
      </c>
      <c r="N147" s="36">
        <f>SUMIFS(СВЦЭМ!$C$39:$C$782,СВЦЭМ!$A$39:$A$782,$A147,СВЦЭМ!$B$39:$B$782,N$119)+'СЕТ СН'!$I$9+СВЦЭМ!$D$10+'СЕТ СН'!$I$6-'СЕТ СН'!$I$19</f>
        <v>2348.37688854</v>
      </c>
      <c r="O147" s="36">
        <f>SUMIFS(СВЦЭМ!$C$39:$C$782,СВЦЭМ!$A$39:$A$782,$A147,СВЦЭМ!$B$39:$B$782,O$119)+'СЕТ СН'!$I$9+СВЦЭМ!$D$10+'СЕТ СН'!$I$6-'СЕТ СН'!$I$19</f>
        <v>2366.0943461699999</v>
      </c>
      <c r="P147" s="36">
        <f>SUMIFS(СВЦЭМ!$C$39:$C$782,СВЦЭМ!$A$39:$A$782,$A147,СВЦЭМ!$B$39:$B$782,P$119)+'СЕТ СН'!$I$9+СВЦЭМ!$D$10+'СЕТ СН'!$I$6-'СЕТ СН'!$I$19</f>
        <v>2385.30884113</v>
      </c>
      <c r="Q147" s="36">
        <f>SUMIFS(СВЦЭМ!$C$39:$C$782,СВЦЭМ!$A$39:$A$782,$A147,СВЦЭМ!$B$39:$B$782,Q$119)+'СЕТ СН'!$I$9+СВЦЭМ!$D$10+'СЕТ СН'!$I$6-'СЕТ СН'!$I$19</f>
        <v>2391.8670289199999</v>
      </c>
      <c r="R147" s="36">
        <f>SUMIFS(СВЦЭМ!$C$39:$C$782,СВЦЭМ!$A$39:$A$782,$A147,СВЦЭМ!$B$39:$B$782,R$119)+'СЕТ СН'!$I$9+СВЦЭМ!$D$10+'СЕТ СН'!$I$6-'СЕТ СН'!$I$19</f>
        <v>2396.3918031000003</v>
      </c>
      <c r="S147" s="36">
        <f>SUMIFS(СВЦЭМ!$C$39:$C$782,СВЦЭМ!$A$39:$A$782,$A147,СВЦЭМ!$B$39:$B$782,S$119)+'СЕТ СН'!$I$9+СВЦЭМ!$D$10+'СЕТ СН'!$I$6-'СЕТ СН'!$I$19</f>
        <v>2374.1483210599999</v>
      </c>
      <c r="T147" s="36">
        <f>SUMIFS(СВЦЭМ!$C$39:$C$782,СВЦЭМ!$A$39:$A$782,$A147,СВЦЭМ!$B$39:$B$782,T$119)+'СЕТ СН'!$I$9+СВЦЭМ!$D$10+'СЕТ СН'!$I$6-'СЕТ СН'!$I$19</f>
        <v>2328.6828189299999</v>
      </c>
      <c r="U147" s="36">
        <f>SUMIFS(СВЦЭМ!$C$39:$C$782,СВЦЭМ!$A$39:$A$782,$A147,СВЦЭМ!$B$39:$B$782,U$119)+'СЕТ СН'!$I$9+СВЦЭМ!$D$10+'СЕТ СН'!$I$6-'СЕТ СН'!$I$19</f>
        <v>2316.3214260200002</v>
      </c>
      <c r="V147" s="36">
        <f>SUMIFS(СВЦЭМ!$C$39:$C$782,СВЦЭМ!$A$39:$A$782,$A147,СВЦЭМ!$B$39:$B$782,V$119)+'СЕТ СН'!$I$9+СВЦЭМ!$D$10+'СЕТ СН'!$I$6-'СЕТ СН'!$I$19</f>
        <v>2295.24719852</v>
      </c>
      <c r="W147" s="36">
        <f>SUMIFS(СВЦЭМ!$C$39:$C$782,СВЦЭМ!$A$39:$A$782,$A147,СВЦЭМ!$B$39:$B$782,W$119)+'СЕТ СН'!$I$9+СВЦЭМ!$D$10+'СЕТ СН'!$I$6-'СЕТ СН'!$I$19</f>
        <v>2274.9467462699999</v>
      </c>
      <c r="X147" s="36">
        <f>SUMIFS(СВЦЭМ!$C$39:$C$782,СВЦЭМ!$A$39:$A$782,$A147,СВЦЭМ!$B$39:$B$782,X$119)+'СЕТ СН'!$I$9+СВЦЭМ!$D$10+'СЕТ СН'!$I$6-'СЕТ СН'!$I$19</f>
        <v>2315.8227056799997</v>
      </c>
      <c r="Y147" s="36">
        <f>SUMIFS(СВЦЭМ!$C$39:$C$782,СВЦЭМ!$A$39:$A$782,$A147,СВЦЭМ!$B$39:$B$782,Y$119)+'СЕТ СН'!$I$9+СВЦЭМ!$D$10+'СЕТ СН'!$I$6-'СЕТ СН'!$I$19</f>
        <v>2339.93327142</v>
      </c>
    </row>
    <row r="148" spans="1:26" ht="15.75" x14ac:dyDescent="0.2">
      <c r="A148" s="35">
        <f t="shared" si="3"/>
        <v>45045</v>
      </c>
      <c r="B148" s="36">
        <f>SUMIFS(СВЦЭМ!$C$39:$C$782,СВЦЭМ!$A$39:$A$782,$A148,СВЦЭМ!$B$39:$B$782,B$119)+'СЕТ СН'!$I$9+СВЦЭМ!$D$10+'СЕТ СН'!$I$6-'СЕТ СН'!$I$19</f>
        <v>2376.5132641800001</v>
      </c>
      <c r="C148" s="36">
        <f>SUMIFS(СВЦЭМ!$C$39:$C$782,СВЦЭМ!$A$39:$A$782,$A148,СВЦЭМ!$B$39:$B$782,C$119)+'СЕТ СН'!$I$9+СВЦЭМ!$D$10+'СЕТ СН'!$I$6-'СЕТ СН'!$I$19</f>
        <v>2415.8774429099999</v>
      </c>
      <c r="D148" s="36">
        <f>SUMIFS(СВЦЭМ!$C$39:$C$782,СВЦЭМ!$A$39:$A$782,$A148,СВЦЭМ!$B$39:$B$782,D$119)+'СЕТ СН'!$I$9+СВЦЭМ!$D$10+'СЕТ СН'!$I$6-'СЕТ СН'!$I$19</f>
        <v>2445.7887730399998</v>
      </c>
      <c r="E148" s="36">
        <f>SUMIFS(СВЦЭМ!$C$39:$C$782,СВЦЭМ!$A$39:$A$782,$A148,СВЦЭМ!$B$39:$B$782,E$119)+'СЕТ СН'!$I$9+СВЦЭМ!$D$10+'СЕТ СН'!$I$6-'СЕТ СН'!$I$19</f>
        <v>2476.27897532</v>
      </c>
      <c r="F148" s="36">
        <f>SUMIFS(СВЦЭМ!$C$39:$C$782,СВЦЭМ!$A$39:$A$782,$A148,СВЦЭМ!$B$39:$B$782,F$119)+'СЕТ СН'!$I$9+СВЦЭМ!$D$10+'СЕТ СН'!$I$6-'СЕТ СН'!$I$19</f>
        <v>2437.5338304299999</v>
      </c>
      <c r="G148" s="36">
        <f>SUMIFS(СВЦЭМ!$C$39:$C$782,СВЦЭМ!$A$39:$A$782,$A148,СВЦЭМ!$B$39:$B$782,G$119)+'СЕТ СН'!$I$9+СВЦЭМ!$D$10+'СЕТ СН'!$I$6-'СЕТ СН'!$I$19</f>
        <v>2426.57610892</v>
      </c>
      <c r="H148" s="36">
        <f>SUMIFS(СВЦЭМ!$C$39:$C$782,СВЦЭМ!$A$39:$A$782,$A148,СВЦЭМ!$B$39:$B$782,H$119)+'СЕТ СН'!$I$9+СВЦЭМ!$D$10+'СЕТ СН'!$I$6-'СЕТ СН'!$I$19</f>
        <v>2445.0362807900001</v>
      </c>
      <c r="I148" s="36">
        <f>SUMIFS(СВЦЭМ!$C$39:$C$782,СВЦЭМ!$A$39:$A$782,$A148,СВЦЭМ!$B$39:$B$782,I$119)+'СЕТ СН'!$I$9+СВЦЭМ!$D$10+'СЕТ СН'!$I$6-'СЕТ СН'!$I$19</f>
        <v>2387.9371692499999</v>
      </c>
      <c r="J148" s="36">
        <f>SUMIFS(СВЦЭМ!$C$39:$C$782,СВЦЭМ!$A$39:$A$782,$A148,СВЦЭМ!$B$39:$B$782,J$119)+'СЕТ СН'!$I$9+СВЦЭМ!$D$10+'СЕТ СН'!$I$6-'СЕТ СН'!$I$19</f>
        <v>2308.2203909600003</v>
      </c>
      <c r="K148" s="36">
        <f>SUMIFS(СВЦЭМ!$C$39:$C$782,СВЦЭМ!$A$39:$A$782,$A148,СВЦЭМ!$B$39:$B$782,K$119)+'СЕТ СН'!$I$9+СВЦЭМ!$D$10+'СЕТ СН'!$I$6-'СЕТ СН'!$I$19</f>
        <v>2245.03516098</v>
      </c>
      <c r="L148" s="36">
        <f>SUMIFS(СВЦЭМ!$C$39:$C$782,СВЦЭМ!$A$39:$A$782,$A148,СВЦЭМ!$B$39:$B$782,L$119)+'СЕТ СН'!$I$9+СВЦЭМ!$D$10+'СЕТ СН'!$I$6-'СЕТ СН'!$I$19</f>
        <v>2230.8279610199997</v>
      </c>
      <c r="M148" s="36">
        <f>SUMIFS(СВЦЭМ!$C$39:$C$782,СВЦЭМ!$A$39:$A$782,$A148,СВЦЭМ!$B$39:$B$782,M$119)+'СЕТ СН'!$I$9+СВЦЭМ!$D$10+'СЕТ СН'!$I$6-'СЕТ СН'!$I$19</f>
        <v>2255.0346681999999</v>
      </c>
      <c r="N148" s="36">
        <f>SUMIFS(СВЦЭМ!$C$39:$C$782,СВЦЭМ!$A$39:$A$782,$A148,СВЦЭМ!$B$39:$B$782,N$119)+'СЕТ СН'!$I$9+СВЦЭМ!$D$10+'СЕТ СН'!$I$6-'СЕТ СН'!$I$19</f>
        <v>2266.0519293099997</v>
      </c>
      <c r="O148" s="36">
        <f>SUMIFS(СВЦЭМ!$C$39:$C$782,СВЦЭМ!$A$39:$A$782,$A148,СВЦЭМ!$B$39:$B$782,O$119)+'СЕТ СН'!$I$9+СВЦЭМ!$D$10+'СЕТ СН'!$I$6-'СЕТ СН'!$I$19</f>
        <v>2263.1260976200001</v>
      </c>
      <c r="P148" s="36">
        <f>SUMIFS(СВЦЭМ!$C$39:$C$782,СВЦЭМ!$A$39:$A$782,$A148,СВЦЭМ!$B$39:$B$782,P$119)+'СЕТ СН'!$I$9+СВЦЭМ!$D$10+'СЕТ СН'!$I$6-'СЕТ СН'!$I$19</f>
        <v>2289.3964447500002</v>
      </c>
      <c r="Q148" s="36">
        <f>SUMIFS(СВЦЭМ!$C$39:$C$782,СВЦЭМ!$A$39:$A$782,$A148,СВЦЭМ!$B$39:$B$782,Q$119)+'СЕТ СН'!$I$9+СВЦЭМ!$D$10+'СЕТ СН'!$I$6-'СЕТ СН'!$I$19</f>
        <v>2301.1255173299996</v>
      </c>
      <c r="R148" s="36">
        <f>SUMIFS(СВЦЭМ!$C$39:$C$782,СВЦЭМ!$A$39:$A$782,$A148,СВЦЭМ!$B$39:$B$782,R$119)+'СЕТ СН'!$I$9+СВЦЭМ!$D$10+'СЕТ СН'!$I$6-'СЕТ СН'!$I$19</f>
        <v>2255.6311578300001</v>
      </c>
      <c r="S148" s="36">
        <f>SUMIFS(СВЦЭМ!$C$39:$C$782,СВЦЭМ!$A$39:$A$782,$A148,СВЦЭМ!$B$39:$B$782,S$119)+'СЕТ СН'!$I$9+СВЦЭМ!$D$10+'СЕТ СН'!$I$6-'СЕТ СН'!$I$19</f>
        <v>2246.32551461</v>
      </c>
      <c r="T148" s="36">
        <f>SUMIFS(СВЦЭМ!$C$39:$C$782,СВЦЭМ!$A$39:$A$782,$A148,СВЦЭМ!$B$39:$B$782,T$119)+'СЕТ СН'!$I$9+СВЦЭМ!$D$10+'СЕТ СН'!$I$6-'СЕТ СН'!$I$19</f>
        <v>2253.7827299599999</v>
      </c>
      <c r="U148" s="36">
        <f>SUMIFS(СВЦЭМ!$C$39:$C$782,СВЦЭМ!$A$39:$A$782,$A148,СВЦЭМ!$B$39:$B$782,U$119)+'СЕТ СН'!$I$9+СВЦЭМ!$D$10+'СЕТ СН'!$I$6-'СЕТ СН'!$I$19</f>
        <v>2248.49573461</v>
      </c>
      <c r="V148" s="36">
        <f>SUMIFS(СВЦЭМ!$C$39:$C$782,СВЦЭМ!$A$39:$A$782,$A148,СВЦЭМ!$B$39:$B$782,V$119)+'СЕТ СН'!$I$9+СВЦЭМ!$D$10+'СЕТ СН'!$I$6-'СЕТ СН'!$I$19</f>
        <v>2229.7244170100003</v>
      </c>
      <c r="W148" s="36">
        <f>SUMIFS(СВЦЭМ!$C$39:$C$782,СВЦЭМ!$A$39:$A$782,$A148,СВЦЭМ!$B$39:$B$782,W$119)+'СЕТ СН'!$I$9+СВЦЭМ!$D$10+'СЕТ СН'!$I$6-'СЕТ СН'!$I$19</f>
        <v>2220.0612133300001</v>
      </c>
      <c r="X148" s="36">
        <f>SUMIFS(СВЦЭМ!$C$39:$C$782,СВЦЭМ!$A$39:$A$782,$A148,СВЦЭМ!$B$39:$B$782,X$119)+'СЕТ СН'!$I$9+СВЦЭМ!$D$10+'СЕТ СН'!$I$6-'СЕТ СН'!$I$19</f>
        <v>2265.2478447599997</v>
      </c>
      <c r="Y148" s="36">
        <f>SUMIFS(СВЦЭМ!$C$39:$C$782,СВЦЭМ!$A$39:$A$782,$A148,СВЦЭМ!$B$39:$B$782,Y$119)+'СЕТ СН'!$I$9+СВЦЭМ!$D$10+'СЕТ СН'!$I$6-'СЕТ СН'!$I$19</f>
        <v>2314.6408350399997</v>
      </c>
    </row>
    <row r="149" spans="1:26" ht="15.75" x14ac:dyDescent="0.2">
      <c r="A149" s="35">
        <f t="shared" si="3"/>
        <v>45046</v>
      </c>
      <c r="B149" s="36">
        <f>SUMIFS(СВЦЭМ!$C$39:$C$782,СВЦЭМ!$A$39:$A$782,$A149,СВЦЭМ!$B$39:$B$782,B$119)+'СЕТ СН'!$I$9+СВЦЭМ!$D$10+'СЕТ СН'!$I$6-'СЕТ СН'!$I$19</f>
        <v>2413.1010151299997</v>
      </c>
      <c r="C149" s="36">
        <f>SUMIFS(СВЦЭМ!$C$39:$C$782,СВЦЭМ!$A$39:$A$782,$A149,СВЦЭМ!$B$39:$B$782,C$119)+'СЕТ СН'!$I$9+СВЦЭМ!$D$10+'СЕТ СН'!$I$6-'СЕТ СН'!$I$19</f>
        <v>2478.8096674899998</v>
      </c>
      <c r="D149" s="36">
        <f>SUMIFS(СВЦЭМ!$C$39:$C$782,СВЦЭМ!$A$39:$A$782,$A149,СВЦЭМ!$B$39:$B$782,D$119)+'СЕТ СН'!$I$9+СВЦЭМ!$D$10+'СЕТ СН'!$I$6-'СЕТ СН'!$I$19</f>
        <v>2457.9080605500003</v>
      </c>
      <c r="E149" s="36">
        <f>SUMIFS(СВЦЭМ!$C$39:$C$782,СВЦЭМ!$A$39:$A$782,$A149,СВЦЭМ!$B$39:$B$782,E$119)+'СЕТ СН'!$I$9+СВЦЭМ!$D$10+'СЕТ СН'!$I$6-'СЕТ СН'!$I$19</f>
        <v>2540.36549547</v>
      </c>
      <c r="F149" s="36">
        <f>SUMIFS(СВЦЭМ!$C$39:$C$782,СВЦЭМ!$A$39:$A$782,$A149,СВЦЭМ!$B$39:$B$782,F$119)+'СЕТ СН'!$I$9+СВЦЭМ!$D$10+'СЕТ СН'!$I$6-'СЕТ СН'!$I$19</f>
        <v>2575.5261380499996</v>
      </c>
      <c r="G149" s="36">
        <f>SUMIFS(СВЦЭМ!$C$39:$C$782,СВЦЭМ!$A$39:$A$782,$A149,СВЦЭМ!$B$39:$B$782,G$119)+'СЕТ СН'!$I$9+СВЦЭМ!$D$10+'СЕТ СН'!$I$6-'СЕТ СН'!$I$19</f>
        <v>2558.6015916599999</v>
      </c>
      <c r="H149" s="36">
        <f>SUMIFS(СВЦЭМ!$C$39:$C$782,СВЦЭМ!$A$39:$A$782,$A149,СВЦЭМ!$B$39:$B$782,H$119)+'СЕТ СН'!$I$9+СВЦЭМ!$D$10+'СЕТ СН'!$I$6-'СЕТ СН'!$I$19</f>
        <v>2579.4369751899999</v>
      </c>
      <c r="I149" s="36">
        <f>SUMIFS(СВЦЭМ!$C$39:$C$782,СВЦЭМ!$A$39:$A$782,$A149,СВЦЭМ!$B$39:$B$782,I$119)+'СЕТ СН'!$I$9+СВЦЭМ!$D$10+'СЕТ СН'!$I$6-'СЕТ СН'!$I$19</f>
        <v>2551.49887674</v>
      </c>
      <c r="J149" s="36">
        <f>SUMIFS(СВЦЭМ!$C$39:$C$782,СВЦЭМ!$A$39:$A$782,$A149,СВЦЭМ!$B$39:$B$782,J$119)+'СЕТ СН'!$I$9+СВЦЭМ!$D$10+'СЕТ СН'!$I$6-'СЕТ СН'!$I$19</f>
        <v>2513.9197793599997</v>
      </c>
      <c r="K149" s="36">
        <f>SUMIFS(СВЦЭМ!$C$39:$C$782,СВЦЭМ!$A$39:$A$782,$A149,СВЦЭМ!$B$39:$B$782,K$119)+'СЕТ СН'!$I$9+СВЦЭМ!$D$10+'СЕТ СН'!$I$6-'СЕТ СН'!$I$19</f>
        <v>2465.4620291599999</v>
      </c>
      <c r="L149" s="36">
        <f>SUMIFS(СВЦЭМ!$C$39:$C$782,СВЦЭМ!$A$39:$A$782,$A149,СВЦЭМ!$B$39:$B$782,L$119)+'СЕТ СН'!$I$9+СВЦЭМ!$D$10+'СЕТ СН'!$I$6-'СЕТ СН'!$I$19</f>
        <v>2425.6200793799999</v>
      </c>
      <c r="M149" s="36">
        <f>SUMIFS(СВЦЭМ!$C$39:$C$782,СВЦЭМ!$A$39:$A$782,$A149,СВЦЭМ!$B$39:$B$782,M$119)+'СЕТ СН'!$I$9+СВЦЭМ!$D$10+'СЕТ СН'!$I$6-'СЕТ СН'!$I$19</f>
        <v>2452.1396137800002</v>
      </c>
      <c r="N149" s="36">
        <f>SUMIFS(СВЦЭМ!$C$39:$C$782,СВЦЭМ!$A$39:$A$782,$A149,СВЦЭМ!$B$39:$B$782,N$119)+'СЕТ СН'!$I$9+СВЦЭМ!$D$10+'СЕТ СН'!$I$6-'СЕТ СН'!$I$19</f>
        <v>2465.6574455299997</v>
      </c>
      <c r="O149" s="36">
        <f>SUMIFS(СВЦЭМ!$C$39:$C$782,СВЦЭМ!$A$39:$A$782,$A149,СВЦЭМ!$B$39:$B$782,O$119)+'СЕТ СН'!$I$9+СВЦЭМ!$D$10+'СЕТ СН'!$I$6-'СЕТ СН'!$I$19</f>
        <v>2490.7041622799998</v>
      </c>
      <c r="P149" s="36">
        <f>SUMIFS(СВЦЭМ!$C$39:$C$782,СВЦЭМ!$A$39:$A$782,$A149,СВЦЭМ!$B$39:$B$782,P$119)+'СЕТ СН'!$I$9+СВЦЭМ!$D$10+'СЕТ СН'!$I$6-'СЕТ СН'!$I$19</f>
        <v>2493.1504496699999</v>
      </c>
      <c r="Q149" s="36">
        <f>SUMIFS(СВЦЭМ!$C$39:$C$782,СВЦЭМ!$A$39:$A$782,$A149,СВЦЭМ!$B$39:$B$782,Q$119)+'СЕТ СН'!$I$9+СВЦЭМ!$D$10+'СЕТ СН'!$I$6-'СЕТ СН'!$I$19</f>
        <v>2509.0042239200002</v>
      </c>
      <c r="R149" s="36">
        <f>SUMIFS(СВЦЭМ!$C$39:$C$782,СВЦЭМ!$A$39:$A$782,$A149,СВЦЭМ!$B$39:$B$782,R$119)+'СЕТ СН'!$I$9+СВЦЭМ!$D$10+'СЕТ СН'!$I$6-'СЕТ СН'!$I$19</f>
        <v>2501.37391931</v>
      </c>
      <c r="S149" s="36">
        <f>SUMIFS(СВЦЭМ!$C$39:$C$782,СВЦЭМ!$A$39:$A$782,$A149,СВЦЭМ!$B$39:$B$782,S$119)+'СЕТ СН'!$I$9+СВЦЭМ!$D$10+'СЕТ СН'!$I$6-'СЕТ СН'!$I$19</f>
        <v>2479.2338538599997</v>
      </c>
      <c r="T149" s="36">
        <f>SUMIFS(СВЦЭМ!$C$39:$C$782,СВЦЭМ!$A$39:$A$782,$A149,СВЦЭМ!$B$39:$B$782,T$119)+'СЕТ СН'!$I$9+СВЦЭМ!$D$10+'СЕТ СН'!$I$6-'СЕТ СН'!$I$19</f>
        <v>2465.8773633999999</v>
      </c>
      <c r="U149" s="36">
        <f>SUMIFS(СВЦЭМ!$C$39:$C$782,СВЦЭМ!$A$39:$A$782,$A149,СВЦЭМ!$B$39:$B$782,U$119)+'СЕТ СН'!$I$9+СВЦЭМ!$D$10+'СЕТ СН'!$I$6-'СЕТ СН'!$I$19</f>
        <v>2456.3897591</v>
      </c>
      <c r="V149" s="36">
        <f>SUMIFS(СВЦЭМ!$C$39:$C$782,СВЦЭМ!$A$39:$A$782,$A149,СВЦЭМ!$B$39:$B$782,V$119)+'СЕТ СН'!$I$9+СВЦЭМ!$D$10+'СЕТ СН'!$I$6-'СЕТ СН'!$I$19</f>
        <v>2426.0926710799999</v>
      </c>
      <c r="W149" s="36">
        <f>SUMIFS(СВЦЭМ!$C$39:$C$782,СВЦЭМ!$A$39:$A$782,$A149,СВЦЭМ!$B$39:$B$782,W$119)+'СЕТ СН'!$I$9+СВЦЭМ!$D$10+'СЕТ СН'!$I$6-'СЕТ СН'!$I$19</f>
        <v>2402.2208590700002</v>
      </c>
      <c r="X149" s="36">
        <f>SUMIFS(СВЦЭМ!$C$39:$C$782,СВЦЭМ!$A$39:$A$782,$A149,СВЦЭМ!$B$39:$B$782,X$119)+'СЕТ СН'!$I$9+СВЦЭМ!$D$10+'СЕТ СН'!$I$6-'СЕТ СН'!$I$19</f>
        <v>2430.3148125899997</v>
      </c>
      <c r="Y149" s="36">
        <f>SUMIFS(СВЦЭМ!$C$39:$C$782,СВЦЭМ!$A$39:$A$782,$A149,СВЦЭМ!$B$39:$B$782,Y$119)+'СЕТ СН'!$I$9+СВЦЭМ!$D$10+'СЕТ СН'!$I$6-'СЕТ СН'!$I$19</f>
        <v>2505.8577656299999</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35" t="s">
        <v>74</v>
      </c>
      <c r="B153" s="135"/>
      <c r="C153" s="135"/>
      <c r="D153" s="135"/>
      <c r="E153" s="135"/>
      <c r="F153" s="135"/>
      <c r="G153" s="135"/>
      <c r="H153" s="135"/>
      <c r="I153" s="135"/>
      <c r="J153" s="135"/>
      <c r="K153" s="135"/>
      <c r="L153" s="135"/>
      <c r="M153" s="135"/>
      <c r="N153" s="136" t="s">
        <v>29</v>
      </c>
      <c r="O153" s="136"/>
      <c r="P153" s="136"/>
      <c r="Q153" s="136"/>
      <c r="R153" s="136"/>
      <c r="S153" s="136"/>
      <c r="T153" s="136"/>
      <c r="U153" s="136"/>
      <c r="V153" s="39"/>
      <c r="W153" s="39"/>
      <c r="X153" s="39"/>
      <c r="Y153" s="39"/>
      <c r="Z153" s="39"/>
    </row>
    <row r="154" spans="1:26" ht="15.75" x14ac:dyDescent="0.25">
      <c r="A154" s="135"/>
      <c r="B154" s="135"/>
      <c r="C154" s="135"/>
      <c r="D154" s="135"/>
      <c r="E154" s="135"/>
      <c r="F154" s="135"/>
      <c r="G154" s="135"/>
      <c r="H154" s="135"/>
      <c r="I154" s="135"/>
      <c r="J154" s="135"/>
      <c r="K154" s="135"/>
      <c r="L154" s="135"/>
      <c r="M154" s="135"/>
      <c r="N154" s="137" t="s">
        <v>0</v>
      </c>
      <c r="O154" s="137"/>
      <c r="P154" s="137" t="s">
        <v>1</v>
      </c>
      <c r="Q154" s="137"/>
      <c r="R154" s="137" t="s">
        <v>2</v>
      </c>
      <c r="S154" s="137"/>
      <c r="T154" s="137" t="s">
        <v>3</v>
      </c>
      <c r="U154" s="137"/>
      <c r="V154" s="32"/>
      <c r="W154" s="32"/>
      <c r="X154" s="32"/>
      <c r="Y154" s="32"/>
    </row>
    <row r="155" spans="1:26" ht="15.75" x14ac:dyDescent="0.2">
      <c r="A155" s="135"/>
      <c r="B155" s="135"/>
      <c r="C155" s="135"/>
      <c r="D155" s="135"/>
      <c r="E155" s="135"/>
      <c r="F155" s="135"/>
      <c r="G155" s="135"/>
      <c r="H155" s="135"/>
      <c r="I155" s="135"/>
      <c r="J155" s="135"/>
      <c r="K155" s="135"/>
      <c r="L155" s="135"/>
      <c r="M155" s="135"/>
      <c r="N155" s="138">
        <f>СВЦЭМ!$D$12+'СЕТ СН'!$F$10-'СЕТ СН'!$F$20</f>
        <v>658832.69774011301</v>
      </c>
      <c r="O155" s="139"/>
      <c r="P155" s="138">
        <f>СВЦЭМ!$D$12+'СЕТ СН'!$F$10-'СЕТ СН'!$G$20</f>
        <v>658832.69774011301</v>
      </c>
      <c r="Q155" s="139"/>
      <c r="R155" s="138">
        <f>СВЦЭМ!$D$12+'СЕТ СН'!$F$10-'СЕТ СН'!$H$20</f>
        <v>658832.69774011301</v>
      </c>
      <c r="S155" s="139"/>
      <c r="T155" s="138">
        <f>СВЦЭМ!$D$12+'СЕТ СН'!$F$10-'СЕТ СН'!$I$20</f>
        <v>658832.69774011301</v>
      </c>
      <c r="U155" s="139"/>
      <c r="V155" s="40"/>
      <c r="W155" s="40"/>
      <c r="X155" s="40"/>
      <c r="Y155" s="40"/>
    </row>
    <row r="156" spans="1:26" x14ac:dyDescent="0.25">
      <c r="A156" s="141"/>
      <c r="B156" s="141"/>
      <c r="C156" s="141"/>
      <c r="D156" s="141"/>
      <c r="E156" s="141"/>
      <c r="F156" s="142"/>
      <c r="G156" s="142"/>
      <c r="H156" s="142"/>
      <c r="I156" s="142"/>
      <c r="J156" s="142"/>
      <c r="K156" s="142"/>
      <c r="L156" s="142"/>
      <c r="M156" s="142"/>
    </row>
    <row r="157" spans="1:26" ht="15.75" x14ac:dyDescent="0.25">
      <c r="A157" s="144" t="s">
        <v>75</v>
      </c>
      <c r="B157" s="145"/>
      <c r="C157" s="145"/>
      <c r="D157" s="145"/>
      <c r="E157" s="145"/>
      <c r="F157" s="145"/>
      <c r="G157" s="145"/>
      <c r="H157" s="145"/>
      <c r="I157" s="145"/>
      <c r="J157" s="145"/>
      <c r="K157" s="145"/>
      <c r="L157" s="145"/>
      <c r="M157" s="146"/>
      <c r="N157" s="136" t="s">
        <v>29</v>
      </c>
      <c r="O157" s="136"/>
      <c r="P157" s="136"/>
      <c r="Q157" s="136"/>
      <c r="R157" s="136"/>
      <c r="S157" s="136"/>
      <c r="T157" s="136"/>
      <c r="U157" s="136"/>
    </row>
    <row r="158" spans="1:26" ht="15.75" x14ac:dyDescent="0.25">
      <c r="A158" s="147"/>
      <c r="B158" s="148"/>
      <c r="C158" s="148"/>
      <c r="D158" s="148"/>
      <c r="E158" s="148"/>
      <c r="F158" s="148"/>
      <c r="G158" s="148"/>
      <c r="H158" s="148"/>
      <c r="I158" s="148"/>
      <c r="J158" s="148"/>
      <c r="K158" s="148"/>
      <c r="L158" s="148"/>
      <c r="M158" s="149"/>
      <c r="N158" s="137" t="s">
        <v>0</v>
      </c>
      <c r="O158" s="137"/>
      <c r="P158" s="137" t="s">
        <v>1</v>
      </c>
      <c r="Q158" s="137"/>
      <c r="R158" s="137" t="s">
        <v>2</v>
      </c>
      <c r="S158" s="137"/>
      <c r="T158" s="137" t="s">
        <v>3</v>
      </c>
      <c r="U158" s="137"/>
    </row>
    <row r="159" spans="1:26" ht="15.75" x14ac:dyDescent="0.25">
      <c r="A159" s="150"/>
      <c r="B159" s="151"/>
      <c r="C159" s="151"/>
      <c r="D159" s="151"/>
      <c r="E159" s="151"/>
      <c r="F159" s="151"/>
      <c r="G159" s="151"/>
      <c r="H159" s="151"/>
      <c r="I159" s="151"/>
      <c r="J159" s="151"/>
      <c r="K159" s="151"/>
      <c r="L159" s="151"/>
      <c r="M159" s="152"/>
      <c r="N159" s="143">
        <f>'СЕТ СН'!$F$7</f>
        <v>1032814.32</v>
      </c>
      <c r="O159" s="143"/>
      <c r="P159" s="143">
        <f>'СЕТ СН'!$G$7</f>
        <v>1599804.51</v>
      </c>
      <c r="Q159" s="143"/>
      <c r="R159" s="143">
        <f>'СЕТ СН'!$H$7</f>
        <v>1278957.28</v>
      </c>
      <c r="S159" s="143"/>
      <c r="T159" s="143">
        <f>'СЕТ СН'!$I$7</f>
        <v>1022544.47</v>
      </c>
      <c r="U159" s="143"/>
    </row>
  </sheetData>
  <sheetProtection password="CF36" sheet="1" objects="1" scenarios="1" formatCells="0" formatColumns="0" formatRows="0" insertColumns="0" insertRows="0" insertHyperlinks="0" deleteColumns="0" deleteRows="0" sort="0" autoFilter="0" pivotTables="0"/>
  <mergeCells count="36">
    <mergeCell ref="N159:O159"/>
    <mergeCell ref="P159:Q159"/>
    <mergeCell ref="R159:S159"/>
    <mergeCell ref="T159:U159"/>
    <mergeCell ref="A157:M159"/>
    <mergeCell ref="N157:U157"/>
    <mergeCell ref="N158:O158"/>
    <mergeCell ref="P158:Q158"/>
    <mergeCell ref="R158:S158"/>
    <mergeCell ref="T158:U158"/>
    <mergeCell ref="A156:E156"/>
    <mergeCell ref="F156:G156"/>
    <mergeCell ref="H156:I156"/>
    <mergeCell ref="J156:K156"/>
    <mergeCell ref="L156:M156"/>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45:A47"/>
    <mergeCell ref="B45:Y4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23" t="s">
        <v>40</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2.25" customHeight="1" x14ac:dyDescent="0.2">
      <c r="A4" s="123" t="s">
        <v>10</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SUMIFS(СВЦЭМ!$D$39:$D$782,СВЦЭМ!$A$39:$A$782,$A12,СВЦЭМ!$B$39:$B$782,B$11)+'СЕТ СН'!$F$11+СВЦЭМ!$D$10+'СЕТ СН'!$F$5-'СЕТ СН'!$F$21</f>
        <v>3446.3651035299999</v>
      </c>
      <c r="C12" s="36">
        <f>SUMIFS(СВЦЭМ!$D$39:$D$782,СВЦЭМ!$A$39:$A$782,$A12,СВЦЭМ!$B$39:$B$782,C$11)+'СЕТ СН'!$F$11+СВЦЭМ!$D$10+'СЕТ СН'!$F$5-'СЕТ СН'!$F$21</f>
        <v>3523.3608920799998</v>
      </c>
      <c r="D12" s="36">
        <f>SUMIFS(СВЦЭМ!$D$39:$D$782,СВЦЭМ!$A$39:$A$782,$A12,СВЦЭМ!$B$39:$B$782,D$11)+'СЕТ СН'!$F$11+СВЦЭМ!$D$10+'СЕТ СН'!$F$5-'СЕТ СН'!$F$21</f>
        <v>3594.6701578500001</v>
      </c>
      <c r="E12" s="36">
        <f>SUMIFS(СВЦЭМ!$D$39:$D$782,СВЦЭМ!$A$39:$A$782,$A12,СВЦЭМ!$B$39:$B$782,E$11)+'СЕТ СН'!$F$11+СВЦЭМ!$D$10+'СЕТ СН'!$F$5-'СЕТ СН'!$F$21</f>
        <v>3678.1663729000002</v>
      </c>
      <c r="F12" s="36">
        <f>SUMIFS(СВЦЭМ!$D$39:$D$782,СВЦЭМ!$A$39:$A$782,$A12,СВЦЭМ!$B$39:$B$782,F$11)+'СЕТ СН'!$F$11+СВЦЭМ!$D$10+'СЕТ СН'!$F$5-'СЕТ СН'!$F$21</f>
        <v>3686.70677729</v>
      </c>
      <c r="G12" s="36">
        <f>SUMIFS(СВЦЭМ!$D$39:$D$782,СВЦЭМ!$A$39:$A$782,$A12,СВЦЭМ!$B$39:$B$782,G$11)+'СЕТ СН'!$F$11+СВЦЭМ!$D$10+'СЕТ СН'!$F$5-'СЕТ СН'!$F$21</f>
        <v>3670.9262510600001</v>
      </c>
      <c r="H12" s="36">
        <f>SUMIFS(СВЦЭМ!$D$39:$D$782,СВЦЭМ!$A$39:$A$782,$A12,СВЦЭМ!$B$39:$B$782,H$11)+'СЕТ СН'!$F$11+СВЦЭМ!$D$10+'СЕТ СН'!$F$5-'СЕТ СН'!$F$21</f>
        <v>3633.7418291000004</v>
      </c>
      <c r="I12" s="36">
        <f>SUMIFS(СВЦЭМ!$D$39:$D$782,СВЦЭМ!$A$39:$A$782,$A12,СВЦЭМ!$B$39:$B$782,I$11)+'СЕТ СН'!$F$11+СВЦЭМ!$D$10+'СЕТ СН'!$F$5-'СЕТ СН'!$F$21</f>
        <v>3571.53309653</v>
      </c>
      <c r="J12" s="36">
        <f>SUMIFS(СВЦЭМ!$D$39:$D$782,СВЦЭМ!$A$39:$A$782,$A12,СВЦЭМ!$B$39:$B$782,J$11)+'СЕТ СН'!$F$11+СВЦЭМ!$D$10+'СЕТ СН'!$F$5-'СЕТ СН'!$F$21</f>
        <v>3510.8105851999999</v>
      </c>
      <c r="K12" s="36">
        <f>SUMIFS(СВЦЭМ!$D$39:$D$782,СВЦЭМ!$A$39:$A$782,$A12,СВЦЭМ!$B$39:$B$782,K$11)+'СЕТ СН'!$F$11+СВЦЭМ!$D$10+'СЕТ СН'!$F$5-'СЕТ СН'!$F$21</f>
        <v>3440.6760455100002</v>
      </c>
      <c r="L12" s="36">
        <f>SUMIFS(СВЦЭМ!$D$39:$D$782,СВЦЭМ!$A$39:$A$782,$A12,СВЦЭМ!$B$39:$B$782,L$11)+'СЕТ СН'!$F$11+СВЦЭМ!$D$10+'СЕТ СН'!$F$5-'СЕТ СН'!$F$21</f>
        <v>3435.7427132800003</v>
      </c>
      <c r="M12" s="36">
        <f>SUMIFS(СВЦЭМ!$D$39:$D$782,СВЦЭМ!$A$39:$A$782,$A12,СВЦЭМ!$B$39:$B$782,M$11)+'СЕТ СН'!$F$11+СВЦЭМ!$D$10+'СЕТ СН'!$F$5-'СЕТ СН'!$F$21</f>
        <v>3440.0129280000001</v>
      </c>
      <c r="N12" s="36">
        <f>SUMIFS(СВЦЭМ!$D$39:$D$782,СВЦЭМ!$A$39:$A$782,$A12,СВЦЭМ!$B$39:$B$782,N$11)+'СЕТ СН'!$F$11+СВЦЭМ!$D$10+'СЕТ СН'!$F$5-'СЕТ СН'!$F$21</f>
        <v>3459.2798527200002</v>
      </c>
      <c r="O12" s="36">
        <f>SUMIFS(СВЦЭМ!$D$39:$D$782,СВЦЭМ!$A$39:$A$782,$A12,СВЦЭМ!$B$39:$B$782,O$11)+'СЕТ СН'!$F$11+СВЦЭМ!$D$10+'СЕТ СН'!$F$5-'СЕТ СН'!$F$21</f>
        <v>3486.8824528900004</v>
      </c>
      <c r="P12" s="36">
        <f>SUMIFS(СВЦЭМ!$D$39:$D$782,СВЦЭМ!$A$39:$A$782,$A12,СВЦЭМ!$B$39:$B$782,P$11)+'СЕТ СН'!$F$11+СВЦЭМ!$D$10+'СЕТ СН'!$F$5-'СЕТ СН'!$F$21</f>
        <v>3497.6918149800003</v>
      </c>
      <c r="Q12" s="36">
        <f>SUMIFS(СВЦЭМ!$D$39:$D$782,СВЦЭМ!$A$39:$A$782,$A12,СВЦЭМ!$B$39:$B$782,Q$11)+'СЕТ СН'!$F$11+СВЦЭМ!$D$10+'СЕТ СН'!$F$5-'СЕТ СН'!$F$21</f>
        <v>3533.8476274700001</v>
      </c>
      <c r="R12" s="36">
        <f>SUMIFS(СВЦЭМ!$D$39:$D$782,СВЦЭМ!$A$39:$A$782,$A12,СВЦЭМ!$B$39:$B$782,R$11)+'СЕТ СН'!$F$11+СВЦЭМ!$D$10+'СЕТ СН'!$F$5-'СЕТ СН'!$F$21</f>
        <v>3575.0830073400002</v>
      </c>
      <c r="S12" s="36">
        <f>SUMIFS(СВЦЭМ!$D$39:$D$782,СВЦЭМ!$A$39:$A$782,$A12,СВЦЭМ!$B$39:$B$782,S$11)+'СЕТ СН'!$F$11+СВЦЭМ!$D$10+'СЕТ СН'!$F$5-'СЕТ СН'!$F$21</f>
        <v>3584.8573285500001</v>
      </c>
      <c r="T12" s="36">
        <f>SUMIFS(СВЦЭМ!$D$39:$D$782,СВЦЭМ!$A$39:$A$782,$A12,СВЦЭМ!$B$39:$B$782,T$11)+'СЕТ СН'!$F$11+СВЦЭМ!$D$10+'СЕТ СН'!$F$5-'СЕТ СН'!$F$21</f>
        <v>3559.1100283100004</v>
      </c>
      <c r="U12" s="36">
        <f>SUMIFS(СВЦЭМ!$D$39:$D$782,СВЦЭМ!$A$39:$A$782,$A12,СВЦЭМ!$B$39:$B$782,U$11)+'СЕТ СН'!$F$11+СВЦЭМ!$D$10+'СЕТ СН'!$F$5-'СЕТ СН'!$F$21</f>
        <v>3526.8638465700001</v>
      </c>
      <c r="V12" s="36">
        <f>SUMIFS(СВЦЭМ!$D$39:$D$782,СВЦЭМ!$A$39:$A$782,$A12,СВЦЭМ!$B$39:$B$782,V$11)+'СЕТ СН'!$F$11+СВЦЭМ!$D$10+'СЕТ СН'!$F$5-'СЕТ СН'!$F$21</f>
        <v>3488.1078438499999</v>
      </c>
      <c r="W12" s="36">
        <f>SUMIFS(СВЦЭМ!$D$39:$D$782,СВЦЭМ!$A$39:$A$782,$A12,СВЦЭМ!$B$39:$B$782,W$11)+'СЕТ СН'!$F$11+СВЦЭМ!$D$10+'СЕТ СН'!$F$5-'СЕТ СН'!$F$21</f>
        <v>3502.9481434300001</v>
      </c>
      <c r="X12" s="36">
        <f>SUMIFS(СВЦЭМ!$D$39:$D$782,СВЦЭМ!$A$39:$A$782,$A12,СВЦЭМ!$B$39:$B$782,X$11)+'СЕТ СН'!$F$11+СВЦЭМ!$D$10+'СЕТ СН'!$F$5-'СЕТ СН'!$F$21</f>
        <v>3554.4856109299999</v>
      </c>
      <c r="Y12" s="36">
        <f>SUMIFS(СВЦЭМ!$D$39:$D$782,СВЦЭМ!$A$39:$A$782,$A12,СВЦЭМ!$B$39:$B$782,Y$11)+'СЕТ СН'!$F$11+СВЦЭМ!$D$10+'СЕТ СН'!$F$5-'СЕТ СН'!$F$21</f>
        <v>3620.7627147800004</v>
      </c>
      <c r="AA12" s="45"/>
    </row>
    <row r="13" spans="1:27" ht="15.75" x14ac:dyDescent="0.2">
      <c r="A13" s="35">
        <f>A12+1</f>
        <v>45018</v>
      </c>
      <c r="B13" s="36">
        <f>SUMIFS(СВЦЭМ!$D$39:$D$782,СВЦЭМ!$A$39:$A$782,$A13,СВЦЭМ!$B$39:$B$782,B$11)+'СЕТ СН'!$F$11+СВЦЭМ!$D$10+'СЕТ СН'!$F$5-'СЕТ СН'!$F$21</f>
        <v>3698.6839083700002</v>
      </c>
      <c r="C13" s="36">
        <f>SUMIFS(СВЦЭМ!$D$39:$D$782,СВЦЭМ!$A$39:$A$782,$A13,СВЦЭМ!$B$39:$B$782,C$11)+'СЕТ СН'!$F$11+СВЦЭМ!$D$10+'СЕТ СН'!$F$5-'СЕТ СН'!$F$21</f>
        <v>3781.0763692700002</v>
      </c>
      <c r="D13" s="36">
        <f>SUMIFS(СВЦЭМ!$D$39:$D$782,СВЦЭМ!$A$39:$A$782,$A13,СВЦЭМ!$B$39:$B$782,D$11)+'СЕТ СН'!$F$11+СВЦЭМ!$D$10+'СЕТ СН'!$F$5-'СЕТ СН'!$F$21</f>
        <v>3875.2335118999999</v>
      </c>
      <c r="E13" s="36">
        <f>SUMIFS(СВЦЭМ!$D$39:$D$782,СВЦЭМ!$A$39:$A$782,$A13,СВЦЭМ!$B$39:$B$782,E$11)+'СЕТ СН'!$F$11+СВЦЭМ!$D$10+'СЕТ СН'!$F$5-'СЕТ СН'!$F$21</f>
        <v>3867.2958314999996</v>
      </c>
      <c r="F13" s="36">
        <f>SUMIFS(СВЦЭМ!$D$39:$D$782,СВЦЭМ!$A$39:$A$782,$A13,СВЦЭМ!$B$39:$B$782,F$11)+'СЕТ СН'!$F$11+СВЦЭМ!$D$10+'СЕТ СН'!$F$5-'СЕТ СН'!$F$21</f>
        <v>3843.0044278799996</v>
      </c>
      <c r="G13" s="36">
        <f>SUMIFS(СВЦЭМ!$D$39:$D$782,СВЦЭМ!$A$39:$A$782,$A13,СВЦЭМ!$B$39:$B$782,G$11)+'СЕТ СН'!$F$11+СВЦЭМ!$D$10+'СЕТ СН'!$F$5-'СЕТ СН'!$F$21</f>
        <v>3831.1866602</v>
      </c>
      <c r="H13" s="36">
        <f>SUMIFS(СВЦЭМ!$D$39:$D$782,СВЦЭМ!$A$39:$A$782,$A13,СВЦЭМ!$B$39:$B$782,H$11)+'СЕТ СН'!$F$11+СВЦЭМ!$D$10+'СЕТ СН'!$F$5-'СЕТ СН'!$F$21</f>
        <v>3824.3084369199996</v>
      </c>
      <c r="I13" s="36">
        <f>SUMIFS(СВЦЭМ!$D$39:$D$782,СВЦЭМ!$A$39:$A$782,$A13,СВЦЭМ!$B$39:$B$782,I$11)+'СЕТ СН'!$F$11+СВЦЭМ!$D$10+'СЕТ СН'!$F$5-'СЕТ СН'!$F$21</f>
        <v>3767.3736571300001</v>
      </c>
      <c r="J13" s="36">
        <f>SUMIFS(СВЦЭМ!$D$39:$D$782,СВЦЭМ!$A$39:$A$782,$A13,СВЦЭМ!$B$39:$B$782,J$11)+'СЕТ СН'!$F$11+СВЦЭМ!$D$10+'СЕТ СН'!$F$5-'СЕТ СН'!$F$21</f>
        <v>3756.5490604300003</v>
      </c>
      <c r="K13" s="36">
        <f>SUMIFS(СВЦЭМ!$D$39:$D$782,СВЦЭМ!$A$39:$A$782,$A13,СВЦЭМ!$B$39:$B$782,K$11)+'СЕТ СН'!$F$11+СВЦЭМ!$D$10+'СЕТ СН'!$F$5-'СЕТ СН'!$F$21</f>
        <v>3680.0004124000002</v>
      </c>
      <c r="L13" s="36">
        <f>SUMIFS(СВЦЭМ!$D$39:$D$782,СВЦЭМ!$A$39:$A$782,$A13,СВЦЭМ!$B$39:$B$782,L$11)+'СЕТ СН'!$F$11+СВЦЭМ!$D$10+'СЕТ СН'!$F$5-'СЕТ СН'!$F$21</f>
        <v>3650.5204771400004</v>
      </c>
      <c r="M13" s="36">
        <f>SUMIFS(СВЦЭМ!$D$39:$D$782,СВЦЭМ!$A$39:$A$782,$A13,СВЦЭМ!$B$39:$B$782,M$11)+'СЕТ СН'!$F$11+СВЦЭМ!$D$10+'СЕТ СН'!$F$5-'СЕТ СН'!$F$21</f>
        <v>3645.1870295799999</v>
      </c>
      <c r="N13" s="36">
        <f>SUMIFS(СВЦЭМ!$D$39:$D$782,СВЦЭМ!$A$39:$A$782,$A13,СВЦЭМ!$B$39:$B$782,N$11)+'СЕТ СН'!$F$11+СВЦЭМ!$D$10+'СЕТ СН'!$F$5-'СЕТ СН'!$F$21</f>
        <v>3680.35970653</v>
      </c>
      <c r="O13" s="36">
        <f>SUMIFS(СВЦЭМ!$D$39:$D$782,СВЦЭМ!$A$39:$A$782,$A13,СВЦЭМ!$B$39:$B$782,O$11)+'СЕТ СН'!$F$11+СВЦЭМ!$D$10+'СЕТ СН'!$F$5-'СЕТ СН'!$F$21</f>
        <v>3714.05168409</v>
      </c>
      <c r="P13" s="36">
        <f>SUMIFS(СВЦЭМ!$D$39:$D$782,СВЦЭМ!$A$39:$A$782,$A13,СВЦЭМ!$B$39:$B$782,P$11)+'СЕТ СН'!$F$11+СВЦЭМ!$D$10+'СЕТ СН'!$F$5-'СЕТ СН'!$F$21</f>
        <v>3722.5188383499999</v>
      </c>
      <c r="Q13" s="36">
        <f>SUMIFS(СВЦЭМ!$D$39:$D$782,СВЦЭМ!$A$39:$A$782,$A13,СВЦЭМ!$B$39:$B$782,Q$11)+'СЕТ СН'!$F$11+СВЦЭМ!$D$10+'СЕТ СН'!$F$5-'СЕТ СН'!$F$21</f>
        <v>3741.7813456399999</v>
      </c>
      <c r="R13" s="36">
        <f>SUMIFS(СВЦЭМ!$D$39:$D$782,СВЦЭМ!$A$39:$A$782,$A13,СВЦЭМ!$B$39:$B$782,R$11)+'СЕТ СН'!$F$11+СВЦЭМ!$D$10+'СЕТ СН'!$F$5-'СЕТ СН'!$F$21</f>
        <v>3732.2811812500004</v>
      </c>
      <c r="S13" s="36">
        <f>SUMIFS(СВЦЭМ!$D$39:$D$782,СВЦЭМ!$A$39:$A$782,$A13,СВЦЭМ!$B$39:$B$782,S$11)+'СЕТ СН'!$F$11+СВЦЭМ!$D$10+'СЕТ СН'!$F$5-'СЕТ СН'!$F$21</f>
        <v>3705.3590756900003</v>
      </c>
      <c r="T13" s="36">
        <f>SUMIFS(СВЦЭМ!$D$39:$D$782,СВЦЭМ!$A$39:$A$782,$A13,СВЦЭМ!$B$39:$B$782,T$11)+'СЕТ СН'!$F$11+СВЦЭМ!$D$10+'СЕТ СН'!$F$5-'СЕТ СН'!$F$21</f>
        <v>3682.3091178300001</v>
      </c>
      <c r="U13" s="36">
        <f>SUMIFS(СВЦЭМ!$D$39:$D$782,СВЦЭМ!$A$39:$A$782,$A13,СВЦЭМ!$B$39:$B$782,U$11)+'СЕТ СН'!$F$11+СВЦЭМ!$D$10+'СЕТ СН'!$F$5-'СЕТ СН'!$F$21</f>
        <v>3641.39355987</v>
      </c>
      <c r="V13" s="36">
        <f>SUMIFS(СВЦЭМ!$D$39:$D$782,СВЦЭМ!$A$39:$A$782,$A13,СВЦЭМ!$B$39:$B$782,V$11)+'СЕТ СН'!$F$11+СВЦЭМ!$D$10+'СЕТ СН'!$F$5-'СЕТ СН'!$F$21</f>
        <v>3598.6104410300004</v>
      </c>
      <c r="W13" s="36">
        <f>SUMIFS(СВЦЭМ!$D$39:$D$782,СВЦЭМ!$A$39:$A$782,$A13,СВЦЭМ!$B$39:$B$782,W$11)+'СЕТ СН'!$F$11+СВЦЭМ!$D$10+'СЕТ СН'!$F$5-'СЕТ СН'!$F$21</f>
        <v>3604.8840687800002</v>
      </c>
      <c r="X13" s="36">
        <f>SUMIFS(СВЦЭМ!$D$39:$D$782,СВЦЭМ!$A$39:$A$782,$A13,СВЦЭМ!$B$39:$B$782,X$11)+'СЕТ СН'!$F$11+СВЦЭМ!$D$10+'СЕТ СН'!$F$5-'СЕТ СН'!$F$21</f>
        <v>3637.1478173800001</v>
      </c>
      <c r="Y13" s="36">
        <f>SUMIFS(СВЦЭМ!$D$39:$D$782,СВЦЭМ!$A$39:$A$782,$A13,СВЦЭМ!$B$39:$B$782,Y$11)+'СЕТ СН'!$F$11+СВЦЭМ!$D$10+'СЕТ СН'!$F$5-'СЕТ СН'!$F$21</f>
        <v>3704.8456210700001</v>
      </c>
    </row>
    <row r="14" spans="1:27" ht="15.75" x14ac:dyDescent="0.2">
      <c r="A14" s="35">
        <f t="shared" ref="A14:A41" si="0">A13+1</f>
        <v>45019</v>
      </c>
      <c r="B14" s="36">
        <f>SUMIFS(СВЦЭМ!$D$39:$D$782,СВЦЭМ!$A$39:$A$782,$A14,СВЦЭМ!$B$39:$B$782,B$11)+'СЕТ СН'!$F$11+СВЦЭМ!$D$10+'СЕТ СН'!$F$5-'СЕТ СН'!$F$21</f>
        <v>3785.5276041699999</v>
      </c>
      <c r="C14" s="36">
        <f>SUMIFS(СВЦЭМ!$D$39:$D$782,СВЦЭМ!$A$39:$A$782,$A14,СВЦЭМ!$B$39:$B$782,C$11)+'СЕТ СН'!$F$11+СВЦЭМ!$D$10+'СЕТ СН'!$F$5-'СЕТ СН'!$F$21</f>
        <v>3839.4463640800004</v>
      </c>
      <c r="D14" s="36">
        <f>SUMIFS(СВЦЭМ!$D$39:$D$782,СВЦЭМ!$A$39:$A$782,$A14,СВЦЭМ!$B$39:$B$782,D$11)+'СЕТ СН'!$F$11+СВЦЭМ!$D$10+'СЕТ СН'!$F$5-'СЕТ СН'!$F$21</f>
        <v>3854.9602381499999</v>
      </c>
      <c r="E14" s="36">
        <f>SUMIFS(СВЦЭМ!$D$39:$D$782,СВЦЭМ!$A$39:$A$782,$A14,СВЦЭМ!$B$39:$B$782,E$11)+'СЕТ СН'!$F$11+СВЦЭМ!$D$10+'СЕТ СН'!$F$5-'СЕТ СН'!$F$21</f>
        <v>3877.8807007400001</v>
      </c>
      <c r="F14" s="36">
        <f>SUMIFS(СВЦЭМ!$D$39:$D$782,СВЦЭМ!$A$39:$A$782,$A14,СВЦЭМ!$B$39:$B$782,F$11)+'СЕТ СН'!$F$11+СВЦЭМ!$D$10+'СЕТ СН'!$F$5-'СЕТ СН'!$F$21</f>
        <v>3862.8605835099997</v>
      </c>
      <c r="G14" s="36">
        <f>SUMIFS(СВЦЭМ!$D$39:$D$782,СВЦЭМ!$A$39:$A$782,$A14,СВЦЭМ!$B$39:$B$782,G$11)+'СЕТ СН'!$F$11+СВЦЭМ!$D$10+'СЕТ СН'!$F$5-'СЕТ СН'!$F$21</f>
        <v>3854.6448060499997</v>
      </c>
      <c r="H14" s="36">
        <f>SUMIFS(СВЦЭМ!$D$39:$D$782,СВЦЭМ!$A$39:$A$782,$A14,СВЦЭМ!$B$39:$B$782,H$11)+'СЕТ СН'!$F$11+СВЦЭМ!$D$10+'СЕТ СН'!$F$5-'СЕТ СН'!$F$21</f>
        <v>3895.2576926199999</v>
      </c>
      <c r="I14" s="36">
        <f>SUMIFS(СВЦЭМ!$D$39:$D$782,СВЦЭМ!$A$39:$A$782,$A14,СВЦЭМ!$B$39:$B$782,I$11)+'СЕТ СН'!$F$11+СВЦЭМ!$D$10+'СЕТ СН'!$F$5-'СЕТ СН'!$F$21</f>
        <v>3795.2263982900004</v>
      </c>
      <c r="J14" s="36">
        <f>SUMIFS(СВЦЭМ!$D$39:$D$782,СВЦЭМ!$A$39:$A$782,$A14,СВЦЭМ!$B$39:$B$782,J$11)+'СЕТ СН'!$F$11+СВЦЭМ!$D$10+'СЕТ СН'!$F$5-'СЕТ СН'!$F$21</f>
        <v>3824.6295635400002</v>
      </c>
      <c r="K14" s="36">
        <f>SUMIFS(СВЦЭМ!$D$39:$D$782,СВЦЭМ!$A$39:$A$782,$A14,СВЦЭМ!$B$39:$B$782,K$11)+'СЕТ СН'!$F$11+СВЦЭМ!$D$10+'СЕТ СН'!$F$5-'СЕТ СН'!$F$21</f>
        <v>3784.0913838900001</v>
      </c>
      <c r="L14" s="36">
        <f>SUMIFS(СВЦЭМ!$D$39:$D$782,СВЦЭМ!$A$39:$A$782,$A14,СВЦЭМ!$B$39:$B$782,L$11)+'СЕТ СН'!$F$11+СВЦЭМ!$D$10+'СЕТ СН'!$F$5-'СЕТ СН'!$F$21</f>
        <v>3776.72602904</v>
      </c>
      <c r="M14" s="36">
        <f>SUMIFS(СВЦЭМ!$D$39:$D$782,СВЦЭМ!$A$39:$A$782,$A14,СВЦЭМ!$B$39:$B$782,M$11)+'СЕТ СН'!$F$11+СВЦЭМ!$D$10+'СЕТ СН'!$F$5-'СЕТ СН'!$F$21</f>
        <v>3787.9151745999998</v>
      </c>
      <c r="N14" s="36">
        <f>SUMIFS(СВЦЭМ!$D$39:$D$782,СВЦЭМ!$A$39:$A$782,$A14,СВЦЭМ!$B$39:$B$782,N$11)+'СЕТ СН'!$F$11+СВЦЭМ!$D$10+'СЕТ СН'!$F$5-'СЕТ СН'!$F$21</f>
        <v>3808.7513677799998</v>
      </c>
      <c r="O14" s="36">
        <f>SUMIFS(СВЦЭМ!$D$39:$D$782,СВЦЭМ!$A$39:$A$782,$A14,СВЦЭМ!$B$39:$B$782,O$11)+'СЕТ СН'!$F$11+СВЦЭМ!$D$10+'СЕТ СН'!$F$5-'СЕТ СН'!$F$21</f>
        <v>3838.1678570799995</v>
      </c>
      <c r="P14" s="36">
        <f>SUMIFS(СВЦЭМ!$D$39:$D$782,СВЦЭМ!$A$39:$A$782,$A14,СВЦЭМ!$B$39:$B$782,P$11)+'СЕТ СН'!$F$11+СВЦЭМ!$D$10+'СЕТ СН'!$F$5-'СЕТ СН'!$F$21</f>
        <v>3842.5682055799998</v>
      </c>
      <c r="Q14" s="36">
        <f>SUMIFS(СВЦЭМ!$D$39:$D$782,СВЦЭМ!$A$39:$A$782,$A14,СВЦЭМ!$B$39:$B$782,Q$11)+'СЕТ СН'!$F$11+СВЦЭМ!$D$10+'СЕТ СН'!$F$5-'СЕТ СН'!$F$21</f>
        <v>3860.9896974799994</v>
      </c>
      <c r="R14" s="36">
        <f>SUMIFS(СВЦЭМ!$D$39:$D$782,СВЦЭМ!$A$39:$A$782,$A14,СВЦЭМ!$B$39:$B$782,R$11)+'СЕТ СН'!$F$11+СВЦЭМ!$D$10+'СЕТ СН'!$F$5-'СЕТ СН'!$F$21</f>
        <v>3858.2043339100001</v>
      </c>
      <c r="S14" s="36">
        <f>SUMIFS(СВЦЭМ!$D$39:$D$782,СВЦЭМ!$A$39:$A$782,$A14,СВЦЭМ!$B$39:$B$782,S$11)+'СЕТ СН'!$F$11+СВЦЭМ!$D$10+'СЕТ СН'!$F$5-'СЕТ СН'!$F$21</f>
        <v>3826.6823511499997</v>
      </c>
      <c r="T14" s="36">
        <f>SUMIFS(СВЦЭМ!$D$39:$D$782,СВЦЭМ!$A$39:$A$782,$A14,СВЦЭМ!$B$39:$B$782,T$11)+'СЕТ СН'!$F$11+СВЦЭМ!$D$10+'СЕТ СН'!$F$5-'СЕТ СН'!$F$21</f>
        <v>3797.7153740800004</v>
      </c>
      <c r="U14" s="36">
        <f>SUMIFS(СВЦЭМ!$D$39:$D$782,СВЦЭМ!$A$39:$A$782,$A14,СВЦЭМ!$B$39:$B$782,U$11)+'СЕТ СН'!$F$11+СВЦЭМ!$D$10+'СЕТ СН'!$F$5-'СЕТ СН'!$F$21</f>
        <v>3780.2823083100002</v>
      </c>
      <c r="V14" s="36">
        <f>SUMIFS(СВЦЭМ!$D$39:$D$782,СВЦЭМ!$A$39:$A$782,$A14,СВЦЭМ!$B$39:$B$782,V$11)+'СЕТ СН'!$F$11+СВЦЭМ!$D$10+'СЕТ СН'!$F$5-'СЕТ СН'!$F$21</f>
        <v>3742.1645742299997</v>
      </c>
      <c r="W14" s="36">
        <f>SUMIFS(СВЦЭМ!$D$39:$D$782,СВЦЭМ!$A$39:$A$782,$A14,СВЦЭМ!$B$39:$B$782,W$11)+'СЕТ СН'!$F$11+СВЦЭМ!$D$10+'СЕТ СН'!$F$5-'СЕТ СН'!$F$21</f>
        <v>3733.5034821899999</v>
      </c>
      <c r="X14" s="36">
        <f>SUMIFS(СВЦЭМ!$D$39:$D$782,СВЦЭМ!$A$39:$A$782,$A14,СВЦЭМ!$B$39:$B$782,X$11)+'СЕТ СН'!$F$11+СВЦЭМ!$D$10+'СЕТ СН'!$F$5-'СЕТ СН'!$F$21</f>
        <v>3786.5409940300001</v>
      </c>
      <c r="Y14" s="36">
        <f>SUMIFS(СВЦЭМ!$D$39:$D$782,СВЦЭМ!$A$39:$A$782,$A14,СВЦЭМ!$B$39:$B$782,Y$11)+'СЕТ СН'!$F$11+СВЦЭМ!$D$10+'СЕТ СН'!$F$5-'СЕТ СН'!$F$21</f>
        <v>3817.8591401399999</v>
      </c>
    </row>
    <row r="15" spans="1:27" ht="15.75" x14ac:dyDescent="0.2">
      <c r="A15" s="35">
        <f t="shared" si="0"/>
        <v>45020</v>
      </c>
      <c r="B15" s="36">
        <f>SUMIFS(СВЦЭМ!$D$39:$D$782,СВЦЭМ!$A$39:$A$782,$A15,СВЦЭМ!$B$39:$B$782,B$11)+'СЕТ СН'!$F$11+СВЦЭМ!$D$10+'СЕТ СН'!$F$5-'СЕТ СН'!$F$21</f>
        <v>3868.2805945800001</v>
      </c>
      <c r="C15" s="36">
        <f>SUMIFS(СВЦЭМ!$D$39:$D$782,СВЦЭМ!$A$39:$A$782,$A15,СВЦЭМ!$B$39:$B$782,C$11)+'СЕТ СН'!$F$11+СВЦЭМ!$D$10+'СЕТ СН'!$F$5-'СЕТ СН'!$F$21</f>
        <v>3931.0154061100002</v>
      </c>
      <c r="D15" s="36">
        <f>SUMIFS(СВЦЭМ!$D$39:$D$782,СВЦЭМ!$A$39:$A$782,$A15,СВЦЭМ!$B$39:$B$782,D$11)+'СЕТ СН'!$F$11+СВЦЭМ!$D$10+'СЕТ СН'!$F$5-'СЕТ СН'!$F$21</f>
        <v>3949.3696503900001</v>
      </c>
      <c r="E15" s="36">
        <f>SUMIFS(СВЦЭМ!$D$39:$D$782,СВЦЭМ!$A$39:$A$782,$A15,СВЦЭМ!$B$39:$B$782,E$11)+'СЕТ СН'!$F$11+СВЦЭМ!$D$10+'СЕТ СН'!$F$5-'СЕТ СН'!$F$21</f>
        <v>3971.2290052600001</v>
      </c>
      <c r="F15" s="36">
        <f>SUMIFS(СВЦЭМ!$D$39:$D$782,СВЦЭМ!$A$39:$A$782,$A15,СВЦЭМ!$B$39:$B$782,F$11)+'СЕТ СН'!$F$11+СВЦЭМ!$D$10+'СЕТ СН'!$F$5-'СЕТ СН'!$F$21</f>
        <v>3965.7354596799996</v>
      </c>
      <c r="G15" s="36">
        <f>SUMIFS(СВЦЭМ!$D$39:$D$782,СВЦЭМ!$A$39:$A$782,$A15,СВЦЭМ!$B$39:$B$782,G$11)+'СЕТ СН'!$F$11+СВЦЭМ!$D$10+'СЕТ СН'!$F$5-'СЕТ СН'!$F$21</f>
        <v>3906.2042355100002</v>
      </c>
      <c r="H15" s="36">
        <f>SUMIFS(СВЦЭМ!$D$39:$D$782,СВЦЭМ!$A$39:$A$782,$A15,СВЦЭМ!$B$39:$B$782,H$11)+'СЕТ СН'!$F$11+СВЦЭМ!$D$10+'СЕТ СН'!$F$5-'СЕТ СН'!$F$21</f>
        <v>3857.6018875500004</v>
      </c>
      <c r="I15" s="36">
        <f>SUMIFS(СВЦЭМ!$D$39:$D$782,СВЦЭМ!$A$39:$A$782,$A15,СВЦЭМ!$B$39:$B$782,I$11)+'СЕТ СН'!$F$11+СВЦЭМ!$D$10+'СЕТ СН'!$F$5-'СЕТ СН'!$F$21</f>
        <v>3796.01610678</v>
      </c>
      <c r="J15" s="36">
        <f>SUMIFS(СВЦЭМ!$D$39:$D$782,СВЦЭМ!$A$39:$A$782,$A15,СВЦЭМ!$B$39:$B$782,J$11)+'СЕТ СН'!$F$11+СВЦЭМ!$D$10+'СЕТ СН'!$F$5-'СЕТ СН'!$F$21</f>
        <v>3757.5880058500002</v>
      </c>
      <c r="K15" s="36">
        <f>SUMIFS(СВЦЭМ!$D$39:$D$782,СВЦЭМ!$A$39:$A$782,$A15,СВЦЭМ!$B$39:$B$782,K$11)+'СЕТ СН'!$F$11+СВЦЭМ!$D$10+'СЕТ СН'!$F$5-'СЕТ СН'!$F$21</f>
        <v>3734.2421919799999</v>
      </c>
      <c r="L15" s="36">
        <f>SUMIFS(СВЦЭМ!$D$39:$D$782,СВЦЭМ!$A$39:$A$782,$A15,СВЦЭМ!$B$39:$B$782,L$11)+'СЕТ СН'!$F$11+СВЦЭМ!$D$10+'СЕТ СН'!$F$5-'СЕТ СН'!$F$21</f>
        <v>3744.0302001</v>
      </c>
      <c r="M15" s="36">
        <f>SUMIFS(СВЦЭМ!$D$39:$D$782,СВЦЭМ!$A$39:$A$782,$A15,СВЦЭМ!$B$39:$B$782,M$11)+'СЕТ СН'!$F$11+СВЦЭМ!$D$10+'СЕТ СН'!$F$5-'СЕТ СН'!$F$21</f>
        <v>3758.6880384200003</v>
      </c>
      <c r="N15" s="36">
        <f>SUMIFS(СВЦЭМ!$D$39:$D$782,СВЦЭМ!$A$39:$A$782,$A15,СВЦЭМ!$B$39:$B$782,N$11)+'СЕТ СН'!$F$11+СВЦЭМ!$D$10+'СЕТ СН'!$F$5-'СЕТ СН'!$F$21</f>
        <v>3765.67814873</v>
      </c>
      <c r="O15" s="36">
        <f>SUMIFS(СВЦЭМ!$D$39:$D$782,СВЦЭМ!$A$39:$A$782,$A15,СВЦЭМ!$B$39:$B$782,O$11)+'СЕТ СН'!$F$11+СВЦЭМ!$D$10+'СЕТ СН'!$F$5-'СЕТ СН'!$F$21</f>
        <v>3799.0169683000004</v>
      </c>
      <c r="P15" s="36">
        <f>SUMIFS(СВЦЭМ!$D$39:$D$782,СВЦЭМ!$A$39:$A$782,$A15,СВЦЭМ!$B$39:$B$782,P$11)+'СЕТ СН'!$F$11+СВЦЭМ!$D$10+'СЕТ СН'!$F$5-'СЕТ СН'!$F$21</f>
        <v>3823.5267270000004</v>
      </c>
      <c r="Q15" s="36">
        <f>SUMIFS(СВЦЭМ!$D$39:$D$782,СВЦЭМ!$A$39:$A$782,$A15,СВЦЭМ!$B$39:$B$782,Q$11)+'СЕТ СН'!$F$11+СВЦЭМ!$D$10+'СЕТ СН'!$F$5-'СЕТ СН'!$F$21</f>
        <v>3836.2038097200002</v>
      </c>
      <c r="R15" s="36">
        <f>SUMIFS(СВЦЭМ!$D$39:$D$782,СВЦЭМ!$A$39:$A$782,$A15,СВЦЭМ!$B$39:$B$782,R$11)+'СЕТ СН'!$F$11+СВЦЭМ!$D$10+'СЕТ СН'!$F$5-'СЕТ СН'!$F$21</f>
        <v>3831.6488312800002</v>
      </c>
      <c r="S15" s="36">
        <f>SUMIFS(СВЦЭМ!$D$39:$D$782,СВЦЭМ!$A$39:$A$782,$A15,СВЦЭМ!$B$39:$B$782,S$11)+'СЕТ СН'!$F$11+СВЦЭМ!$D$10+'СЕТ СН'!$F$5-'СЕТ СН'!$F$21</f>
        <v>3815.32669429</v>
      </c>
      <c r="T15" s="36">
        <f>SUMIFS(СВЦЭМ!$D$39:$D$782,СВЦЭМ!$A$39:$A$782,$A15,СВЦЭМ!$B$39:$B$782,T$11)+'СЕТ СН'!$F$11+СВЦЭМ!$D$10+'СЕТ СН'!$F$5-'СЕТ СН'!$F$21</f>
        <v>3791.4297762400001</v>
      </c>
      <c r="U15" s="36">
        <f>SUMIFS(СВЦЭМ!$D$39:$D$782,СВЦЭМ!$A$39:$A$782,$A15,СВЦЭМ!$B$39:$B$782,U$11)+'СЕТ СН'!$F$11+СВЦЭМ!$D$10+'СЕТ СН'!$F$5-'СЕТ СН'!$F$21</f>
        <v>3741.4413165300002</v>
      </c>
      <c r="V15" s="36">
        <f>SUMIFS(СВЦЭМ!$D$39:$D$782,СВЦЭМ!$A$39:$A$782,$A15,СВЦЭМ!$B$39:$B$782,V$11)+'СЕТ СН'!$F$11+СВЦЭМ!$D$10+'СЕТ СН'!$F$5-'СЕТ СН'!$F$21</f>
        <v>3689.9933383500002</v>
      </c>
      <c r="W15" s="36">
        <f>SUMIFS(СВЦЭМ!$D$39:$D$782,СВЦЭМ!$A$39:$A$782,$A15,СВЦЭМ!$B$39:$B$782,W$11)+'СЕТ СН'!$F$11+СВЦЭМ!$D$10+'СЕТ СН'!$F$5-'СЕТ СН'!$F$21</f>
        <v>3690.7000025500001</v>
      </c>
      <c r="X15" s="36">
        <f>SUMIFS(СВЦЭМ!$D$39:$D$782,СВЦЭМ!$A$39:$A$782,$A15,СВЦЭМ!$B$39:$B$782,X$11)+'СЕТ СН'!$F$11+СВЦЭМ!$D$10+'СЕТ СН'!$F$5-'СЕТ СН'!$F$21</f>
        <v>3734.4653701699999</v>
      </c>
      <c r="Y15" s="36">
        <f>SUMIFS(СВЦЭМ!$D$39:$D$782,СВЦЭМ!$A$39:$A$782,$A15,СВЦЭМ!$B$39:$B$782,Y$11)+'СЕТ СН'!$F$11+СВЦЭМ!$D$10+'СЕТ СН'!$F$5-'СЕТ СН'!$F$21</f>
        <v>3809.5721064600002</v>
      </c>
    </row>
    <row r="16" spans="1:27" ht="15.75" x14ac:dyDescent="0.2">
      <c r="A16" s="35">
        <f t="shared" si="0"/>
        <v>45021</v>
      </c>
      <c r="B16" s="36">
        <f>SUMIFS(СВЦЭМ!$D$39:$D$782,СВЦЭМ!$A$39:$A$782,$A16,СВЦЭМ!$B$39:$B$782,B$11)+'СЕТ СН'!$F$11+СВЦЭМ!$D$10+'СЕТ СН'!$F$5-'СЕТ СН'!$F$21</f>
        <v>3747.3369576599998</v>
      </c>
      <c r="C16" s="36">
        <f>SUMIFS(СВЦЭМ!$D$39:$D$782,СВЦЭМ!$A$39:$A$782,$A16,СВЦЭМ!$B$39:$B$782,C$11)+'СЕТ СН'!$F$11+СВЦЭМ!$D$10+'СЕТ СН'!$F$5-'СЕТ СН'!$F$21</f>
        <v>3721.08278694</v>
      </c>
      <c r="D16" s="36">
        <f>SUMIFS(СВЦЭМ!$D$39:$D$782,СВЦЭМ!$A$39:$A$782,$A16,СВЦЭМ!$B$39:$B$782,D$11)+'СЕТ СН'!$F$11+СВЦЭМ!$D$10+'СЕТ СН'!$F$5-'СЕТ СН'!$F$21</f>
        <v>3764.7167142100002</v>
      </c>
      <c r="E16" s="36">
        <f>SUMIFS(СВЦЭМ!$D$39:$D$782,СВЦЭМ!$A$39:$A$782,$A16,СВЦЭМ!$B$39:$B$782,E$11)+'СЕТ СН'!$F$11+СВЦЭМ!$D$10+'СЕТ СН'!$F$5-'СЕТ СН'!$F$21</f>
        <v>3774.6566786499998</v>
      </c>
      <c r="F16" s="36">
        <f>SUMIFS(СВЦЭМ!$D$39:$D$782,СВЦЭМ!$A$39:$A$782,$A16,СВЦЭМ!$B$39:$B$782,F$11)+'СЕТ СН'!$F$11+СВЦЭМ!$D$10+'СЕТ СН'!$F$5-'СЕТ СН'!$F$21</f>
        <v>3782.5222426600003</v>
      </c>
      <c r="G16" s="36">
        <f>SUMIFS(СВЦЭМ!$D$39:$D$782,СВЦЭМ!$A$39:$A$782,$A16,СВЦЭМ!$B$39:$B$782,G$11)+'СЕТ СН'!$F$11+СВЦЭМ!$D$10+'СЕТ СН'!$F$5-'СЕТ СН'!$F$21</f>
        <v>3747.3096890200004</v>
      </c>
      <c r="H16" s="36">
        <f>SUMIFS(СВЦЭМ!$D$39:$D$782,СВЦЭМ!$A$39:$A$782,$A16,СВЦЭМ!$B$39:$B$782,H$11)+'СЕТ СН'!$F$11+СВЦЭМ!$D$10+'СЕТ СН'!$F$5-'СЕТ СН'!$F$21</f>
        <v>3687.5787111300001</v>
      </c>
      <c r="I16" s="36">
        <f>SUMIFS(СВЦЭМ!$D$39:$D$782,СВЦЭМ!$A$39:$A$782,$A16,СВЦЭМ!$B$39:$B$782,I$11)+'СЕТ СН'!$F$11+СВЦЭМ!$D$10+'СЕТ СН'!$F$5-'СЕТ СН'!$F$21</f>
        <v>3634.8424632000001</v>
      </c>
      <c r="J16" s="36">
        <f>SUMIFS(СВЦЭМ!$D$39:$D$782,СВЦЭМ!$A$39:$A$782,$A16,СВЦЭМ!$B$39:$B$782,J$11)+'СЕТ СН'!$F$11+СВЦЭМ!$D$10+'СЕТ СН'!$F$5-'СЕТ СН'!$F$21</f>
        <v>3609.6750900100001</v>
      </c>
      <c r="K16" s="36">
        <f>SUMIFS(СВЦЭМ!$D$39:$D$782,СВЦЭМ!$A$39:$A$782,$A16,СВЦЭМ!$B$39:$B$782,K$11)+'СЕТ СН'!$F$11+СВЦЭМ!$D$10+'СЕТ СН'!$F$5-'СЕТ СН'!$F$21</f>
        <v>3581.69036934</v>
      </c>
      <c r="L16" s="36">
        <f>SUMIFS(СВЦЭМ!$D$39:$D$782,СВЦЭМ!$A$39:$A$782,$A16,СВЦЭМ!$B$39:$B$782,L$11)+'СЕТ СН'!$F$11+СВЦЭМ!$D$10+'СЕТ СН'!$F$5-'СЕТ СН'!$F$21</f>
        <v>3535.7603975900001</v>
      </c>
      <c r="M16" s="36">
        <f>SUMIFS(СВЦЭМ!$D$39:$D$782,СВЦЭМ!$A$39:$A$782,$A16,СВЦЭМ!$B$39:$B$782,M$11)+'СЕТ СН'!$F$11+СВЦЭМ!$D$10+'СЕТ СН'!$F$5-'СЕТ СН'!$F$21</f>
        <v>3604.6721805500001</v>
      </c>
      <c r="N16" s="36">
        <f>SUMIFS(СВЦЭМ!$D$39:$D$782,СВЦЭМ!$A$39:$A$782,$A16,СВЦЭМ!$B$39:$B$782,N$11)+'СЕТ СН'!$F$11+СВЦЭМ!$D$10+'СЕТ СН'!$F$5-'СЕТ СН'!$F$21</f>
        <v>3630.18697238</v>
      </c>
      <c r="O16" s="36">
        <f>SUMIFS(СВЦЭМ!$D$39:$D$782,СВЦЭМ!$A$39:$A$782,$A16,СВЦЭМ!$B$39:$B$782,O$11)+'СЕТ СН'!$F$11+СВЦЭМ!$D$10+'СЕТ СН'!$F$5-'СЕТ СН'!$F$21</f>
        <v>3653.4069353100003</v>
      </c>
      <c r="P16" s="36">
        <f>SUMIFS(СВЦЭМ!$D$39:$D$782,СВЦЭМ!$A$39:$A$782,$A16,СВЦЭМ!$B$39:$B$782,P$11)+'СЕТ СН'!$F$11+СВЦЭМ!$D$10+'СЕТ СН'!$F$5-'СЕТ СН'!$F$21</f>
        <v>3678.5019273400003</v>
      </c>
      <c r="Q16" s="36">
        <f>SUMIFS(СВЦЭМ!$D$39:$D$782,СВЦЭМ!$A$39:$A$782,$A16,СВЦЭМ!$B$39:$B$782,Q$11)+'СЕТ СН'!$F$11+СВЦЭМ!$D$10+'СЕТ СН'!$F$5-'СЕТ СН'!$F$21</f>
        <v>3682.0940056899999</v>
      </c>
      <c r="R16" s="36">
        <f>SUMIFS(СВЦЭМ!$D$39:$D$782,СВЦЭМ!$A$39:$A$782,$A16,СВЦЭМ!$B$39:$B$782,R$11)+'СЕТ СН'!$F$11+СВЦЭМ!$D$10+'СЕТ СН'!$F$5-'СЕТ СН'!$F$21</f>
        <v>3673.12691</v>
      </c>
      <c r="S16" s="36">
        <f>SUMIFS(СВЦЭМ!$D$39:$D$782,СВЦЭМ!$A$39:$A$782,$A16,СВЦЭМ!$B$39:$B$782,S$11)+'СЕТ СН'!$F$11+СВЦЭМ!$D$10+'СЕТ СН'!$F$5-'СЕТ СН'!$F$21</f>
        <v>3663.1845399900003</v>
      </c>
      <c r="T16" s="36">
        <f>SUMIFS(СВЦЭМ!$D$39:$D$782,СВЦЭМ!$A$39:$A$782,$A16,СВЦЭМ!$B$39:$B$782,T$11)+'СЕТ СН'!$F$11+СВЦЭМ!$D$10+'СЕТ СН'!$F$5-'СЕТ СН'!$F$21</f>
        <v>3621.4089227000004</v>
      </c>
      <c r="U16" s="36">
        <f>SUMIFS(СВЦЭМ!$D$39:$D$782,СВЦЭМ!$A$39:$A$782,$A16,СВЦЭМ!$B$39:$B$782,U$11)+'СЕТ СН'!$F$11+СВЦЭМ!$D$10+'СЕТ СН'!$F$5-'СЕТ СН'!$F$21</f>
        <v>3584.7688749899999</v>
      </c>
      <c r="V16" s="36">
        <f>SUMIFS(СВЦЭМ!$D$39:$D$782,СВЦЭМ!$A$39:$A$782,$A16,СВЦЭМ!$B$39:$B$782,V$11)+'СЕТ СН'!$F$11+СВЦЭМ!$D$10+'СЕТ СН'!$F$5-'СЕТ СН'!$F$21</f>
        <v>3538.34799888</v>
      </c>
      <c r="W16" s="36">
        <f>SUMIFS(СВЦЭМ!$D$39:$D$782,СВЦЭМ!$A$39:$A$782,$A16,СВЦЭМ!$B$39:$B$782,W$11)+'СЕТ СН'!$F$11+СВЦЭМ!$D$10+'СЕТ СН'!$F$5-'СЕТ СН'!$F$21</f>
        <v>3543.2525294100001</v>
      </c>
      <c r="X16" s="36">
        <f>SUMIFS(СВЦЭМ!$D$39:$D$782,СВЦЭМ!$A$39:$A$782,$A16,СВЦЭМ!$B$39:$B$782,X$11)+'СЕТ СН'!$F$11+СВЦЭМ!$D$10+'СЕТ СН'!$F$5-'СЕТ СН'!$F$21</f>
        <v>3592.54792245</v>
      </c>
      <c r="Y16" s="36">
        <f>SUMIFS(СВЦЭМ!$D$39:$D$782,СВЦЭМ!$A$39:$A$782,$A16,СВЦЭМ!$B$39:$B$782,Y$11)+'СЕТ СН'!$F$11+СВЦЭМ!$D$10+'СЕТ СН'!$F$5-'СЕТ СН'!$F$21</f>
        <v>3611.5121049700001</v>
      </c>
    </row>
    <row r="17" spans="1:25" ht="15.75" x14ac:dyDescent="0.2">
      <c r="A17" s="35">
        <f t="shared" si="0"/>
        <v>45022</v>
      </c>
      <c r="B17" s="36">
        <f>SUMIFS(СВЦЭМ!$D$39:$D$782,СВЦЭМ!$A$39:$A$782,$A17,СВЦЭМ!$B$39:$B$782,B$11)+'СЕТ СН'!$F$11+СВЦЭМ!$D$10+'СЕТ СН'!$F$5-'СЕТ СН'!$F$21</f>
        <v>3686.2529288800001</v>
      </c>
      <c r="C17" s="36">
        <f>SUMIFS(СВЦЭМ!$D$39:$D$782,СВЦЭМ!$A$39:$A$782,$A17,СВЦЭМ!$B$39:$B$782,C$11)+'СЕТ СН'!$F$11+СВЦЭМ!$D$10+'СЕТ СН'!$F$5-'СЕТ СН'!$F$21</f>
        <v>3739.3396107099998</v>
      </c>
      <c r="D17" s="36">
        <f>SUMIFS(СВЦЭМ!$D$39:$D$782,СВЦЭМ!$A$39:$A$782,$A17,СВЦЭМ!$B$39:$B$782,D$11)+'СЕТ СН'!$F$11+СВЦЭМ!$D$10+'СЕТ СН'!$F$5-'СЕТ СН'!$F$21</f>
        <v>3770.3695990900001</v>
      </c>
      <c r="E17" s="36">
        <f>SUMIFS(СВЦЭМ!$D$39:$D$782,СВЦЭМ!$A$39:$A$782,$A17,СВЦЭМ!$B$39:$B$782,E$11)+'СЕТ СН'!$F$11+СВЦЭМ!$D$10+'СЕТ СН'!$F$5-'СЕТ СН'!$F$21</f>
        <v>3785.9939826500004</v>
      </c>
      <c r="F17" s="36">
        <f>SUMIFS(СВЦЭМ!$D$39:$D$782,СВЦЭМ!$A$39:$A$782,$A17,СВЦЭМ!$B$39:$B$782,F$11)+'СЕТ СН'!$F$11+СВЦЭМ!$D$10+'СЕТ СН'!$F$5-'СЕТ СН'!$F$21</f>
        <v>3786.64967733</v>
      </c>
      <c r="G17" s="36">
        <f>SUMIFS(СВЦЭМ!$D$39:$D$782,СВЦЭМ!$A$39:$A$782,$A17,СВЦЭМ!$B$39:$B$782,G$11)+'СЕТ СН'!$F$11+СВЦЭМ!$D$10+'СЕТ СН'!$F$5-'СЕТ СН'!$F$21</f>
        <v>3770.0969223800003</v>
      </c>
      <c r="H17" s="36">
        <f>SUMIFS(СВЦЭМ!$D$39:$D$782,СВЦЭМ!$A$39:$A$782,$A17,СВЦЭМ!$B$39:$B$782,H$11)+'СЕТ СН'!$F$11+СВЦЭМ!$D$10+'СЕТ СН'!$F$5-'СЕТ СН'!$F$21</f>
        <v>3699.2733627300004</v>
      </c>
      <c r="I17" s="36">
        <f>SUMIFS(СВЦЭМ!$D$39:$D$782,СВЦЭМ!$A$39:$A$782,$A17,СВЦЭМ!$B$39:$B$782,I$11)+'СЕТ СН'!$F$11+СВЦЭМ!$D$10+'СЕТ СН'!$F$5-'СЕТ СН'!$F$21</f>
        <v>3630.0520818700002</v>
      </c>
      <c r="J17" s="36">
        <f>SUMIFS(СВЦЭМ!$D$39:$D$782,СВЦЭМ!$A$39:$A$782,$A17,СВЦЭМ!$B$39:$B$782,J$11)+'СЕТ СН'!$F$11+СВЦЭМ!$D$10+'СЕТ СН'!$F$5-'СЕТ СН'!$F$21</f>
        <v>3603.0473043500001</v>
      </c>
      <c r="K17" s="36">
        <f>SUMIFS(СВЦЭМ!$D$39:$D$782,СВЦЭМ!$A$39:$A$782,$A17,СВЦЭМ!$B$39:$B$782,K$11)+'СЕТ СН'!$F$11+СВЦЭМ!$D$10+'СЕТ СН'!$F$5-'СЕТ СН'!$F$21</f>
        <v>3600.5108916099998</v>
      </c>
      <c r="L17" s="36">
        <f>SUMIFS(СВЦЭМ!$D$39:$D$782,СВЦЭМ!$A$39:$A$782,$A17,СВЦЭМ!$B$39:$B$782,L$11)+'СЕТ СН'!$F$11+СВЦЭМ!$D$10+'СЕТ СН'!$F$5-'СЕТ СН'!$F$21</f>
        <v>3606.0727628100003</v>
      </c>
      <c r="M17" s="36">
        <f>SUMIFS(СВЦЭМ!$D$39:$D$782,СВЦЭМ!$A$39:$A$782,$A17,СВЦЭМ!$B$39:$B$782,M$11)+'СЕТ СН'!$F$11+СВЦЭМ!$D$10+'СЕТ СН'!$F$5-'СЕТ СН'!$F$21</f>
        <v>3637.0188801200002</v>
      </c>
      <c r="N17" s="36">
        <f>SUMIFS(СВЦЭМ!$D$39:$D$782,СВЦЭМ!$A$39:$A$782,$A17,СВЦЭМ!$B$39:$B$782,N$11)+'СЕТ СН'!$F$11+СВЦЭМ!$D$10+'СЕТ СН'!$F$5-'СЕТ СН'!$F$21</f>
        <v>3636.16303853</v>
      </c>
      <c r="O17" s="36">
        <f>SUMIFS(СВЦЭМ!$D$39:$D$782,СВЦЭМ!$A$39:$A$782,$A17,СВЦЭМ!$B$39:$B$782,O$11)+'СЕТ СН'!$F$11+СВЦЭМ!$D$10+'СЕТ СН'!$F$5-'СЕТ СН'!$F$21</f>
        <v>3655.52066302</v>
      </c>
      <c r="P17" s="36">
        <f>SUMIFS(СВЦЭМ!$D$39:$D$782,СВЦЭМ!$A$39:$A$782,$A17,СВЦЭМ!$B$39:$B$782,P$11)+'СЕТ СН'!$F$11+СВЦЭМ!$D$10+'СЕТ СН'!$F$5-'СЕТ СН'!$F$21</f>
        <v>3677.49499375</v>
      </c>
      <c r="Q17" s="36">
        <f>SUMIFS(СВЦЭМ!$D$39:$D$782,СВЦЭМ!$A$39:$A$782,$A17,СВЦЭМ!$B$39:$B$782,Q$11)+'СЕТ СН'!$F$11+СВЦЭМ!$D$10+'СЕТ СН'!$F$5-'СЕТ СН'!$F$21</f>
        <v>3682.9349367</v>
      </c>
      <c r="R17" s="36">
        <f>SUMIFS(СВЦЭМ!$D$39:$D$782,СВЦЭМ!$A$39:$A$782,$A17,СВЦЭМ!$B$39:$B$782,R$11)+'СЕТ СН'!$F$11+СВЦЭМ!$D$10+'СЕТ СН'!$F$5-'СЕТ СН'!$F$21</f>
        <v>3673.8444971899999</v>
      </c>
      <c r="S17" s="36">
        <f>SUMIFS(СВЦЭМ!$D$39:$D$782,СВЦЭМ!$A$39:$A$782,$A17,СВЦЭМ!$B$39:$B$782,S$11)+'СЕТ СН'!$F$11+СВЦЭМ!$D$10+'СЕТ СН'!$F$5-'СЕТ СН'!$F$21</f>
        <v>3656.1290767800001</v>
      </c>
      <c r="T17" s="36">
        <f>SUMIFS(СВЦЭМ!$D$39:$D$782,СВЦЭМ!$A$39:$A$782,$A17,СВЦЭМ!$B$39:$B$782,T$11)+'СЕТ СН'!$F$11+СВЦЭМ!$D$10+'СЕТ СН'!$F$5-'СЕТ СН'!$F$21</f>
        <v>3619.0690429200004</v>
      </c>
      <c r="U17" s="36">
        <f>SUMIFS(СВЦЭМ!$D$39:$D$782,СВЦЭМ!$A$39:$A$782,$A17,СВЦЭМ!$B$39:$B$782,U$11)+'СЕТ СН'!$F$11+СВЦЭМ!$D$10+'СЕТ СН'!$F$5-'СЕТ СН'!$F$21</f>
        <v>3596.3729432099999</v>
      </c>
      <c r="V17" s="36">
        <f>SUMIFS(СВЦЭМ!$D$39:$D$782,СВЦЭМ!$A$39:$A$782,$A17,СВЦЭМ!$B$39:$B$782,V$11)+'СЕТ СН'!$F$11+СВЦЭМ!$D$10+'СЕТ СН'!$F$5-'СЕТ СН'!$F$21</f>
        <v>3560.4207498599999</v>
      </c>
      <c r="W17" s="36">
        <f>SUMIFS(СВЦЭМ!$D$39:$D$782,СВЦЭМ!$A$39:$A$782,$A17,СВЦЭМ!$B$39:$B$782,W$11)+'СЕТ СН'!$F$11+СВЦЭМ!$D$10+'СЕТ СН'!$F$5-'СЕТ СН'!$F$21</f>
        <v>3567.4129324400001</v>
      </c>
      <c r="X17" s="36">
        <f>SUMIFS(СВЦЭМ!$D$39:$D$782,СВЦЭМ!$A$39:$A$782,$A17,СВЦЭМ!$B$39:$B$782,X$11)+'СЕТ СН'!$F$11+СВЦЭМ!$D$10+'СЕТ СН'!$F$5-'СЕТ СН'!$F$21</f>
        <v>3613.8785668300002</v>
      </c>
      <c r="Y17" s="36">
        <f>SUMIFS(СВЦЭМ!$D$39:$D$782,СВЦЭМ!$A$39:$A$782,$A17,СВЦЭМ!$B$39:$B$782,Y$11)+'СЕТ СН'!$F$11+СВЦЭМ!$D$10+'СЕТ СН'!$F$5-'СЕТ СН'!$F$21</f>
        <v>3680.7560424200001</v>
      </c>
    </row>
    <row r="18" spans="1:25" ht="15.75" x14ac:dyDescent="0.2">
      <c r="A18" s="35">
        <f t="shared" si="0"/>
        <v>45023</v>
      </c>
      <c r="B18" s="36">
        <f>SUMIFS(СВЦЭМ!$D$39:$D$782,СВЦЭМ!$A$39:$A$782,$A18,СВЦЭМ!$B$39:$B$782,B$11)+'СЕТ СН'!$F$11+СВЦЭМ!$D$10+'СЕТ СН'!$F$5-'СЕТ СН'!$F$21</f>
        <v>3645.3134376899998</v>
      </c>
      <c r="C18" s="36">
        <f>SUMIFS(СВЦЭМ!$D$39:$D$782,СВЦЭМ!$A$39:$A$782,$A18,СВЦЭМ!$B$39:$B$782,C$11)+'СЕТ СН'!$F$11+СВЦЭМ!$D$10+'СЕТ СН'!$F$5-'СЕТ СН'!$F$21</f>
        <v>3721.0986450300002</v>
      </c>
      <c r="D18" s="36">
        <f>SUMIFS(СВЦЭМ!$D$39:$D$782,СВЦЭМ!$A$39:$A$782,$A18,СВЦЭМ!$B$39:$B$782,D$11)+'СЕТ СН'!$F$11+СВЦЭМ!$D$10+'СЕТ СН'!$F$5-'СЕТ СН'!$F$21</f>
        <v>3719.7371426099999</v>
      </c>
      <c r="E18" s="36">
        <f>SUMIFS(СВЦЭМ!$D$39:$D$782,СВЦЭМ!$A$39:$A$782,$A18,СВЦЭМ!$B$39:$B$782,E$11)+'СЕТ СН'!$F$11+СВЦЭМ!$D$10+'СЕТ СН'!$F$5-'СЕТ СН'!$F$21</f>
        <v>3687.5231384400004</v>
      </c>
      <c r="F18" s="36">
        <f>SUMIFS(СВЦЭМ!$D$39:$D$782,СВЦЭМ!$A$39:$A$782,$A18,СВЦЭМ!$B$39:$B$782,F$11)+'СЕТ СН'!$F$11+СВЦЭМ!$D$10+'СЕТ СН'!$F$5-'СЕТ СН'!$F$21</f>
        <v>3736.8650961600001</v>
      </c>
      <c r="G18" s="36">
        <f>SUMIFS(СВЦЭМ!$D$39:$D$782,СВЦЭМ!$A$39:$A$782,$A18,СВЦЭМ!$B$39:$B$782,G$11)+'СЕТ СН'!$F$11+СВЦЭМ!$D$10+'СЕТ СН'!$F$5-'СЕТ СН'!$F$21</f>
        <v>3722.1568638899998</v>
      </c>
      <c r="H18" s="36">
        <f>SUMIFS(СВЦЭМ!$D$39:$D$782,СВЦЭМ!$A$39:$A$782,$A18,СВЦЭМ!$B$39:$B$782,H$11)+'СЕТ СН'!$F$11+СВЦЭМ!$D$10+'СЕТ СН'!$F$5-'СЕТ СН'!$F$21</f>
        <v>3707.2243426599998</v>
      </c>
      <c r="I18" s="36">
        <f>SUMIFS(СВЦЭМ!$D$39:$D$782,СВЦЭМ!$A$39:$A$782,$A18,СВЦЭМ!$B$39:$B$782,I$11)+'СЕТ СН'!$F$11+СВЦЭМ!$D$10+'СЕТ СН'!$F$5-'СЕТ СН'!$F$21</f>
        <v>3599.8293411200002</v>
      </c>
      <c r="J18" s="36">
        <f>SUMIFS(СВЦЭМ!$D$39:$D$782,СВЦЭМ!$A$39:$A$782,$A18,СВЦЭМ!$B$39:$B$782,J$11)+'СЕТ СН'!$F$11+СВЦЭМ!$D$10+'СЕТ СН'!$F$5-'СЕТ СН'!$F$21</f>
        <v>3556.2729895500001</v>
      </c>
      <c r="K18" s="36">
        <f>SUMIFS(СВЦЭМ!$D$39:$D$782,СВЦЭМ!$A$39:$A$782,$A18,СВЦЭМ!$B$39:$B$782,K$11)+'СЕТ СН'!$F$11+СВЦЭМ!$D$10+'СЕТ СН'!$F$5-'СЕТ СН'!$F$21</f>
        <v>3562.0789000900004</v>
      </c>
      <c r="L18" s="36">
        <f>SUMIFS(СВЦЭМ!$D$39:$D$782,СВЦЭМ!$A$39:$A$782,$A18,СВЦЭМ!$B$39:$B$782,L$11)+'СЕТ СН'!$F$11+СВЦЭМ!$D$10+'СЕТ СН'!$F$5-'СЕТ СН'!$F$21</f>
        <v>3558.9240340800002</v>
      </c>
      <c r="M18" s="36">
        <f>SUMIFS(СВЦЭМ!$D$39:$D$782,СВЦЭМ!$A$39:$A$782,$A18,СВЦЭМ!$B$39:$B$782,M$11)+'СЕТ СН'!$F$11+СВЦЭМ!$D$10+'СЕТ СН'!$F$5-'СЕТ СН'!$F$21</f>
        <v>3605.6593541100001</v>
      </c>
      <c r="N18" s="36">
        <f>SUMIFS(СВЦЭМ!$D$39:$D$782,СВЦЭМ!$A$39:$A$782,$A18,СВЦЭМ!$B$39:$B$782,N$11)+'СЕТ СН'!$F$11+СВЦЭМ!$D$10+'СЕТ СН'!$F$5-'СЕТ СН'!$F$21</f>
        <v>3618.12445828</v>
      </c>
      <c r="O18" s="36">
        <f>SUMIFS(СВЦЭМ!$D$39:$D$782,СВЦЭМ!$A$39:$A$782,$A18,СВЦЭМ!$B$39:$B$782,O$11)+'СЕТ СН'!$F$11+СВЦЭМ!$D$10+'СЕТ СН'!$F$5-'СЕТ СН'!$F$21</f>
        <v>3639.6817928500004</v>
      </c>
      <c r="P18" s="36">
        <f>SUMIFS(СВЦЭМ!$D$39:$D$782,СВЦЭМ!$A$39:$A$782,$A18,СВЦЭМ!$B$39:$B$782,P$11)+'СЕТ СН'!$F$11+СВЦЭМ!$D$10+'СЕТ СН'!$F$5-'СЕТ СН'!$F$21</f>
        <v>3655.5205598500002</v>
      </c>
      <c r="Q18" s="36">
        <f>SUMIFS(СВЦЭМ!$D$39:$D$782,СВЦЭМ!$A$39:$A$782,$A18,СВЦЭМ!$B$39:$B$782,Q$11)+'СЕТ СН'!$F$11+СВЦЭМ!$D$10+'СЕТ СН'!$F$5-'СЕТ СН'!$F$21</f>
        <v>3617.72833059</v>
      </c>
      <c r="R18" s="36">
        <f>SUMIFS(СВЦЭМ!$D$39:$D$782,СВЦЭМ!$A$39:$A$782,$A18,СВЦЭМ!$B$39:$B$782,R$11)+'СЕТ СН'!$F$11+СВЦЭМ!$D$10+'СЕТ СН'!$F$5-'СЕТ СН'!$F$21</f>
        <v>3605.4731998100001</v>
      </c>
      <c r="S18" s="36">
        <f>SUMIFS(СВЦЭМ!$D$39:$D$782,СВЦЭМ!$A$39:$A$782,$A18,СВЦЭМ!$B$39:$B$782,S$11)+'СЕТ СН'!$F$11+СВЦЭМ!$D$10+'СЕТ СН'!$F$5-'СЕТ СН'!$F$21</f>
        <v>3582.7108481499999</v>
      </c>
      <c r="T18" s="36">
        <f>SUMIFS(СВЦЭМ!$D$39:$D$782,СВЦЭМ!$A$39:$A$782,$A18,СВЦЭМ!$B$39:$B$782,T$11)+'СЕТ СН'!$F$11+СВЦЭМ!$D$10+'СЕТ СН'!$F$5-'СЕТ СН'!$F$21</f>
        <v>3536.4976504599999</v>
      </c>
      <c r="U18" s="36">
        <f>SUMIFS(СВЦЭМ!$D$39:$D$782,СВЦЭМ!$A$39:$A$782,$A18,СВЦЭМ!$B$39:$B$782,U$11)+'СЕТ СН'!$F$11+СВЦЭМ!$D$10+'СЕТ СН'!$F$5-'СЕТ СН'!$F$21</f>
        <v>3501.0523146400001</v>
      </c>
      <c r="V18" s="36">
        <f>SUMIFS(СВЦЭМ!$D$39:$D$782,СВЦЭМ!$A$39:$A$782,$A18,СВЦЭМ!$B$39:$B$782,V$11)+'СЕТ СН'!$F$11+СВЦЭМ!$D$10+'СЕТ СН'!$F$5-'СЕТ СН'!$F$21</f>
        <v>3500.3057397100001</v>
      </c>
      <c r="W18" s="36">
        <f>SUMIFS(СВЦЭМ!$D$39:$D$782,СВЦЭМ!$A$39:$A$782,$A18,СВЦЭМ!$B$39:$B$782,W$11)+'СЕТ СН'!$F$11+СВЦЭМ!$D$10+'СЕТ СН'!$F$5-'СЕТ СН'!$F$21</f>
        <v>3521.7974431100001</v>
      </c>
      <c r="X18" s="36">
        <f>SUMIFS(СВЦЭМ!$D$39:$D$782,СВЦЭМ!$A$39:$A$782,$A18,СВЦЭМ!$B$39:$B$782,X$11)+'СЕТ СН'!$F$11+СВЦЭМ!$D$10+'СЕТ СН'!$F$5-'СЕТ СН'!$F$21</f>
        <v>3571.2753122399999</v>
      </c>
      <c r="Y18" s="36">
        <f>SUMIFS(СВЦЭМ!$D$39:$D$782,СВЦЭМ!$A$39:$A$782,$A18,СВЦЭМ!$B$39:$B$782,Y$11)+'СЕТ СН'!$F$11+СВЦЭМ!$D$10+'СЕТ СН'!$F$5-'СЕТ СН'!$F$21</f>
        <v>3595.7131727800001</v>
      </c>
    </row>
    <row r="19" spans="1:25" ht="15.75" x14ac:dyDescent="0.2">
      <c r="A19" s="35">
        <f t="shared" si="0"/>
        <v>45024</v>
      </c>
      <c r="B19" s="36">
        <f>SUMIFS(СВЦЭМ!$D$39:$D$782,СВЦЭМ!$A$39:$A$782,$A19,СВЦЭМ!$B$39:$B$782,B$11)+'СЕТ СН'!$F$11+СВЦЭМ!$D$10+'СЕТ СН'!$F$5-'СЕТ СН'!$F$21</f>
        <v>3698.34290538</v>
      </c>
      <c r="C19" s="36">
        <f>SUMIFS(СВЦЭМ!$D$39:$D$782,СВЦЭМ!$A$39:$A$782,$A19,СВЦЭМ!$B$39:$B$782,C$11)+'СЕТ СН'!$F$11+СВЦЭМ!$D$10+'СЕТ СН'!$F$5-'СЕТ СН'!$F$21</f>
        <v>3698.7590351899998</v>
      </c>
      <c r="D19" s="36">
        <f>SUMIFS(СВЦЭМ!$D$39:$D$782,СВЦЭМ!$A$39:$A$782,$A19,СВЦЭМ!$B$39:$B$782,D$11)+'СЕТ СН'!$F$11+СВЦЭМ!$D$10+'СЕТ СН'!$F$5-'СЕТ СН'!$F$21</f>
        <v>3753.8590151200001</v>
      </c>
      <c r="E19" s="36">
        <f>SUMIFS(СВЦЭМ!$D$39:$D$782,СВЦЭМ!$A$39:$A$782,$A19,СВЦЭМ!$B$39:$B$782,E$11)+'СЕТ СН'!$F$11+СВЦЭМ!$D$10+'СЕТ СН'!$F$5-'СЕТ СН'!$F$21</f>
        <v>3754.9996207200002</v>
      </c>
      <c r="F19" s="36">
        <f>SUMIFS(СВЦЭМ!$D$39:$D$782,СВЦЭМ!$A$39:$A$782,$A19,СВЦЭМ!$B$39:$B$782,F$11)+'СЕТ СН'!$F$11+СВЦЭМ!$D$10+'СЕТ СН'!$F$5-'СЕТ СН'!$F$21</f>
        <v>3741.7816026300002</v>
      </c>
      <c r="G19" s="36">
        <f>SUMIFS(СВЦЭМ!$D$39:$D$782,СВЦЭМ!$A$39:$A$782,$A19,СВЦЭМ!$B$39:$B$782,G$11)+'СЕТ СН'!$F$11+СВЦЭМ!$D$10+'СЕТ СН'!$F$5-'СЕТ СН'!$F$21</f>
        <v>3733.2110608800003</v>
      </c>
      <c r="H19" s="36">
        <f>SUMIFS(СВЦЭМ!$D$39:$D$782,СВЦЭМ!$A$39:$A$782,$A19,СВЦЭМ!$B$39:$B$782,H$11)+'СЕТ СН'!$F$11+СВЦЭМ!$D$10+'СЕТ СН'!$F$5-'СЕТ СН'!$F$21</f>
        <v>3741.6333932500002</v>
      </c>
      <c r="I19" s="36">
        <f>SUMIFS(СВЦЭМ!$D$39:$D$782,СВЦЭМ!$A$39:$A$782,$A19,СВЦЭМ!$B$39:$B$782,I$11)+'СЕТ СН'!$F$11+СВЦЭМ!$D$10+'СЕТ СН'!$F$5-'СЕТ СН'!$F$21</f>
        <v>3661.4247944200001</v>
      </c>
      <c r="J19" s="36">
        <f>SUMIFS(СВЦЭМ!$D$39:$D$782,СВЦЭМ!$A$39:$A$782,$A19,СВЦЭМ!$B$39:$B$782,J$11)+'СЕТ СН'!$F$11+СВЦЭМ!$D$10+'СЕТ СН'!$F$5-'СЕТ СН'!$F$21</f>
        <v>3604.9431734</v>
      </c>
      <c r="K19" s="36">
        <f>SUMIFS(СВЦЭМ!$D$39:$D$782,СВЦЭМ!$A$39:$A$782,$A19,СВЦЭМ!$B$39:$B$782,K$11)+'СЕТ СН'!$F$11+СВЦЭМ!$D$10+'СЕТ СН'!$F$5-'СЕТ СН'!$F$21</f>
        <v>3546.5652346699999</v>
      </c>
      <c r="L19" s="36">
        <f>SUMIFS(СВЦЭМ!$D$39:$D$782,СВЦЭМ!$A$39:$A$782,$A19,СВЦЭМ!$B$39:$B$782,L$11)+'СЕТ СН'!$F$11+СВЦЭМ!$D$10+'СЕТ СН'!$F$5-'СЕТ СН'!$F$21</f>
        <v>3525.6145923100003</v>
      </c>
      <c r="M19" s="36">
        <f>SUMIFS(СВЦЭМ!$D$39:$D$782,СВЦЭМ!$A$39:$A$782,$A19,СВЦЭМ!$B$39:$B$782,M$11)+'СЕТ СН'!$F$11+СВЦЭМ!$D$10+'СЕТ СН'!$F$5-'СЕТ СН'!$F$21</f>
        <v>3533.21839305</v>
      </c>
      <c r="N19" s="36">
        <f>SUMIFS(СВЦЭМ!$D$39:$D$782,СВЦЭМ!$A$39:$A$782,$A19,СВЦЭМ!$B$39:$B$782,N$11)+'СЕТ СН'!$F$11+СВЦЭМ!$D$10+'СЕТ СН'!$F$5-'СЕТ СН'!$F$21</f>
        <v>3575.2221385399998</v>
      </c>
      <c r="O19" s="36">
        <f>SUMIFS(СВЦЭМ!$D$39:$D$782,СВЦЭМ!$A$39:$A$782,$A19,СВЦЭМ!$B$39:$B$782,O$11)+'СЕТ СН'!$F$11+СВЦЭМ!$D$10+'СЕТ СН'!$F$5-'СЕТ СН'!$F$21</f>
        <v>3593.4086405500002</v>
      </c>
      <c r="P19" s="36">
        <f>SUMIFS(СВЦЭМ!$D$39:$D$782,СВЦЭМ!$A$39:$A$782,$A19,СВЦЭМ!$B$39:$B$782,P$11)+'СЕТ СН'!$F$11+СВЦЭМ!$D$10+'СЕТ СН'!$F$5-'СЕТ СН'!$F$21</f>
        <v>3616.9713248400003</v>
      </c>
      <c r="Q19" s="36">
        <f>SUMIFS(СВЦЭМ!$D$39:$D$782,СВЦЭМ!$A$39:$A$782,$A19,СВЦЭМ!$B$39:$B$782,Q$11)+'СЕТ СН'!$F$11+СВЦЭМ!$D$10+'СЕТ СН'!$F$5-'СЕТ СН'!$F$21</f>
        <v>3631.8007463700001</v>
      </c>
      <c r="R19" s="36">
        <f>SUMIFS(СВЦЭМ!$D$39:$D$782,СВЦЭМ!$A$39:$A$782,$A19,СВЦЭМ!$B$39:$B$782,R$11)+'СЕТ СН'!$F$11+СВЦЭМ!$D$10+'СЕТ СН'!$F$5-'СЕТ СН'!$F$21</f>
        <v>3637.4975208000001</v>
      </c>
      <c r="S19" s="36">
        <f>SUMIFS(СВЦЭМ!$D$39:$D$782,СВЦЭМ!$A$39:$A$782,$A19,СВЦЭМ!$B$39:$B$782,S$11)+'СЕТ СН'!$F$11+СВЦЭМ!$D$10+'СЕТ СН'!$F$5-'СЕТ СН'!$F$21</f>
        <v>3627.3135290099999</v>
      </c>
      <c r="T19" s="36">
        <f>SUMIFS(СВЦЭМ!$D$39:$D$782,СВЦЭМ!$A$39:$A$782,$A19,СВЦЭМ!$B$39:$B$782,T$11)+'СЕТ СН'!$F$11+СВЦЭМ!$D$10+'СЕТ СН'!$F$5-'СЕТ СН'!$F$21</f>
        <v>3598.02829161</v>
      </c>
      <c r="U19" s="36">
        <f>SUMIFS(СВЦЭМ!$D$39:$D$782,СВЦЭМ!$A$39:$A$782,$A19,СВЦЭМ!$B$39:$B$782,U$11)+'СЕТ СН'!$F$11+СВЦЭМ!$D$10+'СЕТ СН'!$F$5-'СЕТ СН'!$F$21</f>
        <v>3566.6867659</v>
      </c>
      <c r="V19" s="36">
        <f>SUMIFS(СВЦЭМ!$D$39:$D$782,СВЦЭМ!$A$39:$A$782,$A19,СВЦЭМ!$B$39:$B$782,V$11)+'СЕТ СН'!$F$11+СВЦЭМ!$D$10+'СЕТ СН'!$F$5-'СЕТ СН'!$F$21</f>
        <v>3524.1684418300001</v>
      </c>
      <c r="W19" s="36">
        <f>SUMIFS(СВЦЭМ!$D$39:$D$782,СВЦЭМ!$A$39:$A$782,$A19,СВЦЭМ!$B$39:$B$782,W$11)+'СЕТ СН'!$F$11+СВЦЭМ!$D$10+'СЕТ СН'!$F$5-'СЕТ СН'!$F$21</f>
        <v>3528.3906563600003</v>
      </c>
      <c r="X19" s="36">
        <f>SUMIFS(СВЦЭМ!$D$39:$D$782,СВЦЭМ!$A$39:$A$782,$A19,СВЦЭМ!$B$39:$B$782,X$11)+'СЕТ СН'!$F$11+СВЦЭМ!$D$10+'СЕТ СН'!$F$5-'СЕТ СН'!$F$21</f>
        <v>3555.91746315</v>
      </c>
      <c r="Y19" s="36">
        <f>SUMIFS(СВЦЭМ!$D$39:$D$782,СВЦЭМ!$A$39:$A$782,$A19,СВЦЭМ!$B$39:$B$782,Y$11)+'СЕТ СН'!$F$11+СВЦЭМ!$D$10+'СЕТ СН'!$F$5-'СЕТ СН'!$F$21</f>
        <v>3535.0226408899998</v>
      </c>
    </row>
    <row r="20" spans="1:25" ht="15.75" x14ac:dyDescent="0.2">
      <c r="A20" s="35">
        <f t="shared" si="0"/>
        <v>45025</v>
      </c>
      <c r="B20" s="36">
        <f>SUMIFS(СВЦЭМ!$D$39:$D$782,СВЦЭМ!$A$39:$A$782,$A20,СВЦЭМ!$B$39:$B$782,B$11)+'СЕТ СН'!$F$11+СВЦЭМ!$D$10+'СЕТ СН'!$F$5-'СЕТ СН'!$F$21</f>
        <v>3628.5356388</v>
      </c>
      <c r="C20" s="36">
        <f>SUMIFS(СВЦЭМ!$D$39:$D$782,СВЦЭМ!$A$39:$A$782,$A20,СВЦЭМ!$B$39:$B$782,C$11)+'СЕТ СН'!$F$11+СВЦЭМ!$D$10+'СЕТ СН'!$F$5-'СЕТ СН'!$F$21</f>
        <v>3667.0839715000002</v>
      </c>
      <c r="D20" s="36">
        <f>SUMIFS(СВЦЭМ!$D$39:$D$782,СВЦЭМ!$A$39:$A$782,$A20,СВЦЭМ!$B$39:$B$782,D$11)+'СЕТ СН'!$F$11+СВЦЭМ!$D$10+'СЕТ СН'!$F$5-'СЕТ СН'!$F$21</f>
        <v>3682.9359818399998</v>
      </c>
      <c r="E20" s="36">
        <f>SUMIFS(СВЦЭМ!$D$39:$D$782,СВЦЭМ!$A$39:$A$782,$A20,СВЦЭМ!$B$39:$B$782,E$11)+'СЕТ СН'!$F$11+СВЦЭМ!$D$10+'СЕТ СН'!$F$5-'СЕТ СН'!$F$21</f>
        <v>3684.8778008400004</v>
      </c>
      <c r="F20" s="36">
        <f>SUMIFS(СВЦЭМ!$D$39:$D$782,СВЦЭМ!$A$39:$A$782,$A20,СВЦЭМ!$B$39:$B$782,F$11)+'СЕТ СН'!$F$11+СВЦЭМ!$D$10+'СЕТ СН'!$F$5-'СЕТ СН'!$F$21</f>
        <v>3687.0641098900001</v>
      </c>
      <c r="G20" s="36">
        <f>SUMIFS(СВЦЭМ!$D$39:$D$782,СВЦЭМ!$A$39:$A$782,$A20,СВЦЭМ!$B$39:$B$782,G$11)+'СЕТ СН'!$F$11+СВЦЭМ!$D$10+'СЕТ СН'!$F$5-'СЕТ СН'!$F$21</f>
        <v>3650.56200274</v>
      </c>
      <c r="H20" s="36">
        <f>SUMIFS(СВЦЭМ!$D$39:$D$782,СВЦЭМ!$A$39:$A$782,$A20,СВЦЭМ!$B$39:$B$782,H$11)+'СЕТ СН'!$F$11+СВЦЭМ!$D$10+'СЕТ СН'!$F$5-'СЕТ СН'!$F$21</f>
        <v>3656.7724827900001</v>
      </c>
      <c r="I20" s="36">
        <f>SUMIFS(СВЦЭМ!$D$39:$D$782,СВЦЭМ!$A$39:$A$782,$A20,СВЦЭМ!$B$39:$B$782,I$11)+'СЕТ СН'!$F$11+СВЦЭМ!$D$10+'СЕТ СН'!$F$5-'СЕТ СН'!$F$21</f>
        <v>3673.8564225999999</v>
      </c>
      <c r="J20" s="36">
        <f>SUMIFS(СВЦЭМ!$D$39:$D$782,СВЦЭМ!$A$39:$A$782,$A20,СВЦЭМ!$B$39:$B$782,J$11)+'СЕТ СН'!$F$11+СВЦЭМ!$D$10+'СЕТ СН'!$F$5-'СЕТ СН'!$F$21</f>
        <v>3662.3985385000001</v>
      </c>
      <c r="K20" s="36">
        <f>SUMIFS(СВЦЭМ!$D$39:$D$782,СВЦЭМ!$A$39:$A$782,$A20,СВЦЭМ!$B$39:$B$782,K$11)+'СЕТ СН'!$F$11+СВЦЭМ!$D$10+'СЕТ СН'!$F$5-'СЕТ СН'!$F$21</f>
        <v>3588.3470142400001</v>
      </c>
      <c r="L20" s="36">
        <f>SUMIFS(СВЦЭМ!$D$39:$D$782,СВЦЭМ!$A$39:$A$782,$A20,СВЦЭМ!$B$39:$B$782,L$11)+'СЕТ СН'!$F$11+СВЦЭМ!$D$10+'СЕТ СН'!$F$5-'СЕТ СН'!$F$21</f>
        <v>3584.2103158199998</v>
      </c>
      <c r="M20" s="36">
        <f>SUMIFS(СВЦЭМ!$D$39:$D$782,СВЦЭМ!$A$39:$A$782,$A20,СВЦЭМ!$B$39:$B$782,M$11)+'СЕТ СН'!$F$11+СВЦЭМ!$D$10+'СЕТ СН'!$F$5-'СЕТ СН'!$F$21</f>
        <v>3597.3979762600002</v>
      </c>
      <c r="N20" s="36">
        <f>SUMIFS(СВЦЭМ!$D$39:$D$782,СВЦЭМ!$A$39:$A$782,$A20,СВЦЭМ!$B$39:$B$782,N$11)+'СЕТ СН'!$F$11+СВЦЭМ!$D$10+'СЕТ СН'!$F$5-'СЕТ СН'!$F$21</f>
        <v>3622.8516332300001</v>
      </c>
      <c r="O20" s="36">
        <f>SUMIFS(СВЦЭМ!$D$39:$D$782,СВЦЭМ!$A$39:$A$782,$A20,СВЦЭМ!$B$39:$B$782,O$11)+'СЕТ СН'!$F$11+СВЦЭМ!$D$10+'СЕТ СН'!$F$5-'СЕТ СН'!$F$21</f>
        <v>3651.87240058</v>
      </c>
      <c r="P20" s="36">
        <f>SUMIFS(СВЦЭМ!$D$39:$D$782,СВЦЭМ!$A$39:$A$782,$A20,СВЦЭМ!$B$39:$B$782,P$11)+'СЕТ СН'!$F$11+СВЦЭМ!$D$10+'СЕТ СН'!$F$5-'СЕТ СН'!$F$21</f>
        <v>3662.4603477400001</v>
      </c>
      <c r="Q20" s="36">
        <f>SUMIFS(СВЦЭМ!$D$39:$D$782,СВЦЭМ!$A$39:$A$782,$A20,СВЦЭМ!$B$39:$B$782,Q$11)+'СЕТ СН'!$F$11+СВЦЭМ!$D$10+'СЕТ СН'!$F$5-'СЕТ СН'!$F$21</f>
        <v>3678.2944137700001</v>
      </c>
      <c r="R20" s="36">
        <f>SUMIFS(СВЦЭМ!$D$39:$D$782,СВЦЭМ!$A$39:$A$782,$A20,СВЦЭМ!$B$39:$B$782,R$11)+'СЕТ СН'!$F$11+СВЦЭМ!$D$10+'СЕТ СН'!$F$5-'СЕТ СН'!$F$21</f>
        <v>3676.4442493000001</v>
      </c>
      <c r="S20" s="36">
        <f>SUMIFS(СВЦЭМ!$D$39:$D$782,СВЦЭМ!$A$39:$A$782,$A20,СВЦЭМ!$B$39:$B$782,S$11)+'СЕТ СН'!$F$11+СВЦЭМ!$D$10+'СЕТ СН'!$F$5-'СЕТ СН'!$F$21</f>
        <v>3615.8072564000004</v>
      </c>
      <c r="T20" s="36">
        <f>SUMIFS(СВЦЭМ!$D$39:$D$782,СВЦЭМ!$A$39:$A$782,$A20,СВЦЭМ!$B$39:$B$782,T$11)+'СЕТ СН'!$F$11+СВЦЭМ!$D$10+'СЕТ СН'!$F$5-'СЕТ СН'!$F$21</f>
        <v>3566.7699295399998</v>
      </c>
      <c r="U20" s="36">
        <f>SUMIFS(СВЦЭМ!$D$39:$D$782,СВЦЭМ!$A$39:$A$782,$A20,СВЦЭМ!$B$39:$B$782,U$11)+'СЕТ СН'!$F$11+СВЦЭМ!$D$10+'СЕТ СН'!$F$5-'СЕТ СН'!$F$21</f>
        <v>3563.3132712200004</v>
      </c>
      <c r="V20" s="36">
        <f>SUMIFS(СВЦЭМ!$D$39:$D$782,СВЦЭМ!$A$39:$A$782,$A20,СВЦЭМ!$B$39:$B$782,V$11)+'СЕТ СН'!$F$11+СВЦЭМ!$D$10+'СЕТ СН'!$F$5-'СЕТ СН'!$F$21</f>
        <v>3530.0863607299998</v>
      </c>
      <c r="W20" s="36">
        <f>SUMIFS(СВЦЭМ!$D$39:$D$782,СВЦЭМ!$A$39:$A$782,$A20,СВЦЭМ!$B$39:$B$782,W$11)+'СЕТ СН'!$F$11+СВЦЭМ!$D$10+'СЕТ СН'!$F$5-'СЕТ СН'!$F$21</f>
        <v>3524.92368029</v>
      </c>
      <c r="X20" s="36">
        <f>SUMIFS(СВЦЭМ!$D$39:$D$782,СВЦЭМ!$A$39:$A$782,$A20,СВЦЭМ!$B$39:$B$782,X$11)+'СЕТ СН'!$F$11+СВЦЭМ!$D$10+'СЕТ СН'!$F$5-'СЕТ СН'!$F$21</f>
        <v>3587.32781183</v>
      </c>
      <c r="Y20" s="36">
        <f>SUMIFS(СВЦЭМ!$D$39:$D$782,СВЦЭМ!$A$39:$A$782,$A20,СВЦЭМ!$B$39:$B$782,Y$11)+'СЕТ СН'!$F$11+СВЦЭМ!$D$10+'СЕТ СН'!$F$5-'СЕТ СН'!$F$21</f>
        <v>3645.6809462400001</v>
      </c>
    </row>
    <row r="21" spans="1:25" ht="15.75" x14ac:dyDescent="0.2">
      <c r="A21" s="35">
        <f t="shared" si="0"/>
        <v>45026</v>
      </c>
      <c r="B21" s="36">
        <f>SUMIFS(СВЦЭМ!$D$39:$D$782,СВЦЭМ!$A$39:$A$782,$A21,СВЦЭМ!$B$39:$B$782,B$11)+'СЕТ СН'!$F$11+СВЦЭМ!$D$10+'СЕТ СН'!$F$5-'СЕТ СН'!$F$21</f>
        <v>3677.36410256</v>
      </c>
      <c r="C21" s="36">
        <f>SUMIFS(СВЦЭМ!$D$39:$D$782,СВЦЭМ!$A$39:$A$782,$A21,СВЦЭМ!$B$39:$B$782,C$11)+'СЕТ СН'!$F$11+СВЦЭМ!$D$10+'СЕТ СН'!$F$5-'СЕТ СН'!$F$21</f>
        <v>3692.28185553</v>
      </c>
      <c r="D21" s="36">
        <f>SUMIFS(СВЦЭМ!$D$39:$D$782,СВЦЭМ!$A$39:$A$782,$A21,СВЦЭМ!$B$39:$B$782,D$11)+'СЕТ СН'!$F$11+СВЦЭМ!$D$10+'СЕТ СН'!$F$5-'СЕТ СН'!$F$21</f>
        <v>3775.0406899700001</v>
      </c>
      <c r="E21" s="36">
        <f>SUMIFS(СВЦЭМ!$D$39:$D$782,СВЦЭМ!$A$39:$A$782,$A21,СВЦЭМ!$B$39:$B$782,E$11)+'СЕТ СН'!$F$11+СВЦЭМ!$D$10+'СЕТ СН'!$F$5-'СЕТ СН'!$F$21</f>
        <v>3723.6796961600003</v>
      </c>
      <c r="F21" s="36">
        <f>SUMIFS(СВЦЭМ!$D$39:$D$782,СВЦЭМ!$A$39:$A$782,$A21,СВЦЭМ!$B$39:$B$782,F$11)+'СЕТ СН'!$F$11+СВЦЭМ!$D$10+'СЕТ СН'!$F$5-'СЕТ СН'!$F$21</f>
        <v>3727.2822322299999</v>
      </c>
      <c r="G21" s="36">
        <f>SUMIFS(СВЦЭМ!$D$39:$D$782,СВЦЭМ!$A$39:$A$782,$A21,СВЦЭМ!$B$39:$B$782,G$11)+'СЕТ СН'!$F$11+СВЦЭМ!$D$10+'СЕТ СН'!$F$5-'СЕТ СН'!$F$21</f>
        <v>3722.4596629500002</v>
      </c>
      <c r="H21" s="36">
        <f>SUMIFS(СВЦЭМ!$D$39:$D$782,СВЦЭМ!$A$39:$A$782,$A21,СВЦЭМ!$B$39:$B$782,H$11)+'СЕТ СН'!$F$11+СВЦЭМ!$D$10+'СЕТ СН'!$F$5-'СЕТ СН'!$F$21</f>
        <v>3786.1082200700002</v>
      </c>
      <c r="I21" s="36">
        <f>SUMIFS(СВЦЭМ!$D$39:$D$782,СВЦЭМ!$A$39:$A$782,$A21,СВЦЭМ!$B$39:$B$782,I$11)+'СЕТ СН'!$F$11+СВЦЭМ!$D$10+'СЕТ СН'!$F$5-'СЕТ СН'!$F$21</f>
        <v>3623.6870244299998</v>
      </c>
      <c r="J21" s="36">
        <f>SUMIFS(СВЦЭМ!$D$39:$D$782,СВЦЭМ!$A$39:$A$782,$A21,СВЦЭМ!$B$39:$B$782,J$11)+'СЕТ СН'!$F$11+СВЦЭМ!$D$10+'СЕТ СН'!$F$5-'СЕТ СН'!$F$21</f>
        <v>3586.9968986499998</v>
      </c>
      <c r="K21" s="36">
        <f>SUMIFS(СВЦЭМ!$D$39:$D$782,СВЦЭМ!$A$39:$A$782,$A21,СВЦЭМ!$B$39:$B$782,K$11)+'СЕТ СН'!$F$11+СВЦЭМ!$D$10+'СЕТ СН'!$F$5-'СЕТ СН'!$F$21</f>
        <v>3589.0526815900002</v>
      </c>
      <c r="L21" s="36">
        <f>SUMIFS(СВЦЭМ!$D$39:$D$782,СВЦЭМ!$A$39:$A$782,$A21,СВЦЭМ!$B$39:$B$782,L$11)+'СЕТ СН'!$F$11+СВЦЭМ!$D$10+'СЕТ СН'!$F$5-'СЕТ СН'!$F$21</f>
        <v>3584.7159586899998</v>
      </c>
      <c r="M21" s="36">
        <f>SUMIFS(СВЦЭМ!$D$39:$D$782,СВЦЭМ!$A$39:$A$782,$A21,СВЦЭМ!$B$39:$B$782,M$11)+'СЕТ СН'!$F$11+СВЦЭМ!$D$10+'СЕТ СН'!$F$5-'СЕТ СН'!$F$21</f>
        <v>3610.8009487099998</v>
      </c>
      <c r="N21" s="36">
        <f>SUMIFS(СВЦЭМ!$D$39:$D$782,СВЦЭМ!$A$39:$A$782,$A21,СВЦЭМ!$B$39:$B$782,N$11)+'СЕТ СН'!$F$11+СВЦЭМ!$D$10+'СЕТ СН'!$F$5-'СЕТ СН'!$F$21</f>
        <v>3631.3566234899999</v>
      </c>
      <c r="O21" s="36">
        <f>SUMIFS(СВЦЭМ!$D$39:$D$782,СВЦЭМ!$A$39:$A$782,$A21,СВЦЭМ!$B$39:$B$782,O$11)+'СЕТ СН'!$F$11+СВЦЭМ!$D$10+'СЕТ СН'!$F$5-'СЕТ СН'!$F$21</f>
        <v>3662.5389958699998</v>
      </c>
      <c r="P21" s="36">
        <f>SUMIFS(СВЦЭМ!$D$39:$D$782,СВЦЭМ!$A$39:$A$782,$A21,СВЦЭМ!$B$39:$B$782,P$11)+'СЕТ СН'!$F$11+СВЦЭМ!$D$10+'СЕТ СН'!$F$5-'СЕТ СН'!$F$21</f>
        <v>3676.55543885</v>
      </c>
      <c r="Q21" s="36">
        <f>SUMIFS(СВЦЭМ!$D$39:$D$782,СВЦЭМ!$A$39:$A$782,$A21,СВЦЭМ!$B$39:$B$782,Q$11)+'СЕТ СН'!$F$11+СВЦЭМ!$D$10+'СЕТ СН'!$F$5-'СЕТ СН'!$F$21</f>
        <v>3677.3085388700001</v>
      </c>
      <c r="R21" s="36">
        <f>SUMIFS(СВЦЭМ!$D$39:$D$782,СВЦЭМ!$A$39:$A$782,$A21,СВЦЭМ!$B$39:$B$782,R$11)+'СЕТ СН'!$F$11+СВЦЭМ!$D$10+'СЕТ СН'!$F$5-'СЕТ СН'!$F$21</f>
        <v>3682.87432506</v>
      </c>
      <c r="S21" s="36">
        <f>SUMIFS(СВЦЭМ!$D$39:$D$782,СВЦЭМ!$A$39:$A$782,$A21,СВЦЭМ!$B$39:$B$782,S$11)+'СЕТ СН'!$F$11+СВЦЭМ!$D$10+'СЕТ СН'!$F$5-'СЕТ СН'!$F$21</f>
        <v>3665.1644519600004</v>
      </c>
      <c r="T21" s="36">
        <f>SUMIFS(СВЦЭМ!$D$39:$D$782,СВЦЭМ!$A$39:$A$782,$A21,СВЦЭМ!$B$39:$B$782,T$11)+'СЕТ СН'!$F$11+СВЦЭМ!$D$10+'СЕТ СН'!$F$5-'СЕТ СН'!$F$21</f>
        <v>3643.9610782899999</v>
      </c>
      <c r="U21" s="36">
        <f>SUMIFS(СВЦЭМ!$D$39:$D$782,СВЦЭМ!$A$39:$A$782,$A21,СВЦЭМ!$B$39:$B$782,U$11)+'СЕТ СН'!$F$11+СВЦЭМ!$D$10+'СЕТ СН'!$F$5-'СЕТ СН'!$F$21</f>
        <v>3624.13996447</v>
      </c>
      <c r="V21" s="36">
        <f>SUMIFS(СВЦЭМ!$D$39:$D$782,СВЦЭМ!$A$39:$A$782,$A21,СВЦЭМ!$B$39:$B$782,V$11)+'СЕТ СН'!$F$11+СВЦЭМ!$D$10+'СЕТ СН'!$F$5-'СЕТ СН'!$F$21</f>
        <v>3595.7432668400002</v>
      </c>
      <c r="W21" s="36">
        <f>SUMIFS(СВЦЭМ!$D$39:$D$782,СВЦЭМ!$A$39:$A$782,$A21,СВЦЭМ!$B$39:$B$782,W$11)+'СЕТ СН'!$F$11+СВЦЭМ!$D$10+'СЕТ СН'!$F$5-'СЕТ СН'!$F$21</f>
        <v>3599.44356453</v>
      </c>
      <c r="X21" s="36">
        <f>SUMIFS(СВЦЭМ!$D$39:$D$782,СВЦЭМ!$A$39:$A$782,$A21,СВЦЭМ!$B$39:$B$782,X$11)+'СЕТ СН'!$F$11+СВЦЭМ!$D$10+'СЕТ СН'!$F$5-'СЕТ СН'!$F$21</f>
        <v>3659.2382387900002</v>
      </c>
      <c r="Y21" s="36">
        <f>SUMIFS(СВЦЭМ!$D$39:$D$782,СВЦЭМ!$A$39:$A$782,$A21,СВЦЭМ!$B$39:$B$782,Y$11)+'СЕТ СН'!$F$11+СВЦЭМ!$D$10+'СЕТ СН'!$F$5-'СЕТ СН'!$F$21</f>
        <v>3708.27950925</v>
      </c>
    </row>
    <row r="22" spans="1:25" ht="15.75" x14ac:dyDescent="0.2">
      <c r="A22" s="35">
        <f t="shared" si="0"/>
        <v>45027</v>
      </c>
      <c r="B22" s="36">
        <f>SUMIFS(СВЦЭМ!$D$39:$D$782,СВЦЭМ!$A$39:$A$782,$A22,СВЦЭМ!$B$39:$B$782,B$11)+'СЕТ СН'!$F$11+СВЦЭМ!$D$10+'СЕТ СН'!$F$5-'СЕТ СН'!$F$21</f>
        <v>3729.2907692899998</v>
      </c>
      <c r="C22" s="36">
        <f>SUMIFS(СВЦЭМ!$D$39:$D$782,СВЦЭМ!$A$39:$A$782,$A22,СВЦЭМ!$B$39:$B$782,C$11)+'СЕТ СН'!$F$11+СВЦЭМ!$D$10+'СЕТ СН'!$F$5-'СЕТ СН'!$F$21</f>
        <v>3765.3598455000001</v>
      </c>
      <c r="D22" s="36">
        <f>SUMIFS(СВЦЭМ!$D$39:$D$782,СВЦЭМ!$A$39:$A$782,$A22,СВЦЭМ!$B$39:$B$782,D$11)+'СЕТ СН'!$F$11+СВЦЭМ!$D$10+'СЕТ СН'!$F$5-'СЕТ СН'!$F$21</f>
        <v>3707.73076709</v>
      </c>
      <c r="E22" s="36">
        <f>SUMIFS(СВЦЭМ!$D$39:$D$782,СВЦЭМ!$A$39:$A$782,$A22,СВЦЭМ!$B$39:$B$782,E$11)+'СЕТ СН'!$F$11+СВЦЭМ!$D$10+'СЕТ СН'!$F$5-'СЕТ СН'!$F$21</f>
        <v>3817.5110451199998</v>
      </c>
      <c r="F22" s="36">
        <f>SUMIFS(СВЦЭМ!$D$39:$D$782,СВЦЭМ!$A$39:$A$782,$A22,СВЦЭМ!$B$39:$B$782,F$11)+'СЕТ СН'!$F$11+СВЦЭМ!$D$10+'СЕТ СН'!$F$5-'СЕТ СН'!$F$21</f>
        <v>3834.3704223900004</v>
      </c>
      <c r="G22" s="36">
        <f>SUMIFS(СВЦЭМ!$D$39:$D$782,СВЦЭМ!$A$39:$A$782,$A22,СВЦЭМ!$B$39:$B$782,G$11)+'СЕТ СН'!$F$11+СВЦЭМ!$D$10+'СЕТ СН'!$F$5-'СЕТ СН'!$F$21</f>
        <v>3692.8125547600002</v>
      </c>
      <c r="H22" s="36">
        <f>SUMIFS(СВЦЭМ!$D$39:$D$782,СВЦЭМ!$A$39:$A$782,$A22,СВЦЭМ!$B$39:$B$782,H$11)+'СЕТ СН'!$F$11+СВЦЭМ!$D$10+'СЕТ СН'!$F$5-'СЕТ СН'!$F$21</f>
        <v>3717.1493921700003</v>
      </c>
      <c r="I22" s="36">
        <f>SUMIFS(СВЦЭМ!$D$39:$D$782,СВЦЭМ!$A$39:$A$782,$A22,СВЦЭМ!$B$39:$B$782,I$11)+'СЕТ СН'!$F$11+СВЦЭМ!$D$10+'СЕТ СН'!$F$5-'СЕТ СН'!$F$21</f>
        <v>3664.6182495200001</v>
      </c>
      <c r="J22" s="36">
        <f>SUMIFS(СВЦЭМ!$D$39:$D$782,СВЦЭМ!$A$39:$A$782,$A22,СВЦЭМ!$B$39:$B$782,J$11)+'СЕТ СН'!$F$11+СВЦЭМ!$D$10+'СЕТ СН'!$F$5-'СЕТ СН'!$F$21</f>
        <v>3627.4837827000001</v>
      </c>
      <c r="K22" s="36">
        <f>SUMIFS(СВЦЭМ!$D$39:$D$782,СВЦЭМ!$A$39:$A$782,$A22,СВЦЭМ!$B$39:$B$782,K$11)+'СЕТ СН'!$F$11+СВЦЭМ!$D$10+'СЕТ СН'!$F$5-'СЕТ СН'!$F$21</f>
        <v>3585.2586460900002</v>
      </c>
      <c r="L22" s="36">
        <f>SUMIFS(СВЦЭМ!$D$39:$D$782,СВЦЭМ!$A$39:$A$782,$A22,СВЦЭМ!$B$39:$B$782,L$11)+'СЕТ СН'!$F$11+СВЦЭМ!$D$10+'СЕТ СН'!$F$5-'СЕТ СН'!$F$21</f>
        <v>3589.8063848700003</v>
      </c>
      <c r="M22" s="36">
        <f>SUMIFS(СВЦЭМ!$D$39:$D$782,СВЦЭМ!$A$39:$A$782,$A22,СВЦЭМ!$B$39:$B$782,M$11)+'СЕТ СН'!$F$11+СВЦЭМ!$D$10+'СЕТ СН'!$F$5-'СЕТ СН'!$F$21</f>
        <v>3599.43829908</v>
      </c>
      <c r="N22" s="36">
        <f>SUMIFS(СВЦЭМ!$D$39:$D$782,СВЦЭМ!$A$39:$A$782,$A22,СВЦЭМ!$B$39:$B$782,N$11)+'СЕТ СН'!$F$11+СВЦЭМ!$D$10+'СЕТ СН'!$F$5-'СЕТ СН'!$F$21</f>
        <v>3599.78882552</v>
      </c>
      <c r="O22" s="36">
        <f>SUMIFS(СВЦЭМ!$D$39:$D$782,СВЦЭМ!$A$39:$A$782,$A22,СВЦЭМ!$B$39:$B$782,O$11)+'СЕТ СН'!$F$11+СВЦЭМ!$D$10+'СЕТ СН'!$F$5-'СЕТ СН'!$F$21</f>
        <v>3630.3674891800001</v>
      </c>
      <c r="P22" s="36">
        <f>SUMIFS(СВЦЭМ!$D$39:$D$782,СВЦЭМ!$A$39:$A$782,$A22,СВЦЭМ!$B$39:$B$782,P$11)+'СЕТ СН'!$F$11+СВЦЭМ!$D$10+'СЕТ СН'!$F$5-'СЕТ СН'!$F$21</f>
        <v>3655.4318383700002</v>
      </c>
      <c r="Q22" s="36">
        <f>SUMIFS(СВЦЭМ!$D$39:$D$782,СВЦЭМ!$A$39:$A$782,$A22,СВЦЭМ!$B$39:$B$782,Q$11)+'СЕТ СН'!$F$11+СВЦЭМ!$D$10+'СЕТ СН'!$F$5-'СЕТ СН'!$F$21</f>
        <v>3657.1811843300002</v>
      </c>
      <c r="R22" s="36">
        <f>SUMIFS(СВЦЭМ!$D$39:$D$782,СВЦЭМ!$A$39:$A$782,$A22,СВЦЭМ!$B$39:$B$782,R$11)+'СЕТ СН'!$F$11+СВЦЭМ!$D$10+'СЕТ СН'!$F$5-'СЕТ СН'!$F$21</f>
        <v>3626.7615011300004</v>
      </c>
      <c r="S22" s="36">
        <f>SUMIFS(СВЦЭМ!$D$39:$D$782,СВЦЭМ!$A$39:$A$782,$A22,СВЦЭМ!$B$39:$B$782,S$11)+'СЕТ СН'!$F$11+СВЦЭМ!$D$10+'СЕТ СН'!$F$5-'СЕТ СН'!$F$21</f>
        <v>3625.3499540399998</v>
      </c>
      <c r="T22" s="36">
        <f>SUMIFS(СВЦЭМ!$D$39:$D$782,СВЦЭМ!$A$39:$A$782,$A22,СВЦЭМ!$B$39:$B$782,T$11)+'СЕТ СН'!$F$11+СВЦЭМ!$D$10+'СЕТ СН'!$F$5-'СЕТ СН'!$F$21</f>
        <v>3584.2517320699999</v>
      </c>
      <c r="U22" s="36">
        <f>SUMIFS(СВЦЭМ!$D$39:$D$782,СВЦЭМ!$A$39:$A$782,$A22,СВЦЭМ!$B$39:$B$782,U$11)+'СЕТ СН'!$F$11+СВЦЭМ!$D$10+'СЕТ СН'!$F$5-'СЕТ СН'!$F$21</f>
        <v>3598.8970296100001</v>
      </c>
      <c r="V22" s="36">
        <f>SUMIFS(СВЦЭМ!$D$39:$D$782,СВЦЭМ!$A$39:$A$782,$A22,СВЦЭМ!$B$39:$B$782,V$11)+'СЕТ СН'!$F$11+СВЦЭМ!$D$10+'СЕТ СН'!$F$5-'СЕТ СН'!$F$21</f>
        <v>3567.0114632100003</v>
      </c>
      <c r="W22" s="36">
        <f>SUMIFS(СВЦЭМ!$D$39:$D$782,СВЦЭМ!$A$39:$A$782,$A22,СВЦЭМ!$B$39:$B$782,W$11)+'СЕТ СН'!$F$11+СВЦЭМ!$D$10+'СЕТ СН'!$F$5-'СЕТ СН'!$F$21</f>
        <v>3557.6916818099999</v>
      </c>
      <c r="X22" s="36">
        <f>SUMIFS(СВЦЭМ!$D$39:$D$782,СВЦЭМ!$A$39:$A$782,$A22,СВЦЭМ!$B$39:$B$782,X$11)+'СЕТ СН'!$F$11+СВЦЭМ!$D$10+'СЕТ СН'!$F$5-'СЕТ СН'!$F$21</f>
        <v>3615.0371473499999</v>
      </c>
      <c r="Y22" s="36">
        <f>SUMIFS(СВЦЭМ!$D$39:$D$782,СВЦЭМ!$A$39:$A$782,$A22,СВЦЭМ!$B$39:$B$782,Y$11)+'СЕТ СН'!$F$11+СВЦЭМ!$D$10+'СЕТ СН'!$F$5-'СЕТ СН'!$F$21</f>
        <v>3668.1076002500004</v>
      </c>
    </row>
    <row r="23" spans="1:25" ht="15.75" x14ac:dyDescent="0.2">
      <c r="A23" s="35">
        <f t="shared" si="0"/>
        <v>45028</v>
      </c>
      <c r="B23" s="36">
        <f>SUMIFS(СВЦЭМ!$D$39:$D$782,СВЦЭМ!$A$39:$A$782,$A23,СВЦЭМ!$B$39:$B$782,B$11)+'СЕТ СН'!$F$11+СВЦЭМ!$D$10+'СЕТ СН'!$F$5-'СЕТ СН'!$F$21</f>
        <v>3649.5943949100001</v>
      </c>
      <c r="C23" s="36">
        <f>SUMIFS(СВЦЭМ!$D$39:$D$782,СВЦЭМ!$A$39:$A$782,$A23,СВЦЭМ!$B$39:$B$782,C$11)+'СЕТ СН'!$F$11+СВЦЭМ!$D$10+'СЕТ СН'!$F$5-'СЕТ СН'!$F$21</f>
        <v>3749.92932462</v>
      </c>
      <c r="D23" s="36">
        <f>SUMIFS(СВЦЭМ!$D$39:$D$782,СВЦЭМ!$A$39:$A$782,$A23,СВЦЭМ!$B$39:$B$782,D$11)+'СЕТ СН'!$F$11+СВЦЭМ!$D$10+'СЕТ СН'!$F$5-'СЕТ СН'!$F$21</f>
        <v>3767.4108579100002</v>
      </c>
      <c r="E23" s="36">
        <f>SUMIFS(СВЦЭМ!$D$39:$D$782,СВЦЭМ!$A$39:$A$782,$A23,СВЦЭМ!$B$39:$B$782,E$11)+'СЕТ СН'!$F$11+СВЦЭМ!$D$10+'СЕТ СН'!$F$5-'СЕТ СН'!$F$21</f>
        <v>3770.08533519</v>
      </c>
      <c r="F23" s="36">
        <f>SUMIFS(СВЦЭМ!$D$39:$D$782,СВЦЭМ!$A$39:$A$782,$A23,СВЦЭМ!$B$39:$B$782,F$11)+'СЕТ СН'!$F$11+СВЦЭМ!$D$10+'СЕТ СН'!$F$5-'СЕТ СН'!$F$21</f>
        <v>3741.20136503</v>
      </c>
      <c r="G23" s="36">
        <f>SUMIFS(СВЦЭМ!$D$39:$D$782,СВЦЭМ!$A$39:$A$782,$A23,СВЦЭМ!$B$39:$B$782,G$11)+'СЕТ СН'!$F$11+СВЦЭМ!$D$10+'СЕТ СН'!$F$5-'СЕТ СН'!$F$21</f>
        <v>3705.7305405500001</v>
      </c>
      <c r="H23" s="36">
        <f>SUMIFS(СВЦЭМ!$D$39:$D$782,СВЦЭМ!$A$39:$A$782,$A23,СВЦЭМ!$B$39:$B$782,H$11)+'СЕТ СН'!$F$11+СВЦЭМ!$D$10+'СЕТ СН'!$F$5-'СЕТ СН'!$F$21</f>
        <v>3650.5629900499998</v>
      </c>
      <c r="I23" s="36">
        <f>SUMIFS(СВЦЭМ!$D$39:$D$782,СВЦЭМ!$A$39:$A$782,$A23,СВЦЭМ!$B$39:$B$782,I$11)+'СЕТ СН'!$F$11+СВЦЭМ!$D$10+'СЕТ СН'!$F$5-'СЕТ СН'!$F$21</f>
        <v>3587.3051040199998</v>
      </c>
      <c r="J23" s="36">
        <f>SUMIFS(СВЦЭМ!$D$39:$D$782,СВЦЭМ!$A$39:$A$782,$A23,СВЦЭМ!$B$39:$B$782,J$11)+'СЕТ СН'!$F$11+СВЦЭМ!$D$10+'СЕТ СН'!$F$5-'СЕТ СН'!$F$21</f>
        <v>3570.9512932500002</v>
      </c>
      <c r="K23" s="36">
        <f>SUMIFS(СВЦЭМ!$D$39:$D$782,СВЦЭМ!$A$39:$A$782,$A23,СВЦЭМ!$B$39:$B$782,K$11)+'СЕТ СН'!$F$11+СВЦЭМ!$D$10+'СЕТ СН'!$F$5-'СЕТ СН'!$F$21</f>
        <v>3545.9805029200002</v>
      </c>
      <c r="L23" s="36">
        <f>SUMIFS(СВЦЭМ!$D$39:$D$782,СВЦЭМ!$A$39:$A$782,$A23,СВЦЭМ!$B$39:$B$782,L$11)+'СЕТ СН'!$F$11+СВЦЭМ!$D$10+'СЕТ СН'!$F$5-'СЕТ СН'!$F$21</f>
        <v>3558.7580157500001</v>
      </c>
      <c r="M23" s="36">
        <f>SUMIFS(СВЦЭМ!$D$39:$D$782,СВЦЭМ!$A$39:$A$782,$A23,СВЦЭМ!$B$39:$B$782,M$11)+'СЕТ СН'!$F$11+СВЦЭМ!$D$10+'СЕТ СН'!$F$5-'СЕТ СН'!$F$21</f>
        <v>3562.0442789700001</v>
      </c>
      <c r="N23" s="36">
        <f>SUMIFS(СВЦЭМ!$D$39:$D$782,СВЦЭМ!$A$39:$A$782,$A23,СВЦЭМ!$B$39:$B$782,N$11)+'СЕТ СН'!$F$11+СВЦЭМ!$D$10+'СЕТ СН'!$F$5-'СЕТ СН'!$F$21</f>
        <v>3575.5246394000001</v>
      </c>
      <c r="O23" s="36">
        <f>SUMIFS(СВЦЭМ!$D$39:$D$782,СВЦЭМ!$A$39:$A$782,$A23,СВЦЭМ!$B$39:$B$782,O$11)+'СЕТ СН'!$F$11+СВЦЭМ!$D$10+'СЕТ СН'!$F$5-'СЕТ СН'!$F$21</f>
        <v>3568.3622413200001</v>
      </c>
      <c r="P23" s="36">
        <f>SUMIFS(СВЦЭМ!$D$39:$D$782,СВЦЭМ!$A$39:$A$782,$A23,СВЦЭМ!$B$39:$B$782,P$11)+'СЕТ СН'!$F$11+СВЦЭМ!$D$10+'СЕТ СН'!$F$5-'СЕТ СН'!$F$21</f>
        <v>3594.47295059</v>
      </c>
      <c r="Q23" s="36">
        <f>SUMIFS(СВЦЭМ!$D$39:$D$782,СВЦЭМ!$A$39:$A$782,$A23,СВЦЭМ!$B$39:$B$782,Q$11)+'СЕТ СН'!$F$11+СВЦЭМ!$D$10+'СЕТ СН'!$F$5-'СЕТ СН'!$F$21</f>
        <v>3609.95602981</v>
      </c>
      <c r="R23" s="36">
        <f>SUMIFS(СВЦЭМ!$D$39:$D$782,СВЦЭМ!$A$39:$A$782,$A23,СВЦЭМ!$B$39:$B$782,R$11)+'СЕТ СН'!$F$11+СВЦЭМ!$D$10+'СЕТ СН'!$F$5-'СЕТ СН'!$F$21</f>
        <v>3606.4027043800002</v>
      </c>
      <c r="S23" s="36">
        <f>SUMIFS(СВЦЭМ!$D$39:$D$782,СВЦЭМ!$A$39:$A$782,$A23,СВЦЭМ!$B$39:$B$782,S$11)+'СЕТ СН'!$F$11+СВЦЭМ!$D$10+'СЕТ СН'!$F$5-'СЕТ СН'!$F$21</f>
        <v>3592.0900739799999</v>
      </c>
      <c r="T23" s="36">
        <f>SUMIFS(СВЦЭМ!$D$39:$D$782,СВЦЭМ!$A$39:$A$782,$A23,СВЦЭМ!$B$39:$B$782,T$11)+'СЕТ СН'!$F$11+СВЦЭМ!$D$10+'СЕТ СН'!$F$5-'СЕТ СН'!$F$21</f>
        <v>3528.92241362</v>
      </c>
      <c r="U23" s="36">
        <f>SUMIFS(СВЦЭМ!$D$39:$D$782,СВЦЭМ!$A$39:$A$782,$A23,СВЦЭМ!$B$39:$B$782,U$11)+'СЕТ СН'!$F$11+СВЦЭМ!$D$10+'СЕТ СН'!$F$5-'СЕТ СН'!$F$21</f>
        <v>3543.4854614300002</v>
      </c>
      <c r="V23" s="36">
        <f>SUMIFS(СВЦЭМ!$D$39:$D$782,СВЦЭМ!$A$39:$A$782,$A23,СВЦЭМ!$B$39:$B$782,V$11)+'СЕТ СН'!$F$11+СВЦЭМ!$D$10+'СЕТ СН'!$F$5-'СЕТ СН'!$F$21</f>
        <v>3473.9513058800003</v>
      </c>
      <c r="W23" s="36">
        <f>SUMIFS(СВЦЭМ!$D$39:$D$782,СВЦЭМ!$A$39:$A$782,$A23,СВЦЭМ!$B$39:$B$782,W$11)+'СЕТ СН'!$F$11+СВЦЭМ!$D$10+'СЕТ СН'!$F$5-'СЕТ СН'!$F$21</f>
        <v>3455.6757108100001</v>
      </c>
      <c r="X23" s="36">
        <f>SUMIFS(СВЦЭМ!$D$39:$D$782,СВЦЭМ!$A$39:$A$782,$A23,СВЦЭМ!$B$39:$B$782,X$11)+'СЕТ СН'!$F$11+СВЦЭМ!$D$10+'СЕТ СН'!$F$5-'СЕТ СН'!$F$21</f>
        <v>3495.0927673699998</v>
      </c>
      <c r="Y23" s="36">
        <f>SUMIFS(СВЦЭМ!$D$39:$D$782,СВЦЭМ!$A$39:$A$782,$A23,СВЦЭМ!$B$39:$B$782,Y$11)+'СЕТ СН'!$F$11+СВЦЭМ!$D$10+'СЕТ СН'!$F$5-'СЕТ СН'!$F$21</f>
        <v>3566.6376284400003</v>
      </c>
    </row>
    <row r="24" spans="1:25" ht="15.75" x14ac:dyDescent="0.2">
      <c r="A24" s="35">
        <f t="shared" si="0"/>
        <v>45029</v>
      </c>
      <c r="B24" s="36">
        <f>SUMIFS(СВЦЭМ!$D$39:$D$782,СВЦЭМ!$A$39:$A$782,$A24,СВЦЭМ!$B$39:$B$782,B$11)+'СЕТ СН'!$F$11+СВЦЭМ!$D$10+'СЕТ СН'!$F$5-'СЕТ СН'!$F$21</f>
        <v>3717.41010968</v>
      </c>
      <c r="C24" s="36">
        <f>SUMIFS(СВЦЭМ!$D$39:$D$782,СВЦЭМ!$A$39:$A$782,$A24,СВЦЭМ!$B$39:$B$782,C$11)+'СЕТ СН'!$F$11+СВЦЭМ!$D$10+'СЕТ СН'!$F$5-'СЕТ СН'!$F$21</f>
        <v>3743.4682285200001</v>
      </c>
      <c r="D24" s="36">
        <f>SUMIFS(СВЦЭМ!$D$39:$D$782,СВЦЭМ!$A$39:$A$782,$A24,СВЦЭМ!$B$39:$B$782,D$11)+'СЕТ СН'!$F$11+СВЦЭМ!$D$10+'СЕТ СН'!$F$5-'СЕТ СН'!$F$21</f>
        <v>3789.25813956</v>
      </c>
      <c r="E24" s="36">
        <f>SUMIFS(СВЦЭМ!$D$39:$D$782,СВЦЭМ!$A$39:$A$782,$A24,СВЦЭМ!$B$39:$B$782,E$11)+'СЕТ СН'!$F$11+СВЦЭМ!$D$10+'СЕТ СН'!$F$5-'СЕТ СН'!$F$21</f>
        <v>3804.0820831299998</v>
      </c>
      <c r="F24" s="36">
        <f>SUMIFS(СВЦЭМ!$D$39:$D$782,СВЦЭМ!$A$39:$A$782,$A24,СВЦЭМ!$B$39:$B$782,F$11)+'СЕТ СН'!$F$11+СВЦЭМ!$D$10+'СЕТ СН'!$F$5-'СЕТ СН'!$F$21</f>
        <v>3763.15322904</v>
      </c>
      <c r="G24" s="36">
        <f>SUMIFS(СВЦЭМ!$D$39:$D$782,СВЦЭМ!$A$39:$A$782,$A24,СВЦЭМ!$B$39:$B$782,G$11)+'СЕТ СН'!$F$11+СВЦЭМ!$D$10+'СЕТ СН'!$F$5-'СЕТ СН'!$F$21</f>
        <v>3737.0223204100002</v>
      </c>
      <c r="H24" s="36">
        <f>SUMIFS(СВЦЭМ!$D$39:$D$782,СВЦЭМ!$A$39:$A$782,$A24,СВЦЭМ!$B$39:$B$782,H$11)+'СЕТ СН'!$F$11+СВЦЭМ!$D$10+'СЕТ СН'!$F$5-'СЕТ СН'!$F$21</f>
        <v>3656.67724546</v>
      </c>
      <c r="I24" s="36">
        <f>SUMIFS(СВЦЭМ!$D$39:$D$782,СВЦЭМ!$A$39:$A$782,$A24,СВЦЭМ!$B$39:$B$782,I$11)+'СЕТ СН'!$F$11+СВЦЭМ!$D$10+'СЕТ СН'!$F$5-'СЕТ СН'!$F$21</f>
        <v>3658.4557515400002</v>
      </c>
      <c r="J24" s="36">
        <f>SUMIFS(СВЦЭМ!$D$39:$D$782,СВЦЭМ!$A$39:$A$782,$A24,СВЦЭМ!$B$39:$B$782,J$11)+'СЕТ СН'!$F$11+СВЦЭМ!$D$10+'СЕТ СН'!$F$5-'СЕТ СН'!$F$21</f>
        <v>3621.4283541</v>
      </c>
      <c r="K24" s="36">
        <f>SUMIFS(СВЦЭМ!$D$39:$D$782,СВЦЭМ!$A$39:$A$782,$A24,СВЦЭМ!$B$39:$B$782,K$11)+'СЕТ СН'!$F$11+СВЦЭМ!$D$10+'СЕТ СН'!$F$5-'СЕТ СН'!$F$21</f>
        <v>3598.45105822</v>
      </c>
      <c r="L24" s="36">
        <f>SUMIFS(СВЦЭМ!$D$39:$D$782,СВЦЭМ!$A$39:$A$782,$A24,СВЦЭМ!$B$39:$B$782,L$11)+'СЕТ СН'!$F$11+СВЦЭМ!$D$10+'СЕТ СН'!$F$5-'СЕТ СН'!$F$21</f>
        <v>3580.7662064300002</v>
      </c>
      <c r="M24" s="36">
        <f>SUMIFS(СВЦЭМ!$D$39:$D$782,СВЦЭМ!$A$39:$A$782,$A24,СВЦЭМ!$B$39:$B$782,M$11)+'СЕТ СН'!$F$11+СВЦЭМ!$D$10+'СЕТ СН'!$F$5-'СЕТ СН'!$F$21</f>
        <v>3588.80062434</v>
      </c>
      <c r="N24" s="36">
        <f>SUMIFS(СВЦЭМ!$D$39:$D$782,СВЦЭМ!$A$39:$A$782,$A24,СВЦЭМ!$B$39:$B$782,N$11)+'СЕТ СН'!$F$11+СВЦЭМ!$D$10+'СЕТ СН'!$F$5-'СЕТ СН'!$F$21</f>
        <v>3578.9579732700004</v>
      </c>
      <c r="O24" s="36">
        <f>SUMIFS(СВЦЭМ!$D$39:$D$782,СВЦЭМ!$A$39:$A$782,$A24,СВЦЭМ!$B$39:$B$782,O$11)+'СЕТ СН'!$F$11+СВЦЭМ!$D$10+'СЕТ СН'!$F$5-'СЕТ СН'!$F$21</f>
        <v>3604.6446873700002</v>
      </c>
      <c r="P24" s="36">
        <f>SUMIFS(СВЦЭМ!$D$39:$D$782,СВЦЭМ!$A$39:$A$782,$A24,СВЦЭМ!$B$39:$B$782,P$11)+'СЕТ СН'!$F$11+СВЦЭМ!$D$10+'СЕТ СН'!$F$5-'СЕТ СН'!$F$21</f>
        <v>3666.8310616200001</v>
      </c>
      <c r="Q24" s="36">
        <f>SUMIFS(СВЦЭМ!$D$39:$D$782,СВЦЭМ!$A$39:$A$782,$A24,СВЦЭМ!$B$39:$B$782,Q$11)+'СЕТ СН'!$F$11+СВЦЭМ!$D$10+'СЕТ СН'!$F$5-'СЕТ СН'!$F$21</f>
        <v>3676.6667337700001</v>
      </c>
      <c r="R24" s="36">
        <f>SUMIFS(СВЦЭМ!$D$39:$D$782,СВЦЭМ!$A$39:$A$782,$A24,СВЦЭМ!$B$39:$B$782,R$11)+'СЕТ СН'!$F$11+СВЦЭМ!$D$10+'СЕТ СН'!$F$5-'СЕТ СН'!$F$21</f>
        <v>3670.8139849899999</v>
      </c>
      <c r="S24" s="36">
        <f>SUMIFS(СВЦЭМ!$D$39:$D$782,СВЦЭМ!$A$39:$A$782,$A24,СВЦЭМ!$B$39:$B$782,S$11)+'СЕТ СН'!$F$11+СВЦЭМ!$D$10+'СЕТ СН'!$F$5-'СЕТ СН'!$F$21</f>
        <v>3668.72878051</v>
      </c>
      <c r="T24" s="36">
        <f>SUMIFS(СВЦЭМ!$D$39:$D$782,СВЦЭМ!$A$39:$A$782,$A24,СВЦЭМ!$B$39:$B$782,T$11)+'СЕТ СН'!$F$11+СВЦЭМ!$D$10+'СЕТ СН'!$F$5-'СЕТ СН'!$F$21</f>
        <v>3614.20962452</v>
      </c>
      <c r="U24" s="36">
        <f>SUMIFS(СВЦЭМ!$D$39:$D$782,СВЦЭМ!$A$39:$A$782,$A24,СВЦЭМ!$B$39:$B$782,U$11)+'СЕТ СН'!$F$11+СВЦЭМ!$D$10+'СЕТ СН'!$F$5-'СЕТ СН'!$F$21</f>
        <v>3589.0532497200002</v>
      </c>
      <c r="V24" s="36">
        <f>SUMIFS(СВЦЭМ!$D$39:$D$782,СВЦЭМ!$A$39:$A$782,$A24,СВЦЭМ!$B$39:$B$782,V$11)+'СЕТ СН'!$F$11+СВЦЭМ!$D$10+'СЕТ СН'!$F$5-'СЕТ СН'!$F$21</f>
        <v>3561.1605869599998</v>
      </c>
      <c r="W24" s="36">
        <f>SUMIFS(СВЦЭМ!$D$39:$D$782,СВЦЭМ!$A$39:$A$782,$A24,СВЦЭМ!$B$39:$B$782,W$11)+'СЕТ СН'!$F$11+СВЦЭМ!$D$10+'СЕТ СН'!$F$5-'СЕТ СН'!$F$21</f>
        <v>3527.7180678300001</v>
      </c>
      <c r="X24" s="36">
        <f>SUMIFS(СВЦЭМ!$D$39:$D$782,СВЦЭМ!$A$39:$A$782,$A24,СВЦЭМ!$B$39:$B$782,X$11)+'СЕТ СН'!$F$11+СВЦЭМ!$D$10+'СЕТ СН'!$F$5-'СЕТ СН'!$F$21</f>
        <v>3583.7090385500001</v>
      </c>
      <c r="Y24" s="36">
        <f>SUMIFS(СВЦЭМ!$D$39:$D$782,СВЦЭМ!$A$39:$A$782,$A24,СВЦЭМ!$B$39:$B$782,Y$11)+'СЕТ СН'!$F$11+СВЦЭМ!$D$10+'СЕТ СН'!$F$5-'СЕТ СН'!$F$21</f>
        <v>3634.2481728299999</v>
      </c>
    </row>
    <row r="25" spans="1:25" ht="15.75" x14ac:dyDescent="0.2">
      <c r="A25" s="35">
        <f t="shared" si="0"/>
        <v>45030</v>
      </c>
      <c r="B25" s="36">
        <f>SUMIFS(СВЦЭМ!$D$39:$D$782,СВЦЭМ!$A$39:$A$782,$A25,СВЦЭМ!$B$39:$B$782,B$11)+'СЕТ СН'!$F$11+СВЦЭМ!$D$10+'СЕТ СН'!$F$5-'СЕТ СН'!$F$21</f>
        <v>3701.3742508400001</v>
      </c>
      <c r="C25" s="36">
        <f>SUMIFS(СВЦЭМ!$D$39:$D$782,СВЦЭМ!$A$39:$A$782,$A25,СВЦЭМ!$B$39:$B$782,C$11)+'СЕТ СН'!$F$11+СВЦЭМ!$D$10+'СЕТ СН'!$F$5-'СЕТ СН'!$F$21</f>
        <v>3759.34342926</v>
      </c>
      <c r="D25" s="36">
        <f>SUMIFS(СВЦЭМ!$D$39:$D$782,СВЦЭМ!$A$39:$A$782,$A25,СВЦЭМ!$B$39:$B$782,D$11)+'СЕТ СН'!$F$11+СВЦЭМ!$D$10+'СЕТ СН'!$F$5-'СЕТ СН'!$F$21</f>
        <v>3753.7927117300001</v>
      </c>
      <c r="E25" s="36">
        <f>SUMIFS(СВЦЭМ!$D$39:$D$782,СВЦЭМ!$A$39:$A$782,$A25,СВЦЭМ!$B$39:$B$782,E$11)+'СЕТ СН'!$F$11+СВЦЭМ!$D$10+'СЕТ СН'!$F$5-'СЕТ СН'!$F$21</f>
        <v>3753.7485566699997</v>
      </c>
      <c r="F25" s="36">
        <f>SUMIFS(СВЦЭМ!$D$39:$D$782,СВЦЭМ!$A$39:$A$782,$A25,СВЦЭМ!$B$39:$B$782,F$11)+'СЕТ СН'!$F$11+СВЦЭМ!$D$10+'СЕТ СН'!$F$5-'СЕТ СН'!$F$21</f>
        <v>3763.6531396999999</v>
      </c>
      <c r="G25" s="36">
        <f>SUMIFS(СВЦЭМ!$D$39:$D$782,СВЦЭМ!$A$39:$A$782,$A25,СВЦЭМ!$B$39:$B$782,G$11)+'СЕТ СН'!$F$11+СВЦЭМ!$D$10+'СЕТ СН'!$F$5-'СЕТ СН'!$F$21</f>
        <v>3754.9902196900002</v>
      </c>
      <c r="H25" s="36">
        <f>SUMIFS(СВЦЭМ!$D$39:$D$782,СВЦЭМ!$A$39:$A$782,$A25,СВЦЭМ!$B$39:$B$782,H$11)+'СЕТ СН'!$F$11+СВЦЭМ!$D$10+'СЕТ СН'!$F$5-'СЕТ СН'!$F$21</f>
        <v>3721.8778390799998</v>
      </c>
      <c r="I25" s="36">
        <f>SUMIFS(СВЦЭМ!$D$39:$D$782,СВЦЭМ!$A$39:$A$782,$A25,СВЦЭМ!$B$39:$B$782,I$11)+'СЕТ СН'!$F$11+СВЦЭМ!$D$10+'СЕТ СН'!$F$5-'СЕТ СН'!$F$21</f>
        <v>3656.5040058499999</v>
      </c>
      <c r="J25" s="36">
        <f>SUMIFS(СВЦЭМ!$D$39:$D$782,СВЦЭМ!$A$39:$A$782,$A25,СВЦЭМ!$B$39:$B$782,J$11)+'СЕТ СН'!$F$11+СВЦЭМ!$D$10+'СЕТ СН'!$F$5-'СЕТ СН'!$F$21</f>
        <v>3628.8264733699998</v>
      </c>
      <c r="K25" s="36">
        <f>SUMIFS(СВЦЭМ!$D$39:$D$782,СВЦЭМ!$A$39:$A$782,$A25,СВЦЭМ!$B$39:$B$782,K$11)+'СЕТ СН'!$F$11+СВЦЭМ!$D$10+'СЕТ СН'!$F$5-'СЕТ СН'!$F$21</f>
        <v>3608.9308076500001</v>
      </c>
      <c r="L25" s="36">
        <f>SUMIFS(СВЦЭМ!$D$39:$D$782,СВЦЭМ!$A$39:$A$782,$A25,СВЦЭМ!$B$39:$B$782,L$11)+'СЕТ СН'!$F$11+СВЦЭМ!$D$10+'СЕТ СН'!$F$5-'СЕТ СН'!$F$21</f>
        <v>3607.2316615600002</v>
      </c>
      <c r="M25" s="36">
        <f>SUMIFS(СВЦЭМ!$D$39:$D$782,СВЦЭМ!$A$39:$A$782,$A25,СВЦЭМ!$B$39:$B$782,M$11)+'СЕТ СН'!$F$11+СВЦЭМ!$D$10+'СЕТ СН'!$F$5-'СЕТ СН'!$F$21</f>
        <v>3628.7786191599998</v>
      </c>
      <c r="N25" s="36">
        <f>SUMIFS(СВЦЭМ!$D$39:$D$782,СВЦЭМ!$A$39:$A$782,$A25,СВЦЭМ!$B$39:$B$782,N$11)+'СЕТ СН'!$F$11+СВЦЭМ!$D$10+'СЕТ СН'!$F$5-'СЕТ СН'!$F$21</f>
        <v>3643.6078149</v>
      </c>
      <c r="O25" s="36">
        <f>SUMIFS(СВЦЭМ!$D$39:$D$782,СВЦЭМ!$A$39:$A$782,$A25,СВЦЭМ!$B$39:$B$782,O$11)+'СЕТ СН'!$F$11+СВЦЭМ!$D$10+'СЕТ СН'!$F$5-'СЕТ СН'!$F$21</f>
        <v>3663.4733078600002</v>
      </c>
      <c r="P25" s="36">
        <f>SUMIFS(СВЦЭМ!$D$39:$D$782,СВЦЭМ!$A$39:$A$782,$A25,СВЦЭМ!$B$39:$B$782,P$11)+'СЕТ СН'!$F$11+СВЦЭМ!$D$10+'СЕТ СН'!$F$5-'СЕТ СН'!$F$21</f>
        <v>3653.1372981200002</v>
      </c>
      <c r="Q25" s="36">
        <f>SUMIFS(СВЦЭМ!$D$39:$D$782,СВЦЭМ!$A$39:$A$782,$A25,СВЦЭМ!$B$39:$B$782,Q$11)+'СЕТ СН'!$F$11+СВЦЭМ!$D$10+'СЕТ СН'!$F$5-'СЕТ СН'!$F$21</f>
        <v>3678.5385686700001</v>
      </c>
      <c r="R25" s="36">
        <f>SUMIFS(СВЦЭМ!$D$39:$D$782,СВЦЭМ!$A$39:$A$782,$A25,СВЦЭМ!$B$39:$B$782,R$11)+'СЕТ СН'!$F$11+СВЦЭМ!$D$10+'СЕТ СН'!$F$5-'СЕТ СН'!$F$21</f>
        <v>3675.7519395300001</v>
      </c>
      <c r="S25" s="36">
        <f>SUMIFS(СВЦЭМ!$D$39:$D$782,СВЦЭМ!$A$39:$A$782,$A25,СВЦЭМ!$B$39:$B$782,S$11)+'СЕТ СН'!$F$11+СВЦЭМ!$D$10+'СЕТ СН'!$F$5-'СЕТ СН'!$F$21</f>
        <v>3698.23573691</v>
      </c>
      <c r="T25" s="36">
        <f>SUMIFS(СВЦЭМ!$D$39:$D$782,СВЦЭМ!$A$39:$A$782,$A25,СВЦЭМ!$B$39:$B$782,T$11)+'СЕТ СН'!$F$11+СВЦЭМ!$D$10+'СЕТ СН'!$F$5-'СЕТ СН'!$F$21</f>
        <v>3670.4728660999999</v>
      </c>
      <c r="U25" s="36">
        <f>SUMIFS(СВЦЭМ!$D$39:$D$782,СВЦЭМ!$A$39:$A$782,$A25,СВЦЭМ!$B$39:$B$782,U$11)+'СЕТ СН'!$F$11+СВЦЭМ!$D$10+'СЕТ СН'!$F$5-'СЕТ СН'!$F$21</f>
        <v>3637.6530659199998</v>
      </c>
      <c r="V25" s="36">
        <f>SUMIFS(СВЦЭМ!$D$39:$D$782,СВЦЭМ!$A$39:$A$782,$A25,СВЦЭМ!$B$39:$B$782,V$11)+'СЕТ СН'!$F$11+СВЦЭМ!$D$10+'СЕТ СН'!$F$5-'СЕТ СН'!$F$21</f>
        <v>3602.3231897699998</v>
      </c>
      <c r="W25" s="36">
        <f>SUMIFS(СВЦЭМ!$D$39:$D$782,СВЦЭМ!$A$39:$A$782,$A25,СВЦЭМ!$B$39:$B$782,W$11)+'СЕТ СН'!$F$11+СВЦЭМ!$D$10+'СЕТ СН'!$F$5-'СЕТ СН'!$F$21</f>
        <v>3609.89939512</v>
      </c>
      <c r="X25" s="36">
        <f>SUMIFS(СВЦЭМ!$D$39:$D$782,СВЦЭМ!$A$39:$A$782,$A25,СВЦЭМ!$B$39:$B$782,X$11)+'СЕТ СН'!$F$11+СВЦЭМ!$D$10+'СЕТ СН'!$F$5-'СЕТ СН'!$F$21</f>
        <v>3643.0675655800001</v>
      </c>
      <c r="Y25" s="36">
        <f>SUMIFS(СВЦЭМ!$D$39:$D$782,СВЦЭМ!$A$39:$A$782,$A25,СВЦЭМ!$B$39:$B$782,Y$11)+'СЕТ СН'!$F$11+СВЦЭМ!$D$10+'СЕТ СН'!$F$5-'СЕТ СН'!$F$21</f>
        <v>3736.59913495</v>
      </c>
    </row>
    <row r="26" spans="1:25" ht="15.75" x14ac:dyDescent="0.2">
      <c r="A26" s="35">
        <f t="shared" si="0"/>
        <v>45031</v>
      </c>
      <c r="B26" s="36">
        <f>SUMIFS(СВЦЭМ!$D$39:$D$782,СВЦЭМ!$A$39:$A$782,$A26,СВЦЭМ!$B$39:$B$782,B$11)+'СЕТ СН'!$F$11+СВЦЭМ!$D$10+'СЕТ СН'!$F$5-'СЕТ СН'!$F$21</f>
        <v>3581.29272395</v>
      </c>
      <c r="C26" s="36">
        <f>SUMIFS(СВЦЭМ!$D$39:$D$782,СВЦЭМ!$A$39:$A$782,$A26,СВЦЭМ!$B$39:$B$782,C$11)+'СЕТ СН'!$F$11+СВЦЭМ!$D$10+'СЕТ СН'!$F$5-'СЕТ СН'!$F$21</f>
        <v>3619.3339461400001</v>
      </c>
      <c r="D26" s="36">
        <f>SUMIFS(СВЦЭМ!$D$39:$D$782,СВЦЭМ!$A$39:$A$782,$A26,СВЦЭМ!$B$39:$B$782,D$11)+'СЕТ СН'!$F$11+СВЦЭМ!$D$10+'СЕТ СН'!$F$5-'СЕТ СН'!$F$21</f>
        <v>3629.6125043500001</v>
      </c>
      <c r="E26" s="36">
        <f>SUMIFS(СВЦЭМ!$D$39:$D$782,СВЦЭМ!$A$39:$A$782,$A26,СВЦЭМ!$B$39:$B$782,E$11)+'СЕТ СН'!$F$11+СВЦЭМ!$D$10+'СЕТ СН'!$F$5-'СЕТ СН'!$F$21</f>
        <v>3634.3958374600002</v>
      </c>
      <c r="F26" s="36">
        <f>SUMIFS(СВЦЭМ!$D$39:$D$782,СВЦЭМ!$A$39:$A$782,$A26,СВЦЭМ!$B$39:$B$782,F$11)+'СЕТ СН'!$F$11+СВЦЭМ!$D$10+'СЕТ СН'!$F$5-'СЕТ СН'!$F$21</f>
        <v>3632.95869593</v>
      </c>
      <c r="G26" s="36">
        <f>SUMIFS(СВЦЭМ!$D$39:$D$782,СВЦЭМ!$A$39:$A$782,$A26,СВЦЭМ!$B$39:$B$782,G$11)+'СЕТ СН'!$F$11+СВЦЭМ!$D$10+'СЕТ СН'!$F$5-'СЕТ СН'!$F$21</f>
        <v>3630.4017548400002</v>
      </c>
      <c r="H26" s="36">
        <f>SUMIFS(СВЦЭМ!$D$39:$D$782,СВЦЭМ!$A$39:$A$782,$A26,СВЦЭМ!$B$39:$B$782,H$11)+'СЕТ СН'!$F$11+СВЦЭМ!$D$10+'СЕТ СН'!$F$5-'СЕТ СН'!$F$21</f>
        <v>3595.6279658900003</v>
      </c>
      <c r="I26" s="36">
        <f>SUMIFS(СВЦЭМ!$D$39:$D$782,СВЦЭМ!$A$39:$A$782,$A26,СВЦЭМ!$B$39:$B$782,I$11)+'СЕТ СН'!$F$11+СВЦЭМ!$D$10+'СЕТ СН'!$F$5-'СЕТ СН'!$F$21</f>
        <v>3513.5963630300002</v>
      </c>
      <c r="J26" s="36">
        <f>SUMIFS(СВЦЭМ!$D$39:$D$782,СВЦЭМ!$A$39:$A$782,$A26,СВЦЭМ!$B$39:$B$782,J$11)+'СЕТ СН'!$F$11+СВЦЭМ!$D$10+'СЕТ СН'!$F$5-'СЕТ СН'!$F$21</f>
        <v>3492.20051453</v>
      </c>
      <c r="K26" s="36">
        <f>SUMIFS(СВЦЭМ!$D$39:$D$782,СВЦЭМ!$A$39:$A$782,$A26,СВЦЭМ!$B$39:$B$782,K$11)+'СЕТ СН'!$F$11+СВЦЭМ!$D$10+'СЕТ СН'!$F$5-'СЕТ СН'!$F$21</f>
        <v>3384.0836221600002</v>
      </c>
      <c r="L26" s="36">
        <f>SUMIFS(СВЦЭМ!$D$39:$D$782,СВЦЭМ!$A$39:$A$782,$A26,СВЦЭМ!$B$39:$B$782,L$11)+'СЕТ СН'!$F$11+СВЦЭМ!$D$10+'СЕТ СН'!$F$5-'СЕТ СН'!$F$21</f>
        <v>3373.3898978400002</v>
      </c>
      <c r="M26" s="36">
        <f>SUMIFS(СВЦЭМ!$D$39:$D$782,СВЦЭМ!$A$39:$A$782,$A26,СВЦЭМ!$B$39:$B$782,M$11)+'СЕТ СН'!$F$11+СВЦЭМ!$D$10+'СЕТ СН'!$F$5-'СЕТ СН'!$F$21</f>
        <v>3401.5328225200001</v>
      </c>
      <c r="N26" s="36">
        <f>SUMIFS(СВЦЭМ!$D$39:$D$782,СВЦЭМ!$A$39:$A$782,$A26,СВЦЭМ!$B$39:$B$782,N$11)+'СЕТ СН'!$F$11+СВЦЭМ!$D$10+'СЕТ СН'!$F$5-'СЕТ СН'!$F$21</f>
        <v>3407.5643251600004</v>
      </c>
      <c r="O26" s="36">
        <f>SUMIFS(СВЦЭМ!$D$39:$D$782,СВЦЭМ!$A$39:$A$782,$A26,СВЦЭМ!$B$39:$B$782,O$11)+'СЕТ СН'!$F$11+СВЦЭМ!$D$10+'СЕТ СН'!$F$5-'СЕТ СН'!$F$21</f>
        <v>3445.2591534499998</v>
      </c>
      <c r="P26" s="36">
        <f>SUMIFS(СВЦЭМ!$D$39:$D$782,СВЦЭМ!$A$39:$A$782,$A26,СВЦЭМ!$B$39:$B$782,P$11)+'СЕТ СН'!$F$11+СВЦЭМ!$D$10+'СЕТ СН'!$F$5-'СЕТ СН'!$F$21</f>
        <v>3465.4144963600002</v>
      </c>
      <c r="Q26" s="36">
        <f>SUMIFS(СВЦЭМ!$D$39:$D$782,СВЦЭМ!$A$39:$A$782,$A26,СВЦЭМ!$B$39:$B$782,Q$11)+'СЕТ СН'!$F$11+СВЦЭМ!$D$10+'СЕТ СН'!$F$5-'СЕТ СН'!$F$21</f>
        <v>3474.90723875</v>
      </c>
      <c r="R26" s="36">
        <f>SUMIFS(СВЦЭМ!$D$39:$D$782,СВЦЭМ!$A$39:$A$782,$A26,СВЦЭМ!$B$39:$B$782,R$11)+'СЕТ СН'!$F$11+СВЦЭМ!$D$10+'СЕТ СН'!$F$5-'СЕТ СН'!$F$21</f>
        <v>3475.9723903100003</v>
      </c>
      <c r="S26" s="36">
        <f>SUMIFS(СВЦЭМ!$D$39:$D$782,СВЦЭМ!$A$39:$A$782,$A26,СВЦЭМ!$B$39:$B$782,S$11)+'СЕТ СН'!$F$11+СВЦЭМ!$D$10+'СЕТ СН'!$F$5-'СЕТ СН'!$F$21</f>
        <v>3497.8970720900002</v>
      </c>
      <c r="T26" s="36">
        <f>SUMIFS(СВЦЭМ!$D$39:$D$782,СВЦЭМ!$A$39:$A$782,$A26,СВЦЭМ!$B$39:$B$782,T$11)+'СЕТ СН'!$F$11+СВЦЭМ!$D$10+'СЕТ СН'!$F$5-'СЕТ СН'!$F$21</f>
        <v>3436.0122265300001</v>
      </c>
      <c r="U26" s="36">
        <f>SUMIFS(СВЦЭМ!$D$39:$D$782,СВЦЭМ!$A$39:$A$782,$A26,СВЦЭМ!$B$39:$B$782,U$11)+'СЕТ СН'!$F$11+СВЦЭМ!$D$10+'СЕТ СН'!$F$5-'СЕТ СН'!$F$21</f>
        <v>3405.9058916000004</v>
      </c>
      <c r="V26" s="36">
        <f>SUMIFS(СВЦЭМ!$D$39:$D$782,СВЦЭМ!$A$39:$A$782,$A26,СВЦЭМ!$B$39:$B$782,V$11)+'СЕТ СН'!$F$11+СВЦЭМ!$D$10+'СЕТ СН'!$F$5-'СЕТ СН'!$F$21</f>
        <v>3371.4716379299998</v>
      </c>
      <c r="W26" s="36">
        <f>SUMIFS(СВЦЭМ!$D$39:$D$782,СВЦЭМ!$A$39:$A$782,$A26,СВЦЭМ!$B$39:$B$782,W$11)+'СЕТ СН'!$F$11+СВЦЭМ!$D$10+'СЕТ СН'!$F$5-'СЕТ СН'!$F$21</f>
        <v>3382.6353066199999</v>
      </c>
      <c r="X26" s="36">
        <f>SUMIFS(СВЦЭМ!$D$39:$D$782,СВЦЭМ!$A$39:$A$782,$A26,СВЦЭМ!$B$39:$B$782,X$11)+'СЕТ СН'!$F$11+СВЦЭМ!$D$10+'СЕТ СН'!$F$5-'СЕТ СН'!$F$21</f>
        <v>3428.4012560700003</v>
      </c>
      <c r="Y26" s="36">
        <f>SUMIFS(СВЦЭМ!$D$39:$D$782,СВЦЭМ!$A$39:$A$782,$A26,СВЦЭМ!$B$39:$B$782,Y$11)+'СЕТ СН'!$F$11+СВЦЭМ!$D$10+'СЕТ СН'!$F$5-'СЕТ СН'!$F$21</f>
        <v>3488.4764156800002</v>
      </c>
    </row>
    <row r="27" spans="1:25" ht="15.75" x14ac:dyDescent="0.2">
      <c r="A27" s="35">
        <f t="shared" si="0"/>
        <v>45032</v>
      </c>
      <c r="B27" s="36">
        <f>SUMIFS(СВЦЭМ!$D$39:$D$782,СВЦЭМ!$A$39:$A$782,$A27,СВЦЭМ!$B$39:$B$782,B$11)+'СЕТ СН'!$F$11+СВЦЭМ!$D$10+'СЕТ СН'!$F$5-'СЕТ СН'!$F$21</f>
        <v>3623.7563923100001</v>
      </c>
      <c r="C27" s="36">
        <f>SUMIFS(СВЦЭМ!$D$39:$D$782,СВЦЭМ!$A$39:$A$782,$A27,СВЦЭМ!$B$39:$B$782,C$11)+'СЕТ СН'!$F$11+СВЦЭМ!$D$10+'СЕТ СН'!$F$5-'СЕТ СН'!$F$21</f>
        <v>3690.2393716000001</v>
      </c>
      <c r="D27" s="36">
        <f>SUMIFS(СВЦЭМ!$D$39:$D$782,СВЦЭМ!$A$39:$A$782,$A27,СВЦЭМ!$B$39:$B$782,D$11)+'СЕТ СН'!$F$11+СВЦЭМ!$D$10+'СЕТ СН'!$F$5-'СЕТ СН'!$F$21</f>
        <v>3705.1206429800004</v>
      </c>
      <c r="E27" s="36">
        <f>SUMIFS(СВЦЭМ!$D$39:$D$782,СВЦЭМ!$A$39:$A$782,$A27,СВЦЭМ!$B$39:$B$782,E$11)+'СЕТ СН'!$F$11+СВЦЭМ!$D$10+'СЕТ СН'!$F$5-'СЕТ СН'!$F$21</f>
        <v>3736.0772635399999</v>
      </c>
      <c r="F27" s="36">
        <f>SUMIFS(СВЦЭМ!$D$39:$D$782,СВЦЭМ!$A$39:$A$782,$A27,СВЦЭМ!$B$39:$B$782,F$11)+'СЕТ СН'!$F$11+СВЦЭМ!$D$10+'СЕТ СН'!$F$5-'СЕТ СН'!$F$21</f>
        <v>3736.34864169</v>
      </c>
      <c r="G27" s="36">
        <f>SUMIFS(СВЦЭМ!$D$39:$D$782,СВЦЭМ!$A$39:$A$782,$A27,СВЦЭМ!$B$39:$B$782,G$11)+'СЕТ СН'!$F$11+СВЦЭМ!$D$10+'СЕТ СН'!$F$5-'СЕТ СН'!$F$21</f>
        <v>3723.3256076400003</v>
      </c>
      <c r="H27" s="36">
        <f>SUMIFS(СВЦЭМ!$D$39:$D$782,СВЦЭМ!$A$39:$A$782,$A27,СВЦЭМ!$B$39:$B$782,H$11)+'СЕТ СН'!$F$11+СВЦЭМ!$D$10+'СЕТ СН'!$F$5-'СЕТ СН'!$F$21</f>
        <v>3729.56517291</v>
      </c>
      <c r="I27" s="36">
        <f>SUMIFS(СВЦЭМ!$D$39:$D$782,СВЦЭМ!$A$39:$A$782,$A27,СВЦЭМ!$B$39:$B$782,I$11)+'СЕТ СН'!$F$11+СВЦЭМ!$D$10+'СЕТ СН'!$F$5-'СЕТ СН'!$F$21</f>
        <v>3688.0998253400003</v>
      </c>
      <c r="J27" s="36">
        <f>SUMIFS(СВЦЭМ!$D$39:$D$782,СВЦЭМ!$A$39:$A$782,$A27,СВЦЭМ!$B$39:$B$782,J$11)+'СЕТ СН'!$F$11+СВЦЭМ!$D$10+'СЕТ СН'!$F$5-'СЕТ СН'!$F$21</f>
        <v>3631.9238516400001</v>
      </c>
      <c r="K27" s="36">
        <f>SUMIFS(СВЦЭМ!$D$39:$D$782,СВЦЭМ!$A$39:$A$782,$A27,СВЦЭМ!$B$39:$B$782,K$11)+'СЕТ СН'!$F$11+СВЦЭМ!$D$10+'СЕТ СН'!$F$5-'СЕТ СН'!$F$21</f>
        <v>3561.2832341900003</v>
      </c>
      <c r="L27" s="36">
        <f>SUMIFS(СВЦЭМ!$D$39:$D$782,СВЦЭМ!$A$39:$A$782,$A27,СВЦЭМ!$B$39:$B$782,L$11)+'СЕТ СН'!$F$11+СВЦЭМ!$D$10+'СЕТ СН'!$F$5-'СЕТ СН'!$F$21</f>
        <v>3536.4667901100001</v>
      </c>
      <c r="M27" s="36">
        <f>SUMIFS(СВЦЭМ!$D$39:$D$782,СВЦЭМ!$A$39:$A$782,$A27,СВЦЭМ!$B$39:$B$782,M$11)+'СЕТ СН'!$F$11+СВЦЭМ!$D$10+'СЕТ СН'!$F$5-'СЕТ СН'!$F$21</f>
        <v>3532.29855701</v>
      </c>
      <c r="N27" s="36">
        <f>SUMIFS(СВЦЭМ!$D$39:$D$782,СВЦЭМ!$A$39:$A$782,$A27,СВЦЭМ!$B$39:$B$782,N$11)+'СЕТ СН'!$F$11+СВЦЭМ!$D$10+'СЕТ СН'!$F$5-'СЕТ СН'!$F$21</f>
        <v>3550.1789170800002</v>
      </c>
      <c r="O27" s="36">
        <f>SUMIFS(СВЦЭМ!$D$39:$D$782,СВЦЭМ!$A$39:$A$782,$A27,СВЦЭМ!$B$39:$B$782,O$11)+'СЕТ СН'!$F$11+СВЦЭМ!$D$10+'СЕТ СН'!$F$5-'СЕТ СН'!$F$21</f>
        <v>3583.7465564499998</v>
      </c>
      <c r="P27" s="36">
        <f>SUMIFS(СВЦЭМ!$D$39:$D$782,СВЦЭМ!$A$39:$A$782,$A27,СВЦЭМ!$B$39:$B$782,P$11)+'СЕТ СН'!$F$11+СВЦЭМ!$D$10+'СЕТ СН'!$F$5-'СЕТ СН'!$F$21</f>
        <v>3591.6636368600002</v>
      </c>
      <c r="Q27" s="36">
        <f>SUMIFS(СВЦЭМ!$D$39:$D$782,СВЦЭМ!$A$39:$A$782,$A27,СВЦЭМ!$B$39:$B$782,Q$11)+'СЕТ СН'!$F$11+СВЦЭМ!$D$10+'СЕТ СН'!$F$5-'СЕТ СН'!$F$21</f>
        <v>3606.6696200200004</v>
      </c>
      <c r="R27" s="36">
        <f>SUMIFS(СВЦЭМ!$D$39:$D$782,СВЦЭМ!$A$39:$A$782,$A27,СВЦЭМ!$B$39:$B$782,R$11)+'СЕТ СН'!$F$11+СВЦЭМ!$D$10+'СЕТ СН'!$F$5-'СЕТ СН'!$F$21</f>
        <v>3606.0079106800004</v>
      </c>
      <c r="S27" s="36">
        <f>SUMIFS(СВЦЭМ!$D$39:$D$782,СВЦЭМ!$A$39:$A$782,$A27,СВЦЭМ!$B$39:$B$782,S$11)+'СЕТ СН'!$F$11+СВЦЭМ!$D$10+'СЕТ СН'!$F$5-'СЕТ СН'!$F$21</f>
        <v>3585.1817387700003</v>
      </c>
      <c r="T27" s="36">
        <f>SUMIFS(СВЦЭМ!$D$39:$D$782,СВЦЭМ!$A$39:$A$782,$A27,СВЦЭМ!$B$39:$B$782,T$11)+'СЕТ СН'!$F$11+СВЦЭМ!$D$10+'СЕТ СН'!$F$5-'СЕТ СН'!$F$21</f>
        <v>3555.3597937599998</v>
      </c>
      <c r="U27" s="36">
        <f>SUMIFS(СВЦЭМ!$D$39:$D$782,СВЦЭМ!$A$39:$A$782,$A27,СВЦЭМ!$B$39:$B$782,U$11)+'СЕТ СН'!$F$11+СВЦЭМ!$D$10+'СЕТ СН'!$F$5-'СЕТ СН'!$F$21</f>
        <v>3528.5825507</v>
      </c>
      <c r="V27" s="36">
        <f>SUMIFS(СВЦЭМ!$D$39:$D$782,СВЦЭМ!$A$39:$A$782,$A27,СВЦЭМ!$B$39:$B$782,V$11)+'СЕТ СН'!$F$11+СВЦЭМ!$D$10+'СЕТ СН'!$F$5-'СЕТ СН'!$F$21</f>
        <v>3477.4857999300002</v>
      </c>
      <c r="W27" s="36">
        <f>SUMIFS(СВЦЭМ!$D$39:$D$782,СВЦЭМ!$A$39:$A$782,$A27,СВЦЭМ!$B$39:$B$782,W$11)+'СЕТ СН'!$F$11+СВЦЭМ!$D$10+'СЕТ СН'!$F$5-'СЕТ СН'!$F$21</f>
        <v>3471.01051478</v>
      </c>
      <c r="X27" s="36">
        <f>SUMIFS(СВЦЭМ!$D$39:$D$782,СВЦЭМ!$A$39:$A$782,$A27,СВЦЭМ!$B$39:$B$782,X$11)+'СЕТ СН'!$F$11+СВЦЭМ!$D$10+'СЕТ СН'!$F$5-'СЕТ СН'!$F$21</f>
        <v>3517.1677158100001</v>
      </c>
      <c r="Y27" s="36">
        <f>SUMIFS(СВЦЭМ!$D$39:$D$782,СВЦЭМ!$A$39:$A$782,$A27,СВЦЭМ!$B$39:$B$782,Y$11)+'СЕТ СН'!$F$11+СВЦЭМ!$D$10+'СЕТ СН'!$F$5-'СЕТ СН'!$F$21</f>
        <v>3588.6189011000001</v>
      </c>
    </row>
    <row r="28" spans="1:25" ht="15.75" x14ac:dyDescent="0.2">
      <c r="A28" s="35">
        <f t="shared" si="0"/>
        <v>45033</v>
      </c>
      <c r="B28" s="36">
        <f>SUMIFS(СВЦЭМ!$D$39:$D$782,СВЦЭМ!$A$39:$A$782,$A28,СВЦЭМ!$B$39:$B$782,B$11)+'СЕТ СН'!$F$11+СВЦЭМ!$D$10+'СЕТ СН'!$F$5-'СЕТ СН'!$F$21</f>
        <v>3718.1797515799999</v>
      </c>
      <c r="C28" s="36">
        <f>SUMIFS(СВЦЭМ!$D$39:$D$782,СВЦЭМ!$A$39:$A$782,$A28,СВЦЭМ!$B$39:$B$782,C$11)+'СЕТ СН'!$F$11+СВЦЭМ!$D$10+'СЕТ СН'!$F$5-'СЕТ СН'!$F$21</f>
        <v>3781.1504458500003</v>
      </c>
      <c r="D28" s="36">
        <f>SUMIFS(СВЦЭМ!$D$39:$D$782,СВЦЭМ!$A$39:$A$782,$A28,СВЦЭМ!$B$39:$B$782,D$11)+'СЕТ СН'!$F$11+СВЦЭМ!$D$10+'СЕТ СН'!$F$5-'СЕТ СН'!$F$21</f>
        <v>3796.9962381699997</v>
      </c>
      <c r="E28" s="36">
        <f>SUMIFS(СВЦЭМ!$D$39:$D$782,СВЦЭМ!$A$39:$A$782,$A28,СВЦЭМ!$B$39:$B$782,E$11)+'СЕТ СН'!$F$11+СВЦЭМ!$D$10+'СЕТ СН'!$F$5-'СЕТ СН'!$F$21</f>
        <v>3806.7620966799996</v>
      </c>
      <c r="F28" s="36">
        <f>SUMIFS(СВЦЭМ!$D$39:$D$782,СВЦЭМ!$A$39:$A$782,$A28,СВЦЭМ!$B$39:$B$782,F$11)+'СЕТ СН'!$F$11+СВЦЭМ!$D$10+'СЕТ СН'!$F$5-'СЕТ СН'!$F$21</f>
        <v>3809.6832738900002</v>
      </c>
      <c r="G28" s="36">
        <f>SUMIFS(СВЦЭМ!$D$39:$D$782,СВЦЭМ!$A$39:$A$782,$A28,СВЦЭМ!$B$39:$B$782,G$11)+'СЕТ СН'!$F$11+СВЦЭМ!$D$10+'СЕТ СН'!$F$5-'СЕТ СН'!$F$21</f>
        <v>3789.5469529900001</v>
      </c>
      <c r="H28" s="36">
        <f>SUMIFS(СВЦЭМ!$D$39:$D$782,СВЦЭМ!$A$39:$A$782,$A28,СВЦЭМ!$B$39:$B$782,H$11)+'СЕТ СН'!$F$11+СВЦЭМ!$D$10+'СЕТ СН'!$F$5-'СЕТ СН'!$F$21</f>
        <v>3799.8558549099998</v>
      </c>
      <c r="I28" s="36">
        <f>SUMIFS(СВЦЭМ!$D$39:$D$782,СВЦЭМ!$A$39:$A$782,$A28,СВЦЭМ!$B$39:$B$782,I$11)+'СЕТ СН'!$F$11+СВЦЭМ!$D$10+'СЕТ СН'!$F$5-'СЕТ СН'!$F$21</f>
        <v>3567.5694505299998</v>
      </c>
      <c r="J28" s="36">
        <f>SUMIFS(СВЦЭМ!$D$39:$D$782,СВЦЭМ!$A$39:$A$782,$A28,СВЦЭМ!$B$39:$B$782,J$11)+'СЕТ СН'!$F$11+СВЦЭМ!$D$10+'СЕТ СН'!$F$5-'СЕТ СН'!$F$21</f>
        <v>3510.6169101</v>
      </c>
      <c r="K28" s="36">
        <f>SUMIFS(СВЦЭМ!$D$39:$D$782,СВЦЭМ!$A$39:$A$782,$A28,СВЦЭМ!$B$39:$B$782,K$11)+'СЕТ СН'!$F$11+СВЦЭМ!$D$10+'СЕТ СН'!$F$5-'СЕТ СН'!$F$21</f>
        <v>3470.9799801200002</v>
      </c>
      <c r="L28" s="36">
        <f>SUMIFS(СВЦЭМ!$D$39:$D$782,СВЦЭМ!$A$39:$A$782,$A28,СВЦЭМ!$B$39:$B$782,L$11)+'СЕТ СН'!$F$11+СВЦЭМ!$D$10+'СЕТ СН'!$F$5-'СЕТ СН'!$F$21</f>
        <v>3508.3215882599998</v>
      </c>
      <c r="M28" s="36">
        <f>SUMIFS(СВЦЭМ!$D$39:$D$782,СВЦЭМ!$A$39:$A$782,$A28,СВЦЭМ!$B$39:$B$782,M$11)+'СЕТ СН'!$F$11+СВЦЭМ!$D$10+'СЕТ СН'!$F$5-'СЕТ СН'!$F$21</f>
        <v>3541.12417753</v>
      </c>
      <c r="N28" s="36">
        <f>SUMIFS(СВЦЭМ!$D$39:$D$782,СВЦЭМ!$A$39:$A$782,$A28,СВЦЭМ!$B$39:$B$782,N$11)+'СЕТ СН'!$F$11+СВЦЭМ!$D$10+'СЕТ СН'!$F$5-'СЕТ СН'!$F$21</f>
        <v>3593.74326711</v>
      </c>
      <c r="O28" s="36">
        <f>SUMIFS(СВЦЭМ!$D$39:$D$782,СВЦЭМ!$A$39:$A$782,$A28,СВЦЭМ!$B$39:$B$782,O$11)+'СЕТ СН'!$F$11+СВЦЭМ!$D$10+'СЕТ СН'!$F$5-'СЕТ СН'!$F$21</f>
        <v>3618.8077592099999</v>
      </c>
      <c r="P28" s="36">
        <f>SUMIFS(СВЦЭМ!$D$39:$D$782,СВЦЭМ!$A$39:$A$782,$A28,СВЦЭМ!$B$39:$B$782,P$11)+'СЕТ СН'!$F$11+СВЦЭМ!$D$10+'СЕТ СН'!$F$5-'СЕТ СН'!$F$21</f>
        <v>3632.4243903200004</v>
      </c>
      <c r="Q28" s="36">
        <f>SUMIFS(СВЦЭМ!$D$39:$D$782,СВЦЭМ!$A$39:$A$782,$A28,СВЦЭМ!$B$39:$B$782,Q$11)+'СЕТ СН'!$F$11+СВЦЭМ!$D$10+'СЕТ СН'!$F$5-'СЕТ СН'!$F$21</f>
        <v>3641.8003632999998</v>
      </c>
      <c r="R28" s="36">
        <f>SUMIFS(СВЦЭМ!$D$39:$D$782,СВЦЭМ!$A$39:$A$782,$A28,СВЦЭМ!$B$39:$B$782,R$11)+'СЕТ СН'!$F$11+СВЦЭМ!$D$10+'СЕТ СН'!$F$5-'СЕТ СН'!$F$21</f>
        <v>3657.2665194900001</v>
      </c>
      <c r="S28" s="36">
        <f>SUMIFS(СВЦЭМ!$D$39:$D$782,СВЦЭМ!$A$39:$A$782,$A28,СВЦЭМ!$B$39:$B$782,S$11)+'СЕТ СН'!$F$11+СВЦЭМ!$D$10+'СЕТ СН'!$F$5-'СЕТ СН'!$F$21</f>
        <v>3613.9253010100001</v>
      </c>
      <c r="T28" s="36">
        <f>SUMIFS(СВЦЭМ!$D$39:$D$782,СВЦЭМ!$A$39:$A$782,$A28,СВЦЭМ!$B$39:$B$782,T$11)+'СЕТ СН'!$F$11+СВЦЭМ!$D$10+'СЕТ СН'!$F$5-'СЕТ СН'!$F$21</f>
        <v>3589.6461333900002</v>
      </c>
      <c r="U28" s="36">
        <f>SUMIFS(СВЦЭМ!$D$39:$D$782,СВЦЭМ!$A$39:$A$782,$A28,СВЦЭМ!$B$39:$B$782,U$11)+'СЕТ СН'!$F$11+СВЦЭМ!$D$10+'СЕТ СН'!$F$5-'СЕТ СН'!$F$21</f>
        <v>3561.1535330900001</v>
      </c>
      <c r="V28" s="36">
        <f>SUMIFS(СВЦЭМ!$D$39:$D$782,СВЦЭМ!$A$39:$A$782,$A28,СВЦЭМ!$B$39:$B$782,V$11)+'СЕТ СН'!$F$11+СВЦЭМ!$D$10+'СЕТ СН'!$F$5-'СЕТ СН'!$F$21</f>
        <v>3524.9491988700001</v>
      </c>
      <c r="W28" s="36">
        <f>SUMIFS(СВЦЭМ!$D$39:$D$782,СВЦЭМ!$A$39:$A$782,$A28,СВЦЭМ!$B$39:$B$782,W$11)+'СЕТ СН'!$F$11+СВЦЭМ!$D$10+'СЕТ СН'!$F$5-'СЕТ СН'!$F$21</f>
        <v>3517.8773154099999</v>
      </c>
      <c r="X28" s="36">
        <f>SUMIFS(СВЦЭМ!$D$39:$D$782,СВЦЭМ!$A$39:$A$782,$A28,СВЦЭМ!$B$39:$B$782,X$11)+'СЕТ СН'!$F$11+СВЦЭМ!$D$10+'СЕТ СН'!$F$5-'СЕТ СН'!$F$21</f>
        <v>3570.0955787399998</v>
      </c>
      <c r="Y28" s="36">
        <f>SUMIFS(СВЦЭМ!$D$39:$D$782,СВЦЭМ!$A$39:$A$782,$A28,СВЦЭМ!$B$39:$B$782,Y$11)+'СЕТ СН'!$F$11+СВЦЭМ!$D$10+'СЕТ СН'!$F$5-'СЕТ СН'!$F$21</f>
        <v>3623.6967140500001</v>
      </c>
    </row>
    <row r="29" spans="1:25" ht="15.75" x14ac:dyDescent="0.2">
      <c r="A29" s="35">
        <f t="shared" si="0"/>
        <v>45034</v>
      </c>
      <c r="B29" s="36">
        <f>SUMIFS(СВЦЭМ!$D$39:$D$782,СВЦЭМ!$A$39:$A$782,$A29,СВЦЭМ!$B$39:$B$782,B$11)+'СЕТ СН'!$F$11+СВЦЭМ!$D$10+'СЕТ СН'!$F$5-'СЕТ СН'!$F$21</f>
        <v>3662.7770679200003</v>
      </c>
      <c r="C29" s="36">
        <f>SUMIFS(СВЦЭМ!$D$39:$D$782,СВЦЭМ!$A$39:$A$782,$A29,СВЦЭМ!$B$39:$B$782,C$11)+'СЕТ СН'!$F$11+СВЦЭМ!$D$10+'СЕТ СН'!$F$5-'СЕТ СН'!$F$21</f>
        <v>3725.36815557</v>
      </c>
      <c r="D29" s="36">
        <f>SUMIFS(СВЦЭМ!$D$39:$D$782,СВЦЭМ!$A$39:$A$782,$A29,СВЦЭМ!$B$39:$B$782,D$11)+'СЕТ СН'!$F$11+СВЦЭМ!$D$10+'СЕТ СН'!$F$5-'СЕТ СН'!$F$21</f>
        <v>3754.8059008999999</v>
      </c>
      <c r="E29" s="36">
        <f>SUMIFS(СВЦЭМ!$D$39:$D$782,СВЦЭМ!$A$39:$A$782,$A29,СВЦЭМ!$B$39:$B$782,E$11)+'СЕТ СН'!$F$11+СВЦЭМ!$D$10+'СЕТ СН'!$F$5-'СЕТ СН'!$F$21</f>
        <v>3750.5330429800001</v>
      </c>
      <c r="F29" s="36">
        <f>SUMIFS(СВЦЭМ!$D$39:$D$782,СВЦЭМ!$A$39:$A$782,$A29,СВЦЭМ!$B$39:$B$782,F$11)+'СЕТ СН'!$F$11+СВЦЭМ!$D$10+'СЕТ СН'!$F$5-'СЕТ СН'!$F$21</f>
        <v>3750.9033543400001</v>
      </c>
      <c r="G29" s="36">
        <f>SUMIFS(СВЦЭМ!$D$39:$D$782,СВЦЭМ!$A$39:$A$782,$A29,СВЦЭМ!$B$39:$B$782,G$11)+'СЕТ СН'!$F$11+СВЦЭМ!$D$10+'СЕТ СН'!$F$5-'СЕТ СН'!$F$21</f>
        <v>3735.53983595</v>
      </c>
      <c r="H29" s="36">
        <f>SUMIFS(СВЦЭМ!$D$39:$D$782,СВЦЭМ!$A$39:$A$782,$A29,СВЦЭМ!$B$39:$B$782,H$11)+'СЕТ СН'!$F$11+СВЦЭМ!$D$10+'СЕТ СН'!$F$5-'СЕТ СН'!$F$21</f>
        <v>3675.44678389</v>
      </c>
      <c r="I29" s="36">
        <f>SUMIFS(СВЦЭМ!$D$39:$D$782,СВЦЭМ!$A$39:$A$782,$A29,СВЦЭМ!$B$39:$B$782,I$11)+'СЕТ СН'!$F$11+СВЦЭМ!$D$10+'СЕТ СН'!$F$5-'СЕТ СН'!$F$21</f>
        <v>3595.4867246200001</v>
      </c>
      <c r="J29" s="36">
        <f>SUMIFS(СВЦЭМ!$D$39:$D$782,СВЦЭМ!$A$39:$A$782,$A29,СВЦЭМ!$B$39:$B$782,J$11)+'СЕТ СН'!$F$11+СВЦЭМ!$D$10+'СЕТ СН'!$F$5-'СЕТ СН'!$F$21</f>
        <v>3568.2216266300002</v>
      </c>
      <c r="K29" s="36">
        <f>SUMIFS(СВЦЭМ!$D$39:$D$782,СВЦЭМ!$A$39:$A$782,$A29,СВЦЭМ!$B$39:$B$782,K$11)+'СЕТ СН'!$F$11+СВЦЭМ!$D$10+'СЕТ СН'!$F$5-'СЕТ СН'!$F$21</f>
        <v>3530.1516158900004</v>
      </c>
      <c r="L29" s="36">
        <f>SUMIFS(СВЦЭМ!$D$39:$D$782,СВЦЭМ!$A$39:$A$782,$A29,СВЦЭМ!$B$39:$B$782,L$11)+'СЕТ СН'!$F$11+СВЦЭМ!$D$10+'СЕТ СН'!$F$5-'СЕТ СН'!$F$21</f>
        <v>3523.4679427199999</v>
      </c>
      <c r="M29" s="36">
        <f>SUMIFS(СВЦЭМ!$D$39:$D$782,СВЦЭМ!$A$39:$A$782,$A29,СВЦЭМ!$B$39:$B$782,M$11)+'СЕТ СН'!$F$11+СВЦЭМ!$D$10+'СЕТ СН'!$F$5-'СЕТ СН'!$F$21</f>
        <v>3530.1833867200003</v>
      </c>
      <c r="N29" s="36">
        <f>SUMIFS(СВЦЭМ!$D$39:$D$782,СВЦЭМ!$A$39:$A$782,$A29,СВЦЭМ!$B$39:$B$782,N$11)+'СЕТ СН'!$F$11+СВЦЭМ!$D$10+'СЕТ СН'!$F$5-'СЕТ СН'!$F$21</f>
        <v>3536.48386441</v>
      </c>
      <c r="O29" s="36">
        <f>SUMIFS(СВЦЭМ!$D$39:$D$782,СВЦЭМ!$A$39:$A$782,$A29,СВЦЭМ!$B$39:$B$782,O$11)+'СЕТ СН'!$F$11+СВЦЭМ!$D$10+'СЕТ СН'!$F$5-'СЕТ СН'!$F$21</f>
        <v>3550.5449829300001</v>
      </c>
      <c r="P29" s="36">
        <f>SUMIFS(СВЦЭМ!$D$39:$D$782,СВЦЭМ!$A$39:$A$782,$A29,СВЦЭМ!$B$39:$B$782,P$11)+'СЕТ СН'!$F$11+СВЦЭМ!$D$10+'СЕТ СН'!$F$5-'СЕТ СН'!$F$21</f>
        <v>3566.24949659</v>
      </c>
      <c r="Q29" s="36">
        <f>SUMIFS(СВЦЭМ!$D$39:$D$782,СВЦЭМ!$A$39:$A$782,$A29,СВЦЭМ!$B$39:$B$782,Q$11)+'СЕТ СН'!$F$11+СВЦЭМ!$D$10+'СЕТ СН'!$F$5-'СЕТ СН'!$F$21</f>
        <v>3578.0432537200004</v>
      </c>
      <c r="R29" s="36">
        <f>SUMIFS(СВЦЭМ!$D$39:$D$782,СВЦЭМ!$A$39:$A$782,$A29,СВЦЭМ!$B$39:$B$782,R$11)+'СЕТ СН'!$F$11+СВЦЭМ!$D$10+'СЕТ СН'!$F$5-'СЕТ СН'!$F$21</f>
        <v>3592.0199886099999</v>
      </c>
      <c r="S29" s="36">
        <f>SUMIFS(СВЦЭМ!$D$39:$D$782,СВЦЭМ!$A$39:$A$782,$A29,СВЦЭМ!$B$39:$B$782,S$11)+'СЕТ СН'!$F$11+СВЦЭМ!$D$10+'СЕТ СН'!$F$5-'СЕТ СН'!$F$21</f>
        <v>3561.77823214</v>
      </c>
      <c r="T29" s="36">
        <f>SUMIFS(СВЦЭМ!$D$39:$D$782,СВЦЭМ!$A$39:$A$782,$A29,СВЦЭМ!$B$39:$B$782,T$11)+'СЕТ СН'!$F$11+СВЦЭМ!$D$10+'СЕТ СН'!$F$5-'СЕТ СН'!$F$21</f>
        <v>3534.9096396</v>
      </c>
      <c r="U29" s="36">
        <f>SUMIFS(СВЦЭМ!$D$39:$D$782,СВЦЭМ!$A$39:$A$782,$A29,СВЦЭМ!$B$39:$B$782,U$11)+'СЕТ СН'!$F$11+СВЦЭМ!$D$10+'СЕТ СН'!$F$5-'СЕТ СН'!$F$21</f>
        <v>3515.5728026799998</v>
      </c>
      <c r="V29" s="36">
        <f>SUMIFS(СВЦЭМ!$D$39:$D$782,СВЦЭМ!$A$39:$A$782,$A29,СВЦЭМ!$B$39:$B$782,V$11)+'СЕТ СН'!$F$11+СВЦЭМ!$D$10+'СЕТ СН'!$F$5-'СЕТ СН'!$F$21</f>
        <v>3476.9823328000002</v>
      </c>
      <c r="W29" s="36">
        <f>SUMIFS(СВЦЭМ!$D$39:$D$782,СВЦЭМ!$A$39:$A$782,$A29,СВЦЭМ!$B$39:$B$782,W$11)+'СЕТ СН'!$F$11+СВЦЭМ!$D$10+'СЕТ СН'!$F$5-'СЕТ СН'!$F$21</f>
        <v>3469.5693247999998</v>
      </c>
      <c r="X29" s="36">
        <f>SUMIFS(СВЦЭМ!$D$39:$D$782,СВЦЭМ!$A$39:$A$782,$A29,СВЦЭМ!$B$39:$B$782,X$11)+'СЕТ СН'!$F$11+СВЦЭМ!$D$10+'СЕТ СН'!$F$5-'СЕТ СН'!$F$21</f>
        <v>3513.1854178499998</v>
      </c>
      <c r="Y29" s="36">
        <f>SUMIFS(СВЦЭМ!$D$39:$D$782,СВЦЭМ!$A$39:$A$782,$A29,СВЦЭМ!$B$39:$B$782,Y$11)+'СЕТ СН'!$F$11+СВЦЭМ!$D$10+'СЕТ СН'!$F$5-'СЕТ СН'!$F$21</f>
        <v>3575.89917345</v>
      </c>
    </row>
    <row r="30" spans="1:25" ht="15.75" x14ac:dyDescent="0.2">
      <c r="A30" s="35">
        <f t="shared" si="0"/>
        <v>45035</v>
      </c>
      <c r="B30" s="36">
        <f>SUMIFS(СВЦЭМ!$D$39:$D$782,СВЦЭМ!$A$39:$A$782,$A30,СВЦЭМ!$B$39:$B$782,B$11)+'СЕТ СН'!$F$11+СВЦЭМ!$D$10+'СЕТ СН'!$F$5-'СЕТ СН'!$F$21</f>
        <v>3568.7700621800004</v>
      </c>
      <c r="C30" s="36">
        <f>SUMIFS(СВЦЭМ!$D$39:$D$782,СВЦЭМ!$A$39:$A$782,$A30,СВЦЭМ!$B$39:$B$782,C$11)+'СЕТ СН'!$F$11+СВЦЭМ!$D$10+'СЕТ СН'!$F$5-'СЕТ СН'!$F$21</f>
        <v>3618.1692290199999</v>
      </c>
      <c r="D30" s="36">
        <f>SUMIFS(СВЦЭМ!$D$39:$D$782,СВЦЭМ!$A$39:$A$782,$A30,СВЦЭМ!$B$39:$B$782,D$11)+'СЕТ СН'!$F$11+СВЦЭМ!$D$10+'СЕТ СН'!$F$5-'СЕТ СН'!$F$21</f>
        <v>3686.6918288400002</v>
      </c>
      <c r="E30" s="36">
        <f>SUMIFS(СВЦЭМ!$D$39:$D$782,СВЦЭМ!$A$39:$A$782,$A30,СВЦЭМ!$B$39:$B$782,E$11)+'СЕТ СН'!$F$11+СВЦЭМ!$D$10+'СЕТ СН'!$F$5-'СЕТ СН'!$F$21</f>
        <v>3729.96879842</v>
      </c>
      <c r="F30" s="36">
        <f>SUMIFS(СВЦЭМ!$D$39:$D$782,СВЦЭМ!$A$39:$A$782,$A30,СВЦЭМ!$B$39:$B$782,F$11)+'СЕТ СН'!$F$11+СВЦЭМ!$D$10+'СЕТ СН'!$F$5-'СЕТ СН'!$F$21</f>
        <v>3742.5774610099998</v>
      </c>
      <c r="G30" s="36">
        <f>SUMIFS(СВЦЭМ!$D$39:$D$782,СВЦЭМ!$A$39:$A$782,$A30,СВЦЭМ!$B$39:$B$782,G$11)+'СЕТ СН'!$F$11+СВЦЭМ!$D$10+'СЕТ СН'!$F$5-'СЕТ СН'!$F$21</f>
        <v>3702.8335427399998</v>
      </c>
      <c r="H30" s="36">
        <f>SUMIFS(СВЦЭМ!$D$39:$D$782,СВЦЭМ!$A$39:$A$782,$A30,СВЦЭМ!$B$39:$B$782,H$11)+'СЕТ СН'!$F$11+СВЦЭМ!$D$10+'СЕТ СН'!$F$5-'СЕТ СН'!$F$21</f>
        <v>3633.7883491700004</v>
      </c>
      <c r="I30" s="36">
        <f>SUMIFS(СВЦЭМ!$D$39:$D$782,СВЦЭМ!$A$39:$A$782,$A30,СВЦЭМ!$B$39:$B$782,I$11)+'СЕТ СН'!$F$11+СВЦЭМ!$D$10+'СЕТ СН'!$F$5-'СЕТ СН'!$F$21</f>
        <v>3555.4187476500001</v>
      </c>
      <c r="J30" s="36">
        <f>SUMIFS(СВЦЭМ!$D$39:$D$782,СВЦЭМ!$A$39:$A$782,$A30,СВЦЭМ!$B$39:$B$782,J$11)+'СЕТ СН'!$F$11+СВЦЭМ!$D$10+'СЕТ СН'!$F$5-'СЕТ СН'!$F$21</f>
        <v>3524.98552496</v>
      </c>
      <c r="K30" s="36">
        <f>SUMIFS(СВЦЭМ!$D$39:$D$782,СВЦЭМ!$A$39:$A$782,$A30,СВЦЭМ!$B$39:$B$782,K$11)+'СЕТ СН'!$F$11+СВЦЭМ!$D$10+'СЕТ СН'!$F$5-'СЕТ СН'!$F$21</f>
        <v>3503.2371244000001</v>
      </c>
      <c r="L30" s="36">
        <f>SUMIFS(СВЦЭМ!$D$39:$D$782,СВЦЭМ!$A$39:$A$782,$A30,СВЦЭМ!$B$39:$B$782,L$11)+'СЕТ СН'!$F$11+СВЦЭМ!$D$10+'СЕТ СН'!$F$5-'СЕТ СН'!$F$21</f>
        <v>3495.7242946300003</v>
      </c>
      <c r="M30" s="36">
        <f>SUMIFS(СВЦЭМ!$D$39:$D$782,СВЦЭМ!$A$39:$A$782,$A30,СВЦЭМ!$B$39:$B$782,M$11)+'СЕТ СН'!$F$11+СВЦЭМ!$D$10+'СЕТ СН'!$F$5-'СЕТ СН'!$F$21</f>
        <v>3524.9247527300004</v>
      </c>
      <c r="N30" s="36">
        <f>SUMIFS(СВЦЭМ!$D$39:$D$782,СВЦЭМ!$A$39:$A$782,$A30,СВЦЭМ!$B$39:$B$782,N$11)+'СЕТ СН'!$F$11+СВЦЭМ!$D$10+'СЕТ СН'!$F$5-'СЕТ СН'!$F$21</f>
        <v>3540.1492818300003</v>
      </c>
      <c r="O30" s="36">
        <f>SUMIFS(СВЦЭМ!$D$39:$D$782,СВЦЭМ!$A$39:$A$782,$A30,СВЦЭМ!$B$39:$B$782,O$11)+'СЕТ СН'!$F$11+СВЦЭМ!$D$10+'СЕТ СН'!$F$5-'СЕТ СН'!$F$21</f>
        <v>3566.2713966900001</v>
      </c>
      <c r="P30" s="36">
        <f>SUMIFS(СВЦЭМ!$D$39:$D$782,СВЦЭМ!$A$39:$A$782,$A30,СВЦЭМ!$B$39:$B$782,P$11)+'СЕТ СН'!$F$11+СВЦЭМ!$D$10+'СЕТ СН'!$F$5-'СЕТ СН'!$F$21</f>
        <v>3577.5577052899998</v>
      </c>
      <c r="Q30" s="36">
        <f>SUMIFS(СВЦЭМ!$D$39:$D$782,СВЦЭМ!$A$39:$A$782,$A30,СВЦЭМ!$B$39:$B$782,Q$11)+'СЕТ СН'!$F$11+СВЦЭМ!$D$10+'СЕТ СН'!$F$5-'СЕТ СН'!$F$21</f>
        <v>3591.7217976399997</v>
      </c>
      <c r="R30" s="36">
        <f>SUMIFS(СВЦЭМ!$D$39:$D$782,СВЦЭМ!$A$39:$A$782,$A30,СВЦЭМ!$B$39:$B$782,R$11)+'СЕТ СН'!$F$11+СВЦЭМ!$D$10+'СЕТ СН'!$F$5-'СЕТ СН'!$F$21</f>
        <v>3586.85962075</v>
      </c>
      <c r="S30" s="36">
        <f>SUMIFS(СВЦЭМ!$D$39:$D$782,СВЦЭМ!$A$39:$A$782,$A30,СВЦЭМ!$B$39:$B$782,S$11)+'СЕТ СН'!$F$11+СВЦЭМ!$D$10+'СЕТ СН'!$F$5-'СЕТ СН'!$F$21</f>
        <v>3536.2860837400003</v>
      </c>
      <c r="T30" s="36">
        <f>SUMIFS(СВЦЭМ!$D$39:$D$782,СВЦЭМ!$A$39:$A$782,$A30,СВЦЭМ!$B$39:$B$782,T$11)+'СЕТ СН'!$F$11+СВЦЭМ!$D$10+'СЕТ СН'!$F$5-'СЕТ СН'!$F$21</f>
        <v>3485.0887257200002</v>
      </c>
      <c r="U30" s="36">
        <f>SUMIFS(СВЦЭМ!$D$39:$D$782,СВЦЭМ!$A$39:$A$782,$A30,СВЦЭМ!$B$39:$B$782,U$11)+'СЕТ СН'!$F$11+СВЦЭМ!$D$10+'СЕТ СН'!$F$5-'СЕТ СН'!$F$21</f>
        <v>3495.15011271</v>
      </c>
      <c r="V30" s="36">
        <f>SUMIFS(СВЦЭМ!$D$39:$D$782,СВЦЭМ!$A$39:$A$782,$A30,СВЦЭМ!$B$39:$B$782,V$11)+'СЕТ СН'!$F$11+СВЦЭМ!$D$10+'СЕТ СН'!$F$5-'СЕТ СН'!$F$21</f>
        <v>3446.3760156100002</v>
      </c>
      <c r="W30" s="36">
        <f>SUMIFS(СВЦЭМ!$D$39:$D$782,СВЦЭМ!$A$39:$A$782,$A30,СВЦЭМ!$B$39:$B$782,W$11)+'СЕТ СН'!$F$11+СВЦЭМ!$D$10+'СЕТ СН'!$F$5-'СЕТ СН'!$F$21</f>
        <v>3435.1906995200002</v>
      </c>
      <c r="X30" s="36">
        <f>SUMIFS(СВЦЭМ!$D$39:$D$782,СВЦЭМ!$A$39:$A$782,$A30,СВЦЭМ!$B$39:$B$782,X$11)+'СЕТ СН'!$F$11+СВЦЭМ!$D$10+'СЕТ СН'!$F$5-'СЕТ СН'!$F$21</f>
        <v>3484.0590403900001</v>
      </c>
      <c r="Y30" s="36">
        <f>SUMIFS(СВЦЭМ!$D$39:$D$782,СВЦЭМ!$A$39:$A$782,$A30,СВЦЭМ!$B$39:$B$782,Y$11)+'СЕТ СН'!$F$11+СВЦЭМ!$D$10+'СЕТ СН'!$F$5-'СЕТ СН'!$F$21</f>
        <v>3573.4401052200001</v>
      </c>
    </row>
    <row r="31" spans="1:25" ht="15.75" x14ac:dyDescent="0.2">
      <c r="A31" s="35">
        <f t="shared" si="0"/>
        <v>45036</v>
      </c>
      <c r="B31" s="36">
        <f>SUMIFS(СВЦЭМ!$D$39:$D$782,СВЦЭМ!$A$39:$A$782,$A31,СВЦЭМ!$B$39:$B$782,B$11)+'СЕТ СН'!$F$11+СВЦЭМ!$D$10+'СЕТ СН'!$F$5-'СЕТ СН'!$F$21</f>
        <v>3560.60051557</v>
      </c>
      <c r="C31" s="36">
        <f>SUMIFS(СВЦЭМ!$D$39:$D$782,СВЦЭМ!$A$39:$A$782,$A31,СВЦЭМ!$B$39:$B$782,C$11)+'СЕТ СН'!$F$11+СВЦЭМ!$D$10+'СЕТ СН'!$F$5-'СЕТ СН'!$F$21</f>
        <v>3654.9929671899999</v>
      </c>
      <c r="D31" s="36">
        <f>SUMIFS(СВЦЭМ!$D$39:$D$782,СВЦЭМ!$A$39:$A$782,$A31,СВЦЭМ!$B$39:$B$782,D$11)+'СЕТ СН'!$F$11+СВЦЭМ!$D$10+'СЕТ СН'!$F$5-'СЕТ СН'!$F$21</f>
        <v>3684.4328434500003</v>
      </c>
      <c r="E31" s="36">
        <f>SUMIFS(СВЦЭМ!$D$39:$D$782,СВЦЭМ!$A$39:$A$782,$A31,СВЦЭМ!$B$39:$B$782,E$11)+'СЕТ СН'!$F$11+СВЦЭМ!$D$10+'СЕТ СН'!$F$5-'СЕТ СН'!$F$21</f>
        <v>3683.0605354600002</v>
      </c>
      <c r="F31" s="36">
        <f>SUMIFS(СВЦЭМ!$D$39:$D$782,СВЦЭМ!$A$39:$A$782,$A31,СВЦЭМ!$B$39:$B$782,F$11)+'СЕТ СН'!$F$11+СВЦЭМ!$D$10+'СЕТ СН'!$F$5-'СЕТ СН'!$F$21</f>
        <v>3683.79985988</v>
      </c>
      <c r="G31" s="36">
        <f>SUMIFS(СВЦЭМ!$D$39:$D$782,СВЦЭМ!$A$39:$A$782,$A31,СВЦЭМ!$B$39:$B$782,G$11)+'СЕТ СН'!$F$11+СВЦЭМ!$D$10+'СЕТ СН'!$F$5-'СЕТ СН'!$F$21</f>
        <v>3663.8633594100002</v>
      </c>
      <c r="H31" s="36">
        <f>SUMIFS(СВЦЭМ!$D$39:$D$782,СВЦЭМ!$A$39:$A$782,$A31,СВЦЭМ!$B$39:$B$782,H$11)+'СЕТ СН'!$F$11+СВЦЭМ!$D$10+'СЕТ СН'!$F$5-'СЕТ СН'!$F$21</f>
        <v>3563.2351684700002</v>
      </c>
      <c r="I31" s="36">
        <f>SUMIFS(СВЦЭМ!$D$39:$D$782,СВЦЭМ!$A$39:$A$782,$A31,СВЦЭМ!$B$39:$B$782,I$11)+'СЕТ СН'!$F$11+СВЦЭМ!$D$10+'СЕТ СН'!$F$5-'СЕТ СН'!$F$21</f>
        <v>3539.4290824700001</v>
      </c>
      <c r="J31" s="36">
        <f>SUMIFS(СВЦЭМ!$D$39:$D$782,СВЦЭМ!$A$39:$A$782,$A31,СВЦЭМ!$B$39:$B$782,J$11)+'СЕТ СН'!$F$11+СВЦЭМ!$D$10+'СЕТ СН'!$F$5-'СЕТ СН'!$F$21</f>
        <v>3498.01692598</v>
      </c>
      <c r="K31" s="36">
        <f>SUMIFS(СВЦЭМ!$D$39:$D$782,СВЦЭМ!$A$39:$A$782,$A31,СВЦЭМ!$B$39:$B$782,K$11)+'СЕТ СН'!$F$11+СВЦЭМ!$D$10+'СЕТ СН'!$F$5-'СЕТ СН'!$F$21</f>
        <v>3435.0163360000001</v>
      </c>
      <c r="L31" s="36">
        <f>SUMIFS(СВЦЭМ!$D$39:$D$782,СВЦЭМ!$A$39:$A$782,$A31,СВЦЭМ!$B$39:$B$782,L$11)+'СЕТ СН'!$F$11+СВЦЭМ!$D$10+'СЕТ СН'!$F$5-'СЕТ СН'!$F$21</f>
        <v>3423.9767866100001</v>
      </c>
      <c r="M31" s="36">
        <f>SUMIFS(СВЦЭМ!$D$39:$D$782,СВЦЭМ!$A$39:$A$782,$A31,СВЦЭМ!$B$39:$B$782,M$11)+'СЕТ СН'!$F$11+СВЦЭМ!$D$10+'СЕТ СН'!$F$5-'СЕТ СН'!$F$21</f>
        <v>3405.7080385400004</v>
      </c>
      <c r="N31" s="36">
        <f>SUMIFS(СВЦЭМ!$D$39:$D$782,СВЦЭМ!$A$39:$A$782,$A31,СВЦЭМ!$B$39:$B$782,N$11)+'СЕТ СН'!$F$11+СВЦЭМ!$D$10+'СЕТ СН'!$F$5-'СЕТ СН'!$F$21</f>
        <v>3426.8476872000001</v>
      </c>
      <c r="O31" s="36">
        <f>SUMIFS(СВЦЭМ!$D$39:$D$782,СВЦЭМ!$A$39:$A$782,$A31,СВЦЭМ!$B$39:$B$782,O$11)+'СЕТ СН'!$F$11+СВЦЭМ!$D$10+'СЕТ СН'!$F$5-'СЕТ СН'!$F$21</f>
        <v>3448.1626321200001</v>
      </c>
      <c r="P31" s="36">
        <f>SUMIFS(СВЦЭМ!$D$39:$D$782,СВЦЭМ!$A$39:$A$782,$A31,СВЦЭМ!$B$39:$B$782,P$11)+'СЕТ СН'!$F$11+СВЦЭМ!$D$10+'СЕТ СН'!$F$5-'СЕТ СН'!$F$21</f>
        <v>3463.3280469900001</v>
      </c>
      <c r="Q31" s="36">
        <f>SUMIFS(СВЦЭМ!$D$39:$D$782,СВЦЭМ!$A$39:$A$782,$A31,СВЦЭМ!$B$39:$B$782,Q$11)+'СЕТ СН'!$F$11+СВЦЭМ!$D$10+'СЕТ СН'!$F$5-'СЕТ СН'!$F$21</f>
        <v>3481.9362337700004</v>
      </c>
      <c r="R31" s="36">
        <f>SUMIFS(СВЦЭМ!$D$39:$D$782,СВЦЭМ!$A$39:$A$782,$A31,СВЦЭМ!$B$39:$B$782,R$11)+'СЕТ СН'!$F$11+СВЦЭМ!$D$10+'СЕТ СН'!$F$5-'СЕТ СН'!$F$21</f>
        <v>3488.4973598500001</v>
      </c>
      <c r="S31" s="36">
        <f>SUMIFS(СВЦЭМ!$D$39:$D$782,СВЦЭМ!$A$39:$A$782,$A31,СВЦЭМ!$B$39:$B$782,S$11)+'СЕТ СН'!$F$11+СВЦЭМ!$D$10+'СЕТ СН'!$F$5-'СЕТ СН'!$F$21</f>
        <v>3470.71780205</v>
      </c>
      <c r="T31" s="36">
        <f>SUMIFS(СВЦЭМ!$D$39:$D$782,СВЦЭМ!$A$39:$A$782,$A31,СВЦЭМ!$B$39:$B$782,T$11)+'СЕТ СН'!$F$11+СВЦЭМ!$D$10+'СЕТ СН'!$F$5-'СЕТ СН'!$F$21</f>
        <v>3446.51983255</v>
      </c>
      <c r="U31" s="36">
        <f>SUMIFS(СВЦЭМ!$D$39:$D$782,СВЦЭМ!$A$39:$A$782,$A31,СВЦЭМ!$B$39:$B$782,U$11)+'СЕТ СН'!$F$11+СВЦЭМ!$D$10+'СЕТ СН'!$F$5-'СЕТ СН'!$F$21</f>
        <v>3439.0016536800003</v>
      </c>
      <c r="V31" s="36">
        <f>SUMIFS(СВЦЭМ!$D$39:$D$782,СВЦЭМ!$A$39:$A$782,$A31,СВЦЭМ!$B$39:$B$782,V$11)+'СЕТ СН'!$F$11+СВЦЭМ!$D$10+'СЕТ СН'!$F$5-'СЕТ СН'!$F$21</f>
        <v>3407.2596269000001</v>
      </c>
      <c r="W31" s="36">
        <f>SUMIFS(СВЦЭМ!$D$39:$D$782,СВЦЭМ!$A$39:$A$782,$A31,СВЦЭМ!$B$39:$B$782,W$11)+'СЕТ СН'!$F$11+СВЦЭМ!$D$10+'СЕТ СН'!$F$5-'СЕТ СН'!$F$21</f>
        <v>3401.5851499300002</v>
      </c>
      <c r="X31" s="36">
        <f>SUMIFS(СВЦЭМ!$D$39:$D$782,СВЦЭМ!$A$39:$A$782,$A31,СВЦЭМ!$B$39:$B$782,X$11)+'СЕТ СН'!$F$11+СВЦЭМ!$D$10+'СЕТ СН'!$F$5-'СЕТ СН'!$F$21</f>
        <v>3449.65666035</v>
      </c>
      <c r="Y31" s="36">
        <f>SUMIFS(СВЦЭМ!$D$39:$D$782,СВЦЭМ!$A$39:$A$782,$A31,СВЦЭМ!$B$39:$B$782,Y$11)+'СЕТ СН'!$F$11+СВЦЭМ!$D$10+'СЕТ СН'!$F$5-'СЕТ СН'!$F$21</f>
        <v>3519.2388557200002</v>
      </c>
    </row>
    <row r="32" spans="1:25" ht="15.75" x14ac:dyDescent="0.2">
      <c r="A32" s="35">
        <f t="shared" si="0"/>
        <v>45037</v>
      </c>
      <c r="B32" s="36">
        <f>SUMIFS(СВЦЭМ!$D$39:$D$782,СВЦЭМ!$A$39:$A$782,$A32,СВЦЭМ!$B$39:$B$782,B$11)+'СЕТ СН'!$F$11+СВЦЭМ!$D$10+'СЕТ СН'!$F$5-'СЕТ СН'!$F$21</f>
        <v>3615.4781053000002</v>
      </c>
      <c r="C32" s="36">
        <f>SUMIFS(СВЦЭМ!$D$39:$D$782,СВЦЭМ!$A$39:$A$782,$A32,СВЦЭМ!$B$39:$B$782,C$11)+'СЕТ СН'!$F$11+СВЦЭМ!$D$10+'СЕТ СН'!$F$5-'СЕТ СН'!$F$21</f>
        <v>3680.0252006199999</v>
      </c>
      <c r="D32" s="36">
        <f>SUMIFS(СВЦЭМ!$D$39:$D$782,СВЦЭМ!$A$39:$A$782,$A32,СВЦЭМ!$B$39:$B$782,D$11)+'СЕТ СН'!$F$11+СВЦЭМ!$D$10+'СЕТ СН'!$F$5-'СЕТ СН'!$F$21</f>
        <v>3701.6264496000003</v>
      </c>
      <c r="E32" s="36">
        <f>SUMIFS(СВЦЭМ!$D$39:$D$782,СВЦЭМ!$A$39:$A$782,$A32,СВЦЭМ!$B$39:$B$782,E$11)+'СЕТ СН'!$F$11+СВЦЭМ!$D$10+'СЕТ СН'!$F$5-'СЕТ СН'!$F$21</f>
        <v>3716.3947652300003</v>
      </c>
      <c r="F32" s="36">
        <f>SUMIFS(СВЦЭМ!$D$39:$D$782,СВЦЭМ!$A$39:$A$782,$A32,СВЦЭМ!$B$39:$B$782,F$11)+'СЕТ СН'!$F$11+СВЦЭМ!$D$10+'СЕТ СН'!$F$5-'СЕТ СН'!$F$21</f>
        <v>3726.5721032299998</v>
      </c>
      <c r="G32" s="36">
        <f>SUMIFS(СВЦЭМ!$D$39:$D$782,СВЦЭМ!$A$39:$A$782,$A32,СВЦЭМ!$B$39:$B$782,G$11)+'СЕТ СН'!$F$11+СВЦЭМ!$D$10+'СЕТ СН'!$F$5-'СЕТ СН'!$F$21</f>
        <v>3708.1098771300003</v>
      </c>
      <c r="H32" s="36">
        <f>SUMIFS(СВЦЭМ!$D$39:$D$782,СВЦЭМ!$A$39:$A$782,$A32,СВЦЭМ!$B$39:$B$782,H$11)+'СЕТ СН'!$F$11+СВЦЭМ!$D$10+'СЕТ СН'!$F$5-'СЕТ СН'!$F$21</f>
        <v>3659.14313429</v>
      </c>
      <c r="I32" s="36">
        <f>SUMIFS(СВЦЭМ!$D$39:$D$782,СВЦЭМ!$A$39:$A$782,$A32,СВЦЭМ!$B$39:$B$782,I$11)+'СЕТ СН'!$F$11+СВЦЭМ!$D$10+'СЕТ СН'!$F$5-'СЕТ СН'!$F$21</f>
        <v>3552.5243278799999</v>
      </c>
      <c r="J32" s="36">
        <f>SUMIFS(СВЦЭМ!$D$39:$D$782,СВЦЭМ!$A$39:$A$782,$A32,СВЦЭМ!$B$39:$B$782,J$11)+'СЕТ СН'!$F$11+СВЦЭМ!$D$10+'СЕТ СН'!$F$5-'СЕТ СН'!$F$21</f>
        <v>3547.9660754300003</v>
      </c>
      <c r="K32" s="36">
        <f>SUMIFS(СВЦЭМ!$D$39:$D$782,СВЦЭМ!$A$39:$A$782,$A32,СВЦЭМ!$B$39:$B$782,K$11)+'СЕТ СН'!$F$11+СВЦЭМ!$D$10+'СЕТ СН'!$F$5-'СЕТ СН'!$F$21</f>
        <v>3527.25702576</v>
      </c>
      <c r="L32" s="36">
        <f>SUMIFS(СВЦЭМ!$D$39:$D$782,СВЦЭМ!$A$39:$A$782,$A32,СВЦЭМ!$B$39:$B$782,L$11)+'СЕТ СН'!$F$11+СВЦЭМ!$D$10+'СЕТ СН'!$F$5-'СЕТ СН'!$F$21</f>
        <v>3489.3294706699999</v>
      </c>
      <c r="M32" s="36">
        <f>SUMIFS(СВЦЭМ!$D$39:$D$782,СВЦЭМ!$A$39:$A$782,$A32,СВЦЭМ!$B$39:$B$782,M$11)+'СЕТ СН'!$F$11+СВЦЭМ!$D$10+'СЕТ СН'!$F$5-'СЕТ СН'!$F$21</f>
        <v>3514.5467418899998</v>
      </c>
      <c r="N32" s="36">
        <f>SUMIFS(СВЦЭМ!$D$39:$D$782,СВЦЭМ!$A$39:$A$782,$A32,СВЦЭМ!$B$39:$B$782,N$11)+'СЕТ СН'!$F$11+СВЦЭМ!$D$10+'СЕТ СН'!$F$5-'СЕТ СН'!$F$21</f>
        <v>3535.4355300699999</v>
      </c>
      <c r="O32" s="36">
        <f>SUMIFS(СВЦЭМ!$D$39:$D$782,СВЦЭМ!$A$39:$A$782,$A32,СВЦЭМ!$B$39:$B$782,O$11)+'СЕТ СН'!$F$11+СВЦЭМ!$D$10+'СЕТ СН'!$F$5-'СЕТ СН'!$F$21</f>
        <v>3547.2807970000003</v>
      </c>
      <c r="P32" s="36">
        <f>SUMIFS(СВЦЭМ!$D$39:$D$782,СВЦЭМ!$A$39:$A$782,$A32,СВЦЭМ!$B$39:$B$782,P$11)+'СЕТ СН'!$F$11+СВЦЭМ!$D$10+'СЕТ СН'!$F$5-'СЕТ СН'!$F$21</f>
        <v>3561.6258764000004</v>
      </c>
      <c r="Q32" s="36">
        <f>SUMIFS(СВЦЭМ!$D$39:$D$782,СВЦЭМ!$A$39:$A$782,$A32,СВЦЭМ!$B$39:$B$782,Q$11)+'СЕТ СН'!$F$11+СВЦЭМ!$D$10+'СЕТ СН'!$F$5-'СЕТ СН'!$F$21</f>
        <v>3569.62625609</v>
      </c>
      <c r="R32" s="36">
        <f>SUMIFS(СВЦЭМ!$D$39:$D$782,СВЦЭМ!$A$39:$A$782,$A32,СВЦЭМ!$B$39:$B$782,R$11)+'СЕТ СН'!$F$11+СВЦЭМ!$D$10+'СЕТ СН'!$F$5-'СЕТ СН'!$F$21</f>
        <v>3563.2965578600001</v>
      </c>
      <c r="S32" s="36">
        <f>SUMIFS(СВЦЭМ!$D$39:$D$782,СВЦЭМ!$A$39:$A$782,$A32,СВЦЭМ!$B$39:$B$782,S$11)+'СЕТ СН'!$F$11+СВЦЭМ!$D$10+'СЕТ СН'!$F$5-'СЕТ СН'!$F$21</f>
        <v>3541.5961995400003</v>
      </c>
      <c r="T32" s="36">
        <f>SUMIFS(СВЦЭМ!$D$39:$D$782,СВЦЭМ!$A$39:$A$782,$A32,СВЦЭМ!$B$39:$B$782,T$11)+'СЕТ СН'!$F$11+СВЦЭМ!$D$10+'СЕТ СН'!$F$5-'СЕТ СН'!$F$21</f>
        <v>3529.7891127800003</v>
      </c>
      <c r="U32" s="36">
        <f>SUMIFS(СВЦЭМ!$D$39:$D$782,СВЦЭМ!$A$39:$A$782,$A32,СВЦЭМ!$B$39:$B$782,U$11)+'СЕТ СН'!$F$11+СВЦЭМ!$D$10+'СЕТ СН'!$F$5-'СЕТ СН'!$F$21</f>
        <v>3509.9931648199999</v>
      </c>
      <c r="V32" s="36">
        <f>SUMIFS(СВЦЭМ!$D$39:$D$782,СВЦЭМ!$A$39:$A$782,$A32,СВЦЭМ!$B$39:$B$782,V$11)+'СЕТ СН'!$F$11+СВЦЭМ!$D$10+'СЕТ СН'!$F$5-'СЕТ СН'!$F$21</f>
        <v>3464.5174612999999</v>
      </c>
      <c r="W32" s="36">
        <f>SUMIFS(СВЦЭМ!$D$39:$D$782,СВЦЭМ!$A$39:$A$782,$A32,СВЦЭМ!$B$39:$B$782,W$11)+'СЕТ СН'!$F$11+СВЦЭМ!$D$10+'СЕТ СН'!$F$5-'СЕТ СН'!$F$21</f>
        <v>3461.5311028300002</v>
      </c>
      <c r="X32" s="36">
        <f>SUMIFS(СВЦЭМ!$D$39:$D$782,СВЦЭМ!$A$39:$A$782,$A32,СВЦЭМ!$B$39:$B$782,X$11)+'СЕТ СН'!$F$11+СВЦЭМ!$D$10+'СЕТ СН'!$F$5-'СЕТ СН'!$F$21</f>
        <v>3518.9978637200002</v>
      </c>
      <c r="Y32" s="36">
        <f>SUMIFS(СВЦЭМ!$D$39:$D$782,СВЦЭМ!$A$39:$A$782,$A32,СВЦЭМ!$B$39:$B$782,Y$11)+'СЕТ СН'!$F$11+СВЦЭМ!$D$10+'СЕТ СН'!$F$5-'СЕТ СН'!$F$21</f>
        <v>3578.6498508200002</v>
      </c>
    </row>
    <row r="33" spans="1:27" ht="15.75" x14ac:dyDescent="0.2">
      <c r="A33" s="35">
        <f t="shared" si="0"/>
        <v>45038</v>
      </c>
      <c r="B33" s="36">
        <f>SUMIFS(СВЦЭМ!$D$39:$D$782,СВЦЭМ!$A$39:$A$782,$A33,СВЦЭМ!$B$39:$B$782,B$11)+'СЕТ СН'!$F$11+СВЦЭМ!$D$10+'СЕТ СН'!$F$5-'СЕТ СН'!$F$21</f>
        <v>3527.4314048699998</v>
      </c>
      <c r="C33" s="36">
        <f>SUMIFS(СВЦЭМ!$D$39:$D$782,СВЦЭМ!$A$39:$A$782,$A33,СВЦЭМ!$B$39:$B$782,C$11)+'СЕТ СН'!$F$11+СВЦЭМ!$D$10+'СЕТ СН'!$F$5-'СЕТ СН'!$F$21</f>
        <v>3589.0264761799999</v>
      </c>
      <c r="D33" s="36">
        <f>SUMIFS(СВЦЭМ!$D$39:$D$782,СВЦЭМ!$A$39:$A$782,$A33,СВЦЭМ!$B$39:$B$782,D$11)+'СЕТ СН'!$F$11+СВЦЭМ!$D$10+'СЕТ СН'!$F$5-'СЕТ СН'!$F$21</f>
        <v>3630.2750912500001</v>
      </c>
      <c r="E33" s="36">
        <f>SUMIFS(СВЦЭМ!$D$39:$D$782,СВЦЭМ!$A$39:$A$782,$A33,СВЦЭМ!$B$39:$B$782,E$11)+'СЕТ СН'!$F$11+СВЦЭМ!$D$10+'СЕТ СН'!$F$5-'СЕТ СН'!$F$21</f>
        <v>3637.5306484299999</v>
      </c>
      <c r="F33" s="36">
        <f>SUMIFS(СВЦЭМ!$D$39:$D$782,СВЦЭМ!$A$39:$A$782,$A33,СВЦЭМ!$B$39:$B$782,F$11)+'СЕТ СН'!$F$11+СВЦЭМ!$D$10+'СЕТ СН'!$F$5-'СЕТ СН'!$F$21</f>
        <v>3640.6897216699999</v>
      </c>
      <c r="G33" s="36">
        <f>SUMIFS(СВЦЭМ!$D$39:$D$782,СВЦЭМ!$A$39:$A$782,$A33,СВЦЭМ!$B$39:$B$782,G$11)+'СЕТ СН'!$F$11+СВЦЭМ!$D$10+'СЕТ СН'!$F$5-'СЕТ СН'!$F$21</f>
        <v>3633.9613116999999</v>
      </c>
      <c r="H33" s="36">
        <f>SUMIFS(СВЦЭМ!$D$39:$D$782,СВЦЭМ!$A$39:$A$782,$A33,СВЦЭМ!$B$39:$B$782,H$11)+'СЕТ СН'!$F$11+СВЦЭМ!$D$10+'СЕТ СН'!$F$5-'СЕТ СН'!$F$21</f>
        <v>3605.6594805200002</v>
      </c>
      <c r="I33" s="36">
        <f>SUMIFS(СВЦЭМ!$D$39:$D$782,СВЦЭМ!$A$39:$A$782,$A33,СВЦЭМ!$B$39:$B$782,I$11)+'СЕТ СН'!$F$11+СВЦЭМ!$D$10+'СЕТ СН'!$F$5-'СЕТ СН'!$F$21</f>
        <v>3547.1634295800004</v>
      </c>
      <c r="J33" s="36">
        <f>SUMIFS(СВЦЭМ!$D$39:$D$782,СВЦЭМ!$A$39:$A$782,$A33,СВЦЭМ!$B$39:$B$782,J$11)+'СЕТ СН'!$F$11+СВЦЭМ!$D$10+'СЕТ СН'!$F$5-'СЕТ СН'!$F$21</f>
        <v>3484.6357029400001</v>
      </c>
      <c r="K33" s="36">
        <f>SUMIFS(СВЦЭМ!$D$39:$D$782,СВЦЭМ!$A$39:$A$782,$A33,СВЦЭМ!$B$39:$B$782,K$11)+'СЕТ СН'!$F$11+СВЦЭМ!$D$10+'СЕТ СН'!$F$5-'СЕТ СН'!$F$21</f>
        <v>3431.7679595099999</v>
      </c>
      <c r="L33" s="36">
        <f>SUMIFS(СВЦЭМ!$D$39:$D$782,СВЦЭМ!$A$39:$A$782,$A33,СВЦЭМ!$B$39:$B$782,L$11)+'СЕТ СН'!$F$11+СВЦЭМ!$D$10+'СЕТ СН'!$F$5-'СЕТ СН'!$F$21</f>
        <v>3419.2928151200003</v>
      </c>
      <c r="M33" s="36">
        <f>SUMIFS(СВЦЭМ!$D$39:$D$782,СВЦЭМ!$A$39:$A$782,$A33,СВЦЭМ!$B$39:$B$782,M$11)+'СЕТ СН'!$F$11+СВЦЭМ!$D$10+'СЕТ СН'!$F$5-'СЕТ СН'!$F$21</f>
        <v>3431.6566823800003</v>
      </c>
      <c r="N33" s="36">
        <f>SUMIFS(СВЦЭМ!$D$39:$D$782,СВЦЭМ!$A$39:$A$782,$A33,СВЦЭМ!$B$39:$B$782,N$11)+'СЕТ СН'!$F$11+СВЦЭМ!$D$10+'СЕТ СН'!$F$5-'СЕТ СН'!$F$21</f>
        <v>3446.1196050600001</v>
      </c>
      <c r="O33" s="36">
        <f>SUMIFS(СВЦЭМ!$D$39:$D$782,СВЦЭМ!$A$39:$A$782,$A33,СВЦЭМ!$B$39:$B$782,O$11)+'СЕТ СН'!$F$11+СВЦЭМ!$D$10+'СЕТ СН'!$F$5-'СЕТ СН'!$F$21</f>
        <v>3455.2701554800001</v>
      </c>
      <c r="P33" s="36">
        <f>SUMIFS(СВЦЭМ!$D$39:$D$782,СВЦЭМ!$A$39:$A$782,$A33,СВЦЭМ!$B$39:$B$782,P$11)+'СЕТ СН'!$F$11+СВЦЭМ!$D$10+'СЕТ СН'!$F$5-'СЕТ СН'!$F$21</f>
        <v>3472.0260153899999</v>
      </c>
      <c r="Q33" s="36">
        <f>SUMIFS(СВЦЭМ!$D$39:$D$782,СВЦЭМ!$A$39:$A$782,$A33,СВЦЭМ!$B$39:$B$782,Q$11)+'СЕТ СН'!$F$11+СВЦЭМ!$D$10+'СЕТ СН'!$F$5-'СЕТ СН'!$F$21</f>
        <v>3481.8069437499998</v>
      </c>
      <c r="R33" s="36">
        <f>SUMIFS(СВЦЭМ!$D$39:$D$782,СВЦЭМ!$A$39:$A$782,$A33,СВЦЭМ!$B$39:$B$782,R$11)+'СЕТ СН'!$F$11+СВЦЭМ!$D$10+'СЕТ СН'!$F$5-'СЕТ СН'!$F$21</f>
        <v>3485.7888852699998</v>
      </c>
      <c r="S33" s="36">
        <f>SUMIFS(СВЦЭМ!$D$39:$D$782,СВЦЭМ!$A$39:$A$782,$A33,СВЦЭМ!$B$39:$B$782,S$11)+'СЕТ СН'!$F$11+СВЦЭМ!$D$10+'СЕТ СН'!$F$5-'СЕТ СН'!$F$21</f>
        <v>3462.2684219700004</v>
      </c>
      <c r="T33" s="36">
        <f>SUMIFS(СВЦЭМ!$D$39:$D$782,СВЦЭМ!$A$39:$A$782,$A33,СВЦЭМ!$B$39:$B$782,T$11)+'СЕТ СН'!$F$11+СВЦЭМ!$D$10+'СЕТ СН'!$F$5-'СЕТ СН'!$F$21</f>
        <v>3433.3573715100001</v>
      </c>
      <c r="U33" s="36">
        <f>SUMIFS(СВЦЭМ!$D$39:$D$782,СВЦЭМ!$A$39:$A$782,$A33,СВЦЭМ!$B$39:$B$782,U$11)+'СЕТ СН'!$F$11+СВЦЭМ!$D$10+'СЕТ СН'!$F$5-'СЕТ СН'!$F$21</f>
        <v>3425.5099770400002</v>
      </c>
      <c r="V33" s="36">
        <f>SUMIFS(СВЦЭМ!$D$39:$D$782,СВЦЭМ!$A$39:$A$782,$A33,СВЦЭМ!$B$39:$B$782,V$11)+'СЕТ СН'!$F$11+СВЦЭМ!$D$10+'СЕТ СН'!$F$5-'СЕТ СН'!$F$21</f>
        <v>3384.51261561</v>
      </c>
      <c r="W33" s="36">
        <f>SUMIFS(СВЦЭМ!$D$39:$D$782,СВЦЭМ!$A$39:$A$782,$A33,СВЦЭМ!$B$39:$B$782,W$11)+'СЕТ СН'!$F$11+СВЦЭМ!$D$10+'СЕТ СН'!$F$5-'СЕТ СН'!$F$21</f>
        <v>3380.6147956499999</v>
      </c>
      <c r="X33" s="36">
        <f>SUMIFS(СВЦЭМ!$D$39:$D$782,СВЦЭМ!$A$39:$A$782,$A33,СВЦЭМ!$B$39:$B$782,X$11)+'СЕТ СН'!$F$11+СВЦЭМ!$D$10+'СЕТ СН'!$F$5-'СЕТ СН'!$F$21</f>
        <v>3415.3372267900004</v>
      </c>
      <c r="Y33" s="36">
        <f>SUMIFS(СВЦЭМ!$D$39:$D$782,СВЦЭМ!$A$39:$A$782,$A33,СВЦЭМ!$B$39:$B$782,Y$11)+'СЕТ СН'!$F$11+СВЦЭМ!$D$10+'СЕТ СН'!$F$5-'СЕТ СН'!$F$21</f>
        <v>3477.1982153400004</v>
      </c>
    </row>
    <row r="34" spans="1:27" ht="15.75" x14ac:dyDescent="0.2">
      <c r="A34" s="35">
        <f t="shared" si="0"/>
        <v>45039</v>
      </c>
      <c r="B34" s="36">
        <f>SUMIFS(СВЦЭМ!$D$39:$D$782,СВЦЭМ!$A$39:$A$782,$A34,СВЦЭМ!$B$39:$B$782,B$11)+'СЕТ СН'!$F$11+СВЦЭМ!$D$10+'СЕТ СН'!$F$5-'СЕТ СН'!$F$21</f>
        <v>3552.2854837100003</v>
      </c>
      <c r="C34" s="36">
        <f>SUMIFS(СВЦЭМ!$D$39:$D$782,СВЦЭМ!$A$39:$A$782,$A34,СВЦЭМ!$B$39:$B$782,C$11)+'СЕТ СН'!$F$11+СВЦЭМ!$D$10+'СЕТ СН'!$F$5-'СЕТ СН'!$F$21</f>
        <v>3581.8829342700001</v>
      </c>
      <c r="D34" s="36">
        <f>SUMIFS(СВЦЭМ!$D$39:$D$782,СВЦЭМ!$A$39:$A$782,$A34,СВЦЭМ!$B$39:$B$782,D$11)+'СЕТ СН'!$F$11+СВЦЭМ!$D$10+'СЕТ СН'!$F$5-'СЕТ СН'!$F$21</f>
        <v>3575.7774025099998</v>
      </c>
      <c r="E34" s="36">
        <f>SUMIFS(СВЦЭМ!$D$39:$D$782,СВЦЭМ!$A$39:$A$782,$A34,СВЦЭМ!$B$39:$B$782,E$11)+'СЕТ СН'!$F$11+СВЦЭМ!$D$10+'СЕТ СН'!$F$5-'СЕТ СН'!$F$21</f>
        <v>3630.9216071800001</v>
      </c>
      <c r="F34" s="36">
        <f>SUMIFS(СВЦЭМ!$D$39:$D$782,СВЦЭМ!$A$39:$A$782,$A34,СВЦЭМ!$B$39:$B$782,F$11)+'СЕТ СН'!$F$11+СВЦЭМ!$D$10+'СЕТ СН'!$F$5-'СЕТ СН'!$F$21</f>
        <v>3629.0819159299999</v>
      </c>
      <c r="G34" s="36">
        <f>SUMIFS(СВЦЭМ!$D$39:$D$782,СВЦЭМ!$A$39:$A$782,$A34,СВЦЭМ!$B$39:$B$782,G$11)+'СЕТ СН'!$F$11+СВЦЭМ!$D$10+'СЕТ СН'!$F$5-'СЕТ СН'!$F$21</f>
        <v>3572.2424311599998</v>
      </c>
      <c r="H34" s="36">
        <f>SUMIFS(СВЦЭМ!$D$39:$D$782,СВЦЭМ!$A$39:$A$782,$A34,СВЦЭМ!$B$39:$B$782,H$11)+'СЕТ СН'!$F$11+СВЦЭМ!$D$10+'СЕТ СН'!$F$5-'СЕТ СН'!$F$21</f>
        <v>3583.9110154300001</v>
      </c>
      <c r="I34" s="36">
        <f>SUMIFS(СВЦЭМ!$D$39:$D$782,СВЦЭМ!$A$39:$A$782,$A34,СВЦЭМ!$B$39:$B$782,I$11)+'СЕТ СН'!$F$11+СВЦЭМ!$D$10+'СЕТ СН'!$F$5-'СЕТ СН'!$F$21</f>
        <v>3558.84920693</v>
      </c>
      <c r="J34" s="36">
        <f>SUMIFS(СВЦЭМ!$D$39:$D$782,СВЦЭМ!$A$39:$A$782,$A34,СВЦЭМ!$B$39:$B$782,J$11)+'СЕТ СН'!$F$11+СВЦЭМ!$D$10+'СЕТ СН'!$F$5-'СЕТ СН'!$F$21</f>
        <v>3519.2086024999999</v>
      </c>
      <c r="K34" s="36">
        <f>SUMIFS(СВЦЭМ!$D$39:$D$782,СВЦЭМ!$A$39:$A$782,$A34,СВЦЭМ!$B$39:$B$782,K$11)+'СЕТ СН'!$F$11+СВЦЭМ!$D$10+'СЕТ СН'!$F$5-'СЕТ СН'!$F$21</f>
        <v>3462.8354638999999</v>
      </c>
      <c r="L34" s="36">
        <f>SUMIFS(СВЦЭМ!$D$39:$D$782,СВЦЭМ!$A$39:$A$782,$A34,СВЦЭМ!$B$39:$B$782,L$11)+'СЕТ СН'!$F$11+СВЦЭМ!$D$10+'СЕТ СН'!$F$5-'СЕТ СН'!$F$21</f>
        <v>3437.4716761700001</v>
      </c>
      <c r="M34" s="36">
        <f>SUMIFS(СВЦЭМ!$D$39:$D$782,СВЦЭМ!$A$39:$A$782,$A34,СВЦЭМ!$B$39:$B$782,M$11)+'СЕТ СН'!$F$11+СВЦЭМ!$D$10+'СЕТ СН'!$F$5-'СЕТ СН'!$F$21</f>
        <v>3435.4403219000001</v>
      </c>
      <c r="N34" s="36">
        <f>SUMIFS(СВЦЭМ!$D$39:$D$782,СВЦЭМ!$A$39:$A$782,$A34,СВЦЭМ!$B$39:$B$782,N$11)+'СЕТ СН'!$F$11+СВЦЭМ!$D$10+'СЕТ СН'!$F$5-'СЕТ СН'!$F$21</f>
        <v>3445.9033057900001</v>
      </c>
      <c r="O34" s="36">
        <f>SUMIFS(СВЦЭМ!$D$39:$D$782,СВЦЭМ!$A$39:$A$782,$A34,СВЦЭМ!$B$39:$B$782,O$11)+'СЕТ СН'!$F$11+СВЦЭМ!$D$10+'СЕТ СН'!$F$5-'СЕТ СН'!$F$21</f>
        <v>3473.0609045800002</v>
      </c>
      <c r="P34" s="36">
        <f>SUMIFS(СВЦЭМ!$D$39:$D$782,СВЦЭМ!$A$39:$A$782,$A34,СВЦЭМ!$B$39:$B$782,P$11)+'СЕТ СН'!$F$11+СВЦЭМ!$D$10+'СЕТ СН'!$F$5-'СЕТ СН'!$F$21</f>
        <v>3485.1953855500001</v>
      </c>
      <c r="Q34" s="36">
        <f>SUMIFS(СВЦЭМ!$D$39:$D$782,СВЦЭМ!$A$39:$A$782,$A34,СВЦЭМ!$B$39:$B$782,Q$11)+'СЕТ СН'!$F$11+СВЦЭМ!$D$10+'СЕТ СН'!$F$5-'СЕТ СН'!$F$21</f>
        <v>3492.6716319699999</v>
      </c>
      <c r="R34" s="36">
        <f>SUMIFS(СВЦЭМ!$D$39:$D$782,СВЦЭМ!$A$39:$A$782,$A34,СВЦЭМ!$B$39:$B$782,R$11)+'СЕТ СН'!$F$11+СВЦЭМ!$D$10+'СЕТ СН'!$F$5-'СЕТ СН'!$F$21</f>
        <v>3487.7997126700002</v>
      </c>
      <c r="S34" s="36">
        <f>SUMIFS(СВЦЭМ!$D$39:$D$782,СВЦЭМ!$A$39:$A$782,$A34,СВЦЭМ!$B$39:$B$782,S$11)+'СЕТ СН'!$F$11+СВЦЭМ!$D$10+'СЕТ СН'!$F$5-'СЕТ СН'!$F$21</f>
        <v>3469.19587185</v>
      </c>
      <c r="T34" s="36">
        <f>SUMIFS(СВЦЭМ!$D$39:$D$782,СВЦЭМ!$A$39:$A$782,$A34,СВЦЭМ!$B$39:$B$782,T$11)+'СЕТ СН'!$F$11+СВЦЭМ!$D$10+'СЕТ СН'!$F$5-'СЕТ СН'!$F$21</f>
        <v>3446.9583533</v>
      </c>
      <c r="U34" s="36">
        <f>SUMIFS(СВЦЭМ!$D$39:$D$782,СВЦЭМ!$A$39:$A$782,$A34,СВЦЭМ!$B$39:$B$782,U$11)+'СЕТ СН'!$F$11+СВЦЭМ!$D$10+'СЕТ СН'!$F$5-'СЕТ СН'!$F$21</f>
        <v>3438.6672787500002</v>
      </c>
      <c r="V34" s="36">
        <f>SUMIFS(СВЦЭМ!$D$39:$D$782,СВЦЭМ!$A$39:$A$782,$A34,СВЦЭМ!$B$39:$B$782,V$11)+'СЕТ СН'!$F$11+СВЦЭМ!$D$10+'СЕТ СН'!$F$5-'СЕТ СН'!$F$21</f>
        <v>3398.2206782000003</v>
      </c>
      <c r="W34" s="36">
        <f>SUMIFS(СВЦЭМ!$D$39:$D$782,СВЦЭМ!$A$39:$A$782,$A34,СВЦЭМ!$B$39:$B$782,W$11)+'СЕТ СН'!$F$11+СВЦЭМ!$D$10+'СЕТ СН'!$F$5-'СЕТ СН'!$F$21</f>
        <v>3386.2614718700002</v>
      </c>
      <c r="X34" s="36">
        <f>SUMIFS(СВЦЭМ!$D$39:$D$782,СВЦЭМ!$A$39:$A$782,$A34,СВЦЭМ!$B$39:$B$782,X$11)+'СЕТ СН'!$F$11+СВЦЭМ!$D$10+'СЕТ СН'!$F$5-'СЕТ СН'!$F$21</f>
        <v>3419.0370454900003</v>
      </c>
      <c r="Y34" s="36">
        <f>SUMIFS(СВЦЭМ!$D$39:$D$782,СВЦЭМ!$A$39:$A$782,$A34,СВЦЭМ!$B$39:$B$782,Y$11)+'СЕТ СН'!$F$11+СВЦЭМ!$D$10+'СЕТ СН'!$F$5-'СЕТ СН'!$F$21</f>
        <v>3481.7970193400001</v>
      </c>
    </row>
    <row r="35" spans="1:27" ht="15.75" x14ac:dyDescent="0.2">
      <c r="A35" s="35">
        <f t="shared" si="0"/>
        <v>45040</v>
      </c>
      <c r="B35" s="36">
        <f>SUMIFS(СВЦЭМ!$D$39:$D$782,СВЦЭМ!$A$39:$A$782,$A35,СВЦЭМ!$B$39:$B$782,B$11)+'СЕТ СН'!$F$11+СВЦЭМ!$D$10+'СЕТ СН'!$F$5-'СЕТ СН'!$F$21</f>
        <v>3486.5934760999999</v>
      </c>
      <c r="C35" s="36">
        <f>SUMIFS(СВЦЭМ!$D$39:$D$782,СВЦЭМ!$A$39:$A$782,$A35,СВЦЭМ!$B$39:$B$782,C$11)+'СЕТ СН'!$F$11+СВЦЭМ!$D$10+'СЕТ СН'!$F$5-'СЕТ СН'!$F$21</f>
        <v>3548.5482986000002</v>
      </c>
      <c r="D35" s="36">
        <f>SUMIFS(СВЦЭМ!$D$39:$D$782,СВЦЭМ!$A$39:$A$782,$A35,СВЦЭМ!$B$39:$B$782,D$11)+'СЕТ СН'!$F$11+СВЦЭМ!$D$10+'СЕТ СН'!$F$5-'СЕТ СН'!$F$21</f>
        <v>3567.0245560800004</v>
      </c>
      <c r="E35" s="36">
        <f>SUMIFS(СВЦЭМ!$D$39:$D$782,СВЦЭМ!$A$39:$A$782,$A35,СВЦЭМ!$B$39:$B$782,E$11)+'СЕТ СН'!$F$11+СВЦЭМ!$D$10+'СЕТ СН'!$F$5-'СЕТ СН'!$F$21</f>
        <v>3579.2505232200001</v>
      </c>
      <c r="F35" s="36">
        <f>SUMIFS(СВЦЭМ!$D$39:$D$782,СВЦЭМ!$A$39:$A$782,$A35,СВЦЭМ!$B$39:$B$782,F$11)+'СЕТ СН'!$F$11+СВЦЭМ!$D$10+'СЕТ СН'!$F$5-'СЕТ СН'!$F$21</f>
        <v>3579.46865226</v>
      </c>
      <c r="G35" s="36">
        <f>SUMIFS(СВЦЭМ!$D$39:$D$782,СВЦЭМ!$A$39:$A$782,$A35,СВЦЭМ!$B$39:$B$782,G$11)+'СЕТ СН'!$F$11+СВЦЭМ!$D$10+'СЕТ СН'!$F$5-'СЕТ СН'!$F$21</f>
        <v>3556.74487972</v>
      </c>
      <c r="H35" s="36">
        <f>SUMIFS(СВЦЭМ!$D$39:$D$782,СВЦЭМ!$A$39:$A$782,$A35,СВЦЭМ!$B$39:$B$782,H$11)+'СЕТ СН'!$F$11+СВЦЭМ!$D$10+'СЕТ СН'!$F$5-'СЕТ СН'!$F$21</f>
        <v>3564.58472054</v>
      </c>
      <c r="I35" s="36">
        <f>SUMIFS(СВЦЭМ!$D$39:$D$782,СВЦЭМ!$A$39:$A$782,$A35,СВЦЭМ!$B$39:$B$782,I$11)+'СЕТ СН'!$F$11+СВЦЭМ!$D$10+'СЕТ СН'!$F$5-'СЕТ СН'!$F$21</f>
        <v>3421.8666855000001</v>
      </c>
      <c r="J35" s="36">
        <f>SUMIFS(СВЦЭМ!$D$39:$D$782,СВЦЭМ!$A$39:$A$782,$A35,СВЦЭМ!$B$39:$B$782,J$11)+'СЕТ СН'!$F$11+СВЦЭМ!$D$10+'СЕТ СН'!$F$5-'СЕТ СН'!$F$21</f>
        <v>3396.90111381</v>
      </c>
      <c r="K35" s="36">
        <f>SUMIFS(СВЦЭМ!$D$39:$D$782,СВЦЭМ!$A$39:$A$782,$A35,СВЦЭМ!$B$39:$B$782,K$11)+'СЕТ СН'!$F$11+СВЦЭМ!$D$10+'СЕТ СН'!$F$5-'СЕТ СН'!$F$21</f>
        <v>3359.6862430700003</v>
      </c>
      <c r="L35" s="36">
        <f>SUMIFS(СВЦЭМ!$D$39:$D$782,СВЦЭМ!$A$39:$A$782,$A35,СВЦЭМ!$B$39:$B$782,L$11)+'СЕТ СН'!$F$11+СВЦЭМ!$D$10+'СЕТ СН'!$F$5-'СЕТ СН'!$F$21</f>
        <v>3335.8736167100001</v>
      </c>
      <c r="M35" s="36">
        <f>SUMIFS(СВЦЭМ!$D$39:$D$782,СВЦЭМ!$A$39:$A$782,$A35,СВЦЭМ!$B$39:$B$782,M$11)+'СЕТ СН'!$F$11+СВЦЭМ!$D$10+'СЕТ СН'!$F$5-'СЕТ СН'!$F$21</f>
        <v>3361.11077905</v>
      </c>
      <c r="N35" s="36">
        <f>SUMIFS(СВЦЭМ!$D$39:$D$782,СВЦЭМ!$A$39:$A$782,$A35,СВЦЭМ!$B$39:$B$782,N$11)+'СЕТ СН'!$F$11+СВЦЭМ!$D$10+'СЕТ СН'!$F$5-'СЕТ СН'!$F$21</f>
        <v>3382.2185586300002</v>
      </c>
      <c r="O35" s="36">
        <f>SUMIFS(СВЦЭМ!$D$39:$D$782,СВЦЭМ!$A$39:$A$782,$A35,СВЦЭМ!$B$39:$B$782,O$11)+'СЕТ СН'!$F$11+СВЦЭМ!$D$10+'СЕТ СН'!$F$5-'СЕТ СН'!$F$21</f>
        <v>3394.9026850999999</v>
      </c>
      <c r="P35" s="36">
        <f>SUMIFS(СВЦЭМ!$D$39:$D$782,СВЦЭМ!$A$39:$A$782,$A35,СВЦЭМ!$B$39:$B$782,P$11)+'СЕТ СН'!$F$11+СВЦЭМ!$D$10+'СЕТ СН'!$F$5-'СЕТ СН'!$F$21</f>
        <v>3432.0765460800003</v>
      </c>
      <c r="Q35" s="36">
        <f>SUMIFS(СВЦЭМ!$D$39:$D$782,СВЦЭМ!$A$39:$A$782,$A35,СВЦЭМ!$B$39:$B$782,Q$11)+'СЕТ СН'!$F$11+СВЦЭМ!$D$10+'СЕТ СН'!$F$5-'СЕТ СН'!$F$21</f>
        <v>3436.2932921500001</v>
      </c>
      <c r="R35" s="36">
        <f>SUMIFS(СВЦЭМ!$D$39:$D$782,СВЦЭМ!$A$39:$A$782,$A35,СВЦЭМ!$B$39:$B$782,R$11)+'СЕТ СН'!$F$11+СВЦЭМ!$D$10+'СЕТ СН'!$F$5-'СЕТ СН'!$F$21</f>
        <v>3446.04984169</v>
      </c>
      <c r="S35" s="36">
        <f>SUMIFS(СВЦЭМ!$D$39:$D$782,СВЦЭМ!$A$39:$A$782,$A35,СВЦЭМ!$B$39:$B$782,S$11)+'СЕТ СН'!$F$11+СВЦЭМ!$D$10+'СЕТ СН'!$F$5-'СЕТ СН'!$F$21</f>
        <v>3420.4318844300001</v>
      </c>
      <c r="T35" s="36">
        <f>SUMIFS(СВЦЭМ!$D$39:$D$782,СВЦЭМ!$A$39:$A$782,$A35,СВЦЭМ!$B$39:$B$782,T$11)+'СЕТ СН'!$F$11+СВЦЭМ!$D$10+'СЕТ СН'!$F$5-'СЕТ СН'!$F$21</f>
        <v>3399.3196473799999</v>
      </c>
      <c r="U35" s="36">
        <f>SUMIFS(СВЦЭМ!$D$39:$D$782,СВЦЭМ!$A$39:$A$782,$A35,СВЦЭМ!$B$39:$B$782,U$11)+'СЕТ СН'!$F$11+СВЦЭМ!$D$10+'СЕТ СН'!$F$5-'СЕТ СН'!$F$21</f>
        <v>3382.05871282</v>
      </c>
      <c r="V35" s="36">
        <f>SUMIFS(СВЦЭМ!$D$39:$D$782,СВЦЭМ!$A$39:$A$782,$A35,СВЦЭМ!$B$39:$B$782,V$11)+'СЕТ СН'!$F$11+СВЦЭМ!$D$10+'СЕТ СН'!$F$5-'СЕТ СН'!$F$21</f>
        <v>3344.7471342899998</v>
      </c>
      <c r="W35" s="36">
        <f>SUMIFS(СВЦЭМ!$D$39:$D$782,СВЦЭМ!$A$39:$A$782,$A35,СВЦЭМ!$B$39:$B$782,W$11)+'СЕТ СН'!$F$11+СВЦЭМ!$D$10+'СЕТ СН'!$F$5-'СЕТ СН'!$F$21</f>
        <v>3323.6814224</v>
      </c>
      <c r="X35" s="36">
        <f>SUMIFS(СВЦЭМ!$D$39:$D$782,СВЦЭМ!$A$39:$A$782,$A35,СВЦЭМ!$B$39:$B$782,X$11)+'СЕТ СН'!$F$11+СВЦЭМ!$D$10+'СЕТ СН'!$F$5-'СЕТ СН'!$F$21</f>
        <v>3368.2610864799999</v>
      </c>
      <c r="Y35" s="36">
        <f>SUMIFS(СВЦЭМ!$D$39:$D$782,СВЦЭМ!$A$39:$A$782,$A35,СВЦЭМ!$B$39:$B$782,Y$11)+'СЕТ СН'!$F$11+СВЦЭМ!$D$10+'СЕТ СН'!$F$5-'СЕТ СН'!$F$21</f>
        <v>3429.9009770000002</v>
      </c>
    </row>
    <row r="36" spans="1:27" ht="15.75" x14ac:dyDescent="0.2">
      <c r="A36" s="35">
        <f t="shared" si="0"/>
        <v>45041</v>
      </c>
      <c r="B36" s="36">
        <f>SUMIFS(СВЦЭМ!$D$39:$D$782,СВЦЭМ!$A$39:$A$782,$A36,СВЦЭМ!$B$39:$B$782,B$11)+'СЕТ СН'!$F$11+СВЦЭМ!$D$10+'СЕТ СН'!$F$5-'СЕТ СН'!$F$21</f>
        <v>3506.9601951100003</v>
      </c>
      <c r="C36" s="36">
        <f>SUMIFS(СВЦЭМ!$D$39:$D$782,СВЦЭМ!$A$39:$A$782,$A36,СВЦЭМ!$B$39:$B$782,C$11)+'СЕТ СН'!$F$11+СВЦЭМ!$D$10+'СЕТ СН'!$F$5-'СЕТ СН'!$F$21</f>
        <v>3564.2793803100003</v>
      </c>
      <c r="D36" s="36">
        <f>SUMIFS(СВЦЭМ!$D$39:$D$782,СВЦЭМ!$A$39:$A$782,$A36,СВЦЭМ!$B$39:$B$782,D$11)+'СЕТ СН'!$F$11+СВЦЭМ!$D$10+'СЕТ СН'!$F$5-'СЕТ СН'!$F$21</f>
        <v>3596.9027895200002</v>
      </c>
      <c r="E36" s="36">
        <f>SUMIFS(СВЦЭМ!$D$39:$D$782,СВЦЭМ!$A$39:$A$782,$A36,СВЦЭМ!$B$39:$B$782,E$11)+'СЕТ СН'!$F$11+СВЦЭМ!$D$10+'СЕТ СН'!$F$5-'СЕТ СН'!$F$21</f>
        <v>3596.9090519900001</v>
      </c>
      <c r="F36" s="36">
        <f>SUMIFS(СВЦЭМ!$D$39:$D$782,СВЦЭМ!$A$39:$A$782,$A36,СВЦЭМ!$B$39:$B$782,F$11)+'СЕТ СН'!$F$11+СВЦЭМ!$D$10+'СЕТ СН'!$F$5-'СЕТ СН'!$F$21</f>
        <v>3597.0392375400002</v>
      </c>
      <c r="G36" s="36">
        <f>SUMIFS(СВЦЭМ!$D$39:$D$782,СВЦЭМ!$A$39:$A$782,$A36,СВЦЭМ!$B$39:$B$782,G$11)+'СЕТ СН'!$F$11+СВЦЭМ!$D$10+'СЕТ СН'!$F$5-'СЕТ СН'!$F$21</f>
        <v>3569.8669398700004</v>
      </c>
      <c r="H36" s="36">
        <f>SUMIFS(СВЦЭМ!$D$39:$D$782,СВЦЭМ!$A$39:$A$782,$A36,СВЦЭМ!$B$39:$B$782,H$11)+'СЕТ СН'!$F$11+СВЦЭМ!$D$10+'СЕТ СН'!$F$5-'СЕТ СН'!$F$21</f>
        <v>3539.52452227</v>
      </c>
      <c r="I36" s="36">
        <f>SUMIFS(СВЦЭМ!$D$39:$D$782,СВЦЭМ!$A$39:$A$782,$A36,СВЦЭМ!$B$39:$B$782,I$11)+'СЕТ СН'!$F$11+СВЦЭМ!$D$10+'СЕТ СН'!$F$5-'СЕТ СН'!$F$21</f>
        <v>3492.4255203399998</v>
      </c>
      <c r="J36" s="36">
        <f>SUMIFS(СВЦЭМ!$D$39:$D$782,СВЦЭМ!$A$39:$A$782,$A36,СВЦЭМ!$B$39:$B$782,J$11)+'СЕТ СН'!$F$11+СВЦЭМ!$D$10+'СЕТ СН'!$F$5-'СЕТ СН'!$F$21</f>
        <v>3515.1713413100001</v>
      </c>
      <c r="K36" s="36">
        <f>SUMIFS(СВЦЭМ!$D$39:$D$782,СВЦЭМ!$A$39:$A$782,$A36,СВЦЭМ!$B$39:$B$782,K$11)+'СЕТ СН'!$F$11+СВЦЭМ!$D$10+'СЕТ СН'!$F$5-'СЕТ СН'!$F$21</f>
        <v>3528.5472346900001</v>
      </c>
      <c r="L36" s="36">
        <f>SUMIFS(СВЦЭМ!$D$39:$D$782,СВЦЭМ!$A$39:$A$782,$A36,СВЦЭМ!$B$39:$B$782,L$11)+'СЕТ СН'!$F$11+СВЦЭМ!$D$10+'СЕТ СН'!$F$5-'СЕТ СН'!$F$21</f>
        <v>3520.0917951199999</v>
      </c>
      <c r="M36" s="36">
        <f>SUMIFS(СВЦЭМ!$D$39:$D$782,СВЦЭМ!$A$39:$A$782,$A36,СВЦЭМ!$B$39:$B$782,M$11)+'СЕТ СН'!$F$11+СВЦЭМ!$D$10+'СЕТ СН'!$F$5-'СЕТ СН'!$F$21</f>
        <v>3528.9189566100004</v>
      </c>
      <c r="N36" s="36">
        <f>SUMIFS(СВЦЭМ!$D$39:$D$782,СВЦЭМ!$A$39:$A$782,$A36,СВЦЭМ!$B$39:$B$782,N$11)+'СЕТ СН'!$F$11+СВЦЭМ!$D$10+'СЕТ СН'!$F$5-'СЕТ СН'!$F$21</f>
        <v>3532.0569687300003</v>
      </c>
      <c r="O36" s="36">
        <f>SUMIFS(СВЦЭМ!$D$39:$D$782,СВЦЭМ!$A$39:$A$782,$A36,СВЦЭМ!$B$39:$B$782,O$11)+'СЕТ СН'!$F$11+СВЦЭМ!$D$10+'СЕТ СН'!$F$5-'СЕТ СН'!$F$21</f>
        <v>3538.1787878700002</v>
      </c>
      <c r="P36" s="36">
        <f>SUMIFS(СВЦЭМ!$D$39:$D$782,СВЦЭМ!$A$39:$A$782,$A36,СВЦЭМ!$B$39:$B$782,P$11)+'СЕТ СН'!$F$11+СВЦЭМ!$D$10+'СЕТ СН'!$F$5-'СЕТ СН'!$F$21</f>
        <v>3566.75983318</v>
      </c>
      <c r="Q36" s="36">
        <f>SUMIFS(СВЦЭМ!$D$39:$D$782,СВЦЭМ!$A$39:$A$782,$A36,СВЦЭМ!$B$39:$B$782,Q$11)+'СЕТ СН'!$F$11+СВЦЭМ!$D$10+'СЕТ СН'!$F$5-'СЕТ СН'!$F$21</f>
        <v>3576.6295514800004</v>
      </c>
      <c r="R36" s="36">
        <f>SUMIFS(СВЦЭМ!$D$39:$D$782,СВЦЭМ!$A$39:$A$782,$A36,СВЦЭМ!$B$39:$B$782,R$11)+'СЕТ СН'!$F$11+СВЦЭМ!$D$10+'СЕТ СН'!$F$5-'СЕТ СН'!$F$21</f>
        <v>3573.9713569100004</v>
      </c>
      <c r="S36" s="36">
        <f>SUMIFS(СВЦЭМ!$D$39:$D$782,СВЦЭМ!$A$39:$A$782,$A36,СВЦЭМ!$B$39:$B$782,S$11)+'СЕТ СН'!$F$11+СВЦЭМ!$D$10+'СЕТ СН'!$F$5-'СЕТ СН'!$F$21</f>
        <v>3548.1782817600001</v>
      </c>
      <c r="T36" s="36">
        <f>SUMIFS(СВЦЭМ!$D$39:$D$782,СВЦЭМ!$A$39:$A$782,$A36,СВЦЭМ!$B$39:$B$782,T$11)+'СЕТ СН'!$F$11+СВЦЭМ!$D$10+'СЕТ СН'!$F$5-'СЕТ СН'!$F$21</f>
        <v>3525.1559685700004</v>
      </c>
      <c r="U36" s="36">
        <f>SUMIFS(СВЦЭМ!$D$39:$D$782,СВЦЭМ!$A$39:$A$782,$A36,СВЦЭМ!$B$39:$B$782,U$11)+'СЕТ СН'!$F$11+СВЦЭМ!$D$10+'СЕТ СН'!$F$5-'СЕТ СН'!$F$21</f>
        <v>3510.0582339399998</v>
      </c>
      <c r="V36" s="36">
        <f>SUMIFS(СВЦЭМ!$D$39:$D$782,СВЦЭМ!$A$39:$A$782,$A36,СВЦЭМ!$B$39:$B$782,V$11)+'СЕТ СН'!$F$11+СВЦЭМ!$D$10+'СЕТ СН'!$F$5-'СЕТ СН'!$F$21</f>
        <v>3485.1916100099997</v>
      </c>
      <c r="W36" s="36">
        <f>SUMIFS(СВЦЭМ!$D$39:$D$782,СВЦЭМ!$A$39:$A$782,$A36,СВЦЭМ!$B$39:$B$782,W$11)+'СЕТ СН'!$F$11+СВЦЭМ!$D$10+'СЕТ СН'!$F$5-'СЕТ СН'!$F$21</f>
        <v>3468.4521598800002</v>
      </c>
      <c r="X36" s="36">
        <f>SUMIFS(СВЦЭМ!$D$39:$D$782,СВЦЭМ!$A$39:$A$782,$A36,СВЦЭМ!$B$39:$B$782,X$11)+'СЕТ СН'!$F$11+СВЦЭМ!$D$10+'СЕТ СН'!$F$5-'СЕТ СН'!$F$21</f>
        <v>3516.7045000400003</v>
      </c>
      <c r="Y36" s="36">
        <f>SUMIFS(СВЦЭМ!$D$39:$D$782,СВЦЭМ!$A$39:$A$782,$A36,СВЦЭМ!$B$39:$B$782,Y$11)+'СЕТ СН'!$F$11+СВЦЭМ!$D$10+'СЕТ СН'!$F$5-'СЕТ СН'!$F$21</f>
        <v>3580.07643805</v>
      </c>
    </row>
    <row r="37" spans="1:27" ht="15.75" x14ac:dyDescent="0.2">
      <c r="A37" s="35">
        <f t="shared" si="0"/>
        <v>45042</v>
      </c>
      <c r="B37" s="36">
        <f>SUMIFS(СВЦЭМ!$D$39:$D$782,СВЦЭМ!$A$39:$A$782,$A37,СВЦЭМ!$B$39:$B$782,B$11)+'СЕТ СН'!$F$11+СВЦЭМ!$D$10+'СЕТ СН'!$F$5-'СЕТ СН'!$F$21</f>
        <v>3584.0290933000001</v>
      </c>
      <c r="C37" s="36">
        <f>SUMIFS(СВЦЭМ!$D$39:$D$782,СВЦЭМ!$A$39:$A$782,$A37,СВЦЭМ!$B$39:$B$782,C$11)+'СЕТ СН'!$F$11+СВЦЭМ!$D$10+'СЕТ СН'!$F$5-'СЕТ СН'!$F$21</f>
        <v>3633.5693939600001</v>
      </c>
      <c r="D37" s="36">
        <f>SUMIFS(СВЦЭМ!$D$39:$D$782,СВЦЭМ!$A$39:$A$782,$A37,СВЦЭМ!$B$39:$B$782,D$11)+'СЕТ СН'!$F$11+СВЦЭМ!$D$10+'СЕТ СН'!$F$5-'СЕТ СН'!$F$21</f>
        <v>3578.3313294099999</v>
      </c>
      <c r="E37" s="36">
        <f>SUMIFS(СВЦЭМ!$D$39:$D$782,СВЦЭМ!$A$39:$A$782,$A37,СВЦЭМ!$B$39:$B$782,E$11)+'СЕТ СН'!$F$11+СВЦЭМ!$D$10+'СЕТ СН'!$F$5-'СЕТ СН'!$F$21</f>
        <v>3632.3426240899998</v>
      </c>
      <c r="F37" s="36">
        <f>SUMIFS(СВЦЭМ!$D$39:$D$782,СВЦЭМ!$A$39:$A$782,$A37,СВЦЭМ!$B$39:$B$782,F$11)+'СЕТ СН'!$F$11+СВЦЭМ!$D$10+'СЕТ СН'!$F$5-'СЕТ СН'!$F$21</f>
        <v>3602.3160027900003</v>
      </c>
      <c r="G37" s="36">
        <f>SUMIFS(СВЦЭМ!$D$39:$D$782,СВЦЭМ!$A$39:$A$782,$A37,СВЦЭМ!$B$39:$B$782,G$11)+'СЕТ СН'!$F$11+СВЦЭМ!$D$10+'СЕТ СН'!$F$5-'СЕТ СН'!$F$21</f>
        <v>3593.2019558500001</v>
      </c>
      <c r="H37" s="36">
        <f>SUMIFS(СВЦЭМ!$D$39:$D$782,СВЦЭМ!$A$39:$A$782,$A37,СВЦЭМ!$B$39:$B$782,H$11)+'СЕТ СН'!$F$11+СВЦЭМ!$D$10+'СЕТ СН'!$F$5-'СЕТ СН'!$F$21</f>
        <v>3534.94237221</v>
      </c>
      <c r="I37" s="36">
        <f>SUMIFS(СВЦЭМ!$D$39:$D$782,СВЦЭМ!$A$39:$A$782,$A37,СВЦЭМ!$B$39:$B$782,I$11)+'СЕТ СН'!$F$11+СВЦЭМ!$D$10+'СЕТ СН'!$F$5-'СЕТ СН'!$F$21</f>
        <v>3472.7155739899999</v>
      </c>
      <c r="J37" s="36">
        <f>SUMIFS(СВЦЭМ!$D$39:$D$782,СВЦЭМ!$A$39:$A$782,$A37,СВЦЭМ!$B$39:$B$782,J$11)+'СЕТ СН'!$F$11+СВЦЭМ!$D$10+'СЕТ СН'!$F$5-'СЕТ СН'!$F$21</f>
        <v>3412.8286766299998</v>
      </c>
      <c r="K37" s="36">
        <f>SUMIFS(СВЦЭМ!$D$39:$D$782,СВЦЭМ!$A$39:$A$782,$A37,СВЦЭМ!$B$39:$B$782,K$11)+'СЕТ СН'!$F$11+СВЦЭМ!$D$10+'СЕТ СН'!$F$5-'СЕТ СН'!$F$21</f>
        <v>3418.84365514</v>
      </c>
      <c r="L37" s="36">
        <f>SUMIFS(СВЦЭМ!$D$39:$D$782,СВЦЭМ!$A$39:$A$782,$A37,СВЦЭМ!$B$39:$B$782,L$11)+'СЕТ СН'!$F$11+СВЦЭМ!$D$10+'СЕТ СН'!$F$5-'СЕТ СН'!$F$21</f>
        <v>3415.4993911900001</v>
      </c>
      <c r="M37" s="36">
        <f>SUMIFS(СВЦЭМ!$D$39:$D$782,СВЦЭМ!$A$39:$A$782,$A37,СВЦЭМ!$B$39:$B$782,M$11)+'СЕТ СН'!$F$11+СВЦЭМ!$D$10+'СЕТ СН'!$F$5-'СЕТ СН'!$F$21</f>
        <v>3425.0904509800002</v>
      </c>
      <c r="N37" s="36">
        <f>SUMIFS(СВЦЭМ!$D$39:$D$782,СВЦЭМ!$A$39:$A$782,$A37,СВЦЭМ!$B$39:$B$782,N$11)+'СЕТ СН'!$F$11+СВЦЭМ!$D$10+'СЕТ СН'!$F$5-'СЕТ СН'!$F$21</f>
        <v>3406.4762973400002</v>
      </c>
      <c r="O37" s="36">
        <f>SUMIFS(СВЦЭМ!$D$39:$D$782,СВЦЭМ!$A$39:$A$782,$A37,СВЦЭМ!$B$39:$B$782,O$11)+'СЕТ СН'!$F$11+СВЦЭМ!$D$10+'СЕТ СН'!$F$5-'СЕТ СН'!$F$21</f>
        <v>3461.8374295000003</v>
      </c>
      <c r="P37" s="36">
        <f>SUMIFS(СВЦЭМ!$D$39:$D$782,СВЦЭМ!$A$39:$A$782,$A37,СВЦЭМ!$B$39:$B$782,P$11)+'СЕТ СН'!$F$11+СВЦЭМ!$D$10+'СЕТ СН'!$F$5-'СЕТ СН'!$F$21</f>
        <v>3469.1711759899999</v>
      </c>
      <c r="Q37" s="36">
        <f>SUMIFS(СВЦЭМ!$D$39:$D$782,СВЦЭМ!$A$39:$A$782,$A37,СВЦЭМ!$B$39:$B$782,Q$11)+'СЕТ СН'!$F$11+СВЦЭМ!$D$10+'СЕТ СН'!$F$5-'СЕТ СН'!$F$21</f>
        <v>3483.6169717900002</v>
      </c>
      <c r="R37" s="36">
        <f>SUMIFS(СВЦЭМ!$D$39:$D$782,СВЦЭМ!$A$39:$A$782,$A37,СВЦЭМ!$B$39:$B$782,R$11)+'СЕТ СН'!$F$11+СВЦЭМ!$D$10+'СЕТ СН'!$F$5-'СЕТ СН'!$F$21</f>
        <v>3476.8829765099999</v>
      </c>
      <c r="S37" s="36">
        <f>SUMIFS(СВЦЭМ!$D$39:$D$782,СВЦЭМ!$A$39:$A$782,$A37,СВЦЭМ!$B$39:$B$782,S$11)+'СЕТ СН'!$F$11+СВЦЭМ!$D$10+'СЕТ СН'!$F$5-'СЕТ СН'!$F$21</f>
        <v>3462.6361105400001</v>
      </c>
      <c r="T37" s="36">
        <f>SUMIFS(СВЦЭМ!$D$39:$D$782,СВЦЭМ!$A$39:$A$782,$A37,СВЦЭМ!$B$39:$B$782,T$11)+'СЕТ СН'!$F$11+СВЦЭМ!$D$10+'СЕТ СН'!$F$5-'СЕТ СН'!$F$21</f>
        <v>3418.51980443</v>
      </c>
      <c r="U37" s="36">
        <f>SUMIFS(СВЦЭМ!$D$39:$D$782,СВЦЭМ!$A$39:$A$782,$A37,СВЦЭМ!$B$39:$B$782,U$11)+'СЕТ СН'!$F$11+СВЦЭМ!$D$10+'СЕТ СН'!$F$5-'СЕТ СН'!$F$21</f>
        <v>3405.8052344100001</v>
      </c>
      <c r="V37" s="36">
        <f>SUMIFS(СВЦЭМ!$D$39:$D$782,СВЦЭМ!$A$39:$A$782,$A37,СВЦЭМ!$B$39:$B$782,V$11)+'СЕТ СН'!$F$11+СВЦЭМ!$D$10+'СЕТ СН'!$F$5-'СЕТ СН'!$F$21</f>
        <v>3361.4299877499998</v>
      </c>
      <c r="W37" s="36">
        <f>SUMIFS(СВЦЭМ!$D$39:$D$782,СВЦЭМ!$A$39:$A$782,$A37,СВЦЭМ!$B$39:$B$782,W$11)+'СЕТ СН'!$F$11+СВЦЭМ!$D$10+'СЕТ СН'!$F$5-'СЕТ СН'!$F$21</f>
        <v>3339.8675975599999</v>
      </c>
      <c r="X37" s="36">
        <f>SUMIFS(СВЦЭМ!$D$39:$D$782,СВЦЭМ!$A$39:$A$782,$A37,СВЦЭМ!$B$39:$B$782,X$11)+'СЕТ СН'!$F$11+СВЦЭМ!$D$10+'СЕТ СН'!$F$5-'СЕТ СН'!$F$21</f>
        <v>3387.3176707900002</v>
      </c>
      <c r="Y37" s="36">
        <f>SUMIFS(СВЦЭМ!$D$39:$D$782,СВЦЭМ!$A$39:$A$782,$A37,СВЦЭМ!$B$39:$B$782,Y$11)+'СЕТ СН'!$F$11+СВЦЭМ!$D$10+'СЕТ СН'!$F$5-'СЕТ СН'!$F$21</f>
        <v>3441.1824228699998</v>
      </c>
    </row>
    <row r="38" spans="1:27" ht="15.75" x14ac:dyDescent="0.2">
      <c r="A38" s="35">
        <f t="shared" si="0"/>
        <v>45043</v>
      </c>
      <c r="B38" s="36">
        <f>SUMIFS(СВЦЭМ!$D$39:$D$782,СВЦЭМ!$A$39:$A$782,$A38,СВЦЭМ!$B$39:$B$782,B$11)+'СЕТ СН'!$F$11+СВЦЭМ!$D$10+'СЕТ СН'!$F$5-'СЕТ СН'!$F$21</f>
        <v>3595.4457617300004</v>
      </c>
      <c r="C38" s="36">
        <f>SUMIFS(СВЦЭМ!$D$39:$D$782,СВЦЭМ!$A$39:$A$782,$A38,СВЦЭМ!$B$39:$B$782,C$11)+'СЕТ СН'!$F$11+СВЦЭМ!$D$10+'СЕТ СН'!$F$5-'СЕТ СН'!$F$21</f>
        <v>3570.4879217300004</v>
      </c>
      <c r="D38" s="36">
        <f>SUMIFS(СВЦЭМ!$D$39:$D$782,СВЦЭМ!$A$39:$A$782,$A38,СВЦЭМ!$B$39:$B$782,D$11)+'СЕТ СН'!$F$11+СВЦЭМ!$D$10+'СЕТ СН'!$F$5-'СЕТ СН'!$F$21</f>
        <v>3606.77009142</v>
      </c>
      <c r="E38" s="36">
        <f>SUMIFS(СВЦЭМ!$D$39:$D$782,СВЦЭМ!$A$39:$A$782,$A38,СВЦЭМ!$B$39:$B$782,E$11)+'СЕТ СН'!$F$11+СВЦЭМ!$D$10+'СЕТ СН'!$F$5-'СЕТ СН'!$F$21</f>
        <v>3611.52269028</v>
      </c>
      <c r="F38" s="36">
        <f>SUMIFS(СВЦЭМ!$D$39:$D$782,СВЦЭМ!$A$39:$A$782,$A38,СВЦЭМ!$B$39:$B$782,F$11)+'СЕТ СН'!$F$11+СВЦЭМ!$D$10+'СЕТ СН'!$F$5-'СЕТ СН'!$F$21</f>
        <v>3613.4756793699999</v>
      </c>
      <c r="G38" s="36">
        <f>SUMIFS(СВЦЭМ!$D$39:$D$782,СВЦЭМ!$A$39:$A$782,$A38,СВЦЭМ!$B$39:$B$782,G$11)+'СЕТ СН'!$F$11+СВЦЭМ!$D$10+'СЕТ СН'!$F$5-'СЕТ СН'!$F$21</f>
        <v>3582.4196763099999</v>
      </c>
      <c r="H38" s="36">
        <f>SUMIFS(СВЦЭМ!$D$39:$D$782,СВЦЭМ!$A$39:$A$782,$A38,СВЦЭМ!$B$39:$B$782,H$11)+'СЕТ СН'!$F$11+СВЦЭМ!$D$10+'СЕТ СН'!$F$5-'СЕТ СН'!$F$21</f>
        <v>3513.7430573800002</v>
      </c>
      <c r="I38" s="36">
        <f>SUMIFS(СВЦЭМ!$D$39:$D$782,СВЦЭМ!$A$39:$A$782,$A38,СВЦЭМ!$B$39:$B$782,I$11)+'СЕТ СН'!$F$11+СВЦЭМ!$D$10+'СЕТ СН'!$F$5-'СЕТ СН'!$F$21</f>
        <v>3452.3356633000003</v>
      </c>
      <c r="J38" s="36">
        <f>SUMIFS(СВЦЭМ!$D$39:$D$782,СВЦЭМ!$A$39:$A$782,$A38,СВЦЭМ!$B$39:$B$782,J$11)+'СЕТ СН'!$F$11+СВЦЭМ!$D$10+'СЕТ СН'!$F$5-'СЕТ СН'!$F$21</f>
        <v>3416.45316043</v>
      </c>
      <c r="K38" s="36">
        <f>SUMIFS(СВЦЭМ!$D$39:$D$782,СВЦЭМ!$A$39:$A$782,$A38,СВЦЭМ!$B$39:$B$782,K$11)+'СЕТ СН'!$F$11+СВЦЭМ!$D$10+'СЕТ СН'!$F$5-'СЕТ СН'!$F$21</f>
        <v>3383.8084648000004</v>
      </c>
      <c r="L38" s="36">
        <f>SUMIFS(СВЦЭМ!$D$39:$D$782,СВЦЭМ!$A$39:$A$782,$A38,СВЦЭМ!$B$39:$B$782,L$11)+'СЕТ СН'!$F$11+СВЦЭМ!$D$10+'СЕТ СН'!$F$5-'СЕТ СН'!$F$21</f>
        <v>3353.8548617699998</v>
      </c>
      <c r="M38" s="36">
        <f>SUMIFS(СВЦЭМ!$D$39:$D$782,СВЦЭМ!$A$39:$A$782,$A38,СВЦЭМ!$B$39:$B$782,M$11)+'СЕТ СН'!$F$11+СВЦЭМ!$D$10+'СЕТ СН'!$F$5-'СЕТ СН'!$F$21</f>
        <v>3398.5663539300003</v>
      </c>
      <c r="N38" s="36">
        <f>SUMIFS(СВЦЭМ!$D$39:$D$782,СВЦЭМ!$A$39:$A$782,$A38,СВЦЭМ!$B$39:$B$782,N$11)+'СЕТ СН'!$F$11+СВЦЭМ!$D$10+'СЕТ СН'!$F$5-'СЕТ СН'!$F$21</f>
        <v>3416.1772051500002</v>
      </c>
      <c r="O38" s="36">
        <f>SUMIFS(СВЦЭМ!$D$39:$D$782,СВЦЭМ!$A$39:$A$782,$A38,СВЦЭМ!$B$39:$B$782,O$11)+'СЕТ СН'!$F$11+СВЦЭМ!$D$10+'СЕТ СН'!$F$5-'СЕТ СН'!$F$21</f>
        <v>3441.5075319600001</v>
      </c>
      <c r="P38" s="36">
        <f>SUMIFS(СВЦЭМ!$D$39:$D$782,СВЦЭМ!$A$39:$A$782,$A38,СВЦЭМ!$B$39:$B$782,P$11)+'СЕТ СН'!$F$11+СВЦЭМ!$D$10+'СЕТ СН'!$F$5-'СЕТ СН'!$F$21</f>
        <v>3445.8619477800003</v>
      </c>
      <c r="Q38" s="36">
        <f>SUMIFS(СВЦЭМ!$D$39:$D$782,СВЦЭМ!$A$39:$A$782,$A38,СВЦЭМ!$B$39:$B$782,Q$11)+'СЕТ СН'!$F$11+СВЦЭМ!$D$10+'СЕТ СН'!$F$5-'СЕТ СН'!$F$21</f>
        <v>3453.7125152099998</v>
      </c>
      <c r="R38" s="36">
        <f>SUMIFS(СВЦЭМ!$D$39:$D$782,СВЦЭМ!$A$39:$A$782,$A38,СВЦЭМ!$B$39:$B$782,R$11)+'СЕТ СН'!$F$11+СВЦЭМ!$D$10+'СЕТ СН'!$F$5-'СЕТ СН'!$F$21</f>
        <v>3452.0513174100001</v>
      </c>
      <c r="S38" s="36">
        <f>SUMIFS(СВЦЭМ!$D$39:$D$782,СВЦЭМ!$A$39:$A$782,$A38,СВЦЭМ!$B$39:$B$782,S$11)+'СЕТ СН'!$F$11+СВЦЭМ!$D$10+'СЕТ СН'!$F$5-'СЕТ СН'!$F$21</f>
        <v>3435.4305081399998</v>
      </c>
      <c r="T38" s="36">
        <f>SUMIFS(СВЦЭМ!$D$39:$D$782,СВЦЭМ!$A$39:$A$782,$A38,СВЦЭМ!$B$39:$B$782,T$11)+'СЕТ СН'!$F$11+СВЦЭМ!$D$10+'СЕТ СН'!$F$5-'СЕТ СН'!$F$21</f>
        <v>3411.9887056600001</v>
      </c>
      <c r="U38" s="36">
        <f>SUMIFS(СВЦЭМ!$D$39:$D$782,СВЦЭМ!$A$39:$A$782,$A38,СВЦЭМ!$B$39:$B$782,U$11)+'СЕТ СН'!$F$11+СВЦЭМ!$D$10+'СЕТ СН'!$F$5-'СЕТ СН'!$F$21</f>
        <v>3398.4777900200002</v>
      </c>
      <c r="V38" s="36">
        <f>SUMIFS(СВЦЭМ!$D$39:$D$782,СВЦЭМ!$A$39:$A$782,$A38,СВЦЭМ!$B$39:$B$782,V$11)+'СЕТ СН'!$F$11+СВЦЭМ!$D$10+'СЕТ СН'!$F$5-'СЕТ СН'!$F$21</f>
        <v>3370.71520749</v>
      </c>
      <c r="W38" s="36">
        <f>SUMIFS(СВЦЭМ!$D$39:$D$782,СВЦЭМ!$A$39:$A$782,$A38,СВЦЭМ!$B$39:$B$782,W$11)+'СЕТ СН'!$F$11+СВЦЭМ!$D$10+'СЕТ СН'!$F$5-'СЕТ СН'!$F$21</f>
        <v>3364.04987919</v>
      </c>
      <c r="X38" s="36">
        <f>SUMIFS(СВЦЭМ!$D$39:$D$782,СВЦЭМ!$A$39:$A$782,$A38,СВЦЭМ!$B$39:$B$782,X$11)+'СЕТ СН'!$F$11+СВЦЭМ!$D$10+'СЕТ СН'!$F$5-'СЕТ СН'!$F$21</f>
        <v>3410.3178225600004</v>
      </c>
      <c r="Y38" s="36">
        <f>SUMIFS(СВЦЭМ!$D$39:$D$782,СВЦЭМ!$A$39:$A$782,$A38,СВЦЭМ!$B$39:$B$782,Y$11)+'СЕТ СН'!$F$11+СВЦЭМ!$D$10+'СЕТ СН'!$F$5-'СЕТ СН'!$F$21</f>
        <v>3505.1677866800001</v>
      </c>
    </row>
    <row r="39" spans="1:27" ht="15.75" x14ac:dyDescent="0.2">
      <c r="A39" s="35">
        <f t="shared" si="0"/>
        <v>45044</v>
      </c>
      <c r="B39" s="36">
        <f>SUMIFS(СВЦЭМ!$D$39:$D$782,СВЦЭМ!$A$39:$A$782,$A39,СВЦЭМ!$B$39:$B$782,B$11)+'СЕТ СН'!$F$11+СВЦЭМ!$D$10+'СЕТ СН'!$F$5-'СЕТ СН'!$F$21</f>
        <v>3593.3765579199999</v>
      </c>
      <c r="C39" s="36">
        <f>SUMIFS(СВЦЭМ!$D$39:$D$782,СВЦЭМ!$A$39:$A$782,$A39,СВЦЭМ!$B$39:$B$782,C$11)+'СЕТ СН'!$F$11+СВЦЭМ!$D$10+'СЕТ СН'!$F$5-'СЕТ СН'!$F$21</f>
        <v>3654.2250553100002</v>
      </c>
      <c r="D39" s="36">
        <f>SUMIFS(СВЦЭМ!$D$39:$D$782,СВЦЭМ!$A$39:$A$782,$A39,СВЦЭМ!$B$39:$B$782,D$11)+'СЕТ СН'!$F$11+СВЦЭМ!$D$10+'СЕТ СН'!$F$5-'СЕТ СН'!$F$21</f>
        <v>3675.3426453399998</v>
      </c>
      <c r="E39" s="36">
        <f>SUMIFS(СВЦЭМ!$D$39:$D$782,СВЦЭМ!$A$39:$A$782,$A39,СВЦЭМ!$B$39:$B$782,E$11)+'СЕТ СН'!$F$11+СВЦЭМ!$D$10+'СЕТ СН'!$F$5-'СЕТ СН'!$F$21</f>
        <v>3671.2476838600001</v>
      </c>
      <c r="F39" s="36">
        <f>SUMIFS(СВЦЭМ!$D$39:$D$782,СВЦЭМ!$A$39:$A$782,$A39,СВЦЭМ!$B$39:$B$782,F$11)+'СЕТ СН'!$F$11+СВЦЭМ!$D$10+'СЕТ СН'!$F$5-'СЕТ СН'!$F$21</f>
        <v>3676.6308435400001</v>
      </c>
      <c r="G39" s="36">
        <f>SUMIFS(СВЦЭМ!$D$39:$D$782,СВЦЭМ!$A$39:$A$782,$A39,СВЦЭМ!$B$39:$B$782,G$11)+'СЕТ СН'!$F$11+СВЦЭМ!$D$10+'СЕТ СН'!$F$5-'СЕТ СН'!$F$21</f>
        <v>3654.3366893299999</v>
      </c>
      <c r="H39" s="36">
        <f>SUMIFS(СВЦЭМ!$D$39:$D$782,СВЦЭМ!$A$39:$A$782,$A39,СВЦЭМ!$B$39:$B$782,H$11)+'СЕТ СН'!$F$11+СВЦЭМ!$D$10+'СЕТ СН'!$F$5-'СЕТ СН'!$F$21</f>
        <v>3605.9380050099999</v>
      </c>
      <c r="I39" s="36">
        <f>SUMIFS(СВЦЭМ!$D$39:$D$782,СВЦЭМ!$A$39:$A$782,$A39,СВЦЭМ!$B$39:$B$782,I$11)+'СЕТ СН'!$F$11+СВЦЭМ!$D$10+'СЕТ СН'!$F$5-'СЕТ СН'!$F$21</f>
        <v>3470.4429076900001</v>
      </c>
      <c r="J39" s="36">
        <f>SUMIFS(СВЦЭМ!$D$39:$D$782,СВЦЭМ!$A$39:$A$782,$A39,СВЦЭМ!$B$39:$B$782,J$11)+'СЕТ СН'!$F$11+СВЦЭМ!$D$10+'СЕТ СН'!$F$5-'СЕТ СН'!$F$21</f>
        <v>3481.95026805</v>
      </c>
      <c r="K39" s="36">
        <f>SUMIFS(СВЦЭМ!$D$39:$D$782,СВЦЭМ!$A$39:$A$782,$A39,СВЦЭМ!$B$39:$B$782,K$11)+'СЕТ СН'!$F$11+СВЦЭМ!$D$10+'СЕТ СН'!$F$5-'СЕТ СН'!$F$21</f>
        <v>3465.1059683200001</v>
      </c>
      <c r="L39" s="36">
        <f>SUMIFS(СВЦЭМ!$D$39:$D$782,СВЦЭМ!$A$39:$A$782,$A39,СВЦЭМ!$B$39:$B$782,L$11)+'СЕТ СН'!$F$11+СВЦЭМ!$D$10+'СЕТ СН'!$F$5-'СЕТ СН'!$F$21</f>
        <v>3463.5601964300004</v>
      </c>
      <c r="M39" s="36">
        <f>SUMIFS(СВЦЭМ!$D$39:$D$782,СВЦЭМ!$A$39:$A$782,$A39,СВЦЭМ!$B$39:$B$782,M$11)+'СЕТ СН'!$F$11+СВЦЭМ!$D$10+'СЕТ СН'!$F$5-'СЕТ СН'!$F$21</f>
        <v>3493.9880102000002</v>
      </c>
      <c r="N39" s="36">
        <f>SUMIFS(СВЦЭМ!$D$39:$D$782,СВЦЭМ!$A$39:$A$782,$A39,СВЦЭМ!$B$39:$B$782,N$11)+'СЕТ СН'!$F$11+СВЦЭМ!$D$10+'СЕТ СН'!$F$5-'СЕТ СН'!$F$21</f>
        <v>3513.4923764</v>
      </c>
      <c r="O39" s="36">
        <f>SUMIFS(СВЦЭМ!$D$39:$D$782,СВЦЭМ!$A$39:$A$782,$A39,СВЦЭМ!$B$39:$B$782,O$11)+'СЕТ СН'!$F$11+СВЦЭМ!$D$10+'СЕТ СН'!$F$5-'СЕТ СН'!$F$21</f>
        <v>3528.9873533800001</v>
      </c>
      <c r="P39" s="36">
        <f>SUMIFS(СВЦЭМ!$D$39:$D$782,СВЦЭМ!$A$39:$A$782,$A39,СВЦЭМ!$B$39:$B$782,P$11)+'СЕТ СН'!$F$11+СВЦЭМ!$D$10+'СЕТ СН'!$F$5-'СЕТ СН'!$F$21</f>
        <v>3542.0595111299999</v>
      </c>
      <c r="Q39" s="36">
        <f>SUMIFS(СВЦЭМ!$D$39:$D$782,СВЦЭМ!$A$39:$A$782,$A39,СВЦЭМ!$B$39:$B$782,Q$11)+'СЕТ СН'!$F$11+СВЦЭМ!$D$10+'СЕТ СН'!$F$5-'СЕТ СН'!$F$21</f>
        <v>3537.4972701900001</v>
      </c>
      <c r="R39" s="36">
        <f>SUMIFS(СВЦЭМ!$D$39:$D$782,СВЦЭМ!$A$39:$A$782,$A39,СВЦЭМ!$B$39:$B$782,R$11)+'СЕТ СН'!$F$11+СВЦЭМ!$D$10+'СЕТ СН'!$F$5-'СЕТ СН'!$F$21</f>
        <v>3548.3523206600003</v>
      </c>
      <c r="S39" s="36">
        <f>SUMIFS(СВЦЭМ!$D$39:$D$782,СВЦЭМ!$A$39:$A$782,$A39,СВЦЭМ!$B$39:$B$782,S$11)+'СЕТ СН'!$F$11+СВЦЭМ!$D$10+'СЕТ СН'!$F$5-'СЕТ СН'!$F$21</f>
        <v>3536.1465367400001</v>
      </c>
      <c r="T39" s="36">
        <f>SUMIFS(СВЦЭМ!$D$39:$D$782,СВЦЭМ!$A$39:$A$782,$A39,СВЦЭМ!$B$39:$B$782,T$11)+'СЕТ СН'!$F$11+СВЦЭМ!$D$10+'СЕТ СН'!$F$5-'СЕТ СН'!$F$21</f>
        <v>3504.5091249400002</v>
      </c>
      <c r="U39" s="36">
        <f>SUMIFS(СВЦЭМ!$D$39:$D$782,СВЦЭМ!$A$39:$A$782,$A39,СВЦЭМ!$B$39:$B$782,U$11)+'СЕТ СН'!$F$11+СВЦЭМ!$D$10+'СЕТ СН'!$F$5-'СЕТ СН'!$F$21</f>
        <v>3492.6103688200001</v>
      </c>
      <c r="V39" s="36">
        <f>SUMIFS(СВЦЭМ!$D$39:$D$782,СВЦЭМ!$A$39:$A$782,$A39,СВЦЭМ!$B$39:$B$782,V$11)+'СЕТ СН'!$F$11+СВЦЭМ!$D$10+'СЕТ СН'!$F$5-'СЕТ СН'!$F$21</f>
        <v>3464.1558674400003</v>
      </c>
      <c r="W39" s="36">
        <f>SUMIFS(СВЦЭМ!$D$39:$D$782,СВЦЭМ!$A$39:$A$782,$A39,СВЦЭМ!$B$39:$B$782,W$11)+'СЕТ СН'!$F$11+СВЦЭМ!$D$10+'СЕТ СН'!$F$5-'СЕТ СН'!$F$21</f>
        <v>3449.2475126999998</v>
      </c>
      <c r="X39" s="36">
        <f>SUMIFS(СВЦЭМ!$D$39:$D$782,СВЦЭМ!$A$39:$A$782,$A39,СВЦЭМ!$B$39:$B$782,X$11)+'СЕТ СН'!$F$11+СВЦЭМ!$D$10+'СЕТ СН'!$F$5-'СЕТ СН'!$F$21</f>
        <v>3489.6234484699999</v>
      </c>
      <c r="Y39" s="36">
        <f>SUMIFS(СВЦЭМ!$D$39:$D$782,СВЦЭМ!$A$39:$A$782,$A39,СВЦЭМ!$B$39:$B$782,Y$11)+'СЕТ СН'!$F$11+СВЦЭМ!$D$10+'СЕТ СН'!$F$5-'СЕТ СН'!$F$21</f>
        <v>3515.1052509600004</v>
      </c>
    </row>
    <row r="40" spans="1:27" ht="15.75" x14ac:dyDescent="0.2">
      <c r="A40" s="35">
        <f t="shared" si="0"/>
        <v>45045</v>
      </c>
      <c r="B40" s="36">
        <f>SUMIFS(СВЦЭМ!$D$39:$D$782,СВЦЭМ!$A$39:$A$782,$A40,СВЦЭМ!$B$39:$B$782,B$11)+'СЕТ СН'!$F$11+СВЦЭМ!$D$10+'СЕТ СН'!$F$5-'СЕТ СН'!$F$21</f>
        <v>3546.3701977299997</v>
      </c>
      <c r="C40" s="36">
        <f>SUMIFS(СВЦЭМ!$D$39:$D$782,СВЦЭМ!$A$39:$A$782,$A40,СВЦЭМ!$B$39:$B$782,C$11)+'СЕТ СН'!$F$11+СВЦЭМ!$D$10+'СЕТ СН'!$F$5-'СЕТ СН'!$F$21</f>
        <v>3589.2275614600003</v>
      </c>
      <c r="D40" s="36">
        <f>SUMIFS(СВЦЭМ!$D$39:$D$782,СВЦЭМ!$A$39:$A$782,$A40,СВЦЭМ!$B$39:$B$782,D$11)+'СЕТ СН'!$F$11+СВЦЭМ!$D$10+'СЕТ СН'!$F$5-'СЕТ СН'!$F$21</f>
        <v>3605.6081321199999</v>
      </c>
      <c r="E40" s="36">
        <f>SUMIFS(СВЦЭМ!$D$39:$D$782,СВЦЭМ!$A$39:$A$782,$A40,СВЦЭМ!$B$39:$B$782,E$11)+'СЕТ СН'!$F$11+СВЦЭМ!$D$10+'СЕТ СН'!$F$5-'СЕТ СН'!$F$21</f>
        <v>3630.9158058200001</v>
      </c>
      <c r="F40" s="36">
        <f>SUMIFS(СВЦЭМ!$D$39:$D$782,СВЦЭМ!$A$39:$A$782,$A40,СВЦЭМ!$B$39:$B$782,F$11)+'СЕТ СН'!$F$11+СВЦЭМ!$D$10+'СЕТ СН'!$F$5-'СЕТ СН'!$F$21</f>
        <v>3599.9033503700002</v>
      </c>
      <c r="G40" s="36">
        <f>SUMIFS(СВЦЭМ!$D$39:$D$782,СВЦЭМ!$A$39:$A$782,$A40,СВЦЭМ!$B$39:$B$782,G$11)+'СЕТ СН'!$F$11+СВЦЭМ!$D$10+'СЕТ СН'!$F$5-'СЕТ СН'!$F$21</f>
        <v>3600.4676904600001</v>
      </c>
      <c r="H40" s="36">
        <f>SUMIFS(СВЦЭМ!$D$39:$D$782,СВЦЭМ!$A$39:$A$782,$A40,СВЦЭМ!$B$39:$B$782,H$11)+'СЕТ СН'!$F$11+СВЦЭМ!$D$10+'СЕТ СН'!$F$5-'СЕТ СН'!$F$21</f>
        <v>3618.2513927800001</v>
      </c>
      <c r="I40" s="36">
        <f>SUMIFS(СВЦЭМ!$D$39:$D$782,СВЦЭМ!$A$39:$A$782,$A40,СВЦЭМ!$B$39:$B$782,I$11)+'СЕТ СН'!$F$11+СВЦЭМ!$D$10+'СЕТ СН'!$F$5-'СЕТ СН'!$F$21</f>
        <v>3563.6597776200001</v>
      </c>
      <c r="J40" s="36">
        <f>SUMIFS(СВЦЭМ!$D$39:$D$782,СВЦЭМ!$A$39:$A$782,$A40,СВЦЭМ!$B$39:$B$782,J$11)+'СЕТ СН'!$F$11+СВЦЭМ!$D$10+'СЕТ СН'!$F$5-'СЕТ СН'!$F$21</f>
        <v>3481.97890706</v>
      </c>
      <c r="K40" s="36">
        <f>SUMIFS(СВЦЭМ!$D$39:$D$782,СВЦЭМ!$A$39:$A$782,$A40,СВЦЭМ!$B$39:$B$782,K$11)+'СЕТ СН'!$F$11+СВЦЭМ!$D$10+'СЕТ СН'!$F$5-'СЕТ СН'!$F$21</f>
        <v>3420.88584881</v>
      </c>
      <c r="L40" s="36">
        <f>SUMIFS(СВЦЭМ!$D$39:$D$782,СВЦЭМ!$A$39:$A$782,$A40,СВЦЭМ!$B$39:$B$782,L$11)+'СЕТ СН'!$F$11+СВЦЭМ!$D$10+'СЕТ СН'!$F$5-'СЕТ СН'!$F$21</f>
        <v>3403.6543707000001</v>
      </c>
      <c r="M40" s="36">
        <f>SUMIFS(СВЦЭМ!$D$39:$D$782,СВЦЭМ!$A$39:$A$782,$A40,СВЦЭМ!$B$39:$B$782,M$11)+'СЕТ СН'!$F$11+СВЦЭМ!$D$10+'СЕТ СН'!$F$5-'СЕТ СН'!$F$21</f>
        <v>3424.76291653</v>
      </c>
      <c r="N40" s="36">
        <f>SUMIFS(СВЦЭМ!$D$39:$D$782,СВЦЭМ!$A$39:$A$782,$A40,СВЦЭМ!$B$39:$B$782,N$11)+'СЕТ СН'!$F$11+СВЦЭМ!$D$10+'СЕТ СН'!$F$5-'СЕТ СН'!$F$21</f>
        <v>3435.9720763100004</v>
      </c>
      <c r="O40" s="36">
        <f>SUMIFS(СВЦЭМ!$D$39:$D$782,СВЦЭМ!$A$39:$A$782,$A40,СВЦЭМ!$B$39:$B$782,O$11)+'СЕТ СН'!$F$11+СВЦЭМ!$D$10+'СЕТ СН'!$F$5-'СЕТ СН'!$F$21</f>
        <v>3432.4622866600002</v>
      </c>
      <c r="P40" s="36">
        <f>SUMIFS(СВЦЭМ!$D$39:$D$782,СВЦЭМ!$A$39:$A$782,$A40,СВЦЭМ!$B$39:$B$782,P$11)+'СЕТ СН'!$F$11+СВЦЭМ!$D$10+'СЕТ СН'!$F$5-'СЕТ СН'!$F$21</f>
        <v>3453.56066581</v>
      </c>
      <c r="Q40" s="36">
        <f>SUMIFS(СВЦЭМ!$D$39:$D$782,СВЦЭМ!$A$39:$A$782,$A40,СВЦЭМ!$B$39:$B$782,Q$11)+'СЕТ СН'!$F$11+СВЦЭМ!$D$10+'СЕТ СН'!$F$5-'СЕТ СН'!$F$21</f>
        <v>3463.7111171799997</v>
      </c>
      <c r="R40" s="36">
        <f>SUMIFS(СВЦЭМ!$D$39:$D$782,СВЦЭМ!$A$39:$A$782,$A40,СВЦЭМ!$B$39:$B$782,R$11)+'СЕТ СН'!$F$11+СВЦЭМ!$D$10+'СЕТ СН'!$F$5-'СЕТ СН'!$F$21</f>
        <v>3437.2602299300002</v>
      </c>
      <c r="S40" s="36">
        <f>SUMIFS(СВЦЭМ!$D$39:$D$782,СВЦЭМ!$A$39:$A$782,$A40,СВЦЭМ!$B$39:$B$782,S$11)+'СЕТ СН'!$F$11+СВЦЭМ!$D$10+'СЕТ СН'!$F$5-'СЕТ СН'!$F$21</f>
        <v>3421.1057906699998</v>
      </c>
      <c r="T40" s="36">
        <f>SUMIFS(СВЦЭМ!$D$39:$D$782,СВЦЭМ!$A$39:$A$782,$A40,СВЦЭМ!$B$39:$B$782,T$11)+'СЕТ СН'!$F$11+СВЦЭМ!$D$10+'СЕТ СН'!$F$5-'СЕТ СН'!$F$21</f>
        <v>3421.7898610299999</v>
      </c>
      <c r="U40" s="36">
        <f>SUMIFS(СВЦЭМ!$D$39:$D$782,СВЦЭМ!$A$39:$A$782,$A40,СВЦЭМ!$B$39:$B$782,U$11)+'СЕТ СН'!$F$11+СВЦЭМ!$D$10+'СЕТ СН'!$F$5-'СЕТ СН'!$F$21</f>
        <v>3414.0981092500001</v>
      </c>
      <c r="V40" s="36">
        <f>SUMIFS(СВЦЭМ!$D$39:$D$782,СВЦЭМ!$A$39:$A$782,$A40,СВЦЭМ!$B$39:$B$782,V$11)+'СЕТ СН'!$F$11+СВЦЭМ!$D$10+'СЕТ СН'!$F$5-'СЕТ СН'!$F$21</f>
        <v>3395.4214448399998</v>
      </c>
      <c r="W40" s="36">
        <f>SUMIFS(СВЦЭМ!$D$39:$D$782,СВЦЭМ!$A$39:$A$782,$A40,СВЦЭМ!$B$39:$B$782,W$11)+'СЕТ СН'!$F$11+СВЦЭМ!$D$10+'СЕТ СН'!$F$5-'СЕТ СН'!$F$21</f>
        <v>3385.2729477600001</v>
      </c>
      <c r="X40" s="36">
        <f>SUMIFS(СВЦЭМ!$D$39:$D$782,СВЦЭМ!$A$39:$A$782,$A40,СВЦЭМ!$B$39:$B$782,X$11)+'СЕТ СН'!$F$11+СВЦЭМ!$D$10+'СЕТ СН'!$F$5-'СЕТ СН'!$F$21</f>
        <v>3429.6819626799997</v>
      </c>
      <c r="Y40" s="36">
        <f>SUMIFS(СВЦЭМ!$D$39:$D$782,СВЦЭМ!$A$39:$A$782,$A40,СВЦЭМ!$B$39:$B$782,Y$11)+'СЕТ СН'!$F$11+СВЦЭМ!$D$10+'СЕТ СН'!$F$5-'СЕТ СН'!$F$21</f>
        <v>3479.5542891800001</v>
      </c>
    </row>
    <row r="41" spans="1:27" ht="15.75" x14ac:dyDescent="0.2">
      <c r="A41" s="35">
        <f t="shared" si="0"/>
        <v>45046</v>
      </c>
      <c r="B41" s="36">
        <f>SUMIFS(СВЦЭМ!$D$39:$D$782,СВЦЭМ!$A$39:$A$782,$A41,СВЦЭМ!$B$39:$B$782,B$11)+'СЕТ СН'!$F$11+СВЦЭМ!$D$10+'СЕТ СН'!$F$5-'СЕТ СН'!$F$21</f>
        <v>3583.1220927599998</v>
      </c>
      <c r="C41" s="36">
        <f>SUMIFS(СВЦЭМ!$D$39:$D$782,СВЦЭМ!$A$39:$A$782,$A41,СВЦЭМ!$B$39:$B$782,C$11)+'СЕТ СН'!$F$11+СВЦЭМ!$D$10+'СЕТ СН'!$F$5-'СЕТ СН'!$F$21</f>
        <v>3644.2535434700003</v>
      </c>
      <c r="D41" s="36">
        <f>SUMIFS(СВЦЭМ!$D$39:$D$782,СВЦЭМ!$A$39:$A$782,$A41,СВЦЭМ!$B$39:$B$782,D$11)+'СЕТ СН'!$F$11+СВЦЭМ!$D$10+'СЕТ СН'!$F$5-'СЕТ СН'!$F$21</f>
        <v>3627.6780805099997</v>
      </c>
      <c r="E41" s="36">
        <f>SUMIFS(СВЦЭМ!$D$39:$D$782,СВЦЭМ!$A$39:$A$782,$A41,СВЦЭМ!$B$39:$B$782,E$11)+'СЕТ СН'!$F$11+СВЦЭМ!$D$10+'СЕТ СН'!$F$5-'СЕТ СН'!$F$21</f>
        <v>3718.2130659300001</v>
      </c>
      <c r="F41" s="36">
        <f>SUMIFS(СВЦЭМ!$D$39:$D$782,СВЦЭМ!$A$39:$A$782,$A41,СВЦЭМ!$B$39:$B$782,F$11)+'СЕТ СН'!$F$11+СВЦЭМ!$D$10+'СЕТ СН'!$F$5-'СЕТ СН'!$F$21</f>
        <v>3742.5402664100002</v>
      </c>
      <c r="G41" s="36">
        <f>SUMIFS(СВЦЭМ!$D$39:$D$782,СВЦЭМ!$A$39:$A$782,$A41,СВЦЭМ!$B$39:$B$782,G$11)+'СЕТ СН'!$F$11+СВЦЭМ!$D$10+'СЕТ СН'!$F$5-'СЕТ СН'!$F$21</f>
        <v>3724.81866717</v>
      </c>
      <c r="H41" s="36">
        <f>SUMIFS(СВЦЭМ!$D$39:$D$782,СВЦЭМ!$A$39:$A$782,$A41,СВЦЭМ!$B$39:$B$782,H$11)+'СЕТ СН'!$F$11+СВЦЭМ!$D$10+'СЕТ СН'!$F$5-'СЕТ СН'!$F$21</f>
        <v>3746.0099240099998</v>
      </c>
      <c r="I41" s="36">
        <f>SUMIFS(СВЦЭМ!$D$39:$D$782,СВЦЭМ!$A$39:$A$782,$A41,СВЦЭМ!$B$39:$B$782,I$11)+'СЕТ СН'!$F$11+СВЦЭМ!$D$10+'СЕТ СН'!$F$5-'СЕТ СН'!$F$21</f>
        <v>3724.3772072500001</v>
      </c>
      <c r="J41" s="36">
        <f>SUMIFS(СВЦЭМ!$D$39:$D$782,СВЦЭМ!$A$39:$A$782,$A41,СВЦЭМ!$B$39:$B$782,J$11)+'СЕТ СН'!$F$11+СВЦЭМ!$D$10+'СЕТ СН'!$F$5-'СЕТ СН'!$F$21</f>
        <v>3681.1060536499999</v>
      </c>
      <c r="K41" s="36">
        <f>SUMIFS(СВЦЭМ!$D$39:$D$782,СВЦЭМ!$A$39:$A$782,$A41,СВЦЭМ!$B$39:$B$782,K$11)+'СЕТ СН'!$F$11+СВЦЭМ!$D$10+'СЕТ СН'!$F$5-'СЕТ СН'!$F$21</f>
        <v>3630.93792416</v>
      </c>
      <c r="L41" s="36">
        <f>SUMIFS(СВЦЭМ!$D$39:$D$782,СВЦЭМ!$A$39:$A$782,$A41,СВЦЭМ!$B$39:$B$782,L$11)+'СЕТ СН'!$F$11+СВЦЭМ!$D$10+'СЕТ СН'!$F$5-'СЕТ СН'!$F$21</f>
        <v>3593.66628713</v>
      </c>
      <c r="M41" s="36">
        <f>SUMIFS(СВЦЭМ!$D$39:$D$782,СВЦЭМ!$A$39:$A$782,$A41,СВЦЭМ!$B$39:$B$782,M$11)+'СЕТ СН'!$F$11+СВЦЭМ!$D$10+'СЕТ СН'!$F$5-'СЕТ СН'!$F$21</f>
        <v>3627.0403723200002</v>
      </c>
      <c r="N41" s="36">
        <f>SUMIFS(СВЦЭМ!$D$39:$D$782,СВЦЭМ!$A$39:$A$782,$A41,СВЦЭМ!$B$39:$B$782,N$11)+'СЕТ СН'!$F$11+СВЦЭМ!$D$10+'СЕТ СН'!$F$5-'СЕТ СН'!$F$21</f>
        <v>3643.2710580000003</v>
      </c>
      <c r="O41" s="36">
        <f>SUMIFS(СВЦЭМ!$D$39:$D$782,СВЦЭМ!$A$39:$A$782,$A41,СВЦЭМ!$B$39:$B$782,O$11)+'СЕТ СН'!$F$11+СВЦЭМ!$D$10+'СЕТ СН'!$F$5-'СЕТ СН'!$F$21</f>
        <v>3663.76890512</v>
      </c>
      <c r="P41" s="36">
        <f>SUMIFS(СВЦЭМ!$D$39:$D$782,СВЦЭМ!$A$39:$A$782,$A41,СВЦЭМ!$B$39:$B$782,P$11)+'СЕТ СН'!$F$11+СВЦЭМ!$D$10+'СЕТ СН'!$F$5-'СЕТ СН'!$F$21</f>
        <v>3670.2613041900004</v>
      </c>
      <c r="Q41" s="36">
        <f>SUMIFS(СВЦЭМ!$D$39:$D$782,СВЦЭМ!$A$39:$A$782,$A41,СВЦЭМ!$B$39:$B$782,Q$11)+'СЕТ СН'!$F$11+СВЦЭМ!$D$10+'СЕТ СН'!$F$5-'СЕТ СН'!$F$21</f>
        <v>3681.2880137800003</v>
      </c>
      <c r="R41" s="36">
        <f>SUMIFS(СВЦЭМ!$D$39:$D$782,СВЦЭМ!$A$39:$A$782,$A41,СВЦЭМ!$B$39:$B$782,R$11)+'СЕТ СН'!$F$11+СВЦЭМ!$D$10+'СЕТ СН'!$F$5-'СЕТ СН'!$F$21</f>
        <v>3674.7345020299999</v>
      </c>
      <c r="S41" s="36">
        <f>SUMIFS(СВЦЭМ!$D$39:$D$782,СВЦЭМ!$A$39:$A$782,$A41,СВЦЭМ!$B$39:$B$782,S$11)+'СЕТ СН'!$F$11+СВЦЭМ!$D$10+'СЕТ СН'!$F$5-'СЕТ СН'!$F$21</f>
        <v>3651.75014216</v>
      </c>
      <c r="T41" s="36">
        <f>SUMIFS(СВЦЭМ!$D$39:$D$782,СВЦЭМ!$A$39:$A$782,$A41,СВЦЭМ!$B$39:$B$782,T$11)+'СЕТ СН'!$F$11+СВЦЭМ!$D$10+'СЕТ СН'!$F$5-'СЕТ СН'!$F$21</f>
        <v>3637.7683800499999</v>
      </c>
      <c r="U41" s="36">
        <f>SUMIFS(СВЦЭМ!$D$39:$D$782,СВЦЭМ!$A$39:$A$782,$A41,СВЦЭМ!$B$39:$B$782,U$11)+'СЕТ СН'!$F$11+СВЦЭМ!$D$10+'СЕТ СН'!$F$5-'СЕТ СН'!$F$21</f>
        <v>3637.4955412700001</v>
      </c>
      <c r="V41" s="36">
        <f>SUMIFS(СВЦЭМ!$D$39:$D$782,СВЦЭМ!$A$39:$A$782,$A41,СВЦЭМ!$B$39:$B$782,V$11)+'СЕТ СН'!$F$11+СВЦЭМ!$D$10+'СЕТ СН'!$F$5-'СЕТ СН'!$F$21</f>
        <v>3599.4921303700003</v>
      </c>
      <c r="W41" s="36">
        <f>SUMIFS(СВЦЭМ!$D$39:$D$782,СВЦЭМ!$A$39:$A$782,$A41,СВЦЭМ!$B$39:$B$782,W$11)+'СЕТ СН'!$F$11+СВЦЭМ!$D$10+'СЕТ СН'!$F$5-'СЕТ СН'!$F$21</f>
        <v>3574.2480266299999</v>
      </c>
      <c r="X41" s="36">
        <f>SUMIFS(СВЦЭМ!$D$39:$D$782,СВЦЭМ!$A$39:$A$782,$A41,СВЦЭМ!$B$39:$B$782,X$11)+'СЕТ СН'!$F$11+СВЦЭМ!$D$10+'СЕТ СН'!$F$5-'СЕТ СН'!$F$21</f>
        <v>3602.22021933</v>
      </c>
      <c r="Y41" s="36">
        <f>SUMIFS(СВЦЭМ!$D$39:$D$782,СВЦЭМ!$A$39:$A$782,$A41,СВЦЭМ!$B$39:$B$782,Y$11)+'СЕТ СН'!$F$11+СВЦЭМ!$D$10+'СЕТ СН'!$F$5-'СЕТ СН'!$F$21</f>
        <v>3668.6998358700002</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01.04.2023</v>
      </c>
      <c r="B48" s="36">
        <f>SUMIFS(СВЦЭМ!$D$39:$D$782,СВЦЭМ!$A$39:$A$782,$A48,СВЦЭМ!$B$39:$B$782,B$47)+'СЕТ СН'!$G$11+СВЦЭМ!$D$10+'СЕТ СН'!$G$5-'СЕТ СН'!$G$21</f>
        <v>4454.0551035299995</v>
      </c>
      <c r="C48" s="36">
        <f>SUMIFS(СВЦЭМ!$D$39:$D$782,СВЦЭМ!$A$39:$A$782,$A48,СВЦЭМ!$B$39:$B$782,C$47)+'СЕТ СН'!$G$11+СВЦЭМ!$D$10+'СЕТ СН'!$G$5-'СЕТ СН'!$G$21</f>
        <v>4531.0508920800003</v>
      </c>
      <c r="D48" s="36">
        <f>SUMIFS(СВЦЭМ!$D$39:$D$782,СВЦЭМ!$A$39:$A$782,$A48,СВЦЭМ!$B$39:$B$782,D$47)+'СЕТ СН'!$G$11+СВЦЭМ!$D$10+'СЕТ СН'!$G$5-'СЕТ СН'!$G$21</f>
        <v>4602.3601578500002</v>
      </c>
      <c r="E48" s="36">
        <f>SUMIFS(СВЦЭМ!$D$39:$D$782,СВЦЭМ!$A$39:$A$782,$A48,СВЦЭМ!$B$39:$B$782,E$47)+'СЕТ СН'!$G$11+СВЦЭМ!$D$10+'СЕТ СН'!$G$5-'СЕТ СН'!$G$21</f>
        <v>4685.8563728999998</v>
      </c>
      <c r="F48" s="36">
        <f>SUMIFS(СВЦЭМ!$D$39:$D$782,СВЦЭМ!$A$39:$A$782,$A48,СВЦЭМ!$B$39:$B$782,F$47)+'СЕТ СН'!$G$11+СВЦЭМ!$D$10+'СЕТ СН'!$G$5-'СЕТ СН'!$G$21</f>
        <v>4694.3967772899996</v>
      </c>
      <c r="G48" s="36">
        <f>SUMIFS(СВЦЭМ!$D$39:$D$782,СВЦЭМ!$A$39:$A$782,$A48,СВЦЭМ!$B$39:$B$782,G$47)+'СЕТ СН'!$G$11+СВЦЭМ!$D$10+'СЕТ СН'!$G$5-'СЕТ СН'!$G$21</f>
        <v>4678.6162510599997</v>
      </c>
      <c r="H48" s="36">
        <f>SUMIFS(СВЦЭМ!$D$39:$D$782,СВЦЭМ!$A$39:$A$782,$A48,СВЦЭМ!$B$39:$B$782,H$47)+'СЕТ СН'!$G$11+СВЦЭМ!$D$10+'СЕТ СН'!$G$5-'СЕТ СН'!$G$21</f>
        <v>4641.4318291</v>
      </c>
      <c r="I48" s="36">
        <f>SUMIFS(СВЦЭМ!$D$39:$D$782,СВЦЭМ!$A$39:$A$782,$A48,СВЦЭМ!$B$39:$B$782,I$47)+'СЕТ СН'!$G$11+СВЦЭМ!$D$10+'СЕТ СН'!$G$5-'СЕТ СН'!$G$21</f>
        <v>4579.2230965300005</v>
      </c>
      <c r="J48" s="36">
        <f>SUMIFS(СВЦЭМ!$D$39:$D$782,СВЦЭМ!$A$39:$A$782,$A48,СВЦЭМ!$B$39:$B$782,J$47)+'СЕТ СН'!$G$11+СВЦЭМ!$D$10+'СЕТ СН'!$G$5-'СЕТ СН'!$G$21</f>
        <v>4518.5005851999995</v>
      </c>
      <c r="K48" s="36">
        <f>SUMIFS(СВЦЭМ!$D$39:$D$782,СВЦЭМ!$A$39:$A$782,$A48,СВЦЭМ!$B$39:$B$782,K$47)+'СЕТ СН'!$G$11+СВЦЭМ!$D$10+'СЕТ СН'!$G$5-'СЕТ СН'!$G$21</f>
        <v>4448.3660455099998</v>
      </c>
      <c r="L48" s="36">
        <f>SUMIFS(СВЦЭМ!$D$39:$D$782,СВЦЭМ!$A$39:$A$782,$A48,СВЦЭМ!$B$39:$B$782,L$47)+'СЕТ СН'!$G$11+СВЦЭМ!$D$10+'СЕТ СН'!$G$5-'СЕТ СН'!$G$21</f>
        <v>4443.4327132799999</v>
      </c>
      <c r="M48" s="36">
        <f>SUMIFS(СВЦЭМ!$D$39:$D$782,СВЦЭМ!$A$39:$A$782,$A48,СВЦЭМ!$B$39:$B$782,M$47)+'СЕТ СН'!$G$11+СВЦЭМ!$D$10+'СЕТ СН'!$G$5-'СЕТ СН'!$G$21</f>
        <v>4447.7029279999997</v>
      </c>
      <c r="N48" s="36">
        <f>SUMIFS(СВЦЭМ!$D$39:$D$782,СВЦЭМ!$A$39:$A$782,$A48,СВЦЭМ!$B$39:$B$782,N$47)+'СЕТ СН'!$G$11+СВЦЭМ!$D$10+'СЕТ СН'!$G$5-'СЕТ СН'!$G$21</f>
        <v>4466.9698527199998</v>
      </c>
      <c r="O48" s="36">
        <f>SUMIFS(СВЦЭМ!$D$39:$D$782,СВЦЭМ!$A$39:$A$782,$A48,СВЦЭМ!$B$39:$B$782,O$47)+'СЕТ СН'!$G$11+СВЦЭМ!$D$10+'СЕТ СН'!$G$5-'СЕТ СН'!$G$21</f>
        <v>4494.57245289</v>
      </c>
      <c r="P48" s="36">
        <f>SUMIFS(СВЦЭМ!$D$39:$D$782,СВЦЭМ!$A$39:$A$782,$A48,СВЦЭМ!$B$39:$B$782,P$47)+'СЕТ СН'!$G$11+СВЦЭМ!$D$10+'СЕТ СН'!$G$5-'СЕТ СН'!$G$21</f>
        <v>4505.3818149799999</v>
      </c>
      <c r="Q48" s="36">
        <f>SUMIFS(СВЦЭМ!$D$39:$D$782,СВЦЭМ!$A$39:$A$782,$A48,СВЦЭМ!$B$39:$B$782,Q$47)+'СЕТ СН'!$G$11+СВЦЭМ!$D$10+'СЕТ СН'!$G$5-'СЕТ СН'!$G$21</f>
        <v>4541.5376274700002</v>
      </c>
      <c r="R48" s="36">
        <f>SUMIFS(СВЦЭМ!$D$39:$D$782,СВЦЭМ!$A$39:$A$782,$A48,СВЦЭМ!$B$39:$B$782,R$47)+'СЕТ СН'!$G$11+СВЦЭМ!$D$10+'СЕТ СН'!$G$5-'СЕТ СН'!$G$21</f>
        <v>4582.7730073399998</v>
      </c>
      <c r="S48" s="36">
        <f>SUMIFS(СВЦЭМ!$D$39:$D$782,СВЦЭМ!$A$39:$A$782,$A48,СВЦЭМ!$B$39:$B$782,S$47)+'СЕТ СН'!$G$11+СВЦЭМ!$D$10+'СЕТ СН'!$G$5-'СЕТ СН'!$G$21</f>
        <v>4592.5473285500002</v>
      </c>
      <c r="T48" s="36">
        <f>SUMIFS(СВЦЭМ!$D$39:$D$782,СВЦЭМ!$A$39:$A$782,$A48,СВЦЭМ!$B$39:$B$782,T$47)+'СЕТ СН'!$G$11+СВЦЭМ!$D$10+'СЕТ СН'!$G$5-'СЕТ СН'!$G$21</f>
        <v>4566.80002831</v>
      </c>
      <c r="U48" s="36">
        <f>SUMIFS(СВЦЭМ!$D$39:$D$782,СВЦЭМ!$A$39:$A$782,$A48,СВЦЭМ!$B$39:$B$782,U$47)+'СЕТ СН'!$G$11+СВЦЭМ!$D$10+'СЕТ СН'!$G$5-'СЕТ СН'!$G$21</f>
        <v>4534.5538465700001</v>
      </c>
      <c r="V48" s="36">
        <f>SUMIFS(СВЦЭМ!$D$39:$D$782,СВЦЭМ!$A$39:$A$782,$A48,СВЦЭМ!$B$39:$B$782,V$47)+'СЕТ СН'!$G$11+СВЦЭМ!$D$10+'СЕТ СН'!$G$5-'СЕТ СН'!$G$21</f>
        <v>4495.7978438499995</v>
      </c>
      <c r="W48" s="36">
        <f>SUMIFS(СВЦЭМ!$D$39:$D$782,СВЦЭМ!$A$39:$A$782,$A48,СВЦЭМ!$B$39:$B$782,W$47)+'СЕТ СН'!$G$11+СВЦЭМ!$D$10+'СЕТ СН'!$G$5-'СЕТ СН'!$G$21</f>
        <v>4510.6381434300001</v>
      </c>
      <c r="X48" s="36">
        <f>SUMIFS(СВЦЭМ!$D$39:$D$782,СВЦЭМ!$A$39:$A$782,$A48,СВЦЭМ!$B$39:$B$782,X$47)+'СЕТ СН'!$G$11+СВЦЭМ!$D$10+'СЕТ СН'!$G$5-'СЕТ СН'!$G$21</f>
        <v>4562.1756109300004</v>
      </c>
      <c r="Y48" s="36">
        <f>SUMIFS(СВЦЭМ!$D$39:$D$782,СВЦЭМ!$A$39:$A$782,$A48,СВЦЭМ!$B$39:$B$782,Y$47)+'СЕТ СН'!$G$11+СВЦЭМ!$D$10+'СЕТ СН'!$G$5-'СЕТ СН'!$G$21</f>
        <v>4628.45271478</v>
      </c>
      <c r="AA48" s="45"/>
    </row>
    <row r="49" spans="1:25" ht="15.75" x14ac:dyDescent="0.2">
      <c r="A49" s="35">
        <f>A48+1</f>
        <v>45018</v>
      </c>
      <c r="B49" s="36">
        <f>SUMIFS(СВЦЭМ!$D$39:$D$782,СВЦЭМ!$A$39:$A$782,$A49,СВЦЭМ!$B$39:$B$782,B$47)+'СЕТ СН'!$G$11+СВЦЭМ!$D$10+'СЕТ СН'!$G$5-'СЕТ СН'!$G$21</f>
        <v>4706.3739083700002</v>
      </c>
      <c r="C49" s="36">
        <f>SUMIFS(СВЦЭМ!$D$39:$D$782,СВЦЭМ!$A$39:$A$782,$A49,СВЦЭМ!$B$39:$B$782,C$47)+'СЕТ СН'!$G$11+СВЦЭМ!$D$10+'СЕТ СН'!$G$5-'СЕТ СН'!$G$21</f>
        <v>4788.7663692699998</v>
      </c>
      <c r="D49" s="36">
        <f>SUMIFS(СВЦЭМ!$D$39:$D$782,СВЦЭМ!$A$39:$A$782,$A49,СВЦЭМ!$B$39:$B$782,D$47)+'СЕТ СН'!$G$11+СВЦЭМ!$D$10+'СЕТ СН'!$G$5-'СЕТ СН'!$G$21</f>
        <v>4882.9235118999995</v>
      </c>
      <c r="E49" s="36">
        <f>SUMIFS(СВЦЭМ!$D$39:$D$782,СВЦЭМ!$A$39:$A$782,$A49,СВЦЭМ!$B$39:$B$782,E$47)+'СЕТ СН'!$G$11+СВЦЭМ!$D$10+'СЕТ СН'!$G$5-'СЕТ СН'!$G$21</f>
        <v>4874.9858315000001</v>
      </c>
      <c r="F49" s="36">
        <f>SUMIFS(СВЦЭМ!$D$39:$D$782,СВЦЭМ!$A$39:$A$782,$A49,СВЦЭМ!$B$39:$B$782,F$47)+'СЕТ СН'!$G$11+СВЦЭМ!$D$10+'СЕТ СН'!$G$5-'СЕТ СН'!$G$21</f>
        <v>4850.6944278800001</v>
      </c>
      <c r="G49" s="36">
        <f>SUMIFS(СВЦЭМ!$D$39:$D$782,СВЦЭМ!$A$39:$A$782,$A49,СВЦЭМ!$B$39:$B$782,G$47)+'СЕТ СН'!$G$11+СВЦЭМ!$D$10+'СЕТ СН'!$G$5-'СЕТ СН'!$G$21</f>
        <v>4838.8766601999996</v>
      </c>
      <c r="H49" s="36">
        <f>SUMIFS(СВЦЭМ!$D$39:$D$782,СВЦЭМ!$A$39:$A$782,$A49,СВЦЭМ!$B$39:$B$782,H$47)+'СЕТ СН'!$G$11+СВЦЭМ!$D$10+'СЕТ СН'!$G$5-'СЕТ СН'!$G$21</f>
        <v>4831.9984369199992</v>
      </c>
      <c r="I49" s="36">
        <f>SUMIFS(СВЦЭМ!$D$39:$D$782,СВЦЭМ!$A$39:$A$782,$A49,СВЦЭМ!$B$39:$B$782,I$47)+'СЕТ СН'!$G$11+СВЦЭМ!$D$10+'СЕТ СН'!$G$5-'СЕТ СН'!$G$21</f>
        <v>4775.0636571300001</v>
      </c>
      <c r="J49" s="36">
        <f>SUMIFS(СВЦЭМ!$D$39:$D$782,СВЦЭМ!$A$39:$A$782,$A49,СВЦЭМ!$B$39:$B$782,J$47)+'СЕТ СН'!$G$11+СВЦЭМ!$D$10+'СЕТ СН'!$G$5-'СЕТ СН'!$G$21</f>
        <v>4764.2390604299999</v>
      </c>
      <c r="K49" s="36">
        <f>SUMIFS(СВЦЭМ!$D$39:$D$782,СВЦЭМ!$A$39:$A$782,$A49,СВЦЭМ!$B$39:$B$782,K$47)+'СЕТ СН'!$G$11+СВЦЭМ!$D$10+'СЕТ СН'!$G$5-'СЕТ СН'!$G$21</f>
        <v>4687.6904124000002</v>
      </c>
      <c r="L49" s="36">
        <f>SUMIFS(СВЦЭМ!$D$39:$D$782,СВЦЭМ!$A$39:$A$782,$A49,СВЦЭМ!$B$39:$B$782,L$47)+'СЕТ СН'!$G$11+СВЦЭМ!$D$10+'СЕТ СН'!$G$5-'СЕТ СН'!$G$21</f>
        <v>4658.21047714</v>
      </c>
      <c r="M49" s="36">
        <f>SUMIFS(СВЦЭМ!$D$39:$D$782,СВЦЭМ!$A$39:$A$782,$A49,СВЦЭМ!$B$39:$B$782,M$47)+'СЕТ СН'!$G$11+СВЦЭМ!$D$10+'СЕТ СН'!$G$5-'СЕТ СН'!$G$21</f>
        <v>4652.8770295800005</v>
      </c>
      <c r="N49" s="36">
        <f>SUMIFS(СВЦЭМ!$D$39:$D$782,СВЦЭМ!$A$39:$A$782,$A49,СВЦЭМ!$B$39:$B$782,N$47)+'СЕТ СН'!$G$11+СВЦЭМ!$D$10+'СЕТ СН'!$G$5-'СЕТ СН'!$G$21</f>
        <v>4688.0497065299996</v>
      </c>
      <c r="O49" s="36">
        <f>SUMIFS(СВЦЭМ!$D$39:$D$782,СВЦЭМ!$A$39:$A$782,$A49,СВЦЭМ!$B$39:$B$782,O$47)+'СЕТ СН'!$G$11+СВЦЭМ!$D$10+'СЕТ СН'!$G$5-'СЕТ СН'!$G$21</f>
        <v>4721.7416840899996</v>
      </c>
      <c r="P49" s="36">
        <f>SUMIFS(СВЦЭМ!$D$39:$D$782,СВЦЭМ!$A$39:$A$782,$A49,СВЦЭМ!$B$39:$B$782,P$47)+'СЕТ СН'!$G$11+СВЦЭМ!$D$10+'СЕТ СН'!$G$5-'СЕТ СН'!$G$21</f>
        <v>4730.2088383499995</v>
      </c>
      <c r="Q49" s="36">
        <f>SUMIFS(СВЦЭМ!$D$39:$D$782,СВЦЭМ!$A$39:$A$782,$A49,СВЦЭМ!$B$39:$B$782,Q$47)+'СЕТ СН'!$G$11+СВЦЭМ!$D$10+'СЕТ СН'!$G$5-'СЕТ СН'!$G$21</f>
        <v>4749.4713456400004</v>
      </c>
      <c r="R49" s="36">
        <f>SUMIFS(СВЦЭМ!$D$39:$D$782,СВЦЭМ!$A$39:$A$782,$A49,СВЦЭМ!$B$39:$B$782,R$47)+'СЕТ СН'!$G$11+СВЦЭМ!$D$10+'СЕТ СН'!$G$5-'СЕТ СН'!$G$21</f>
        <v>4739.97118125</v>
      </c>
      <c r="S49" s="36">
        <f>SUMIFS(СВЦЭМ!$D$39:$D$782,СВЦЭМ!$A$39:$A$782,$A49,СВЦЭМ!$B$39:$B$782,S$47)+'СЕТ СН'!$G$11+СВЦЭМ!$D$10+'СЕТ СН'!$G$5-'СЕТ СН'!$G$21</f>
        <v>4713.0490756899999</v>
      </c>
      <c r="T49" s="36">
        <f>SUMIFS(СВЦЭМ!$D$39:$D$782,СВЦЭМ!$A$39:$A$782,$A49,СВЦЭМ!$B$39:$B$782,T$47)+'СЕТ СН'!$G$11+СВЦЭМ!$D$10+'СЕТ СН'!$G$5-'СЕТ СН'!$G$21</f>
        <v>4689.9991178299997</v>
      </c>
      <c r="U49" s="36">
        <f>SUMIFS(СВЦЭМ!$D$39:$D$782,СВЦЭМ!$A$39:$A$782,$A49,СВЦЭМ!$B$39:$B$782,U$47)+'СЕТ СН'!$G$11+СВЦЭМ!$D$10+'СЕТ СН'!$G$5-'СЕТ СН'!$G$21</f>
        <v>4649.0835598699996</v>
      </c>
      <c r="V49" s="36">
        <f>SUMIFS(СВЦЭМ!$D$39:$D$782,СВЦЭМ!$A$39:$A$782,$A49,СВЦЭМ!$B$39:$B$782,V$47)+'СЕТ СН'!$G$11+СВЦЭМ!$D$10+'СЕТ СН'!$G$5-'СЕТ СН'!$G$21</f>
        <v>4606.30044103</v>
      </c>
      <c r="W49" s="36">
        <f>SUMIFS(СВЦЭМ!$D$39:$D$782,СВЦЭМ!$A$39:$A$782,$A49,СВЦЭМ!$B$39:$B$782,W$47)+'СЕТ СН'!$G$11+СВЦЭМ!$D$10+'СЕТ СН'!$G$5-'СЕТ СН'!$G$21</f>
        <v>4612.5740687799998</v>
      </c>
      <c r="X49" s="36">
        <f>SUMIFS(СВЦЭМ!$D$39:$D$782,СВЦЭМ!$A$39:$A$782,$A49,СВЦЭМ!$B$39:$B$782,X$47)+'СЕТ СН'!$G$11+СВЦЭМ!$D$10+'СЕТ СН'!$G$5-'СЕТ СН'!$G$21</f>
        <v>4644.8378173800002</v>
      </c>
      <c r="Y49" s="36">
        <f>SUMIFS(СВЦЭМ!$D$39:$D$782,СВЦЭМ!$A$39:$A$782,$A49,СВЦЭМ!$B$39:$B$782,Y$47)+'СЕТ СН'!$G$11+СВЦЭМ!$D$10+'СЕТ СН'!$G$5-'СЕТ СН'!$G$21</f>
        <v>4712.5356210700002</v>
      </c>
    </row>
    <row r="50" spans="1:25" ht="15.75" x14ac:dyDescent="0.2">
      <c r="A50" s="35">
        <f t="shared" ref="A50:A77" si="1">A49+1</f>
        <v>45019</v>
      </c>
      <c r="B50" s="36">
        <f>SUMIFS(СВЦЭМ!$D$39:$D$782,СВЦЭМ!$A$39:$A$782,$A50,СВЦЭМ!$B$39:$B$782,B$47)+'СЕТ СН'!$G$11+СВЦЭМ!$D$10+'СЕТ СН'!$G$5-'СЕТ СН'!$G$21</f>
        <v>4793.2176041700004</v>
      </c>
      <c r="C50" s="36">
        <f>SUMIFS(СВЦЭМ!$D$39:$D$782,СВЦЭМ!$A$39:$A$782,$A50,СВЦЭМ!$B$39:$B$782,C$47)+'СЕТ СН'!$G$11+СВЦЭМ!$D$10+'СЕТ СН'!$G$5-'СЕТ СН'!$G$21</f>
        <v>4847.13636408</v>
      </c>
      <c r="D50" s="36">
        <f>SUMIFS(СВЦЭМ!$D$39:$D$782,СВЦЭМ!$A$39:$A$782,$A50,СВЦЭМ!$B$39:$B$782,D$47)+'СЕТ СН'!$G$11+СВЦЭМ!$D$10+'СЕТ СН'!$G$5-'СЕТ СН'!$G$21</f>
        <v>4862.6502381499995</v>
      </c>
      <c r="E50" s="36">
        <f>SUMIFS(СВЦЭМ!$D$39:$D$782,СВЦЭМ!$A$39:$A$782,$A50,СВЦЭМ!$B$39:$B$782,E$47)+'СЕТ СН'!$G$11+СВЦЭМ!$D$10+'СЕТ СН'!$G$5-'СЕТ СН'!$G$21</f>
        <v>4885.5707007399997</v>
      </c>
      <c r="F50" s="36">
        <f>SUMIFS(СВЦЭМ!$D$39:$D$782,СВЦЭМ!$A$39:$A$782,$A50,СВЦЭМ!$B$39:$B$782,F$47)+'СЕТ СН'!$G$11+СВЦЭМ!$D$10+'СЕТ СН'!$G$5-'СЕТ СН'!$G$21</f>
        <v>4870.5505835099993</v>
      </c>
      <c r="G50" s="36">
        <f>SUMIFS(СВЦЭМ!$D$39:$D$782,СВЦЭМ!$A$39:$A$782,$A50,СВЦЭМ!$B$39:$B$782,G$47)+'СЕТ СН'!$G$11+СВЦЭМ!$D$10+'СЕТ СН'!$G$5-'СЕТ СН'!$G$21</f>
        <v>4862.3348060499993</v>
      </c>
      <c r="H50" s="36">
        <f>SUMIFS(СВЦЭМ!$D$39:$D$782,СВЦЭМ!$A$39:$A$782,$A50,СВЦЭМ!$B$39:$B$782,H$47)+'СЕТ СН'!$G$11+СВЦЭМ!$D$10+'СЕТ СН'!$G$5-'СЕТ СН'!$G$21</f>
        <v>4902.9476926199995</v>
      </c>
      <c r="I50" s="36">
        <f>SUMIFS(СВЦЭМ!$D$39:$D$782,СВЦЭМ!$A$39:$A$782,$A50,СВЦЭМ!$B$39:$B$782,I$47)+'СЕТ СН'!$G$11+СВЦЭМ!$D$10+'СЕТ СН'!$G$5-'СЕТ СН'!$G$21</f>
        <v>4802.91639829</v>
      </c>
      <c r="J50" s="36">
        <f>SUMIFS(СВЦЭМ!$D$39:$D$782,СВЦЭМ!$A$39:$A$782,$A50,СВЦЭМ!$B$39:$B$782,J$47)+'СЕТ СН'!$G$11+СВЦЭМ!$D$10+'СЕТ СН'!$G$5-'СЕТ СН'!$G$21</f>
        <v>4832.3195635399998</v>
      </c>
      <c r="K50" s="36">
        <f>SUMIFS(СВЦЭМ!$D$39:$D$782,СВЦЭМ!$A$39:$A$782,$A50,СВЦЭМ!$B$39:$B$782,K$47)+'СЕТ СН'!$G$11+СВЦЭМ!$D$10+'СЕТ СН'!$G$5-'СЕТ СН'!$G$21</f>
        <v>4791.7813838900001</v>
      </c>
      <c r="L50" s="36">
        <f>SUMIFS(СВЦЭМ!$D$39:$D$782,СВЦЭМ!$A$39:$A$782,$A50,СВЦЭМ!$B$39:$B$782,L$47)+'СЕТ СН'!$G$11+СВЦЭМ!$D$10+'СЕТ СН'!$G$5-'СЕТ СН'!$G$21</f>
        <v>4784.4160290399996</v>
      </c>
      <c r="M50" s="36">
        <f>SUMIFS(СВЦЭМ!$D$39:$D$782,СВЦЭМ!$A$39:$A$782,$A50,СВЦЭМ!$B$39:$B$782,M$47)+'СЕТ СН'!$G$11+СВЦЭМ!$D$10+'СЕТ СН'!$G$5-'СЕТ СН'!$G$21</f>
        <v>4795.6051745999994</v>
      </c>
      <c r="N50" s="36">
        <f>SUMIFS(СВЦЭМ!$D$39:$D$782,СВЦЭМ!$A$39:$A$782,$A50,СВЦЭМ!$B$39:$B$782,N$47)+'СЕТ СН'!$G$11+СВЦЭМ!$D$10+'СЕТ СН'!$G$5-'СЕТ СН'!$G$21</f>
        <v>4816.4413677800003</v>
      </c>
      <c r="O50" s="36">
        <f>SUMIFS(СВЦЭМ!$D$39:$D$782,СВЦЭМ!$A$39:$A$782,$A50,СВЦЭМ!$B$39:$B$782,O$47)+'СЕТ СН'!$G$11+СВЦЭМ!$D$10+'СЕТ СН'!$G$5-'СЕТ СН'!$G$21</f>
        <v>4845.85785708</v>
      </c>
      <c r="P50" s="36">
        <f>SUMIFS(СВЦЭМ!$D$39:$D$782,СВЦЭМ!$A$39:$A$782,$A50,СВЦЭМ!$B$39:$B$782,P$47)+'СЕТ СН'!$G$11+СВЦЭМ!$D$10+'СЕТ СН'!$G$5-'СЕТ СН'!$G$21</f>
        <v>4850.2582055799994</v>
      </c>
      <c r="Q50" s="36">
        <f>SUMIFS(СВЦЭМ!$D$39:$D$782,СВЦЭМ!$A$39:$A$782,$A50,СВЦЭМ!$B$39:$B$782,Q$47)+'СЕТ СН'!$G$11+СВЦЭМ!$D$10+'СЕТ СН'!$G$5-'СЕТ СН'!$G$21</f>
        <v>4868.67969748</v>
      </c>
      <c r="R50" s="36">
        <f>SUMIFS(СВЦЭМ!$D$39:$D$782,СВЦЭМ!$A$39:$A$782,$A50,СВЦЭМ!$B$39:$B$782,R$47)+'СЕТ СН'!$G$11+СВЦЭМ!$D$10+'СЕТ СН'!$G$5-'СЕТ СН'!$G$21</f>
        <v>4865.8943339099997</v>
      </c>
      <c r="S50" s="36">
        <f>SUMIFS(СВЦЭМ!$D$39:$D$782,СВЦЭМ!$A$39:$A$782,$A50,СВЦЭМ!$B$39:$B$782,S$47)+'СЕТ СН'!$G$11+СВЦЭМ!$D$10+'СЕТ СН'!$G$5-'СЕТ СН'!$G$21</f>
        <v>4834.3723511499993</v>
      </c>
      <c r="T50" s="36">
        <f>SUMIFS(СВЦЭМ!$D$39:$D$782,СВЦЭМ!$A$39:$A$782,$A50,СВЦЭМ!$B$39:$B$782,T$47)+'СЕТ СН'!$G$11+СВЦЭМ!$D$10+'СЕТ СН'!$G$5-'СЕТ СН'!$G$21</f>
        <v>4805.40537408</v>
      </c>
      <c r="U50" s="36">
        <f>SUMIFS(СВЦЭМ!$D$39:$D$782,СВЦЭМ!$A$39:$A$782,$A50,СВЦЭМ!$B$39:$B$782,U$47)+'СЕТ СН'!$G$11+СВЦЭМ!$D$10+'СЕТ СН'!$G$5-'СЕТ СН'!$G$21</f>
        <v>4787.9723083099998</v>
      </c>
      <c r="V50" s="36">
        <f>SUMIFS(СВЦЭМ!$D$39:$D$782,СВЦЭМ!$A$39:$A$782,$A50,СВЦЭМ!$B$39:$B$782,V$47)+'СЕТ СН'!$G$11+СВЦЭМ!$D$10+'СЕТ СН'!$G$5-'СЕТ СН'!$G$21</f>
        <v>4749.8545742299993</v>
      </c>
      <c r="W50" s="36">
        <f>SUMIFS(СВЦЭМ!$D$39:$D$782,СВЦЭМ!$A$39:$A$782,$A50,СВЦЭМ!$B$39:$B$782,W$47)+'СЕТ СН'!$G$11+СВЦЭМ!$D$10+'СЕТ СН'!$G$5-'СЕТ СН'!$G$21</f>
        <v>4741.1934821899995</v>
      </c>
      <c r="X50" s="36">
        <f>SUMIFS(СВЦЭМ!$D$39:$D$782,СВЦЭМ!$A$39:$A$782,$A50,СВЦЭМ!$B$39:$B$782,X$47)+'СЕТ СН'!$G$11+СВЦЭМ!$D$10+'СЕТ СН'!$G$5-'СЕТ СН'!$G$21</f>
        <v>4794.2309940300001</v>
      </c>
      <c r="Y50" s="36">
        <f>SUMIFS(СВЦЭМ!$D$39:$D$782,СВЦЭМ!$A$39:$A$782,$A50,СВЦЭМ!$B$39:$B$782,Y$47)+'СЕТ СН'!$G$11+СВЦЭМ!$D$10+'СЕТ СН'!$G$5-'СЕТ СН'!$G$21</f>
        <v>4825.5491401399995</v>
      </c>
    </row>
    <row r="51" spans="1:25" ht="15.75" x14ac:dyDescent="0.2">
      <c r="A51" s="35">
        <f t="shared" si="1"/>
        <v>45020</v>
      </c>
      <c r="B51" s="36">
        <f>SUMIFS(СВЦЭМ!$D$39:$D$782,СВЦЭМ!$A$39:$A$782,$A51,СВЦЭМ!$B$39:$B$782,B$47)+'СЕТ СН'!$G$11+СВЦЭМ!$D$10+'СЕТ СН'!$G$5-'СЕТ СН'!$G$21</f>
        <v>4875.9705945799997</v>
      </c>
      <c r="C51" s="36">
        <f>SUMIFS(СВЦЭМ!$D$39:$D$782,СВЦЭМ!$A$39:$A$782,$A51,СВЦЭМ!$B$39:$B$782,C$47)+'СЕТ СН'!$G$11+СВЦЭМ!$D$10+'СЕТ СН'!$G$5-'СЕТ СН'!$G$21</f>
        <v>4938.7054061099998</v>
      </c>
      <c r="D51" s="36">
        <f>SUMIFS(СВЦЭМ!$D$39:$D$782,СВЦЭМ!$A$39:$A$782,$A51,СВЦЭМ!$B$39:$B$782,D$47)+'СЕТ СН'!$G$11+СВЦЭМ!$D$10+'СЕТ СН'!$G$5-'СЕТ СН'!$G$21</f>
        <v>4957.0596503899997</v>
      </c>
      <c r="E51" s="36">
        <f>SUMIFS(СВЦЭМ!$D$39:$D$782,СВЦЭМ!$A$39:$A$782,$A51,СВЦЭМ!$B$39:$B$782,E$47)+'СЕТ СН'!$G$11+СВЦЭМ!$D$10+'СЕТ СН'!$G$5-'СЕТ СН'!$G$21</f>
        <v>4978.9190052599997</v>
      </c>
      <c r="F51" s="36">
        <f>SUMIFS(СВЦЭМ!$D$39:$D$782,СВЦЭМ!$A$39:$A$782,$A51,СВЦЭМ!$B$39:$B$782,F$47)+'СЕТ СН'!$G$11+СВЦЭМ!$D$10+'СЕТ СН'!$G$5-'СЕТ СН'!$G$21</f>
        <v>4973.4254596800001</v>
      </c>
      <c r="G51" s="36">
        <f>SUMIFS(СВЦЭМ!$D$39:$D$782,СВЦЭМ!$A$39:$A$782,$A51,СВЦЭМ!$B$39:$B$782,G$47)+'СЕТ СН'!$G$11+СВЦЭМ!$D$10+'СЕТ СН'!$G$5-'СЕТ СН'!$G$21</f>
        <v>4913.8942355099998</v>
      </c>
      <c r="H51" s="36">
        <f>SUMIFS(СВЦЭМ!$D$39:$D$782,СВЦЭМ!$A$39:$A$782,$A51,СВЦЭМ!$B$39:$B$782,H$47)+'СЕТ СН'!$G$11+СВЦЭМ!$D$10+'СЕТ СН'!$G$5-'СЕТ СН'!$G$21</f>
        <v>4865.29188755</v>
      </c>
      <c r="I51" s="36">
        <f>SUMIFS(СВЦЭМ!$D$39:$D$782,СВЦЭМ!$A$39:$A$782,$A51,СВЦЭМ!$B$39:$B$782,I$47)+'СЕТ СН'!$G$11+СВЦЭМ!$D$10+'СЕТ СН'!$G$5-'СЕТ СН'!$G$21</f>
        <v>4803.7061067799996</v>
      </c>
      <c r="J51" s="36">
        <f>SUMIFS(СВЦЭМ!$D$39:$D$782,СВЦЭМ!$A$39:$A$782,$A51,СВЦЭМ!$B$39:$B$782,J$47)+'СЕТ СН'!$G$11+СВЦЭМ!$D$10+'СЕТ СН'!$G$5-'СЕТ СН'!$G$21</f>
        <v>4765.2780058500002</v>
      </c>
      <c r="K51" s="36">
        <f>SUMIFS(СВЦЭМ!$D$39:$D$782,СВЦЭМ!$A$39:$A$782,$A51,СВЦЭМ!$B$39:$B$782,K$47)+'СЕТ СН'!$G$11+СВЦЭМ!$D$10+'СЕТ СН'!$G$5-'СЕТ СН'!$G$21</f>
        <v>4741.9321919800004</v>
      </c>
      <c r="L51" s="36">
        <f>SUMIFS(СВЦЭМ!$D$39:$D$782,СВЦЭМ!$A$39:$A$782,$A51,СВЦЭМ!$B$39:$B$782,L$47)+'СЕТ СН'!$G$11+СВЦЭМ!$D$10+'СЕТ СН'!$G$5-'СЕТ СН'!$G$21</f>
        <v>4751.7202000999996</v>
      </c>
      <c r="M51" s="36">
        <f>SUMIFS(СВЦЭМ!$D$39:$D$782,СВЦЭМ!$A$39:$A$782,$A51,СВЦЭМ!$B$39:$B$782,M$47)+'СЕТ СН'!$G$11+СВЦЭМ!$D$10+'СЕТ СН'!$G$5-'СЕТ СН'!$G$21</f>
        <v>4766.3780384199999</v>
      </c>
      <c r="N51" s="36">
        <f>SUMIFS(СВЦЭМ!$D$39:$D$782,СВЦЭМ!$A$39:$A$782,$A51,СВЦЭМ!$B$39:$B$782,N$47)+'СЕТ СН'!$G$11+СВЦЭМ!$D$10+'СЕТ СН'!$G$5-'СЕТ СН'!$G$21</f>
        <v>4773.36814873</v>
      </c>
      <c r="O51" s="36">
        <f>SUMIFS(СВЦЭМ!$D$39:$D$782,СВЦЭМ!$A$39:$A$782,$A51,СВЦЭМ!$B$39:$B$782,O$47)+'СЕТ СН'!$G$11+СВЦЭМ!$D$10+'СЕТ СН'!$G$5-'СЕТ СН'!$G$21</f>
        <v>4806.7069683</v>
      </c>
      <c r="P51" s="36">
        <f>SUMIFS(СВЦЭМ!$D$39:$D$782,СВЦЭМ!$A$39:$A$782,$A51,СВЦЭМ!$B$39:$B$782,P$47)+'СЕТ СН'!$G$11+СВЦЭМ!$D$10+'СЕТ СН'!$G$5-'СЕТ СН'!$G$21</f>
        <v>4831.216727</v>
      </c>
      <c r="Q51" s="36">
        <f>SUMIFS(СВЦЭМ!$D$39:$D$782,СВЦЭМ!$A$39:$A$782,$A51,СВЦЭМ!$B$39:$B$782,Q$47)+'СЕТ СН'!$G$11+СВЦЭМ!$D$10+'СЕТ СН'!$G$5-'СЕТ СН'!$G$21</f>
        <v>4843.8938097199998</v>
      </c>
      <c r="R51" s="36">
        <f>SUMIFS(СВЦЭМ!$D$39:$D$782,СВЦЭМ!$A$39:$A$782,$A51,СВЦЭМ!$B$39:$B$782,R$47)+'СЕТ СН'!$G$11+СВЦЭМ!$D$10+'СЕТ СН'!$G$5-'СЕТ СН'!$G$21</f>
        <v>4839.3388312799998</v>
      </c>
      <c r="S51" s="36">
        <f>SUMIFS(СВЦЭМ!$D$39:$D$782,СВЦЭМ!$A$39:$A$782,$A51,СВЦЭМ!$B$39:$B$782,S$47)+'СЕТ СН'!$G$11+СВЦЭМ!$D$10+'СЕТ СН'!$G$5-'СЕТ СН'!$G$21</f>
        <v>4823.0166942899996</v>
      </c>
      <c r="T51" s="36">
        <f>SUMIFS(СВЦЭМ!$D$39:$D$782,СВЦЭМ!$A$39:$A$782,$A51,СВЦЭМ!$B$39:$B$782,T$47)+'СЕТ СН'!$G$11+СВЦЭМ!$D$10+'СЕТ СН'!$G$5-'СЕТ СН'!$G$21</f>
        <v>4799.1197762399997</v>
      </c>
      <c r="U51" s="36">
        <f>SUMIFS(СВЦЭМ!$D$39:$D$782,СВЦЭМ!$A$39:$A$782,$A51,СВЦЭМ!$B$39:$B$782,U$47)+'СЕТ СН'!$G$11+СВЦЭМ!$D$10+'СЕТ СН'!$G$5-'СЕТ СН'!$G$21</f>
        <v>4749.1313165299998</v>
      </c>
      <c r="V51" s="36">
        <f>SUMIFS(СВЦЭМ!$D$39:$D$782,СВЦЭМ!$A$39:$A$782,$A51,СВЦЭМ!$B$39:$B$782,V$47)+'СЕТ СН'!$G$11+СВЦЭМ!$D$10+'СЕТ СН'!$G$5-'СЕТ СН'!$G$21</f>
        <v>4697.6833383499998</v>
      </c>
      <c r="W51" s="36">
        <f>SUMIFS(СВЦЭМ!$D$39:$D$782,СВЦЭМ!$A$39:$A$782,$A51,СВЦЭМ!$B$39:$B$782,W$47)+'СЕТ СН'!$G$11+СВЦЭМ!$D$10+'СЕТ СН'!$G$5-'СЕТ СН'!$G$21</f>
        <v>4698.3900025499997</v>
      </c>
      <c r="X51" s="36">
        <f>SUMIFS(СВЦЭМ!$D$39:$D$782,СВЦЭМ!$A$39:$A$782,$A51,СВЦЭМ!$B$39:$B$782,X$47)+'СЕТ СН'!$G$11+СВЦЭМ!$D$10+'СЕТ СН'!$G$5-'СЕТ СН'!$G$21</f>
        <v>4742.1553701699995</v>
      </c>
      <c r="Y51" s="36">
        <f>SUMIFS(СВЦЭМ!$D$39:$D$782,СВЦЭМ!$A$39:$A$782,$A51,СВЦЭМ!$B$39:$B$782,Y$47)+'СЕТ СН'!$G$11+СВЦЭМ!$D$10+'СЕТ СН'!$G$5-'СЕТ СН'!$G$21</f>
        <v>4817.2621064599998</v>
      </c>
    </row>
    <row r="52" spans="1:25" ht="15.75" x14ac:dyDescent="0.2">
      <c r="A52" s="35">
        <f t="shared" si="1"/>
        <v>45021</v>
      </c>
      <c r="B52" s="36">
        <f>SUMIFS(СВЦЭМ!$D$39:$D$782,СВЦЭМ!$A$39:$A$782,$A52,СВЦЭМ!$B$39:$B$782,B$47)+'СЕТ СН'!$G$11+СВЦЭМ!$D$10+'СЕТ СН'!$G$5-'СЕТ СН'!$G$21</f>
        <v>4755.0269576600003</v>
      </c>
      <c r="C52" s="36">
        <f>SUMIFS(СВЦЭМ!$D$39:$D$782,СВЦЭМ!$A$39:$A$782,$A52,СВЦЭМ!$B$39:$B$782,C$47)+'СЕТ СН'!$G$11+СВЦЭМ!$D$10+'СЕТ СН'!$G$5-'СЕТ СН'!$G$21</f>
        <v>4728.7727869399996</v>
      </c>
      <c r="D52" s="36">
        <f>SUMIFS(СВЦЭМ!$D$39:$D$782,СВЦЭМ!$A$39:$A$782,$A52,СВЦЭМ!$B$39:$B$782,D$47)+'СЕТ СН'!$G$11+СВЦЭМ!$D$10+'СЕТ СН'!$G$5-'СЕТ СН'!$G$21</f>
        <v>4772.4067142100002</v>
      </c>
      <c r="E52" s="36">
        <f>SUMIFS(СВЦЭМ!$D$39:$D$782,СВЦЭМ!$A$39:$A$782,$A52,СВЦЭМ!$B$39:$B$782,E$47)+'СЕТ СН'!$G$11+СВЦЭМ!$D$10+'СЕТ СН'!$G$5-'СЕТ СН'!$G$21</f>
        <v>4782.3466786499994</v>
      </c>
      <c r="F52" s="36">
        <f>SUMIFS(СВЦЭМ!$D$39:$D$782,СВЦЭМ!$A$39:$A$782,$A52,СВЦЭМ!$B$39:$B$782,F$47)+'СЕТ СН'!$G$11+СВЦЭМ!$D$10+'СЕТ СН'!$G$5-'СЕТ СН'!$G$21</f>
        <v>4790.2122426599999</v>
      </c>
      <c r="G52" s="36">
        <f>SUMIFS(СВЦЭМ!$D$39:$D$782,СВЦЭМ!$A$39:$A$782,$A52,СВЦЭМ!$B$39:$B$782,G$47)+'СЕТ СН'!$G$11+СВЦЭМ!$D$10+'СЕТ СН'!$G$5-'СЕТ СН'!$G$21</f>
        <v>4754.99968902</v>
      </c>
      <c r="H52" s="36">
        <f>SUMIFS(СВЦЭМ!$D$39:$D$782,СВЦЭМ!$A$39:$A$782,$A52,СВЦЭМ!$B$39:$B$782,H$47)+'СЕТ СН'!$G$11+СВЦЭМ!$D$10+'СЕТ СН'!$G$5-'СЕТ СН'!$G$21</f>
        <v>4695.2687111300002</v>
      </c>
      <c r="I52" s="36">
        <f>SUMIFS(СВЦЭМ!$D$39:$D$782,СВЦЭМ!$A$39:$A$782,$A52,СВЦЭМ!$B$39:$B$782,I$47)+'СЕТ СН'!$G$11+СВЦЭМ!$D$10+'СЕТ СН'!$G$5-'СЕТ СН'!$G$21</f>
        <v>4642.5324632000002</v>
      </c>
      <c r="J52" s="36">
        <f>SUMIFS(СВЦЭМ!$D$39:$D$782,СВЦЭМ!$A$39:$A$782,$A52,СВЦЭМ!$B$39:$B$782,J$47)+'СЕТ СН'!$G$11+СВЦЭМ!$D$10+'СЕТ СН'!$G$5-'СЕТ СН'!$G$21</f>
        <v>4617.3650900100001</v>
      </c>
      <c r="K52" s="36">
        <f>SUMIFS(СВЦЭМ!$D$39:$D$782,СВЦЭМ!$A$39:$A$782,$A52,СВЦЭМ!$B$39:$B$782,K$47)+'СЕТ СН'!$G$11+СВЦЭМ!$D$10+'СЕТ СН'!$G$5-'СЕТ СН'!$G$21</f>
        <v>4589.3803693400005</v>
      </c>
      <c r="L52" s="36">
        <f>SUMIFS(СВЦЭМ!$D$39:$D$782,СВЦЭМ!$A$39:$A$782,$A52,СВЦЭМ!$B$39:$B$782,L$47)+'СЕТ СН'!$G$11+СВЦЭМ!$D$10+'СЕТ СН'!$G$5-'СЕТ СН'!$G$21</f>
        <v>4543.4503975899997</v>
      </c>
      <c r="M52" s="36">
        <f>SUMIFS(СВЦЭМ!$D$39:$D$782,СВЦЭМ!$A$39:$A$782,$A52,СВЦЭМ!$B$39:$B$782,M$47)+'СЕТ СН'!$G$11+СВЦЭМ!$D$10+'СЕТ СН'!$G$5-'СЕТ СН'!$G$21</f>
        <v>4612.3621805499997</v>
      </c>
      <c r="N52" s="36">
        <f>SUMIFS(СВЦЭМ!$D$39:$D$782,СВЦЭМ!$A$39:$A$782,$A52,СВЦЭМ!$B$39:$B$782,N$47)+'СЕТ СН'!$G$11+СВЦЭМ!$D$10+'СЕТ СН'!$G$5-'СЕТ СН'!$G$21</f>
        <v>4637.8769723799996</v>
      </c>
      <c r="O52" s="36">
        <f>SUMIFS(СВЦЭМ!$D$39:$D$782,СВЦЭМ!$A$39:$A$782,$A52,СВЦЭМ!$B$39:$B$782,O$47)+'СЕТ СН'!$G$11+СВЦЭМ!$D$10+'СЕТ СН'!$G$5-'СЕТ СН'!$G$21</f>
        <v>4661.0969353099999</v>
      </c>
      <c r="P52" s="36">
        <f>SUMIFS(СВЦЭМ!$D$39:$D$782,СВЦЭМ!$A$39:$A$782,$A52,СВЦЭМ!$B$39:$B$782,P$47)+'СЕТ СН'!$G$11+СВЦЭМ!$D$10+'СЕТ СН'!$G$5-'СЕТ СН'!$G$21</f>
        <v>4686.1919273399999</v>
      </c>
      <c r="Q52" s="36">
        <f>SUMIFS(СВЦЭМ!$D$39:$D$782,СВЦЭМ!$A$39:$A$782,$A52,СВЦЭМ!$B$39:$B$782,Q$47)+'СЕТ СН'!$G$11+СВЦЭМ!$D$10+'СЕТ СН'!$G$5-'СЕТ СН'!$G$21</f>
        <v>4689.7840056900004</v>
      </c>
      <c r="R52" s="36">
        <f>SUMIFS(СВЦЭМ!$D$39:$D$782,СВЦЭМ!$A$39:$A$782,$A52,СВЦЭМ!$B$39:$B$782,R$47)+'СЕТ СН'!$G$11+СВЦЭМ!$D$10+'СЕТ СН'!$G$5-'СЕТ СН'!$G$21</f>
        <v>4680.8169099999996</v>
      </c>
      <c r="S52" s="36">
        <f>SUMIFS(СВЦЭМ!$D$39:$D$782,СВЦЭМ!$A$39:$A$782,$A52,СВЦЭМ!$B$39:$B$782,S$47)+'СЕТ СН'!$G$11+СВЦЭМ!$D$10+'СЕТ СН'!$G$5-'СЕТ СН'!$G$21</f>
        <v>4670.8745399899999</v>
      </c>
      <c r="T52" s="36">
        <f>SUMIFS(СВЦЭМ!$D$39:$D$782,СВЦЭМ!$A$39:$A$782,$A52,СВЦЭМ!$B$39:$B$782,T$47)+'СЕТ СН'!$G$11+СВЦЭМ!$D$10+'СЕТ СН'!$G$5-'СЕТ СН'!$G$21</f>
        <v>4629.0989227</v>
      </c>
      <c r="U52" s="36">
        <f>SUMIFS(СВЦЭМ!$D$39:$D$782,СВЦЭМ!$A$39:$A$782,$A52,СВЦЭМ!$B$39:$B$782,U$47)+'СЕТ СН'!$G$11+СВЦЭМ!$D$10+'СЕТ СН'!$G$5-'СЕТ СН'!$G$21</f>
        <v>4592.4588749899995</v>
      </c>
      <c r="V52" s="36">
        <f>SUMIFS(СВЦЭМ!$D$39:$D$782,СВЦЭМ!$A$39:$A$782,$A52,СВЦЭМ!$B$39:$B$782,V$47)+'СЕТ СН'!$G$11+СВЦЭМ!$D$10+'СЕТ СН'!$G$5-'СЕТ СН'!$G$21</f>
        <v>4546.0379988799996</v>
      </c>
      <c r="W52" s="36">
        <f>SUMIFS(СВЦЭМ!$D$39:$D$782,СВЦЭМ!$A$39:$A$782,$A52,СВЦЭМ!$B$39:$B$782,W$47)+'СЕТ СН'!$G$11+СВЦЭМ!$D$10+'СЕТ СН'!$G$5-'СЕТ СН'!$G$21</f>
        <v>4550.9425294100001</v>
      </c>
      <c r="X52" s="36">
        <f>SUMIFS(СВЦЭМ!$D$39:$D$782,СВЦЭМ!$A$39:$A$782,$A52,СВЦЭМ!$B$39:$B$782,X$47)+'СЕТ СН'!$G$11+СВЦЭМ!$D$10+'СЕТ СН'!$G$5-'СЕТ СН'!$G$21</f>
        <v>4600.23792245</v>
      </c>
      <c r="Y52" s="36">
        <f>SUMIFS(СВЦЭМ!$D$39:$D$782,СВЦЭМ!$A$39:$A$782,$A52,СВЦЭМ!$B$39:$B$782,Y$47)+'СЕТ СН'!$G$11+СВЦЭМ!$D$10+'СЕТ СН'!$G$5-'СЕТ СН'!$G$21</f>
        <v>4619.2021049699997</v>
      </c>
    </row>
    <row r="53" spans="1:25" ht="15.75" x14ac:dyDescent="0.2">
      <c r="A53" s="35">
        <f t="shared" si="1"/>
        <v>45022</v>
      </c>
      <c r="B53" s="36">
        <f>SUMIFS(СВЦЭМ!$D$39:$D$782,СВЦЭМ!$A$39:$A$782,$A53,СВЦЭМ!$B$39:$B$782,B$47)+'СЕТ СН'!$G$11+СВЦЭМ!$D$10+'СЕТ СН'!$G$5-'СЕТ СН'!$G$21</f>
        <v>4693.9429288800002</v>
      </c>
      <c r="C53" s="36">
        <f>SUMIFS(СВЦЭМ!$D$39:$D$782,СВЦЭМ!$A$39:$A$782,$A53,СВЦЭМ!$B$39:$B$782,C$47)+'СЕТ СН'!$G$11+СВЦЭМ!$D$10+'СЕТ СН'!$G$5-'СЕТ СН'!$G$21</f>
        <v>4747.0296107100003</v>
      </c>
      <c r="D53" s="36">
        <f>SUMIFS(СВЦЭМ!$D$39:$D$782,СВЦЭМ!$A$39:$A$782,$A53,СВЦЭМ!$B$39:$B$782,D$47)+'СЕТ СН'!$G$11+СВЦЭМ!$D$10+'СЕТ СН'!$G$5-'СЕТ СН'!$G$21</f>
        <v>4778.0595990900001</v>
      </c>
      <c r="E53" s="36">
        <f>SUMIFS(СВЦЭМ!$D$39:$D$782,СВЦЭМ!$A$39:$A$782,$A53,СВЦЭМ!$B$39:$B$782,E$47)+'СЕТ СН'!$G$11+СВЦЭМ!$D$10+'СЕТ СН'!$G$5-'СЕТ СН'!$G$21</f>
        <v>4793.68398265</v>
      </c>
      <c r="F53" s="36">
        <f>SUMIFS(СВЦЭМ!$D$39:$D$782,СВЦЭМ!$A$39:$A$782,$A53,СВЦЭМ!$B$39:$B$782,F$47)+'СЕТ СН'!$G$11+СВЦЭМ!$D$10+'СЕТ СН'!$G$5-'СЕТ СН'!$G$21</f>
        <v>4794.3396773300001</v>
      </c>
      <c r="G53" s="36">
        <f>SUMIFS(СВЦЭМ!$D$39:$D$782,СВЦЭМ!$A$39:$A$782,$A53,СВЦЭМ!$B$39:$B$782,G$47)+'СЕТ СН'!$G$11+СВЦЭМ!$D$10+'СЕТ СН'!$G$5-'СЕТ СН'!$G$21</f>
        <v>4777.7869223799999</v>
      </c>
      <c r="H53" s="36">
        <f>SUMIFS(СВЦЭМ!$D$39:$D$782,СВЦЭМ!$A$39:$A$782,$A53,СВЦЭМ!$B$39:$B$782,H$47)+'СЕТ СН'!$G$11+СВЦЭМ!$D$10+'СЕТ СН'!$G$5-'СЕТ СН'!$G$21</f>
        <v>4706.96336273</v>
      </c>
      <c r="I53" s="36">
        <f>SUMIFS(СВЦЭМ!$D$39:$D$782,СВЦЭМ!$A$39:$A$782,$A53,СВЦЭМ!$B$39:$B$782,I$47)+'СЕТ СН'!$G$11+СВЦЭМ!$D$10+'СЕТ СН'!$G$5-'СЕТ СН'!$G$21</f>
        <v>4637.7420818700002</v>
      </c>
      <c r="J53" s="36">
        <f>SUMIFS(СВЦЭМ!$D$39:$D$782,СВЦЭМ!$A$39:$A$782,$A53,СВЦЭМ!$B$39:$B$782,J$47)+'СЕТ СН'!$G$11+СВЦЭМ!$D$10+'СЕТ СН'!$G$5-'СЕТ СН'!$G$21</f>
        <v>4610.7373043500002</v>
      </c>
      <c r="K53" s="36">
        <f>SUMIFS(СВЦЭМ!$D$39:$D$782,СВЦЭМ!$A$39:$A$782,$A53,СВЦЭМ!$B$39:$B$782,K$47)+'СЕТ СН'!$G$11+СВЦЭМ!$D$10+'СЕТ СН'!$G$5-'СЕТ СН'!$G$21</f>
        <v>4608.2008916100003</v>
      </c>
      <c r="L53" s="36">
        <f>SUMIFS(СВЦЭМ!$D$39:$D$782,СВЦЭМ!$A$39:$A$782,$A53,СВЦЭМ!$B$39:$B$782,L$47)+'СЕТ СН'!$G$11+СВЦЭМ!$D$10+'СЕТ СН'!$G$5-'СЕТ СН'!$G$21</f>
        <v>4613.7627628099999</v>
      </c>
      <c r="M53" s="36">
        <f>SUMIFS(СВЦЭМ!$D$39:$D$782,СВЦЭМ!$A$39:$A$782,$A53,СВЦЭМ!$B$39:$B$782,M$47)+'СЕТ СН'!$G$11+СВЦЭМ!$D$10+'СЕТ СН'!$G$5-'СЕТ СН'!$G$21</f>
        <v>4644.7088801199998</v>
      </c>
      <c r="N53" s="36">
        <f>SUMIFS(СВЦЭМ!$D$39:$D$782,СВЦЭМ!$A$39:$A$782,$A53,СВЦЭМ!$B$39:$B$782,N$47)+'СЕТ СН'!$G$11+СВЦЭМ!$D$10+'СЕТ СН'!$G$5-'СЕТ СН'!$G$21</f>
        <v>4643.85303853</v>
      </c>
      <c r="O53" s="36">
        <f>SUMIFS(СВЦЭМ!$D$39:$D$782,СВЦЭМ!$A$39:$A$782,$A53,СВЦЭМ!$B$39:$B$782,O$47)+'СЕТ СН'!$G$11+СВЦЭМ!$D$10+'СЕТ СН'!$G$5-'СЕТ СН'!$G$21</f>
        <v>4663.2106630199996</v>
      </c>
      <c r="P53" s="36">
        <f>SUMIFS(СВЦЭМ!$D$39:$D$782,СВЦЭМ!$A$39:$A$782,$A53,СВЦЭМ!$B$39:$B$782,P$47)+'СЕТ СН'!$G$11+СВЦЭМ!$D$10+'СЕТ СН'!$G$5-'СЕТ СН'!$G$21</f>
        <v>4685.1849937500001</v>
      </c>
      <c r="Q53" s="36">
        <f>SUMIFS(СВЦЭМ!$D$39:$D$782,СВЦЭМ!$A$39:$A$782,$A53,СВЦЭМ!$B$39:$B$782,Q$47)+'СЕТ СН'!$G$11+СВЦЭМ!$D$10+'СЕТ СН'!$G$5-'СЕТ СН'!$G$21</f>
        <v>4690.6249367</v>
      </c>
      <c r="R53" s="36">
        <f>SUMIFS(СВЦЭМ!$D$39:$D$782,СВЦЭМ!$A$39:$A$782,$A53,СВЦЭМ!$B$39:$B$782,R$47)+'СЕТ СН'!$G$11+СВЦЭМ!$D$10+'СЕТ СН'!$G$5-'СЕТ СН'!$G$21</f>
        <v>4681.5344971899995</v>
      </c>
      <c r="S53" s="36">
        <f>SUMIFS(СВЦЭМ!$D$39:$D$782,СВЦЭМ!$A$39:$A$782,$A53,СВЦЭМ!$B$39:$B$782,S$47)+'СЕТ СН'!$G$11+СВЦЭМ!$D$10+'СЕТ СН'!$G$5-'СЕТ СН'!$G$21</f>
        <v>4663.8190767799997</v>
      </c>
      <c r="T53" s="36">
        <f>SUMIFS(СВЦЭМ!$D$39:$D$782,СВЦЭМ!$A$39:$A$782,$A53,СВЦЭМ!$B$39:$B$782,T$47)+'СЕТ СН'!$G$11+СВЦЭМ!$D$10+'СЕТ СН'!$G$5-'СЕТ СН'!$G$21</f>
        <v>4626.75904292</v>
      </c>
      <c r="U53" s="36">
        <f>SUMIFS(СВЦЭМ!$D$39:$D$782,СВЦЭМ!$A$39:$A$782,$A53,СВЦЭМ!$B$39:$B$782,U$47)+'СЕТ СН'!$G$11+СВЦЭМ!$D$10+'СЕТ СН'!$G$5-'СЕТ СН'!$G$21</f>
        <v>4604.0629432099995</v>
      </c>
      <c r="V53" s="36">
        <f>SUMIFS(СВЦЭМ!$D$39:$D$782,СВЦЭМ!$A$39:$A$782,$A53,СВЦЭМ!$B$39:$B$782,V$47)+'СЕТ СН'!$G$11+СВЦЭМ!$D$10+'СЕТ СН'!$G$5-'СЕТ СН'!$G$21</f>
        <v>4568.1107498599995</v>
      </c>
      <c r="W53" s="36">
        <f>SUMIFS(СВЦЭМ!$D$39:$D$782,СВЦЭМ!$A$39:$A$782,$A53,СВЦЭМ!$B$39:$B$782,W$47)+'СЕТ СН'!$G$11+СВЦЭМ!$D$10+'СЕТ СН'!$G$5-'СЕТ СН'!$G$21</f>
        <v>4575.1029324399997</v>
      </c>
      <c r="X53" s="36">
        <f>SUMIFS(СВЦЭМ!$D$39:$D$782,СВЦЭМ!$A$39:$A$782,$A53,СВЦЭМ!$B$39:$B$782,X$47)+'СЕТ СН'!$G$11+СВЦЭМ!$D$10+'СЕТ СН'!$G$5-'СЕТ СН'!$G$21</f>
        <v>4621.5685668300002</v>
      </c>
      <c r="Y53" s="36">
        <f>SUMIFS(СВЦЭМ!$D$39:$D$782,СВЦЭМ!$A$39:$A$782,$A53,СВЦЭМ!$B$39:$B$782,Y$47)+'СЕТ СН'!$G$11+СВЦЭМ!$D$10+'СЕТ СН'!$G$5-'СЕТ СН'!$G$21</f>
        <v>4688.4460424199997</v>
      </c>
    </row>
    <row r="54" spans="1:25" ht="15.75" x14ac:dyDescent="0.2">
      <c r="A54" s="35">
        <f t="shared" si="1"/>
        <v>45023</v>
      </c>
      <c r="B54" s="36">
        <f>SUMIFS(СВЦЭМ!$D$39:$D$782,СВЦЭМ!$A$39:$A$782,$A54,СВЦЭМ!$B$39:$B$782,B$47)+'СЕТ СН'!$G$11+СВЦЭМ!$D$10+'СЕТ СН'!$G$5-'СЕТ СН'!$G$21</f>
        <v>4653.0034376900003</v>
      </c>
      <c r="C54" s="36">
        <f>SUMIFS(СВЦЭМ!$D$39:$D$782,СВЦЭМ!$A$39:$A$782,$A54,СВЦЭМ!$B$39:$B$782,C$47)+'СЕТ СН'!$G$11+СВЦЭМ!$D$10+'СЕТ СН'!$G$5-'СЕТ СН'!$G$21</f>
        <v>4728.7886450300002</v>
      </c>
      <c r="D54" s="36">
        <f>SUMIFS(СВЦЭМ!$D$39:$D$782,СВЦЭМ!$A$39:$A$782,$A54,СВЦЭМ!$B$39:$B$782,D$47)+'СЕТ СН'!$G$11+СВЦЭМ!$D$10+'СЕТ СН'!$G$5-'СЕТ СН'!$G$21</f>
        <v>4727.4271426100004</v>
      </c>
      <c r="E54" s="36">
        <f>SUMIFS(СВЦЭМ!$D$39:$D$782,СВЦЭМ!$A$39:$A$782,$A54,СВЦЭМ!$B$39:$B$782,E$47)+'СЕТ СН'!$G$11+СВЦЭМ!$D$10+'СЕТ СН'!$G$5-'СЕТ СН'!$G$21</f>
        <v>4695.21313844</v>
      </c>
      <c r="F54" s="36">
        <f>SUMIFS(СВЦЭМ!$D$39:$D$782,СВЦЭМ!$A$39:$A$782,$A54,СВЦЭМ!$B$39:$B$782,F$47)+'СЕТ СН'!$G$11+СВЦЭМ!$D$10+'СЕТ СН'!$G$5-'СЕТ СН'!$G$21</f>
        <v>4744.5550961600002</v>
      </c>
      <c r="G54" s="36">
        <f>SUMIFS(СВЦЭМ!$D$39:$D$782,СВЦЭМ!$A$39:$A$782,$A54,СВЦЭМ!$B$39:$B$782,G$47)+'СЕТ СН'!$G$11+СВЦЭМ!$D$10+'СЕТ СН'!$G$5-'СЕТ СН'!$G$21</f>
        <v>4729.8468638899994</v>
      </c>
      <c r="H54" s="36">
        <f>SUMIFS(СВЦЭМ!$D$39:$D$782,СВЦЭМ!$A$39:$A$782,$A54,СВЦЭМ!$B$39:$B$782,H$47)+'СЕТ СН'!$G$11+СВЦЭМ!$D$10+'СЕТ СН'!$G$5-'СЕТ СН'!$G$21</f>
        <v>4714.9143426600003</v>
      </c>
      <c r="I54" s="36">
        <f>SUMIFS(СВЦЭМ!$D$39:$D$782,СВЦЭМ!$A$39:$A$782,$A54,СВЦЭМ!$B$39:$B$782,I$47)+'СЕТ СН'!$G$11+СВЦЭМ!$D$10+'СЕТ СН'!$G$5-'СЕТ СН'!$G$21</f>
        <v>4607.5193411199998</v>
      </c>
      <c r="J54" s="36">
        <f>SUMIFS(СВЦЭМ!$D$39:$D$782,СВЦЭМ!$A$39:$A$782,$A54,СВЦЭМ!$B$39:$B$782,J$47)+'СЕТ СН'!$G$11+СВЦЭМ!$D$10+'СЕТ СН'!$G$5-'СЕТ СН'!$G$21</f>
        <v>4563.9629895500002</v>
      </c>
      <c r="K54" s="36">
        <f>SUMIFS(СВЦЭМ!$D$39:$D$782,СВЦЭМ!$A$39:$A$782,$A54,СВЦЭМ!$B$39:$B$782,K$47)+'СЕТ СН'!$G$11+СВЦЭМ!$D$10+'СЕТ СН'!$G$5-'СЕТ СН'!$G$21</f>
        <v>4569.76890009</v>
      </c>
      <c r="L54" s="36">
        <f>SUMIFS(СВЦЭМ!$D$39:$D$782,СВЦЭМ!$A$39:$A$782,$A54,СВЦЭМ!$B$39:$B$782,L$47)+'СЕТ СН'!$G$11+СВЦЭМ!$D$10+'СЕТ СН'!$G$5-'СЕТ СН'!$G$21</f>
        <v>4566.6140340800002</v>
      </c>
      <c r="M54" s="36">
        <f>SUMIFS(СВЦЭМ!$D$39:$D$782,СВЦЭМ!$A$39:$A$782,$A54,СВЦЭМ!$B$39:$B$782,M$47)+'СЕТ СН'!$G$11+СВЦЭМ!$D$10+'СЕТ СН'!$G$5-'СЕТ СН'!$G$21</f>
        <v>4613.3493541099997</v>
      </c>
      <c r="N54" s="36">
        <f>SUMIFS(СВЦЭМ!$D$39:$D$782,СВЦЭМ!$A$39:$A$782,$A54,СВЦЭМ!$B$39:$B$782,N$47)+'СЕТ СН'!$G$11+СВЦЭМ!$D$10+'СЕТ СН'!$G$5-'СЕТ СН'!$G$21</f>
        <v>4625.8144582799996</v>
      </c>
      <c r="O54" s="36">
        <f>SUMIFS(СВЦЭМ!$D$39:$D$782,СВЦЭМ!$A$39:$A$782,$A54,СВЦЭМ!$B$39:$B$782,O$47)+'СЕТ СН'!$G$11+СВЦЭМ!$D$10+'СЕТ СН'!$G$5-'СЕТ СН'!$G$21</f>
        <v>4647.37179285</v>
      </c>
      <c r="P54" s="36">
        <f>SUMIFS(СВЦЭМ!$D$39:$D$782,СВЦЭМ!$A$39:$A$782,$A54,СВЦЭМ!$B$39:$B$782,P$47)+'СЕТ СН'!$G$11+СВЦЭМ!$D$10+'СЕТ СН'!$G$5-'СЕТ СН'!$G$21</f>
        <v>4663.2105598500002</v>
      </c>
      <c r="Q54" s="36">
        <f>SUMIFS(СВЦЭМ!$D$39:$D$782,СВЦЭМ!$A$39:$A$782,$A54,СВЦЭМ!$B$39:$B$782,Q$47)+'СЕТ СН'!$G$11+СВЦЭМ!$D$10+'СЕТ СН'!$G$5-'СЕТ СН'!$G$21</f>
        <v>4625.4183305899996</v>
      </c>
      <c r="R54" s="36">
        <f>SUMIFS(СВЦЭМ!$D$39:$D$782,СВЦЭМ!$A$39:$A$782,$A54,СВЦЭМ!$B$39:$B$782,R$47)+'СЕТ СН'!$G$11+СВЦЭМ!$D$10+'СЕТ СН'!$G$5-'СЕТ СН'!$G$21</f>
        <v>4613.1631998100002</v>
      </c>
      <c r="S54" s="36">
        <f>SUMIFS(СВЦЭМ!$D$39:$D$782,СВЦЭМ!$A$39:$A$782,$A54,СВЦЭМ!$B$39:$B$782,S$47)+'СЕТ СН'!$G$11+СВЦЭМ!$D$10+'СЕТ СН'!$G$5-'СЕТ СН'!$G$21</f>
        <v>4590.4008481500005</v>
      </c>
      <c r="T54" s="36">
        <f>SUMIFS(СВЦЭМ!$D$39:$D$782,СВЦЭМ!$A$39:$A$782,$A54,СВЦЭМ!$B$39:$B$782,T$47)+'СЕТ СН'!$G$11+СВЦЭМ!$D$10+'СЕТ СН'!$G$5-'СЕТ СН'!$G$21</f>
        <v>4544.1876504600004</v>
      </c>
      <c r="U54" s="36">
        <f>SUMIFS(СВЦЭМ!$D$39:$D$782,СВЦЭМ!$A$39:$A$782,$A54,СВЦЭМ!$B$39:$B$782,U$47)+'СЕТ СН'!$G$11+СВЦЭМ!$D$10+'СЕТ СН'!$G$5-'СЕТ СН'!$G$21</f>
        <v>4508.7423146399997</v>
      </c>
      <c r="V54" s="36">
        <f>SUMIFS(СВЦЭМ!$D$39:$D$782,СВЦЭМ!$A$39:$A$782,$A54,СВЦЭМ!$B$39:$B$782,V$47)+'СЕТ СН'!$G$11+СВЦЭМ!$D$10+'СЕТ СН'!$G$5-'СЕТ СН'!$G$21</f>
        <v>4507.9957397099997</v>
      </c>
      <c r="W54" s="36">
        <f>SUMIFS(СВЦЭМ!$D$39:$D$782,СВЦЭМ!$A$39:$A$782,$A54,СВЦЭМ!$B$39:$B$782,W$47)+'СЕТ СН'!$G$11+СВЦЭМ!$D$10+'СЕТ СН'!$G$5-'СЕТ СН'!$G$21</f>
        <v>4529.4874431099997</v>
      </c>
      <c r="X54" s="36">
        <f>SUMIFS(СВЦЭМ!$D$39:$D$782,СВЦЭМ!$A$39:$A$782,$A54,СВЦЭМ!$B$39:$B$782,X$47)+'СЕТ СН'!$G$11+СВЦЭМ!$D$10+'СЕТ СН'!$G$5-'СЕТ СН'!$G$21</f>
        <v>4578.9653122399995</v>
      </c>
      <c r="Y54" s="36">
        <f>SUMIFS(СВЦЭМ!$D$39:$D$782,СВЦЭМ!$A$39:$A$782,$A54,СВЦЭМ!$B$39:$B$782,Y$47)+'СЕТ СН'!$G$11+СВЦЭМ!$D$10+'СЕТ СН'!$G$5-'СЕТ СН'!$G$21</f>
        <v>4603.4031727800002</v>
      </c>
    </row>
    <row r="55" spans="1:25" ht="15.75" x14ac:dyDescent="0.2">
      <c r="A55" s="35">
        <f t="shared" si="1"/>
        <v>45024</v>
      </c>
      <c r="B55" s="36">
        <f>SUMIFS(СВЦЭМ!$D$39:$D$782,СВЦЭМ!$A$39:$A$782,$A55,СВЦЭМ!$B$39:$B$782,B$47)+'СЕТ СН'!$G$11+СВЦЭМ!$D$10+'СЕТ СН'!$G$5-'СЕТ СН'!$G$21</f>
        <v>4706.0329053799996</v>
      </c>
      <c r="C55" s="36">
        <f>SUMIFS(СВЦЭМ!$D$39:$D$782,СВЦЭМ!$A$39:$A$782,$A55,СВЦЭМ!$B$39:$B$782,C$47)+'СЕТ СН'!$G$11+СВЦЭМ!$D$10+'СЕТ СН'!$G$5-'СЕТ СН'!$G$21</f>
        <v>4706.4490351900004</v>
      </c>
      <c r="D55" s="36">
        <f>SUMIFS(СВЦЭМ!$D$39:$D$782,СВЦЭМ!$A$39:$A$782,$A55,СВЦЭМ!$B$39:$B$782,D$47)+'СЕТ СН'!$G$11+СВЦЭМ!$D$10+'СЕТ СН'!$G$5-'СЕТ СН'!$G$21</f>
        <v>4761.5490151200001</v>
      </c>
      <c r="E55" s="36">
        <f>SUMIFS(СВЦЭМ!$D$39:$D$782,СВЦЭМ!$A$39:$A$782,$A55,СВЦЭМ!$B$39:$B$782,E$47)+'СЕТ СН'!$G$11+СВЦЭМ!$D$10+'СЕТ СН'!$G$5-'СЕТ СН'!$G$21</f>
        <v>4762.6896207199998</v>
      </c>
      <c r="F55" s="36">
        <f>SUMIFS(СВЦЭМ!$D$39:$D$782,СВЦЭМ!$A$39:$A$782,$A55,СВЦЭМ!$B$39:$B$782,F$47)+'СЕТ СН'!$G$11+СВЦЭМ!$D$10+'СЕТ СН'!$G$5-'СЕТ СН'!$G$21</f>
        <v>4749.4716026300002</v>
      </c>
      <c r="G55" s="36">
        <f>SUMIFS(СВЦЭМ!$D$39:$D$782,СВЦЭМ!$A$39:$A$782,$A55,СВЦЭМ!$B$39:$B$782,G$47)+'СЕТ СН'!$G$11+СВЦЭМ!$D$10+'СЕТ СН'!$G$5-'СЕТ СН'!$G$21</f>
        <v>4740.9010608799999</v>
      </c>
      <c r="H55" s="36">
        <f>SUMIFS(СВЦЭМ!$D$39:$D$782,СВЦЭМ!$A$39:$A$782,$A55,СВЦЭМ!$B$39:$B$782,H$47)+'СЕТ СН'!$G$11+СВЦЭМ!$D$10+'СЕТ СН'!$G$5-'СЕТ СН'!$G$21</f>
        <v>4749.3233932499998</v>
      </c>
      <c r="I55" s="36">
        <f>SUMIFS(СВЦЭМ!$D$39:$D$782,СВЦЭМ!$A$39:$A$782,$A55,СВЦЭМ!$B$39:$B$782,I$47)+'СЕТ СН'!$G$11+СВЦЭМ!$D$10+'СЕТ СН'!$G$5-'СЕТ СН'!$G$21</f>
        <v>4669.1147944200002</v>
      </c>
      <c r="J55" s="36">
        <f>SUMIFS(СВЦЭМ!$D$39:$D$782,СВЦЭМ!$A$39:$A$782,$A55,СВЦЭМ!$B$39:$B$782,J$47)+'СЕТ СН'!$G$11+СВЦЭМ!$D$10+'СЕТ СН'!$G$5-'СЕТ СН'!$G$21</f>
        <v>4612.6331733999996</v>
      </c>
      <c r="K55" s="36">
        <f>SUMIFS(СВЦЭМ!$D$39:$D$782,СВЦЭМ!$A$39:$A$782,$A55,СВЦЭМ!$B$39:$B$782,K$47)+'СЕТ СН'!$G$11+СВЦЭМ!$D$10+'СЕТ СН'!$G$5-'СЕТ СН'!$G$21</f>
        <v>4554.2552346699995</v>
      </c>
      <c r="L55" s="36">
        <f>SUMIFS(СВЦЭМ!$D$39:$D$782,СВЦЭМ!$A$39:$A$782,$A55,СВЦЭМ!$B$39:$B$782,L$47)+'СЕТ СН'!$G$11+СВЦЭМ!$D$10+'СЕТ СН'!$G$5-'СЕТ СН'!$G$21</f>
        <v>4533.3045923099999</v>
      </c>
      <c r="M55" s="36">
        <f>SUMIFS(СВЦЭМ!$D$39:$D$782,СВЦЭМ!$A$39:$A$782,$A55,СВЦЭМ!$B$39:$B$782,M$47)+'СЕТ СН'!$G$11+СВЦЭМ!$D$10+'СЕТ СН'!$G$5-'СЕТ СН'!$G$21</f>
        <v>4540.9083930500001</v>
      </c>
      <c r="N55" s="36">
        <f>SUMIFS(СВЦЭМ!$D$39:$D$782,СВЦЭМ!$A$39:$A$782,$A55,СВЦЭМ!$B$39:$B$782,N$47)+'СЕТ СН'!$G$11+СВЦЭМ!$D$10+'СЕТ СН'!$G$5-'СЕТ СН'!$G$21</f>
        <v>4582.9121385399994</v>
      </c>
      <c r="O55" s="36">
        <f>SUMIFS(СВЦЭМ!$D$39:$D$782,СВЦЭМ!$A$39:$A$782,$A55,СВЦЭМ!$B$39:$B$782,O$47)+'СЕТ СН'!$G$11+СВЦЭМ!$D$10+'СЕТ СН'!$G$5-'СЕТ СН'!$G$21</f>
        <v>4601.0986405499998</v>
      </c>
      <c r="P55" s="36">
        <f>SUMIFS(СВЦЭМ!$D$39:$D$782,СВЦЭМ!$A$39:$A$782,$A55,СВЦЭМ!$B$39:$B$782,P$47)+'СЕТ СН'!$G$11+СВЦЭМ!$D$10+'СЕТ СН'!$G$5-'СЕТ СН'!$G$21</f>
        <v>4624.6613248399999</v>
      </c>
      <c r="Q55" s="36">
        <f>SUMIFS(СВЦЭМ!$D$39:$D$782,СВЦЭМ!$A$39:$A$782,$A55,СВЦЭМ!$B$39:$B$782,Q$47)+'СЕТ СН'!$G$11+СВЦЭМ!$D$10+'СЕТ СН'!$G$5-'СЕТ СН'!$G$21</f>
        <v>4639.4907463700001</v>
      </c>
      <c r="R55" s="36">
        <f>SUMIFS(СВЦЭМ!$D$39:$D$782,СВЦЭМ!$A$39:$A$782,$A55,СВЦЭМ!$B$39:$B$782,R$47)+'СЕТ СН'!$G$11+СВЦЭМ!$D$10+'СЕТ СН'!$G$5-'СЕТ СН'!$G$21</f>
        <v>4645.1875208000001</v>
      </c>
      <c r="S55" s="36">
        <f>SUMIFS(СВЦЭМ!$D$39:$D$782,СВЦЭМ!$A$39:$A$782,$A55,СВЦЭМ!$B$39:$B$782,S$47)+'СЕТ СН'!$G$11+СВЦЭМ!$D$10+'СЕТ СН'!$G$5-'СЕТ СН'!$G$21</f>
        <v>4635.0035290100004</v>
      </c>
      <c r="T55" s="36">
        <f>SUMIFS(СВЦЭМ!$D$39:$D$782,СВЦЭМ!$A$39:$A$782,$A55,СВЦЭМ!$B$39:$B$782,T$47)+'СЕТ СН'!$G$11+СВЦЭМ!$D$10+'СЕТ СН'!$G$5-'СЕТ СН'!$G$21</f>
        <v>4605.7182916100001</v>
      </c>
      <c r="U55" s="36">
        <f>SUMIFS(СВЦЭМ!$D$39:$D$782,СВЦЭМ!$A$39:$A$782,$A55,СВЦЭМ!$B$39:$B$782,U$47)+'СЕТ СН'!$G$11+СВЦЭМ!$D$10+'СЕТ СН'!$G$5-'СЕТ СН'!$G$21</f>
        <v>4574.3767659000005</v>
      </c>
      <c r="V55" s="36">
        <f>SUMIFS(СВЦЭМ!$D$39:$D$782,СВЦЭМ!$A$39:$A$782,$A55,СВЦЭМ!$B$39:$B$782,V$47)+'СЕТ СН'!$G$11+СВЦЭМ!$D$10+'СЕТ СН'!$G$5-'СЕТ СН'!$G$21</f>
        <v>4531.8584418299997</v>
      </c>
      <c r="W55" s="36">
        <f>SUMIFS(СВЦЭМ!$D$39:$D$782,СВЦЭМ!$A$39:$A$782,$A55,СВЦЭМ!$B$39:$B$782,W$47)+'СЕТ СН'!$G$11+СВЦЭМ!$D$10+'СЕТ СН'!$G$5-'СЕТ СН'!$G$21</f>
        <v>4536.0806563599999</v>
      </c>
      <c r="X55" s="36">
        <f>SUMIFS(СВЦЭМ!$D$39:$D$782,СВЦЭМ!$A$39:$A$782,$A55,СВЦЭМ!$B$39:$B$782,X$47)+'СЕТ СН'!$G$11+СВЦЭМ!$D$10+'СЕТ СН'!$G$5-'СЕТ СН'!$G$21</f>
        <v>4563.6074631499996</v>
      </c>
      <c r="Y55" s="36">
        <f>SUMIFS(СВЦЭМ!$D$39:$D$782,СВЦЭМ!$A$39:$A$782,$A55,СВЦЭМ!$B$39:$B$782,Y$47)+'СЕТ СН'!$G$11+СВЦЭМ!$D$10+'СЕТ СН'!$G$5-'СЕТ СН'!$G$21</f>
        <v>4542.7126408900003</v>
      </c>
    </row>
    <row r="56" spans="1:25" ht="15.75" x14ac:dyDescent="0.2">
      <c r="A56" s="35">
        <f t="shared" si="1"/>
        <v>45025</v>
      </c>
      <c r="B56" s="36">
        <f>SUMIFS(СВЦЭМ!$D$39:$D$782,СВЦЭМ!$A$39:$A$782,$A56,СВЦЭМ!$B$39:$B$782,B$47)+'СЕТ СН'!$G$11+СВЦЭМ!$D$10+'СЕТ СН'!$G$5-'СЕТ СН'!$G$21</f>
        <v>4636.2256387999996</v>
      </c>
      <c r="C56" s="36">
        <f>SUMIFS(СВЦЭМ!$D$39:$D$782,СВЦЭМ!$A$39:$A$782,$A56,СВЦЭМ!$B$39:$B$782,C$47)+'СЕТ СН'!$G$11+СВЦЭМ!$D$10+'СЕТ СН'!$G$5-'СЕТ СН'!$G$21</f>
        <v>4674.7739714999998</v>
      </c>
      <c r="D56" s="36">
        <f>SUMIFS(СВЦЭМ!$D$39:$D$782,СВЦЭМ!$A$39:$A$782,$A56,СВЦЭМ!$B$39:$B$782,D$47)+'СЕТ СН'!$G$11+СВЦЭМ!$D$10+'СЕТ СН'!$G$5-'СЕТ СН'!$G$21</f>
        <v>4690.6259818399994</v>
      </c>
      <c r="E56" s="36">
        <f>SUMIFS(СВЦЭМ!$D$39:$D$782,СВЦЭМ!$A$39:$A$782,$A56,СВЦЭМ!$B$39:$B$782,E$47)+'СЕТ СН'!$G$11+СВЦЭМ!$D$10+'СЕТ СН'!$G$5-'СЕТ СН'!$G$21</f>
        <v>4692.56780084</v>
      </c>
      <c r="F56" s="36">
        <f>SUMIFS(СВЦЭМ!$D$39:$D$782,СВЦЭМ!$A$39:$A$782,$A56,СВЦЭМ!$B$39:$B$782,F$47)+'СЕТ СН'!$G$11+СВЦЭМ!$D$10+'СЕТ СН'!$G$5-'СЕТ СН'!$G$21</f>
        <v>4694.7541098900001</v>
      </c>
      <c r="G56" s="36">
        <f>SUMIFS(СВЦЭМ!$D$39:$D$782,СВЦЭМ!$A$39:$A$782,$A56,СВЦЭМ!$B$39:$B$782,G$47)+'СЕТ СН'!$G$11+СВЦЭМ!$D$10+'СЕТ СН'!$G$5-'СЕТ СН'!$G$21</f>
        <v>4658.2520027399996</v>
      </c>
      <c r="H56" s="36">
        <f>SUMIFS(СВЦЭМ!$D$39:$D$782,СВЦЭМ!$A$39:$A$782,$A56,СВЦЭМ!$B$39:$B$782,H$47)+'СЕТ СН'!$G$11+СВЦЭМ!$D$10+'СЕТ СН'!$G$5-'СЕТ СН'!$G$21</f>
        <v>4664.4624827899997</v>
      </c>
      <c r="I56" s="36">
        <f>SUMIFS(СВЦЭМ!$D$39:$D$782,СВЦЭМ!$A$39:$A$782,$A56,СВЦЭМ!$B$39:$B$782,I$47)+'СЕТ СН'!$G$11+СВЦЭМ!$D$10+'СЕТ СН'!$G$5-'СЕТ СН'!$G$21</f>
        <v>4681.5464226000004</v>
      </c>
      <c r="J56" s="36">
        <f>SUMIFS(СВЦЭМ!$D$39:$D$782,СВЦЭМ!$A$39:$A$782,$A56,СВЦЭМ!$B$39:$B$782,J$47)+'СЕТ СН'!$G$11+СВЦЭМ!$D$10+'СЕТ СН'!$G$5-'СЕТ СН'!$G$21</f>
        <v>4670.0885385000001</v>
      </c>
      <c r="K56" s="36">
        <f>SUMIFS(СВЦЭМ!$D$39:$D$782,СВЦЭМ!$A$39:$A$782,$A56,СВЦЭМ!$B$39:$B$782,K$47)+'СЕТ СН'!$G$11+СВЦЭМ!$D$10+'СЕТ СН'!$G$5-'СЕТ СН'!$G$21</f>
        <v>4596.0370142399997</v>
      </c>
      <c r="L56" s="36">
        <f>SUMIFS(СВЦЭМ!$D$39:$D$782,СВЦЭМ!$A$39:$A$782,$A56,СВЦЭМ!$B$39:$B$782,L$47)+'СЕТ СН'!$G$11+СВЦЭМ!$D$10+'СЕТ СН'!$G$5-'СЕТ СН'!$G$21</f>
        <v>4591.9003158199994</v>
      </c>
      <c r="M56" s="36">
        <f>SUMIFS(СВЦЭМ!$D$39:$D$782,СВЦЭМ!$A$39:$A$782,$A56,СВЦЭМ!$B$39:$B$782,M$47)+'СЕТ СН'!$G$11+СВЦЭМ!$D$10+'СЕТ СН'!$G$5-'СЕТ СН'!$G$21</f>
        <v>4605.0879762599998</v>
      </c>
      <c r="N56" s="36">
        <f>SUMIFS(СВЦЭМ!$D$39:$D$782,СВЦЭМ!$A$39:$A$782,$A56,СВЦЭМ!$B$39:$B$782,N$47)+'СЕТ СН'!$G$11+СВЦЭМ!$D$10+'СЕТ СН'!$G$5-'СЕТ СН'!$G$21</f>
        <v>4630.5416332300001</v>
      </c>
      <c r="O56" s="36">
        <f>SUMIFS(СВЦЭМ!$D$39:$D$782,СВЦЭМ!$A$39:$A$782,$A56,СВЦЭМ!$B$39:$B$782,O$47)+'СЕТ СН'!$G$11+СВЦЭМ!$D$10+'СЕТ СН'!$G$5-'СЕТ СН'!$G$21</f>
        <v>4659.56240058</v>
      </c>
      <c r="P56" s="36">
        <f>SUMIFS(СВЦЭМ!$D$39:$D$782,СВЦЭМ!$A$39:$A$782,$A56,СВЦЭМ!$B$39:$B$782,P$47)+'СЕТ СН'!$G$11+СВЦЭМ!$D$10+'СЕТ СН'!$G$5-'СЕТ СН'!$G$21</f>
        <v>4670.1503477400001</v>
      </c>
      <c r="Q56" s="36">
        <f>SUMIFS(СВЦЭМ!$D$39:$D$782,СВЦЭМ!$A$39:$A$782,$A56,СВЦЭМ!$B$39:$B$782,Q$47)+'СЕТ СН'!$G$11+СВЦЭМ!$D$10+'СЕТ СН'!$G$5-'СЕТ СН'!$G$21</f>
        <v>4685.9844137700002</v>
      </c>
      <c r="R56" s="36">
        <f>SUMIFS(СВЦЭМ!$D$39:$D$782,СВЦЭМ!$A$39:$A$782,$A56,СВЦЭМ!$B$39:$B$782,R$47)+'СЕТ СН'!$G$11+СВЦЭМ!$D$10+'СЕТ СН'!$G$5-'СЕТ СН'!$G$21</f>
        <v>4684.1342493000002</v>
      </c>
      <c r="S56" s="36">
        <f>SUMIFS(СВЦЭМ!$D$39:$D$782,СВЦЭМ!$A$39:$A$782,$A56,СВЦЭМ!$B$39:$B$782,S$47)+'СЕТ СН'!$G$11+СВЦЭМ!$D$10+'СЕТ СН'!$G$5-'СЕТ СН'!$G$21</f>
        <v>4623.4972564</v>
      </c>
      <c r="T56" s="36">
        <f>SUMIFS(СВЦЭМ!$D$39:$D$782,СВЦЭМ!$A$39:$A$782,$A56,СВЦЭМ!$B$39:$B$782,T$47)+'СЕТ СН'!$G$11+СВЦЭМ!$D$10+'СЕТ СН'!$G$5-'СЕТ СН'!$G$21</f>
        <v>4574.4599295400003</v>
      </c>
      <c r="U56" s="36">
        <f>SUMIFS(СВЦЭМ!$D$39:$D$782,СВЦЭМ!$A$39:$A$782,$A56,СВЦЭМ!$B$39:$B$782,U$47)+'СЕТ СН'!$G$11+СВЦЭМ!$D$10+'СЕТ СН'!$G$5-'СЕТ СН'!$G$21</f>
        <v>4571.00327122</v>
      </c>
      <c r="V56" s="36">
        <f>SUMIFS(СВЦЭМ!$D$39:$D$782,СВЦЭМ!$A$39:$A$782,$A56,СВЦЭМ!$B$39:$B$782,V$47)+'СЕТ СН'!$G$11+СВЦЭМ!$D$10+'СЕТ СН'!$G$5-'СЕТ СН'!$G$21</f>
        <v>4537.7763607300003</v>
      </c>
      <c r="W56" s="36">
        <f>SUMIFS(СВЦЭМ!$D$39:$D$782,СВЦЭМ!$A$39:$A$782,$A56,СВЦЭМ!$B$39:$B$782,W$47)+'СЕТ СН'!$G$11+СВЦЭМ!$D$10+'СЕТ СН'!$G$5-'СЕТ СН'!$G$21</f>
        <v>4532.61368029</v>
      </c>
      <c r="X56" s="36">
        <f>SUMIFS(СВЦЭМ!$D$39:$D$782,СВЦЭМ!$A$39:$A$782,$A56,СВЦЭМ!$B$39:$B$782,X$47)+'СЕТ СН'!$G$11+СВЦЭМ!$D$10+'СЕТ СН'!$G$5-'СЕТ СН'!$G$21</f>
        <v>4595.01781183</v>
      </c>
      <c r="Y56" s="36">
        <f>SUMIFS(СВЦЭМ!$D$39:$D$782,СВЦЭМ!$A$39:$A$782,$A56,СВЦЭМ!$B$39:$B$782,Y$47)+'СЕТ СН'!$G$11+СВЦЭМ!$D$10+'СЕТ СН'!$G$5-'СЕТ СН'!$G$21</f>
        <v>4653.3709462400002</v>
      </c>
    </row>
    <row r="57" spans="1:25" ht="15.75" x14ac:dyDescent="0.2">
      <c r="A57" s="35">
        <f t="shared" si="1"/>
        <v>45026</v>
      </c>
      <c r="B57" s="36">
        <f>SUMIFS(СВЦЭМ!$D$39:$D$782,СВЦЭМ!$A$39:$A$782,$A57,СВЦЭМ!$B$39:$B$782,B$47)+'СЕТ СН'!$G$11+СВЦЭМ!$D$10+'СЕТ СН'!$G$5-'СЕТ СН'!$G$21</f>
        <v>4685.0541025599996</v>
      </c>
      <c r="C57" s="36">
        <f>SUMIFS(СВЦЭМ!$D$39:$D$782,СВЦЭМ!$A$39:$A$782,$A57,СВЦЭМ!$B$39:$B$782,C$47)+'СЕТ СН'!$G$11+СВЦЭМ!$D$10+'СЕТ СН'!$G$5-'СЕТ СН'!$G$21</f>
        <v>4699.9718555299996</v>
      </c>
      <c r="D57" s="36">
        <f>SUMIFS(СВЦЭМ!$D$39:$D$782,СВЦЭМ!$A$39:$A$782,$A57,СВЦЭМ!$B$39:$B$782,D$47)+'СЕТ СН'!$G$11+СВЦЭМ!$D$10+'СЕТ СН'!$G$5-'СЕТ СН'!$G$21</f>
        <v>4782.7306899699997</v>
      </c>
      <c r="E57" s="36">
        <f>SUMIFS(СВЦЭМ!$D$39:$D$782,СВЦЭМ!$A$39:$A$782,$A57,СВЦЭМ!$B$39:$B$782,E$47)+'СЕТ СН'!$G$11+СВЦЭМ!$D$10+'СЕТ СН'!$G$5-'СЕТ СН'!$G$21</f>
        <v>4731.3696961599999</v>
      </c>
      <c r="F57" s="36">
        <f>SUMIFS(СВЦЭМ!$D$39:$D$782,СВЦЭМ!$A$39:$A$782,$A57,СВЦЭМ!$B$39:$B$782,F$47)+'СЕТ СН'!$G$11+СВЦЭМ!$D$10+'СЕТ СН'!$G$5-'СЕТ СН'!$G$21</f>
        <v>4734.9722322300004</v>
      </c>
      <c r="G57" s="36">
        <f>SUMIFS(СВЦЭМ!$D$39:$D$782,СВЦЭМ!$A$39:$A$782,$A57,СВЦЭМ!$B$39:$B$782,G$47)+'СЕТ СН'!$G$11+СВЦЭМ!$D$10+'СЕТ СН'!$G$5-'СЕТ СН'!$G$21</f>
        <v>4730.1496629499998</v>
      </c>
      <c r="H57" s="36">
        <f>SUMIFS(СВЦЭМ!$D$39:$D$782,СВЦЭМ!$A$39:$A$782,$A57,СВЦЭМ!$B$39:$B$782,H$47)+'СЕТ СН'!$G$11+СВЦЭМ!$D$10+'СЕТ СН'!$G$5-'СЕТ СН'!$G$21</f>
        <v>4793.7982200699998</v>
      </c>
      <c r="I57" s="36">
        <f>SUMIFS(СВЦЭМ!$D$39:$D$782,СВЦЭМ!$A$39:$A$782,$A57,СВЦЭМ!$B$39:$B$782,I$47)+'СЕТ СН'!$G$11+СВЦЭМ!$D$10+'СЕТ СН'!$G$5-'СЕТ СН'!$G$21</f>
        <v>4631.3770244299994</v>
      </c>
      <c r="J57" s="36">
        <f>SUMIFS(СВЦЭМ!$D$39:$D$782,СВЦЭМ!$A$39:$A$782,$A57,СВЦЭМ!$B$39:$B$782,J$47)+'СЕТ СН'!$G$11+СВЦЭМ!$D$10+'СЕТ СН'!$G$5-'СЕТ СН'!$G$21</f>
        <v>4594.6868986499994</v>
      </c>
      <c r="K57" s="36">
        <f>SUMIFS(СВЦЭМ!$D$39:$D$782,СВЦЭМ!$A$39:$A$782,$A57,СВЦЭМ!$B$39:$B$782,K$47)+'СЕТ СН'!$G$11+СВЦЭМ!$D$10+'СЕТ СН'!$G$5-'СЕТ СН'!$G$21</f>
        <v>4596.7426815899998</v>
      </c>
      <c r="L57" s="36">
        <f>SUMIFS(СВЦЭМ!$D$39:$D$782,СВЦЭМ!$A$39:$A$782,$A57,СВЦЭМ!$B$39:$B$782,L$47)+'СЕТ СН'!$G$11+СВЦЭМ!$D$10+'СЕТ СН'!$G$5-'СЕТ СН'!$G$21</f>
        <v>4592.4059586900003</v>
      </c>
      <c r="M57" s="36">
        <f>SUMIFS(СВЦЭМ!$D$39:$D$782,СВЦЭМ!$A$39:$A$782,$A57,СВЦЭМ!$B$39:$B$782,M$47)+'СЕТ СН'!$G$11+СВЦЭМ!$D$10+'СЕТ СН'!$G$5-'СЕТ СН'!$G$21</f>
        <v>4618.4909487099994</v>
      </c>
      <c r="N57" s="36">
        <f>SUMIFS(СВЦЭМ!$D$39:$D$782,СВЦЭМ!$A$39:$A$782,$A57,СВЦЭМ!$B$39:$B$782,N$47)+'СЕТ СН'!$G$11+СВЦЭМ!$D$10+'СЕТ СН'!$G$5-'СЕТ СН'!$G$21</f>
        <v>4639.0466234899995</v>
      </c>
      <c r="O57" s="36">
        <f>SUMIFS(СВЦЭМ!$D$39:$D$782,СВЦЭМ!$A$39:$A$782,$A57,СВЦЭМ!$B$39:$B$782,O$47)+'СЕТ СН'!$G$11+СВЦЭМ!$D$10+'СЕТ СН'!$G$5-'СЕТ СН'!$G$21</f>
        <v>4670.2289958700003</v>
      </c>
      <c r="P57" s="36">
        <f>SUMIFS(СВЦЭМ!$D$39:$D$782,СВЦЭМ!$A$39:$A$782,$A57,СВЦЭМ!$B$39:$B$782,P$47)+'СЕТ СН'!$G$11+СВЦЭМ!$D$10+'СЕТ СН'!$G$5-'СЕТ СН'!$G$21</f>
        <v>4684.24543885</v>
      </c>
      <c r="Q57" s="36">
        <f>SUMIFS(СВЦЭМ!$D$39:$D$782,СВЦЭМ!$A$39:$A$782,$A57,СВЦЭМ!$B$39:$B$782,Q$47)+'СЕТ СН'!$G$11+СВЦЭМ!$D$10+'СЕТ СН'!$G$5-'СЕТ СН'!$G$21</f>
        <v>4684.9985388699997</v>
      </c>
      <c r="R57" s="36">
        <f>SUMIFS(СВЦЭМ!$D$39:$D$782,СВЦЭМ!$A$39:$A$782,$A57,СВЦЭМ!$B$39:$B$782,R$47)+'СЕТ СН'!$G$11+СВЦЭМ!$D$10+'СЕТ СН'!$G$5-'СЕТ СН'!$G$21</f>
        <v>4690.5643250599996</v>
      </c>
      <c r="S57" s="36">
        <f>SUMIFS(СВЦЭМ!$D$39:$D$782,СВЦЭМ!$A$39:$A$782,$A57,СВЦЭМ!$B$39:$B$782,S$47)+'СЕТ СН'!$G$11+СВЦЭМ!$D$10+'СЕТ СН'!$G$5-'СЕТ СН'!$G$21</f>
        <v>4672.85445196</v>
      </c>
      <c r="T57" s="36">
        <f>SUMIFS(СВЦЭМ!$D$39:$D$782,СВЦЭМ!$A$39:$A$782,$A57,СВЦЭМ!$B$39:$B$782,T$47)+'СЕТ СН'!$G$11+СВЦЭМ!$D$10+'СЕТ СН'!$G$5-'СЕТ СН'!$G$21</f>
        <v>4651.6510782900004</v>
      </c>
      <c r="U57" s="36">
        <f>SUMIFS(СВЦЭМ!$D$39:$D$782,СВЦЭМ!$A$39:$A$782,$A57,СВЦЭМ!$B$39:$B$782,U$47)+'СЕТ СН'!$G$11+СВЦЭМ!$D$10+'СЕТ СН'!$G$5-'СЕТ СН'!$G$21</f>
        <v>4631.82996447</v>
      </c>
      <c r="V57" s="36">
        <f>SUMIFS(СВЦЭМ!$D$39:$D$782,СВЦЭМ!$A$39:$A$782,$A57,СВЦЭМ!$B$39:$B$782,V$47)+'СЕТ СН'!$G$11+СВЦЭМ!$D$10+'СЕТ СН'!$G$5-'СЕТ СН'!$G$21</f>
        <v>4603.4332668400002</v>
      </c>
      <c r="W57" s="36">
        <f>SUMIFS(СВЦЭМ!$D$39:$D$782,СВЦЭМ!$A$39:$A$782,$A57,СВЦЭМ!$B$39:$B$782,W$47)+'СЕТ СН'!$G$11+СВЦЭМ!$D$10+'СЕТ СН'!$G$5-'СЕТ СН'!$G$21</f>
        <v>4607.1335645299996</v>
      </c>
      <c r="X57" s="36">
        <f>SUMIFS(СВЦЭМ!$D$39:$D$782,СВЦЭМ!$A$39:$A$782,$A57,СВЦЭМ!$B$39:$B$782,X$47)+'СЕТ СН'!$G$11+СВЦЭМ!$D$10+'СЕТ СН'!$G$5-'СЕТ СН'!$G$21</f>
        <v>4666.9282387900003</v>
      </c>
      <c r="Y57" s="36">
        <f>SUMIFS(СВЦЭМ!$D$39:$D$782,СВЦЭМ!$A$39:$A$782,$A57,СВЦЭМ!$B$39:$B$782,Y$47)+'СЕТ СН'!$G$11+СВЦЭМ!$D$10+'СЕТ СН'!$G$5-'СЕТ СН'!$G$21</f>
        <v>4715.9695092499996</v>
      </c>
    </row>
    <row r="58" spans="1:25" ht="15.75" x14ac:dyDescent="0.2">
      <c r="A58" s="35">
        <f t="shared" si="1"/>
        <v>45027</v>
      </c>
      <c r="B58" s="36">
        <f>SUMIFS(СВЦЭМ!$D$39:$D$782,СВЦЭМ!$A$39:$A$782,$A58,СВЦЭМ!$B$39:$B$782,B$47)+'СЕТ СН'!$G$11+СВЦЭМ!$D$10+'СЕТ СН'!$G$5-'СЕТ СН'!$G$21</f>
        <v>4736.9807692899994</v>
      </c>
      <c r="C58" s="36">
        <f>SUMIFS(СВЦЭМ!$D$39:$D$782,СВЦЭМ!$A$39:$A$782,$A58,СВЦЭМ!$B$39:$B$782,C$47)+'СЕТ СН'!$G$11+СВЦЭМ!$D$10+'СЕТ СН'!$G$5-'СЕТ СН'!$G$21</f>
        <v>4773.0498454999997</v>
      </c>
      <c r="D58" s="36">
        <f>SUMIFS(СВЦЭМ!$D$39:$D$782,СВЦЭМ!$A$39:$A$782,$A58,СВЦЭМ!$B$39:$B$782,D$47)+'СЕТ СН'!$G$11+СВЦЭМ!$D$10+'СЕТ СН'!$G$5-'СЕТ СН'!$G$21</f>
        <v>4715.4207670899996</v>
      </c>
      <c r="E58" s="36">
        <f>SUMIFS(СВЦЭМ!$D$39:$D$782,СВЦЭМ!$A$39:$A$782,$A58,СВЦЭМ!$B$39:$B$782,E$47)+'СЕТ СН'!$G$11+СВЦЭМ!$D$10+'СЕТ СН'!$G$5-'СЕТ СН'!$G$21</f>
        <v>4825.2010451199994</v>
      </c>
      <c r="F58" s="36">
        <f>SUMIFS(СВЦЭМ!$D$39:$D$782,СВЦЭМ!$A$39:$A$782,$A58,СВЦЭМ!$B$39:$B$782,F$47)+'СЕТ СН'!$G$11+СВЦЭМ!$D$10+'СЕТ СН'!$G$5-'СЕТ СН'!$G$21</f>
        <v>4842.06042239</v>
      </c>
      <c r="G58" s="36">
        <f>SUMIFS(СВЦЭМ!$D$39:$D$782,СВЦЭМ!$A$39:$A$782,$A58,СВЦЭМ!$B$39:$B$782,G$47)+'СЕТ СН'!$G$11+СВЦЭМ!$D$10+'СЕТ СН'!$G$5-'СЕТ СН'!$G$21</f>
        <v>4700.5025547599998</v>
      </c>
      <c r="H58" s="36">
        <f>SUMIFS(СВЦЭМ!$D$39:$D$782,СВЦЭМ!$A$39:$A$782,$A58,СВЦЭМ!$B$39:$B$782,H$47)+'СЕТ СН'!$G$11+СВЦЭМ!$D$10+'СЕТ СН'!$G$5-'СЕТ СН'!$G$21</f>
        <v>4724.8393921699999</v>
      </c>
      <c r="I58" s="36">
        <f>SUMIFS(СВЦЭМ!$D$39:$D$782,СВЦЭМ!$A$39:$A$782,$A58,СВЦЭМ!$B$39:$B$782,I$47)+'СЕТ СН'!$G$11+СВЦЭМ!$D$10+'СЕТ СН'!$G$5-'СЕТ СН'!$G$21</f>
        <v>4672.3082495199997</v>
      </c>
      <c r="J58" s="36">
        <f>SUMIFS(СВЦЭМ!$D$39:$D$782,СВЦЭМ!$A$39:$A$782,$A58,СВЦЭМ!$B$39:$B$782,J$47)+'СЕТ СН'!$G$11+СВЦЭМ!$D$10+'СЕТ СН'!$G$5-'СЕТ СН'!$G$21</f>
        <v>4635.1737826999997</v>
      </c>
      <c r="K58" s="36">
        <f>SUMIFS(СВЦЭМ!$D$39:$D$782,СВЦЭМ!$A$39:$A$782,$A58,СВЦЭМ!$B$39:$B$782,K$47)+'СЕТ СН'!$G$11+СВЦЭМ!$D$10+'СЕТ СН'!$G$5-'СЕТ СН'!$G$21</f>
        <v>4592.9486460899998</v>
      </c>
      <c r="L58" s="36">
        <f>SUMIFS(СВЦЭМ!$D$39:$D$782,СВЦЭМ!$A$39:$A$782,$A58,СВЦЭМ!$B$39:$B$782,L$47)+'СЕТ СН'!$G$11+СВЦЭМ!$D$10+'СЕТ СН'!$G$5-'СЕТ СН'!$G$21</f>
        <v>4597.4963848699999</v>
      </c>
      <c r="M58" s="36">
        <f>SUMIFS(СВЦЭМ!$D$39:$D$782,СВЦЭМ!$A$39:$A$782,$A58,СВЦЭМ!$B$39:$B$782,M$47)+'СЕТ СН'!$G$11+СВЦЭМ!$D$10+'СЕТ СН'!$G$5-'СЕТ СН'!$G$21</f>
        <v>4607.12829908</v>
      </c>
      <c r="N58" s="36">
        <f>SUMIFS(СВЦЭМ!$D$39:$D$782,СВЦЭМ!$A$39:$A$782,$A58,СВЦЭМ!$B$39:$B$782,N$47)+'СЕТ СН'!$G$11+СВЦЭМ!$D$10+'СЕТ СН'!$G$5-'СЕТ СН'!$G$21</f>
        <v>4607.4788255200001</v>
      </c>
      <c r="O58" s="36">
        <f>SUMIFS(СВЦЭМ!$D$39:$D$782,СВЦЭМ!$A$39:$A$782,$A58,СВЦЭМ!$B$39:$B$782,O$47)+'СЕТ СН'!$G$11+СВЦЭМ!$D$10+'СЕТ СН'!$G$5-'СЕТ СН'!$G$21</f>
        <v>4638.0574891799997</v>
      </c>
      <c r="P58" s="36">
        <f>SUMIFS(СВЦЭМ!$D$39:$D$782,СВЦЭМ!$A$39:$A$782,$A58,СВЦЭМ!$B$39:$B$782,P$47)+'СЕТ СН'!$G$11+СВЦЭМ!$D$10+'СЕТ СН'!$G$5-'СЕТ СН'!$G$21</f>
        <v>4663.1218383699998</v>
      </c>
      <c r="Q58" s="36">
        <f>SUMIFS(СВЦЭМ!$D$39:$D$782,СВЦЭМ!$A$39:$A$782,$A58,СВЦЭМ!$B$39:$B$782,Q$47)+'СЕТ СН'!$G$11+СВЦЭМ!$D$10+'СЕТ СН'!$G$5-'СЕТ СН'!$G$21</f>
        <v>4664.8711843299998</v>
      </c>
      <c r="R58" s="36">
        <f>SUMIFS(СВЦЭМ!$D$39:$D$782,СВЦЭМ!$A$39:$A$782,$A58,СВЦЭМ!$B$39:$B$782,R$47)+'СЕТ СН'!$G$11+СВЦЭМ!$D$10+'СЕТ СН'!$G$5-'СЕТ СН'!$G$21</f>
        <v>4634.45150113</v>
      </c>
      <c r="S58" s="36">
        <f>SUMIFS(СВЦЭМ!$D$39:$D$782,СВЦЭМ!$A$39:$A$782,$A58,СВЦЭМ!$B$39:$B$782,S$47)+'СЕТ СН'!$G$11+СВЦЭМ!$D$10+'СЕТ СН'!$G$5-'СЕТ СН'!$G$21</f>
        <v>4633.0399540399994</v>
      </c>
      <c r="T58" s="36">
        <f>SUMIFS(СВЦЭМ!$D$39:$D$782,СВЦЭМ!$A$39:$A$782,$A58,СВЦЭМ!$B$39:$B$782,T$47)+'СЕТ СН'!$G$11+СВЦЭМ!$D$10+'СЕТ СН'!$G$5-'СЕТ СН'!$G$21</f>
        <v>4591.9417320699995</v>
      </c>
      <c r="U58" s="36">
        <f>SUMIFS(СВЦЭМ!$D$39:$D$782,СВЦЭМ!$A$39:$A$782,$A58,СВЦЭМ!$B$39:$B$782,U$47)+'СЕТ СН'!$G$11+СВЦЭМ!$D$10+'СЕТ СН'!$G$5-'СЕТ СН'!$G$21</f>
        <v>4606.5870296100002</v>
      </c>
      <c r="V58" s="36">
        <f>SUMIFS(СВЦЭМ!$D$39:$D$782,СВЦЭМ!$A$39:$A$782,$A58,СВЦЭМ!$B$39:$B$782,V$47)+'СЕТ СН'!$G$11+СВЦЭМ!$D$10+'СЕТ СН'!$G$5-'СЕТ СН'!$G$21</f>
        <v>4574.7014632099999</v>
      </c>
      <c r="W58" s="36">
        <f>SUMIFS(СВЦЭМ!$D$39:$D$782,СВЦЭМ!$A$39:$A$782,$A58,СВЦЭМ!$B$39:$B$782,W$47)+'СЕТ СН'!$G$11+СВЦЭМ!$D$10+'СЕТ СН'!$G$5-'СЕТ СН'!$G$21</f>
        <v>4565.3816818100004</v>
      </c>
      <c r="X58" s="36">
        <f>SUMIFS(СВЦЭМ!$D$39:$D$782,СВЦЭМ!$A$39:$A$782,$A58,СВЦЭМ!$B$39:$B$782,X$47)+'СЕТ СН'!$G$11+СВЦЭМ!$D$10+'СЕТ СН'!$G$5-'СЕТ СН'!$G$21</f>
        <v>4622.7271473500005</v>
      </c>
      <c r="Y58" s="36">
        <f>SUMIFS(СВЦЭМ!$D$39:$D$782,СВЦЭМ!$A$39:$A$782,$A58,СВЦЭМ!$B$39:$B$782,Y$47)+'СЕТ СН'!$G$11+СВЦЭМ!$D$10+'СЕТ СН'!$G$5-'СЕТ СН'!$G$21</f>
        <v>4675.79760025</v>
      </c>
    </row>
    <row r="59" spans="1:25" ht="15.75" x14ac:dyDescent="0.2">
      <c r="A59" s="35">
        <f t="shared" si="1"/>
        <v>45028</v>
      </c>
      <c r="B59" s="36">
        <f>SUMIFS(СВЦЭМ!$D$39:$D$782,СВЦЭМ!$A$39:$A$782,$A59,СВЦЭМ!$B$39:$B$782,B$47)+'СЕТ СН'!$G$11+СВЦЭМ!$D$10+'СЕТ СН'!$G$5-'СЕТ СН'!$G$21</f>
        <v>4657.2843949099997</v>
      </c>
      <c r="C59" s="36">
        <f>SUMIFS(СВЦЭМ!$D$39:$D$782,СВЦЭМ!$A$39:$A$782,$A59,СВЦЭМ!$B$39:$B$782,C$47)+'СЕТ СН'!$G$11+СВЦЭМ!$D$10+'СЕТ СН'!$G$5-'СЕТ СН'!$G$21</f>
        <v>4757.61932462</v>
      </c>
      <c r="D59" s="36">
        <f>SUMIFS(СВЦЭМ!$D$39:$D$782,СВЦЭМ!$A$39:$A$782,$A59,СВЦЭМ!$B$39:$B$782,D$47)+'СЕТ СН'!$G$11+СВЦЭМ!$D$10+'СЕТ СН'!$G$5-'СЕТ СН'!$G$21</f>
        <v>4775.1008579099998</v>
      </c>
      <c r="E59" s="36">
        <f>SUMIFS(СВЦЭМ!$D$39:$D$782,СВЦЭМ!$A$39:$A$782,$A59,СВЦЭМ!$B$39:$B$782,E$47)+'СЕТ СН'!$G$11+СВЦЭМ!$D$10+'СЕТ СН'!$G$5-'СЕТ СН'!$G$21</f>
        <v>4777.7753351900001</v>
      </c>
      <c r="F59" s="36">
        <f>SUMIFS(СВЦЭМ!$D$39:$D$782,СВЦЭМ!$A$39:$A$782,$A59,СВЦЭМ!$B$39:$B$782,F$47)+'СЕТ СН'!$G$11+СВЦЭМ!$D$10+'СЕТ СН'!$G$5-'СЕТ СН'!$G$21</f>
        <v>4748.8913650300001</v>
      </c>
      <c r="G59" s="36">
        <f>SUMIFS(СВЦЭМ!$D$39:$D$782,СВЦЭМ!$A$39:$A$782,$A59,СВЦЭМ!$B$39:$B$782,G$47)+'СЕТ СН'!$G$11+СВЦЭМ!$D$10+'СЕТ СН'!$G$5-'СЕТ СН'!$G$21</f>
        <v>4713.4205405499997</v>
      </c>
      <c r="H59" s="36">
        <f>SUMIFS(СВЦЭМ!$D$39:$D$782,СВЦЭМ!$A$39:$A$782,$A59,СВЦЭМ!$B$39:$B$782,H$47)+'СЕТ СН'!$G$11+СВЦЭМ!$D$10+'СЕТ СН'!$G$5-'СЕТ СН'!$G$21</f>
        <v>4658.2529900499994</v>
      </c>
      <c r="I59" s="36">
        <f>SUMIFS(СВЦЭМ!$D$39:$D$782,СВЦЭМ!$A$39:$A$782,$A59,СВЦЭМ!$B$39:$B$782,I$47)+'СЕТ СН'!$G$11+СВЦЭМ!$D$10+'СЕТ СН'!$G$5-'СЕТ СН'!$G$21</f>
        <v>4594.9951040199994</v>
      </c>
      <c r="J59" s="36">
        <f>SUMIFS(СВЦЭМ!$D$39:$D$782,СВЦЭМ!$A$39:$A$782,$A59,СВЦЭМ!$B$39:$B$782,J$47)+'СЕТ СН'!$G$11+СВЦЭМ!$D$10+'СЕТ СН'!$G$5-'СЕТ СН'!$G$21</f>
        <v>4578.6412932499998</v>
      </c>
      <c r="K59" s="36">
        <f>SUMIFS(СВЦЭМ!$D$39:$D$782,СВЦЭМ!$A$39:$A$782,$A59,СВЦЭМ!$B$39:$B$782,K$47)+'СЕТ СН'!$G$11+СВЦЭМ!$D$10+'СЕТ СН'!$G$5-'СЕТ СН'!$G$21</f>
        <v>4553.6705029200002</v>
      </c>
      <c r="L59" s="36">
        <f>SUMIFS(СВЦЭМ!$D$39:$D$782,СВЦЭМ!$A$39:$A$782,$A59,СВЦЭМ!$B$39:$B$782,L$47)+'СЕТ СН'!$G$11+СВЦЭМ!$D$10+'СЕТ СН'!$G$5-'СЕТ СН'!$G$21</f>
        <v>4566.4480157500002</v>
      </c>
      <c r="M59" s="36">
        <f>SUMIFS(СВЦЭМ!$D$39:$D$782,СВЦЭМ!$A$39:$A$782,$A59,СВЦЭМ!$B$39:$B$782,M$47)+'СЕТ СН'!$G$11+СВЦЭМ!$D$10+'СЕТ СН'!$G$5-'СЕТ СН'!$G$21</f>
        <v>4569.7342789699997</v>
      </c>
      <c r="N59" s="36">
        <f>SUMIFS(СВЦЭМ!$D$39:$D$782,СВЦЭМ!$A$39:$A$782,$A59,СВЦЭМ!$B$39:$B$782,N$47)+'СЕТ СН'!$G$11+СВЦЭМ!$D$10+'СЕТ СН'!$G$5-'СЕТ СН'!$G$21</f>
        <v>4583.2146394000001</v>
      </c>
      <c r="O59" s="36">
        <f>SUMIFS(СВЦЭМ!$D$39:$D$782,СВЦЭМ!$A$39:$A$782,$A59,СВЦЭМ!$B$39:$B$782,O$47)+'СЕТ СН'!$G$11+СВЦЭМ!$D$10+'СЕТ СН'!$G$5-'СЕТ СН'!$G$21</f>
        <v>4576.0522413199997</v>
      </c>
      <c r="P59" s="36">
        <f>SUMIFS(СВЦЭМ!$D$39:$D$782,СВЦЭМ!$A$39:$A$782,$A59,СВЦЭМ!$B$39:$B$782,P$47)+'СЕТ СН'!$G$11+СВЦЭМ!$D$10+'СЕТ СН'!$G$5-'СЕТ СН'!$G$21</f>
        <v>4602.16295059</v>
      </c>
      <c r="Q59" s="36">
        <f>SUMIFS(СВЦЭМ!$D$39:$D$782,СВЦЭМ!$A$39:$A$782,$A59,СВЦЭМ!$B$39:$B$782,Q$47)+'СЕТ СН'!$G$11+СВЦЭМ!$D$10+'СЕТ СН'!$G$5-'СЕТ СН'!$G$21</f>
        <v>4617.6460298100001</v>
      </c>
      <c r="R59" s="36">
        <f>SUMIFS(СВЦЭМ!$D$39:$D$782,СВЦЭМ!$A$39:$A$782,$A59,СВЦЭМ!$B$39:$B$782,R$47)+'СЕТ СН'!$G$11+СВЦЭМ!$D$10+'СЕТ СН'!$G$5-'СЕТ СН'!$G$21</f>
        <v>4614.0927043800002</v>
      </c>
      <c r="S59" s="36">
        <f>SUMIFS(СВЦЭМ!$D$39:$D$782,СВЦЭМ!$A$39:$A$782,$A59,СВЦЭМ!$B$39:$B$782,S$47)+'СЕТ СН'!$G$11+СВЦЭМ!$D$10+'СЕТ СН'!$G$5-'СЕТ СН'!$G$21</f>
        <v>4599.7800739800005</v>
      </c>
      <c r="T59" s="36">
        <f>SUMIFS(СВЦЭМ!$D$39:$D$782,СВЦЭМ!$A$39:$A$782,$A59,СВЦЭМ!$B$39:$B$782,T$47)+'СЕТ СН'!$G$11+СВЦЭМ!$D$10+'СЕТ СН'!$G$5-'СЕТ СН'!$G$21</f>
        <v>4536.6124136199996</v>
      </c>
      <c r="U59" s="36">
        <f>SUMIFS(СВЦЭМ!$D$39:$D$782,СВЦЭМ!$A$39:$A$782,$A59,СВЦЭМ!$B$39:$B$782,U$47)+'СЕТ СН'!$G$11+СВЦЭМ!$D$10+'СЕТ СН'!$G$5-'СЕТ СН'!$G$21</f>
        <v>4551.1754614299998</v>
      </c>
      <c r="V59" s="36">
        <f>SUMIFS(СВЦЭМ!$D$39:$D$782,СВЦЭМ!$A$39:$A$782,$A59,СВЦЭМ!$B$39:$B$782,V$47)+'СЕТ СН'!$G$11+СВЦЭМ!$D$10+'СЕТ СН'!$G$5-'СЕТ СН'!$G$21</f>
        <v>4481.6413058799999</v>
      </c>
      <c r="W59" s="36">
        <f>SUMIFS(СВЦЭМ!$D$39:$D$782,СВЦЭМ!$A$39:$A$782,$A59,СВЦЭМ!$B$39:$B$782,W$47)+'СЕТ СН'!$G$11+СВЦЭМ!$D$10+'СЕТ СН'!$G$5-'СЕТ СН'!$G$21</f>
        <v>4463.3657108099997</v>
      </c>
      <c r="X59" s="36">
        <f>SUMIFS(СВЦЭМ!$D$39:$D$782,СВЦЭМ!$A$39:$A$782,$A59,СВЦЭМ!$B$39:$B$782,X$47)+'СЕТ СН'!$G$11+СВЦЭМ!$D$10+'СЕТ СН'!$G$5-'СЕТ СН'!$G$21</f>
        <v>4502.7827673699994</v>
      </c>
      <c r="Y59" s="36">
        <f>SUMIFS(СВЦЭМ!$D$39:$D$782,СВЦЭМ!$A$39:$A$782,$A59,СВЦЭМ!$B$39:$B$782,Y$47)+'СЕТ СН'!$G$11+СВЦЭМ!$D$10+'СЕТ СН'!$G$5-'СЕТ СН'!$G$21</f>
        <v>4574.3276284399999</v>
      </c>
    </row>
    <row r="60" spans="1:25" ht="15.75" x14ac:dyDescent="0.2">
      <c r="A60" s="35">
        <f t="shared" si="1"/>
        <v>45029</v>
      </c>
      <c r="B60" s="36">
        <f>SUMIFS(СВЦЭМ!$D$39:$D$782,СВЦЭМ!$A$39:$A$782,$A60,СВЦЭМ!$B$39:$B$782,B$47)+'СЕТ СН'!$G$11+СВЦЭМ!$D$10+'СЕТ СН'!$G$5-'СЕТ СН'!$G$21</f>
        <v>4725.1001096800001</v>
      </c>
      <c r="C60" s="36">
        <f>SUMIFS(СВЦЭМ!$D$39:$D$782,СВЦЭМ!$A$39:$A$782,$A60,СВЦЭМ!$B$39:$B$782,C$47)+'СЕТ СН'!$G$11+СВЦЭМ!$D$10+'СЕТ СН'!$G$5-'СЕТ СН'!$G$21</f>
        <v>4751.1582285200002</v>
      </c>
      <c r="D60" s="36">
        <f>SUMIFS(СВЦЭМ!$D$39:$D$782,СВЦЭМ!$A$39:$A$782,$A60,СВЦЭМ!$B$39:$B$782,D$47)+'СЕТ СН'!$G$11+СВЦЭМ!$D$10+'СЕТ СН'!$G$5-'СЕТ СН'!$G$21</f>
        <v>4796.9481395599996</v>
      </c>
      <c r="E60" s="36">
        <f>SUMIFS(СВЦЭМ!$D$39:$D$782,СВЦЭМ!$A$39:$A$782,$A60,СВЦЭМ!$B$39:$B$782,E$47)+'СЕТ СН'!$G$11+СВЦЭМ!$D$10+'СЕТ СН'!$G$5-'СЕТ СН'!$G$21</f>
        <v>4811.7720831299994</v>
      </c>
      <c r="F60" s="36">
        <f>SUMIFS(СВЦЭМ!$D$39:$D$782,СВЦЭМ!$A$39:$A$782,$A60,СВЦЭМ!$B$39:$B$782,F$47)+'СЕТ СН'!$G$11+СВЦЭМ!$D$10+'СЕТ СН'!$G$5-'СЕТ СН'!$G$21</f>
        <v>4770.8432290399996</v>
      </c>
      <c r="G60" s="36">
        <f>SUMIFS(СВЦЭМ!$D$39:$D$782,СВЦЭМ!$A$39:$A$782,$A60,СВЦЭМ!$B$39:$B$782,G$47)+'СЕТ СН'!$G$11+СВЦЭМ!$D$10+'СЕТ СН'!$G$5-'СЕТ СН'!$G$21</f>
        <v>4744.7123204099998</v>
      </c>
      <c r="H60" s="36">
        <f>SUMIFS(СВЦЭМ!$D$39:$D$782,СВЦЭМ!$A$39:$A$782,$A60,СВЦЭМ!$B$39:$B$782,H$47)+'СЕТ СН'!$G$11+СВЦЭМ!$D$10+'СЕТ СН'!$G$5-'СЕТ СН'!$G$21</f>
        <v>4664.36724546</v>
      </c>
      <c r="I60" s="36">
        <f>SUMIFS(СВЦЭМ!$D$39:$D$782,СВЦЭМ!$A$39:$A$782,$A60,СВЦЭМ!$B$39:$B$782,I$47)+'СЕТ СН'!$G$11+СВЦЭМ!$D$10+'СЕТ СН'!$G$5-'СЕТ СН'!$G$21</f>
        <v>4666.1457515399998</v>
      </c>
      <c r="J60" s="36">
        <f>SUMIFS(СВЦЭМ!$D$39:$D$782,СВЦЭМ!$A$39:$A$782,$A60,СВЦЭМ!$B$39:$B$782,J$47)+'СЕТ СН'!$G$11+СВЦЭМ!$D$10+'СЕТ СН'!$G$5-'СЕТ СН'!$G$21</f>
        <v>4629.1183541</v>
      </c>
      <c r="K60" s="36">
        <f>SUMIFS(СВЦЭМ!$D$39:$D$782,СВЦЭМ!$A$39:$A$782,$A60,СВЦЭМ!$B$39:$B$782,K$47)+'СЕТ СН'!$G$11+СВЦЭМ!$D$10+'СЕТ СН'!$G$5-'СЕТ СН'!$G$21</f>
        <v>4606.1410582199996</v>
      </c>
      <c r="L60" s="36">
        <f>SUMIFS(СВЦЭМ!$D$39:$D$782,СВЦЭМ!$A$39:$A$782,$A60,СВЦЭМ!$B$39:$B$782,L$47)+'СЕТ СН'!$G$11+СВЦЭМ!$D$10+'СЕТ СН'!$G$5-'СЕТ СН'!$G$21</f>
        <v>4588.4562064299998</v>
      </c>
      <c r="M60" s="36">
        <f>SUMIFS(СВЦЭМ!$D$39:$D$782,СВЦЭМ!$A$39:$A$782,$A60,СВЦЭМ!$B$39:$B$782,M$47)+'СЕТ СН'!$G$11+СВЦЭМ!$D$10+'СЕТ СН'!$G$5-'СЕТ СН'!$G$21</f>
        <v>4596.4906243400001</v>
      </c>
      <c r="N60" s="36">
        <f>SUMIFS(СВЦЭМ!$D$39:$D$782,СВЦЭМ!$A$39:$A$782,$A60,СВЦЭМ!$B$39:$B$782,N$47)+'СЕТ СН'!$G$11+СВЦЭМ!$D$10+'СЕТ СН'!$G$5-'СЕТ СН'!$G$21</f>
        <v>4586.64797327</v>
      </c>
      <c r="O60" s="36">
        <f>SUMIFS(СВЦЭМ!$D$39:$D$782,СВЦЭМ!$A$39:$A$782,$A60,СВЦЭМ!$B$39:$B$782,O$47)+'СЕТ СН'!$G$11+СВЦЭМ!$D$10+'СЕТ СН'!$G$5-'СЕТ СН'!$G$21</f>
        <v>4612.3346873700002</v>
      </c>
      <c r="P60" s="36">
        <f>SUMIFS(СВЦЭМ!$D$39:$D$782,СВЦЭМ!$A$39:$A$782,$A60,СВЦЭМ!$B$39:$B$782,P$47)+'СЕТ СН'!$G$11+СВЦЭМ!$D$10+'СЕТ СН'!$G$5-'СЕТ СН'!$G$21</f>
        <v>4674.5210616200002</v>
      </c>
      <c r="Q60" s="36">
        <f>SUMIFS(СВЦЭМ!$D$39:$D$782,СВЦЭМ!$A$39:$A$782,$A60,СВЦЭМ!$B$39:$B$782,Q$47)+'СЕТ СН'!$G$11+СВЦЭМ!$D$10+'СЕТ СН'!$G$5-'СЕТ СН'!$G$21</f>
        <v>4684.3567337699997</v>
      </c>
      <c r="R60" s="36">
        <f>SUMIFS(СВЦЭМ!$D$39:$D$782,СВЦЭМ!$A$39:$A$782,$A60,СВЦЭМ!$B$39:$B$782,R$47)+'СЕТ СН'!$G$11+СВЦЭМ!$D$10+'СЕТ СН'!$G$5-'СЕТ СН'!$G$21</f>
        <v>4678.5039849900004</v>
      </c>
      <c r="S60" s="36">
        <f>SUMIFS(СВЦЭМ!$D$39:$D$782,СВЦЭМ!$A$39:$A$782,$A60,СВЦЭМ!$B$39:$B$782,S$47)+'СЕТ СН'!$G$11+СВЦЭМ!$D$10+'СЕТ СН'!$G$5-'СЕТ СН'!$G$21</f>
        <v>4676.41878051</v>
      </c>
      <c r="T60" s="36">
        <f>SUMIFS(СВЦЭМ!$D$39:$D$782,СВЦЭМ!$A$39:$A$782,$A60,СВЦЭМ!$B$39:$B$782,T$47)+'СЕТ СН'!$G$11+СВЦЭМ!$D$10+'СЕТ СН'!$G$5-'СЕТ СН'!$G$21</f>
        <v>4621.8996245199996</v>
      </c>
      <c r="U60" s="36">
        <f>SUMIFS(СВЦЭМ!$D$39:$D$782,СВЦЭМ!$A$39:$A$782,$A60,СВЦЭМ!$B$39:$B$782,U$47)+'СЕТ СН'!$G$11+СВЦЭМ!$D$10+'СЕТ СН'!$G$5-'СЕТ СН'!$G$21</f>
        <v>4596.7432497199998</v>
      </c>
      <c r="V60" s="36">
        <f>SUMIFS(СВЦЭМ!$D$39:$D$782,СВЦЭМ!$A$39:$A$782,$A60,СВЦЭМ!$B$39:$B$782,V$47)+'СЕТ СН'!$G$11+СВЦЭМ!$D$10+'СЕТ СН'!$G$5-'СЕТ СН'!$G$21</f>
        <v>4568.8505869599994</v>
      </c>
      <c r="W60" s="36">
        <f>SUMIFS(СВЦЭМ!$D$39:$D$782,СВЦЭМ!$A$39:$A$782,$A60,СВЦЭМ!$B$39:$B$782,W$47)+'СЕТ СН'!$G$11+СВЦЭМ!$D$10+'СЕТ СН'!$G$5-'СЕТ СН'!$G$21</f>
        <v>4535.4080678299997</v>
      </c>
      <c r="X60" s="36">
        <f>SUMIFS(СВЦЭМ!$D$39:$D$782,СВЦЭМ!$A$39:$A$782,$A60,СВЦЭМ!$B$39:$B$782,X$47)+'СЕТ СН'!$G$11+СВЦЭМ!$D$10+'СЕТ СН'!$G$5-'СЕТ СН'!$G$21</f>
        <v>4591.3990385500001</v>
      </c>
      <c r="Y60" s="36">
        <f>SUMIFS(СВЦЭМ!$D$39:$D$782,СВЦЭМ!$A$39:$A$782,$A60,СВЦЭМ!$B$39:$B$782,Y$47)+'СЕТ СН'!$G$11+СВЦЭМ!$D$10+'СЕТ СН'!$G$5-'СЕТ СН'!$G$21</f>
        <v>4641.9381728299995</v>
      </c>
    </row>
    <row r="61" spans="1:25" ht="15.75" x14ac:dyDescent="0.2">
      <c r="A61" s="35">
        <f t="shared" si="1"/>
        <v>45030</v>
      </c>
      <c r="B61" s="36">
        <f>SUMIFS(СВЦЭМ!$D$39:$D$782,СВЦЭМ!$A$39:$A$782,$A61,СВЦЭМ!$B$39:$B$782,B$47)+'СЕТ СН'!$G$11+СВЦЭМ!$D$10+'СЕТ СН'!$G$5-'СЕТ СН'!$G$21</f>
        <v>4709.0642508399997</v>
      </c>
      <c r="C61" s="36">
        <f>SUMIFS(СВЦЭМ!$D$39:$D$782,СВЦЭМ!$A$39:$A$782,$A61,СВЦЭМ!$B$39:$B$782,C$47)+'СЕТ СН'!$G$11+СВЦЭМ!$D$10+'СЕТ СН'!$G$5-'СЕТ СН'!$G$21</f>
        <v>4767.03342926</v>
      </c>
      <c r="D61" s="36">
        <f>SUMIFS(СВЦЭМ!$D$39:$D$782,СВЦЭМ!$A$39:$A$782,$A61,СВЦЭМ!$B$39:$B$782,D$47)+'СЕТ СН'!$G$11+СВЦЭМ!$D$10+'СЕТ СН'!$G$5-'СЕТ СН'!$G$21</f>
        <v>4761.4827117300001</v>
      </c>
      <c r="E61" s="36">
        <f>SUMIFS(СВЦЭМ!$D$39:$D$782,СВЦЭМ!$A$39:$A$782,$A61,СВЦЭМ!$B$39:$B$782,E$47)+'СЕТ СН'!$G$11+СВЦЭМ!$D$10+'СЕТ СН'!$G$5-'СЕТ СН'!$G$21</f>
        <v>4761.4385566700003</v>
      </c>
      <c r="F61" s="36">
        <f>SUMIFS(СВЦЭМ!$D$39:$D$782,СВЦЭМ!$A$39:$A$782,$A61,СВЦЭМ!$B$39:$B$782,F$47)+'СЕТ СН'!$G$11+СВЦЭМ!$D$10+'СЕТ СН'!$G$5-'СЕТ СН'!$G$21</f>
        <v>4771.3431397000004</v>
      </c>
      <c r="G61" s="36">
        <f>SUMIFS(СВЦЭМ!$D$39:$D$782,СВЦЭМ!$A$39:$A$782,$A61,СВЦЭМ!$B$39:$B$782,G$47)+'СЕТ СН'!$G$11+СВЦЭМ!$D$10+'СЕТ СН'!$G$5-'СЕТ СН'!$G$21</f>
        <v>4762.6802196899998</v>
      </c>
      <c r="H61" s="36">
        <f>SUMIFS(СВЦЭМ!$D$39:$D$782,СВЦЭМ!$A$39:$A$782,$A61,СВЦЭМ!$B$39:$B$782,H$47)+'СЕТ СН'!$G$11+СВЦЭМ!$D$10+'СЕТ СН'!$G$5-'СЕТ СН'!$G$21</f>
        <v>4729.5678390800003</v>
      </c>
      <c r="I61" s="36">
        <f>SUMIFS(СВЦЭМ!$D$39:$D$782,СВЦЭМ!$A$39:$A$782,$A61,СВЦЭМ!$B$39:$B$782,I$47)+'СЕТ СН'!$G$11+СВЦЭМ!$D$10+'СЕТ СН'!$G$5-'СЕТ СН'!$G$21</f>
        <v>4664.1940058500004</v>
      </c>
      <c r="J61" s="36">
        <f>SUMIFS(СВЦЭМ!$D$39:$D$782,СВЦЭМ!$A$39:$A$782,$A61,СВЦЭМ!$B$39:$B$782,J$47)+'СЕТ СН'!$G$11+СВЦЭМ!$D$10+'СЕТ СН'!$G$5-'СЕТ СН'!$G$21</f>
        <v>4636.5164733700003</v>
      </c>
      <c r="K61" s="36">
        <f>SUMIFS(СВЦЭМ!$D$39:$D$782,СВЦЭМ!$A$39:$A$782,$A61,СВЦЭМ!$B$39:$B$782,K$47)+'СЕТ СН'!$G$11+СВЦЭМ!$D$10+'СЕТ СН'!$G$5-'СЕТ СН'!$G$21</f>
        <v>4616.6208076499997</v>
      </c>
      <c r="L61" s="36">
        <f>SUMIFS(СВЦЭМ!$D$39:$D$782,СВЦЭМ!$A$39:$A$782,$A61,СВЦЭМ!$B$39:$B$782,L$47)+'СЕТ СН'!$G$11+СВЦЭМ!$D$10+'СЕТ СН'!$G$5-'СЕТ СН'!$G$21</f>
        <v>4614.9216615599998</v>
      </c>
      <c r="M61" s="36">
        <f>SUMIFS(СВЦЭМ!$D$39:$D$782,СВЦЭМ!$A$39:$A$782,$A61,СВЦЭМ!$B$39:$B$782,M$47)+'СЕТ СН'!$G$11+СВЦЭМ!$D$10+'СЕТ СН'!$G$5-'СЕТ СН'!$G$21</f>
        <v>4636.4686191599994</v>
      </c>
      <c r="N61" s="36">
        <f>SUMIFS(СВЦЭМ!$D$39:$D$782,СВЦЭМ!$A$39:$A$782,$A61,СВЦЭМ!$B$39:$B$782,N$47)+'СЕТ СН'!$G$11+СВЦЭМ!$D$10+'СЕТ СН'!$G$5-'СЕТ СН'!$G$21</f>
        <v>4651.2978149</v>
      </c>
      <c r="O61" s="36">
        <f>SUMIFS(СВЦЭМ!$D$39:$D$782,СВЦЭМ!$A$39:$A$782,$A61,СВЦЭМ!$B$39:$B$782,O$47)+'СЕТ СН'!$G$11+СВЦЭМ!$D$10+'СЕТ СН'!$G$5-'СЕТ СН'!$G$21</f>
        <v>4671.1633078599998</v>
      </c>
      <c r="P61" s="36">
        <f>SUMIFS(СВЦЭМ!$D$39:$D$782,СВЦЭМ!$A$39:$A$782,$A61,СВЦЭМ!$B$39:$B$782,P$47)+'СЕТ СН'!$G$11+СВЦЭМ!$D$10+'СЕТ СН'!$G$5-'СЕТ СН'!$G$21</f>
        <v>4660.8272981199998</v>
      </c>
      <c r="Q61" s="36">
        <f>SUMIFS(СВЦЭМ!$D$39:$D$782,СВЦЭМ!$A$39:$A$782,$A61,СВЦЭМ!$B$39:$B$782,Q$47)+'СЕТ СН'!$G$11+СВЦЭМ!$D$10+'СЕТ СН'!$G$5-'СЕТ СН'!$G$21</f>
        <v>4686.2285686699997</v>
      </c>
      <c r="R61" s="36">
        <f>SUMIFS(СВЦЭМ!$D$39:$D$782,СВЦЭМ!$A$39:$A$782,$A61,СВЦЭМ!$B$39:$B$782,R$47)+'СЕТ СН'!$G$11+СВЦЭМ!$D$10+'СЕТ СН'!$G$5-'СЕТ СН'!$G$21</f>
        <v>4683.4419395300001</v>
      </c>
      <c r="S61" s="36">
        <f>SUMIFS(СВЦЭМ!$D$39:$D$782,СВЦЭМ!$A$39:$A$782,$A61,СВЦЭМ!$B$39:$B$782,S$47)+'СЕТ СН'!$G$11+СВЦЭМ!$D$10+'СЕТ СН'!$G$5-'СЕТ СН'!$G$21</f>
        <v>4705.9257369099996</v>
      </c>
      <c r="T61" s="36">
        <f>SUMIFS(СВЦЭМ!$D$39:$D$782,СВЦЭМ!$A$39:$A$782,$A61,СВЦЭМ!$B$39:$B$782,T$47)+'СЕТ СН'!$G$11+СВЦЭМ!$D$10+'СЕТ СН'!$G$5-'СЕТ СН'!$G$21</f>
        <v>4678.1628660999995</v>
      </c>
      <c r="U61" s="36">
        <f>SUMIFS(СВЦЭМ!$D$39:$D$782,СВЦЭМ!$A$39:$A$782,$A61,СВЦЭМ!$B$39:$B$782,U$47)+'СЕТ СН'!$G$11+СВЦЭМ!$D$10+'СЕТ СН'!$G$5-'СЕТ СН'!$G$21</f>
        <v>4645.3430659200003</v>
      </c>
      <c r="V61" s="36">
        <f>SUMIFS(СВЦЭМ!$D$39:$D$782,СВЦЭМ!$A$39:$A$782,$A61,СВЦЭМ!$B$39:$B$782,V$47)+'СЕТ СН'!$G$11+СВЦЭМ!$D$10+'СЕТ СН'!$G$5-'СЕТ СН'!$G$21</f>
        <v>4610.0131897699994</v>
      </c>
      <c r="W61" s="36">
        <f>SUMIFS(СВЦЭМ!$D$39:$D$782,СВЦЭМ!$A$39:$A$782,$A61,СВЦЭМ!$B$39:$B$782,W$47)+'СЕТ СН'!$G$11+СВЦЭМ!$D$10+'СЕТ СН'!$G$5-'СЕТ СН'!$G$21</f>
        <v>4617.5893951199996</v>
      </c>
      <c r="X61" s="36">
        <f>SUMIFS(СВЦЭМ!$D$39:$D$782,СВЦЭМ!$A$39:$A$782,$A61,СВЦЭМ!$B$39:$B$782,X$47)+'СЕТ СН'!$G$11+СВЦЭМ!$D$10+'СЕТ СН'!$G$5-'СЕТ СН'!$G$21</f>
        <v>4650.7575655800001</v>
      </c>
      <c r="Y61" s="36">
        <f>SUMIFS(СВЦЭМ!$D$39:$D$782,СВЦЭМ!$A$39:$A$782,$A61,СВЦЭМ!$B$39:$B$782,Y$47)+'СЕТ СН'!$G$11+СВЦЭМ!$D$10+'СЕТ СН'!$G$5-'СЕТ СН'!$G$21</f>
        <v>4744.2891349499996</v>
      </c>
    </row>
    <row r="62" spans="1:25" ht="15.75" x14ac:dyDescent="0.2">
      <c r="A62" s="35">
        <f t="shared" si="1"/>
        <v>45031</v>
      </c>
      <c r="B62" s="36">
        <f>SUMIFS(СВЦЭМ!$D$39:$D$782,СВЦЭМ!$A$39:$A$782,$A62,СВЦЭМ!$B$39:$B$782,B$47)+'СЕТ СН'!$G$11+СВЦЭМ!$D$10+'СЕТ СН'!$G$5-'СЕТ СН'!$G$21</f>
        <v>4588.98272395</v>
      </c>
      <c r="C62" s="36">
        <f>SUMIFS(СВЦЭМ!$D$39:$D$782,СВЦЭМ!$A$39:$A$782,$A62,СВЦЭМ!$B$39:$B$782,C$47)+'СЕТ СН'!$G$11+СВЦЭМ!$D$10+'СЕТ СН'!$G$5-'СЕТ СН'!$G$21</f>
        <v>4627.0239461399997</v>
      </c>
      <c r="D62" s="36">
        <f>SUMIFS(СВЦЭМ!$D$39:$D$782,СВЦЭМ!$A$39:$A$782,$A62,СВЦЭМ!$B$39:$B$782,D$47)+'СЕТ СН'!$G$11+СВЦЭМ!$D$10+'СЕТ СН'!$G$5-'СЕТ СН'!$G$21</f>
        <v>4637.3025043500002</v>
      </c>
      <c r="E62" s="36">
        <f>SUMIFS(СВЦЭМ!$D$39:$D$782,СВЦЭМ!$A$39:$A$782,$A62,СВЦЭМ!$B$39:$B$782,E$47)+'СЕТ СН'!$G$11+СВЦЭМ!$D$10+'СЕТ СН'!$G$5-'СЕТ СН'!$G$21</f>
        <v>4642.0858374600002</v>
      </c>
      <c r="F62" s="36">
        <f>SUMIFS(СВЦЭМ!$D$39:$D$782,СВЦЭМ!$A$39:$A$782,$A62,СВЦЭМ!$B$39:$B$782,F$47)+'СЕТ СН'!$G$11+СВЦЭМ!$D$10+'СЕТ СН'!$G$5-'СЕТ СН'!$G$21</f>
        <v>4640.64869593</v>
      </c>
      <c r="G62" s="36">
        <f>SUMIFS(СВЦЭМ!$D$39:$D$782,СВЦЭМ!$A$39:$A$782,$A62,СВЦЭМ!$B$39:$B$782,G$47)+'СЕТ СН'!$G$11+СВЦЭМ!$D$10+'СЕТ СН'!$G$5-'СЕТ СН'!$G$21</f>
        <v>4638.0917548400002</v>
      </c>
      <c r="H62" s="36">
        <f>SUMIFS(СВЦЭМ!$D$39:$D$782,СВЦЭМ!$A$39:$A$782,$A62,СВЦЭМ!$B$39:$B$782,H$47)+'СЕТ СН'!$G$11+СВЦЭМ!$D$10+'СЕТ СН'!$G$5-'СЕТ СН'!$G$21</f>
        <v>4603.3179658899999</v>
      </c>
      <c r="I62" s="36">
        <f>SUMIFS(СВЦЭМ!$D$39:$D$782,СВЦЭМ!$A$39:$A$782,$A62,СВЦЭМ!$B$39:$B$782,I$47)+'СЕТ СН'!$G$11+СВЦЭМ!$D$10+'СЕТ СН'!$G$5-'СЕТ СН'!$G$21</f>
        <v>4521.2863630299998</v>
      </c>
      <c r="J62" s="36">
        <f>SUMIFS(СВЦЭМ!$D$39:$D$782,СВЦЭМ!$A$39:$A$782,$A62,СВЦЭМ!$B$39:$B$782,J$47)+'СЕТ СН'!$G$11+СВЦЭМ!$D$10+'СЕТ СН'!$G$5-'СЕТ СН'!$G$21</f>
        <v>4499.8905145299996</v>
      </c>
      <c r="K62" s="36">
        <f>SUMIFS(СВЦЭМ!$D$39:$D$782,СВЦЭМ!$A$39:$A$782,$A62,СВЦЭМ!$B$39:$B$782,K$47)+'СЕТ СН'!$G$11+СВЦЭМ!$D$10+'СЕТ СН'!$G$5-'СЕТ СН'!$G$21</f>
        <v>4391.7736221599998</v>
      </c>
      <c r="L62" s="36">
        <f>SUMIFS(СВЦЭМ!$D$39:$D$782,СВЦЭМ!$A$39:$A$782,$A62,СВЦЭМ!$B$39:$B$782,L$47)+'СЕТ СН'!$G$11+СВЦЭМ!$D$10+'СЕТ СН'!$G$5-'СЕТ СН'!$G$21</f>
        <v>4381.0798978399998</v>
      </c>
      <c r="M62" s="36">
        <f>SUMIFS(СВЦЭМ!$D$39:$D$782,СВЦЭМ!$A$39:$A$782,$A62,СВЦЭМ!$B$39:$B$782,M$47)+'СЕТ СН'!$G$11+СВЦЭМ!$D$10+'СЕТ СН'!$G$5-'СЕТ СН'!$G$21</f>
        <v>4409.2228225199997</v>
      </c>
      <c r="N62" s="36">
        <f>SUMIFS(СВЦЭМ!$D$39:$D$782,СВЦЭМ!$A$39:$A$782,$A62,СВЦЭМ!$B$39:$B$782,N$47)+'СЕТ СН'!$G$11+СВЦЭМ!$D$10+'СЕТ СН'!$G$5-'СЕТ СН'!$G$21</f>
        <v>4415.25432516</v>
      </c>
      <c r="O62" s="36">
        <f>SUMIFS(СВЦЭМ!$D$39:$D$782,СВЦЭМ!$A$39:$A$782,$A62,СВЦЭМ!$B$39:$B$782,O$47)+'СЕТ СН'!$G$11+СВЦЭМ!$D$10+'СЕТ СН'!$G$5-'СЕТ СН'!$G$21</f>
        <v>4452.9491534499994</v>
      </c>
      <c r="P62" s="36">
        <f>SUMIFS(СВЦЭМ!$D$39:$D$782,СВЦЭМ!$A$39:$A$782,$A62,СВЦЭМ!$B$39:$B$782,P$47)+'СЕТ СН'!$G$11+СВЦЭМ!$D$10+'СЕТ СН'!$G$5-'СЕТ СН'!$G$21</f>
        <v>4473.1044963599998</v>
      </c>
      <c r="Q62" s="36">
        <f>SUMIFS(СВЦЭМ!$D$39:$D$782,СВЦЭМ!$A$39:$A$782,$A62,СВЦЭМ!$B$39:$B$782,Q$47)+'СЕТ СН'!$G$11+СВЦЭМ!$D$10+'СЕТ СН'!$G$5-'СЕТ СН'!$G$21</f>
        <v>4482.5972387499996</v>
      </c>
      <c r="R62" s="36">
        <f>SUMIFS(СВЦЭМ!$D$39:$D$782,СВЦЭМ!$A$39:$A$782,$A62,СВЦЭМ!$B$39:$B$782,R$47)+'СЕТ СН'!$G$11+СВЦЭМ!$D$10+'СЕТ СН'!$G$5-'СЕТ СН'!$G$21</f>
        <v>4483.6623903099999</v>
      </c>
      <c r="S62" s="36">
        <f>SUMIFS(СВЦЭМ!$D$39:$D$782,СВЦЭМ!$A$39:$A$782,$A62,СВЦЭМ!$B$39:$B$782,S$47)+'СЕТ СН'!$G$11+СВЦЭМ!$D$10+'СЕТ СН'!$G$5-'СЕТ СН'!$G$21</f>
        <v>4505.5870720900002</v>
      </c>
      <c r="T62" s="36">
        <f>SUMIFS(СВЦЭМ!$D$39:$D$782,СВЦЭМ!$A$39:$A$782,$A62,СВЦЭМ!$B$39:$B$782,T$47)+'СЕТ СН'!$G$11+СВЦЭМ!$D$10+'СЕТ СН'!$G$5-'СЕТ СН'!$G$21</f>
        <v>4443.7022265300002</v>
      </c>
      <c r="U62" s="36">
        <f>SUMIFS(СВЦЭМ!$D$39:$D$782,СВЦЭМ!$A$39:$A$782,$A62,СВЦЭМ!$B$39:$B$782,U$47)+'СЕТ СН'!$G$11+СВЦЭМ!$D$10+'СЕТ СН'!$G$5-'СЕТ СН'!$G$21</f>
        <v>4413.5958916</v>
      </c>
      <c r="V62" s="36">
        <f>SUMIFS(СВЦЭМ!$D$39:$D$782,СВЦЭМ!$A$39:$A$782,$A62,СВЦЭМ!$B$39:$B$782,V$47)+'СЕТ СН'!$G$11+СВЦЭМ!$D$10+'СЕТ СН'!$G$5-'СЕТ СН'!$G$21</f>
        <v>4379.1616379299994</v>
      </c>
      <c r="W62" s="36">
        <f>SUMIFS(СВЦЭМ!$D$39:$D$782,СВЦЭМ!$A$39:$A$782,$A62,СВЦЭМ!$B$39:$B$782,W$47)+'СЕТ СН'!$G$11+СВЦЭМ!$D$10+'СЕТ СН'!$G$5-'СЕТ СН'!$G$21</f>
        <v>4390.3253066199995</v>
      </c>
      <c r="X62" s="36">
        <f>SUMIFS(СВЦЭМ!$D$39:$D$782,СВЦЭМ!$A$39:$A$782,$A62,СВЦЭМ!$B$39:$B$782,X$47)+'СЕТ СН'!$G$11+СВЦЭМ!$D$10+'СЕТ СН'!$G$5-'СЕТ СН'!$G$21</f>
        <v>4436.0912560699999</v>
      </c>
      <c r="Y62" s="36">
        <f>SUMIFS(СВЦЭМ!$D$39:$D$782,СВЦЭМ!$A$39:$A$782,$A62,СВЦЭМ!$B$39:$B$782,Y$47)+'СЕТ СН'!$G$11+СВЦЭМ!$D$10+'СЕТ СН'!$G$5-'СЕТ СН'!$G$21</f>
        <v>4496.1664156799998</v>
      </c>
    </row>
    <row r="63" spans="1:25" ht="15.75" x14ac:dyDescent="0.2">
      <c r="A63" s="35">
        <f t="shared" si="1"/>
        <v>45032</v>
      </c>
      <c r="B63" s="36">
        <f>SUMIFS(СВЦЭМ!$D$39:$D$782,СВЦЭМ!$A$39:$A$782,$A63,СВЦЭМ!$B$39:$B$782,B$47)+'СЕТ СН'!$G$11+СВЦЭМ!$D$10+'СЕТ СН'!$G$5-'СЕТ СН'!$G$21</f>
        <v>4631.4463923100002</v>
      </c>
      <c r="C63" s="36">
        <f>SUMIFS(СВЦЭМ!$D$39:$D$782,СВЦЭМ!$A$39:$A$782,$A63,СВЦЭМ!$B$39:$B$782,C$47)+'СЕТ СН'!$G$11+СВЦЭМ!$D$10+'СЕТ СН'!$G$5-'СЕТ СН'!$G$21</f>
        <v>4697.9293716000002</v>
      </c>
      <c r="D63" s="36">
        <f>SUMIFS(СВЦЭМ!$D$39:$D$782,СВЦЭМ!$A$39:$A$782,$A63,СВЦЭМ!$B$39:$B$782,D$47)+'СЕТ СН'!$G$11+СВЦЭМ!$D$10+'СЕТ СН'!$G$5-'СЕТ СН'!$G$21</f>
        <v>4712.81064298</v>
      </c>
      <c r="E63" s="36">
        <f>SUMIFS(СВЦЭМ!$D$39:$D$782,СВЦЭМ!$A$39:$A$782,$A63,СВЦЭМ!$B$39:$B$782,E$47)+'СЕТ СН'!$G$11+СВЦЭМ!$D$10+'СЕТ СН'!$G$5-'СЕТ СН'!$G$21</f>
        <v>4743.7672635399995</v>
      </c>
      <c r="F63" s="36">
        <f>SUMIFS(СВЦЭМ!$D$39:$D$782,СВЦЭМ!$A$39:$A$782,$A63,СВЦЭМ!$B$39:$B$782,F$47)+'СЕТ СН'!$G$11+СВЦЭМ!$D$10+'СЕТ СН'!$G$5-'СЕТ СН'!$G$21</f>
        <v>4744.0386416900001</v>
      </c>
      <c r="G63" s="36">
        <f>SUMIFS(СВЦЭМ!$D$39:$D$782,СВЦЭМ!$A$39:$A$782,$A63,СВЦЭМ!$B$39:$B$782,G$47)+'СЕТ СН'!$G$11+СВЦЭМ!$D$10+'СЕТ СН'!$G$5-'СЕТ СН'!$G$21</f>
        <v>4731.0156076399999</v>
      </c>
      <c r="H63" s="36">
        <f>SUMIFS(СВЦЭМ!$D$39:$D$782,СВЦЭМ!$A$39:$A$782,$A63,СВЦЭМ!$B$39:$B$782,H$47)+'СЕТ СН'!$G$11+СВЦЭМ!$D$10+'СЕТ СН'!$G$5-'СЕТ СН'!$G$21</f>
        <v>4737.2551729099996</v>
      </c>
      <c r="I63" s="36">
        <f>SUMIFS(СВЦЭМ!$D$39:$D$782,СВЦЭМ!$A$39:$A$782,$A63,СВЦЭМ!$B$39:$B$782,I$47)+'СЕТ СН'!$G$11+СВЦЭМ!$D$10+'СЕТ СН'!$G$5-'СЕТ СН'!$G$21</f>
        <v>4695.7898253399999</v>
      </c>
      <c r="J63" s="36">
        <f>SUMIFS(СВЦЭМ!$D$39:$D$782,СВЦЭМ!$A$39:$A$782,$A63,СВЦЭМ!$B$39:$B$782,J$47)+'СЕТ СН'!$G$11+СВЦЭМ!$D$10+'СЕТ СН'!$G$5-'СЕТ СН'!$G$21</f>
        <v>4639.6138516399997</v>
      </c>
      <c r="K63" s="36">
        <f>SUMIFS(СВЦЭМ!$D$39:$D$782,СВЦЭМ!$A$39:$A$782,$A63,СВЦЭМ!$B$39:$B$782,K$47)+'СЕТ СН'!$G$11+СВЦЭМ!$D$10+'СЕТ СН'!$G$5-'СЕТ СН'!$G$21</f>
        <v>4568.9732341899999</v>
      </c>
      <c r="L63" s="36">
        <f>SUMIFS(СВЦЭМ!$D$39:$D$782,СВЦЭМ!$A$39:$A$782,$A63,СВЦЭМ!$B$39:$B$782,L$47)+'СЕТ СН'!$G$11+СВЦЭМ!$D$10+'СЕТ СН'!$G$5-'СЕТ СН'!$G$21</f>
        <v>4544.1567901099997</v>
      </c>
      <c r="M63" s="36">
        <f>SUMIFS(СВЦЭМ!$D$39:$D$782,СВЦЭМ!$A$39:$A$782,$A63,СВЦЭМ!$B$39:$B$782,M$47)+'СЕТ СН'!$G$11+СВЦЭМ!$D$10+'СЕТ СН'!$G$5-'СЕТ СН'!$G$21</f>
        <v>4539.9885570099996</v>
      </c>
      <c r="N63" s="36">
        <f>SUMIFS(СВЦЭМ!$D$39:$D$782,СВЦЭМ!$A$39:$A$782,$A63,СВЦЭМ!$B$39:$B$782,N$47)+'СЕТ СН'!$G$11+СВЦЭМ!$D$10+'СЕТ СН'!$G$5-'СЕТ СН'!$G$21</f>
        <v>4557.8689170799998</v>
      </c>
      <c r="O63" s="36">
        <f>SUMIFS(СВЦЭМ!$D$39:$D$782,СВЦЭМ!$A$39:$A$782,$A63,СВЦЭМ!$B$39:$B$782,O$47)+'СЕТ СН'!$G$11+СВЦЭМ!$D$10+'СЕТ СН'!$G$5-'СЕТ СН'!$G$21</f>
        <v>4591.4365564500004</v>
      </c>
      <c r="P63" s="36">
        <f>SUMIFS(СВЦЭМ!$D$39:$D$782,СВЦЭМ!$A$39:$A$782,$A63,СВЦЭМ!$B$39:$B$782,P$47)+'СЕТ СН'!$G$11+СВЦЭМ!$D$10+'СЕТ СН'!$G$5-'СЕТ СН'!$G$21</f>
        <v>4599.3536368599998</v>
      </c>
      <c r="Q63" s="36">
        <f>SUMIFS(СВЦЭМ!$D$39:$D$782,СВЦЭМ!$A$39:$A$782,$A63,СВЦЭМ!$B$39:$B$782,Q$47)+'СЕТ СН'!$G$11+СВЦЭМ!$D$10+'СЕТ СН'!$G$5-'СЕТ СН'!$G$21</f>
        <v>4614.35962002</v>
      </c>
      <c r="R63" s="36">
        <f>SUMIFS(СВЦЭМ!$D$39:$D$782,СВЦЭМ!$A$39:$A$782,$A63,СВЦЭМ!$B$39:$B$782,R$47)+'СЕТ СН'!$G$11+СВЦЭМ!$D$10+'СЕТ СН'!$G$5-'СЕТ СН'!$G$21</f>
        <v>4613.6979106799999</v>
      </c>
      <c r="S63" s="36">
        <f>SUMIFS(СВЦЭМ!$D$39:$D$782,СВЦЭМ!$A$39:$A$782,$A63,СВЦЭМ!$B$39:$B$782,S$47)+'СЕТ СН'!$G$11+СВЦЭМ!$D$10+'СЕТ СН'!$G$5-'СЕТ СН'!$G$21</f>
        <v>4592.8717387699999</v>
      </c>
      <c r="T63" s="36">
        <f>SUMIFS(СВЦЭМ!$D$39:$D$782,СВЦЭМ!$A$39:$A$782,$A63,СВЦЭМ!$B$39:$B$782,T$47)+'СЕТ СН'!$G$11+СВЦЭМ!$D$10+'СЕТ СН'!$G$5-'СЕТ СН'!$G$21</f>
        <v>4563.0497937599994</v>
      </c>
      <c r="U63" s="36">
        <f>SUMIFS(СВЦЭМ!$D$39:$D$782,СВЦЭМ!$A$39:$A$782,$A63,СВЦЭМ!$B$39:$B$782,U$47)+'СЕТ СН'!$G$11+СВЦЭМ!$D$10+'СЕТ СН'!$G$5-'СЕТ СН'!$G$21</f>
        <v>4536.2725506999996</v>
      </c>
      <c r="V63" s="36">
        <f>SUMIFS(СВЦЭМ!$D$39:$D$782,СВЦЭМ!$A$39:$A$782,$A63,СВЦЭМ!$B$39:$B$782,V$47)+'СЕТ СН'!$G$11+СВЦЭМ!$D$10+'СЕТ СН'!$G$5-'СЕТ СН'!$G$21</f>
        <v>4485.1757999299998</v>
      </c>
      <c r="W63" s="36">
        <f>SUMIFS(СВЦЭМ!$D$39:$D$782,СВЦЭМ!$A$39:$A$782,$A63,СВЦЭМ!$B$39:$B$782,W$47)+'СЕТ СН'!$G$11+СВЦЭМ!$D$10+'СЕТ СН'!$G$5-'СЕТ СН'!$G$21</f>
        <v>4478.70051478</v>
      </c>
      <c r="X63" s="36">
        <f>SUMIFS(СВЦЭМ!$D$39:$D$782,СВЦЭМ!$A$39:$A$782,$A63,СВЦЭМ!$B$39:$B$782,X$47)+'СЕТ СН'!$G$11+СВЦЭМ!$D$10+'СЕТ СН'!$G$5-'СЕТ СН'!$G$21</f>
        <v>4524.8577158099997</v>
      </c>
      <c r="Y63" s="36">
        <f>SUMIFS(СВЦЭМ!$D$39:$D$782,СВЦЭМ!$A$39:$A$782,$A63,СВЦЭМ!$B$39:$B$782,Y$47)+'СЕТ СН'!$G$11+СВЦЭМ!$D$10+'СЕТ СН'!$G$5-'СЕТ СН'!$G$21</f>
        <v>4596.3089011000002</v>
      </c>
    </row>
    <row r="64" spans="1:25" ht="15.75" x14ac:dyDescent="0.2">
      <c r="A64" s="35">
        <f t="shared" si="1"/>
        <v>45033</v>
      </c>
      <c r="B64" s="36">
        <f>SUMIFS(СВЦЭМ!$D$39:$D$782,СВЦЭМ!$A$39:$A$782,$A64,СВЦЭМ!$B$39:$B$782,B$47)+'СЕТ СН'!$G$11+СВЦЭМ!$D$10+'СЕТ СН'!$G$5-'СЕТ СН'!$G$21</f>
        <v>4725.8697515799995</v>
      </c>
      <c r="C64" s="36">
        <f>SUMIFS(СВЦЭМ!$D$39:$D$782,СВЦЭМ!$A$39:$A$782,$A64,СВЦЭМ!$B$39:$B$782,C$47)+'СЕТ СН'!$G$11+СВЦЭМ!$D$10+'СЕТ СН'!$G$5-'СЕТ СН'!$G$21</f>
        <v>4788.8404458499999</v>
      </c>
      <c r="D64" s="36">
        <f>SUMIFS(СВЦЭМ!$D$39:$D$782,СВЦЭМ!$A$39:$A$782,$A64,СВЦЭМ!$B$39:$B$782,D$47)+'СЕТ СН'!$G$11+СВЦЭМ!$D$10+'СЕТ СН'!$G$5-'СЕТ СН'!$G$21</f>
        <v>4804.6862381699993</v>
      </c>
      <c r="E64" s="36">
        <f>SUMIFS(СВЦЭМ!$D$39:$D$782,СВЦЭМ!$A$39:$A$782,$A64,СВЦЭМ!$B$39:$B$782,E$47)+'СЕТ СН'!$G$11+СВЦЭМ!$D$10+'СЕТ СН'!$G$5-'СЕТ СН'!$G$21</f>
        <v>4814.4520966799992</v>
      </c>
      <c r="F64" s="36">
        <f>SUMIFS(СВЦЭМ!$D$39:$D$782,СВЦЭМ!$A$39:$A$782,$A64,СВЦЭМ!$B$39:$B$782,F$47)+'СЕТ СН'!$G$11+СВЦЭМ!$D$10+'СЕТ СН'!$G$5-'СЕТ СН'!$G$21</f>
        <v>4817.3732738899998</v>
      </c>
      <c r="G64" s="36">
        <f>SUMIFS(СВЦЭМ!$D$39:$D$782,СВЦЭМ!$A$39:$A$782,$A64,СВЦЭМ!$B$39:$B$782,G$47)+'СЕТ СН'!$G$11+СВЦЭМ!$D$10+'СЕТ СН'!$G$5-'СЕТ СН'!$G$21</f>
        <v>4797.2369529899997</v>
      </c>
      <c r="H64" s="36">
        <f>SUMIFS(СВЦЭМ!$D$39:$D$782,СВЦЭМ!$A$39:$A$782,$A64,СВЦЭМ!$B$39:$B$782,H$47)+'СЕТ СН'!$G$11+СВЦЭМ!$D$10+'СЕТ СН'!$G$5-'СЕТ СН'!$G$21</f>
        <v>4807.5458549100003</v>
      </c>
      <c r="I64" s="36">
        <f>SUMIFS(СВЦЭМ!$D$39:$D$782,СВЦЭМ!$A$39:$A$782,$A64,СВЦЭМ!$B$39:$B$782,I$47)+'СЕТ СН'!$G$11+СВЦЭМ!$D$10+'СЕТ СН'!$G$5-'СЕТ СН'!$G$21</f>
        <v>4575.2594505300003</v>
      </c>
      <c r="J64" s="36">
        <f>SUMIFS(СВЦЭМ!$D$39:$D$782,СВЦЭМ!$A$39:$A$782,$A64,СВЦЭМ!$B$39:$B$782,J$47)+'СЕТ СН'!$G$11+СВЦЭМ!$D$10+'СЕТ СН'!$G$5-'СЕТ СН'!$G$21</f>
        <v>4518.3069101000001</v>
      </c>
      <c r="K64" s="36">
        <f>SUMIFS(СВЦЭМ!$D$39:$D$782,СВЦЭМ!$A$39:$A$782,$A64,СВЦЭМ!$B$39:$B$782,K$47)+'СЕТ СН'!$G$11+СВЦЭМ!$D$10+'СЕТ СН'!$G$5-'СЕТ СН'!$G$21</f>
        <v>4478.6699801200002</v>
      </c>
      <c r="L64" s="36">
        <f>SUMIFS(СВЦЭМ!$D$39:$D$782,СВЦЭМ!$A$39:$A$782,$A64,СВЦЭМ!$B$39:$B$782,L$47)+'СЕТ СН'!$G$11+СВЦЭМ!$D$10+'СЕТ СН'!$G$5-'СЕТ СН'!$G$21</f>
        <v>4516.0115882600003</v>
      </c>
      <c r="M64" s="36">
        <f>SUMIFS(СВЦЭМ!$D$39:$D$782,СВЦЭМ!$A$39:$A$782,$A64,СВЦЭМ!$B$39:$B$782,M$47)+'СЕТ СН'!$G$11+СВЦЭМ!$D$10+'СЕТ СН'!$G$5-'СЕТ СН'!$G$21</f>
        <v>4548.8141775300001</v>
      </c>
      <c r="N64" s="36">
        <f>SUMIFS(СВЦЭМ!$D$39:$D$782,СВЦЭМ!$A$39:$A$782,$A64,СВЦЭМ!$B$39:$B$782,N$47)+'СЕТ СН'!$G$11+СВЦЭМ!$D$10+'СЕТ СН'!$G$5-'СЕТ СН'!$G$21</f>
        <v>4601.4332671100001</v>
      </c>
      <c r="O64" s="36">
        <f>SUMIFS(СВЦЭМ!$D$39:$D$782,СВЦЭМ!$A$39:$A$782,$A64,СВЦЭМ!$B$39:$B$782,O$47)+'СЕТ СН'!$G$11+СВЦЭМ!$D$10+'СЕТ СН'!$G$5-'СЕТ СН'!$G$21</f>
        <v>4626.4977592100004</v>
      </c>
      <c r="P64" s="36">
        <f>SUMIFS(СВЦЭМ!$D$39:$D$782,СВЦЭМ!$A$39:$A$782,$A64,СВЦЭМ!$B$39:$B$782,P$47)+'СЕТ СН'!$G$11+СВЦЭМ!$D$10+'СЕТ СН'!$G$5-'СЕТ СН'!$G$21</f>
        <v>4640.11439032</v>
      </c>
      <c r="Q64" s="36">
        <f>SUMIFS(СВЦЭМ!$D$39:$D$782,СВЦЭМ!$A$39:$A$782,$A64,СВЦЭМ!$B$39:$B$782,Q$47)+'СЕТ СН'!$G$11+СВЦЭМ!$D$10+'СЕТ СН'!$G$5-'СЕТ СН'!$G$21</f>
        <v>4649.4903632999994</v>
      </c>
      <c r="R64" s="36">
        <f>SUMIFS(СВЦЭМ!$D$39:$D$782,СВЦЭМ!$A$39:$A$782,$A64,СВЦЭМ!$B$39:$B$782,R$47)+'СЕТ СН'!$G$11+СВЦЭМ!$D$10+'СЕТ СН'!$G$5-'СЕТ СН'!$G$21</f>
        <v>4664.9565194899997</v>
      </c>
      <c r="S64" s="36">
        <f>SUMIFS(СВЦЭМ!$D$39:$D$782,СВЦЭМ!$A$39:$A$782,$A64,СВЦЭМ!$B$39:$B$782,S$47)+'СЕТ СН'!$G$11+СВЦЭМ!$D$10+'СЕТ СН'!$G$5-'СЕТ СН'!$G$21</f>
        <v>4621.6153010099997</v>
      </c>
      <c r="T64" s="36">
        <f>SUMIFS(СВЦЭМ!$D$39:$D$782,СВЦЭМ!$A$39:$A$782,$A64,СВЦЭМ!$B$39:$B$782,T$47)+'СЕТ СН'!$G$11+СВЦЭМ!$D$10+'СЕТ СН'!$G$5-'СЕТ СН'!$G$21</f>
        <v>4597.3361333900002</v>
      </c>
      <c r="U64" s="36">
        <f>SUMIFS(СВЦЭМ!$D$39:$D$782,СВЦЭМ!$A$39:$A$782,$A64,СВЦЭМ!$B$39:$B$782,U$47)+'СЕТ СН'!$G$11+СВЦЭМ!$D$10+'СЕТ СН'!$G$5-'СЕТ СН'!$G$21</f>
        <v>4568.8435330900002</v>
      </c>
      <c r="V64" s="36">
        <f>SUMIFS(СВЦЭМ!$D$39:$D$782,СВЦЭМ!$A$39:$A$782,$A64,СВЦЭМ!$B$39:$B$782,V$47)+'СЕТ СН'!$G$11+СВЦЭМ!$D$10+'СЕТ СН'!$G$5-'СЕТ СН'!$G$21</f>
        <v>4532.6391988699997</v>
      </c>
      <c r="W64" s="36">
        <f>SUMIFS(СВЦЭМ!$D$39:$D$782,СВЦЭМ!$A$39:$A$782,$A64,СВЦЭМ!$B$39:$B$782,W$47)+'СЕТ СН'!$G$11+СВЦЭМ!$D$10+'СЕТ СН'!$G$5-'СЕТ СН'!$G$21</f>
        <v>4525.5673154100004</v>
      </c>
      <c r="X64" s="36">
        <f>SUMIFS(СВЦЭМ!$D$39:$D$782,СВЦЭМ!$A$39:$A$782,$A64,СВЦЭМ!$B$39:$B$782,X$47)+'СЕТ СН'!$G$11+СВЦЭМ!$D$10+'СЕТ СН'!$G$5-'СЕТ СН'!$G$21</f>
        <v>4577.7855787400003</v>
      </c>
      <c r="Y64" s="36">
        <f>SUMIFS(СВЦЭМ!$D$39:$D$782,СВЦЭМ!$A$39:$A$782,$A64,СВЦЭМ!$B$39:$B$782,Y$47)+'СЕТ СН'!$G$11+СВЦЭМ!$D$10+'СЕТ СН'!$G$5-'СЕТ СН'!$G$21</f>
        <v>4631.3867140499997</v>
      </c>
    </row>
    <row r="65" spans="1:26" ht="15.75" x14ac:dyDescent="0.2">
      <c r="A65" s="35">
        <f t="shared" si="1"/>
        <v>45034</v>
      </c>
      <c r="B65" s="36">
        <f>SUMIFS(СВЦЭМ!$D$39:$D$782,СВЦЭМ!$A$39:$A$782,$A65,СВЦЭМ!$B$39:$B$782,B$47)+'СЕТ СН'!$G$11+СВЦЭМ!$D$10+'СЕТ СН'!$G$5-'СЕТ СН'!$G$21</f>
        <v>4670.4670679199999</v>
      </c>
      <c r="C65" s="36">
        <f>SUMIFS(СВЦЭМ!$D$39:$D$782,СВЦЭМ!$A$39:$A$782,$A65,СВЦЭМ!$B$39:$B$782,C$47)+'СЕТ СН'!$G$11+СВЦЭМ!$D$10+'СЕТ СН'!$G$5-'СЕТ СН'!$G$21</f>
        <v>4733.0581555700001</v>
      </c>
      <c r="D65" s="36">
        <f>SUMIFS(СВЦЭМ!$D$39:$D$782,СВЦЭМ!$A$39:$A$782,$A65,СВЦЭМ!$B$39:$B$782,D$47)+'СЕТ СН'!$G$11+СВЦЭМ!$D$10+'СЕТ СН'!$G$5-'СЕТ СН'!$G$21</f>
        <v>4762.4959008999995</v>
      </c>
      <c r="E65" s="36">
        <f>SUMIFS(СВЦЭМ!$D$39:$D$782,СВЦЭМ!$A$39:$A$782,$A65,СВЦЭМ!$B$39:$B$782,E$47)+'СЕТ СН'!$G$11+СВЦЭМ!$D$10+'СЕТ СН'!$G$5-'СЕТ СН'!$G$21</f>
        <v>4758.2230429800002</v>
      </c>
      <c r="F65" s="36">
        <f>SUMIFS(СВЦЭМ!$D$39:$D$782,СВЦЭМ!$A$39:$A$782,$A65,СВЦЭМ!$B$39:$B$782,F$47)+'СЕТ СН'!$G$11+СВЦЭМ!$D$10+'СЕТ СН'!$G$5-'СЕТ СН'!$G$21</f>
        <v>4758.5933543399997</v>
      </c>
      <c r="G65" s="36">
        <f>SUMIFS(СВЦЭМ!$D$39:$D$782,СВЦЭМ!$A$39:$A$782,$A65,СВЦЭМ!$B$39:$B$782,G$47)+'СЕТ СН'!$G$11+СВЦЭМ!$D$10+'СЕТ СН'!$G$5-'СЕТ СН'!$G$21</f>
        <v>4743.2298359500001</v>
      </c>
      <c r="H65" s="36">
        <f>SUMIFS(СВЦЭМ!$D$39:$D$782,СВЦЭМ!$A$39:$A$782,$A65,СВЦЭМ!$B$39:$B$782,H$47)+'СЕТ СН'!$G$11+СВЦЭМ!$D$10+'СЕТ СН'!$G$5-'СЕТ СН'!$G$21</f>
        <v>4683.1367838899996</v>
      </c>
      <c r="I65" s="36">
        <f>SUMIFS(СВЦЭМ!$D$39:$D$782,СВЦЭМ!$A$39:$A$782,$A65,СВЦЭМ!$B$39:$B$782,I$47)+'СЕТ СН'!$G$11+СВЦЭМ!$D$10+'СЕТ СН'!$G$5-'СЕТ СН'!$G$21</f>
        <v>4603.1767246199997</v>
      </c>
      <c r="J65" s="36">
        <f>SUMIFS(СВЦЭМ!$D$39:$D$782,СВЦЭМ!$A$39:$A$782,$A65,СВЦЭМ!$B$39:$B$782,J$47)+'СЕТ СН'!$G$11+СВЦЭМ!$D$10+'СЕТ СН'!$G$5-'СЕТ СН'!$G$21</f>
        <v>4575.9116266299998</v>
      </c>
      <c r="K65" s="36">
        <f>SUMIFS(СВЦЭМ!$D$39:$D$782,СВЦЭМ!$A$39:$A$782,$A65,СВЦЭМ!$B$39:$B$782,K$47)+'СЕТ СН'!$G$11+СВЦЭМ!$D$10+'СЕТ СН'!$G$5-'СЕТ СН'!$G$21</f>
        <v>4537.84161589</v>
      </c>
      <c r="L65" s="36">
        <f>SUMIFS(СВЦЭМ!$D$39:$D$782,СВЦЭМ!$A$39:$A$782,$A65,СВЦЭМ!$B$39:$B$782,L$47)+'СЕТ СН'!$G$11+СВЦЭМ!$D$10+'СЕТ СН'!$G$5-'СЕТ СН'!$G$21</f>
        <v>4531.1579427199995</v>
      </c>
      <c r="M65" s="36">
        <f>SUMIFS(СВЦЭМ!$D$39:$D$782,СВЦЭМ!$A$39:$A$782,$A65,СВЦЭМ!$B$39:$B$782,M$47)+'СЕТ СН'!$G$11+СВЦЭМ!$D$10+'СЕТ СН'!$G$5-'СЕТ СН'!$G$21</f>
        <v>4537.8733867199999</v>
      </c>
      <c r="N65" s="36">
        <f>SUMIFS(СВЦЭМ!$D$39:$D$782,СВЦЭМ!$A$39:$A$782,$A65,СВЦЭМ!$B$39:$B$782,N$47)+'СЕТ СН'!$G$11+СВЦЭМ!$D$10+'СЕТ СН'!$G$5-'СЕТ СН'!$G$21</f>
        <v>4544.1738644099996</v>
      </c>
      <c r="O65" s="36">
        <f>SUMIFS(СВЦЭМ!$D$39:$D$782,СВЦЭМ!$A$39:$A$782,$A65,СВЦЭМ!$B$39:$B$782,O$47)+'СЕТ СН'!$G$11+СВЦЭМ!$D$10+'СЕТ СН'!$G$5-'СЕТ СН'!$G$21</f>
        <v>4558.2349829300001</v>
      </c>
      <c r="P65" s="36">
        <f>SUMIFS(СВЦЭМ!$D$39:$D$782,СВЦЭМ!$A$39:$A$782,$A65,СВЦЭМ!$B$39:$B$782,P$47)+'СЕТ СН'!$G$11+СВЦЭМ!$D$10+'СЕТ СН'!$G$5-'СЕТ СН'!$G$21</f>
        <v>4573.9394965900001</v>
      </c>
      <c r="Q65" s="36">
        <f>SUMIFS(СВЦЭМ!$D$39:$D$782,СВЦЭМ!$A$39:$A$782,$A65,СВЦЭМ!$B$39:$B$782,Q$47)+'СЕТ СН'!$G$11+СВЦЭМ!$D$10+'СЕТ СН'!$G$5-'СЕТ СН'!$G$21</f>
        <v>4585.73325372</v>
      </c>
      <c r="R65" s="36">
        <f>SUMIFS(СВЦЭМ!$D$39:$D$782,СВЦЭМ!$A$39:$A$782,$A65,СВЦЭМ!$B$39:$B$782,R$47)+'СЕТ СН'!$G$11+СВЦЭМ!$D$10+'СЕТ СН'!$G$5-'СЕТ СН'!$G$21</f>
        <v>4599.7099886100004</v>
      </c>
      <c r="S65" s="36">
        <f>SUMIFS(СВЦЭМ!$D$39:$D$782,СВЦЭМ!$A$39:$A$782,$A65,СВЦЭМ!$B$39:$B$782,S$47)+'СЕТ СН'!$G$11+СВЦЭМ!$D$10+'СЕТ СН'!$G$5-'СЕТ СН'!$G$21</f>
        <v>4569.4682321399996</v>
      </c>
      <c r="T65" s="36">
        <f>SUMIFS(СВЦЭМ!$D$39:$D$782,СВЦЭМ!$A$39:$A$782,$A65,СВЦЭМ!$B$39:$B$782,T$47)+'СЕТ СН'!$G$11+СВЦЭМ!$D$10+'СЕТ СН'!$G$5-'СЕТ СН'!$G$21</f>
        <v>4542.5996396</v>
      </c>
      <c r="U65" s="36">
        <f>SUMIFS(СВЦЭМ!$D$39:$D$782,СВЦЭМ!$A$39:$A$782,$A65,СВЦЭМ!$B$39:$B$782,U$47)+'СЕТ СН'!$G$11+СВЦЭМ!$D$10+'СЕТ СН'!$G$5-'СЕТ СН'!$G$21</f>
        <v>4523.2628026799994</v>
      </c>
      <c r="V65" s="36">
        <f>SUMIFS(СВЦЭМ!$D$39:$D$782,СВЦЭМ!$A$39:$A$782,$A65,СВЦЭМ!$B$39:$B$782,V$47)+'СЕТ СН'!$G$11+СВЦЭМ!$D$10+'СЕТ СН'!$G$5-'СЕТ СН'!$G$21</f>
        <v>4484.6723327999998</v>
      </c>
      <c r="W65" s="36">
        <f>SUMIFS(СВЦЭМ!$D$39:$D$782,СВЦЭМ!$A$39:$A$782,$A65,СВЦЭМ!$B$39:$B$782,W$47)+'СЕТ СН'!$G$11+СВЦЭМ!$D$10+'СЕТ СН'!$G$5-'СЕТ СН'!$G$21</f>
        <v>4477.2593247999994</v>
      </c>
      <c r="X65" s="36">
        <f>SUMIFS(СВЦЭМ!$D$39:$D$782,СВЦЭМ!$A$39:$A$782,$A65,СВЦЭМ!$B$39:$B$782,X$47)+'СЕТ СН'!$G$11+СВЦЭМ!$D$10+'СЕТ СН'!$G$5-'СЕТ СН'!$G$21</f>
        <v>4520.8754178500003</v>
      </c>
      <c r="Y65" s="36">
        <f>SUMIFS(СВЦЭМ!$D$39:$D$782,СВЦЭМ!$A$39:$A$782,$A65,СВЦЭМ!$B$39:$B$782,Y$47)+'СЕТ СН'!$G$11+СВЦЭМ!$D$10+'СЕТ СН'!$G$5-'СЕТ СН'!$G$21</f>
        <v>4583.5891734500001</v>
      </c>
    </row>
    <row r="66" spans="1:26" ht="15.75" x14ac:dyDescent="0.2">
      <c r="A66" s="35">
        <f t="shared" si="1"/>
        <v>45035</v>
      </c>
      <c r="B66" s="36">
        <f>SUMIFS(СВЦЭМ!$D$39:$D$782,СВЦЭМ!$A$39:$A$782,$A66,СВЦЭМ!$B$39:$B$782,B$47)+'СЕТ СН'!$G$11+СВЦЭМ!$D$10+'СЕТ СН'!$G$5-'СЕТ СН'!$G$21</f>
        <v>4576.46006218</v>
      </c>
      <c r="C66" s="36">
        <f>SUMIFS(СВЦЭМ!$D$39:$D$782,СВЦЭМ!$A$39:$A$782,$A66,СВЦЭМ!$B$39:$B$782,C$47)+'СЕТ СН'!$G$11+СВЦЭМ!$D$10+'СЕТ СН'!$G$5-'СЕТ СН'!$G$21</f>
        <v>4625.8592290199995</v>
      </c>
      <c r="D66" s="36">
        <f>SUMIFS(СВЦЭМ!$D$39:$D$782,СВЦЭМ!$A$39:$A$782,$A66,СВЦЭМ!$B$39:$B$782,D$47)+'СЕТ СН'!$G$11+СВЦЭМ!$D$10+'СЕТ СН'!$G$5-'СЕТ СН'!$G$21</f>
        <v>4694.3818288399998</v>
      </c>
      <c r="E66" s="36">
        <f>SUMIFS(СВЦЭМ!$D$39:$D$782,СВЦЭМ!$A$39:$A$782,$A66,СВЦЭМ!$B$39:$B$782,E$47)+'СЕТ СН'!$G$11+СВЦЭМ!$D$10+'СЕТ СН'!$G$5-'СЕТ СН'!$G$21</f>
        <v>4737.6587984199996</v>
      </c>
      <c r="F66" s="36">
        <f>SUMIFS(СВЦЭМ!$D$39:$D$782,СВЦЭМ!$A$39:$A$782,$A66,СВЦЭМ!$B$39:$B$782,F$47)+'СЕТ СН'!$G$11+СВЦЭМ!$D$10+'СЕТ СН'!$G$5-'СЕТ СН'!$G$21</f>
        <v>4750.2674610100003</v>
      </c>
      <c r="G66" s="36">
        <f>SUMIFS(СВЦЭМ!$D$39:$D$782,СВЦЭМ!$A$39:$A$782,$A66,СВЦЭМ!$B$39:$B$782,G$47)+'СЕТ СН'!$G$11+СВЦЭМ!$D$10+'СЕТ СН'!$G$5-'СЕТ СН'!$G$21</f>
        <v>4710.5235427400003</v>
      </c>
      <c r="H66" s="36">
        <f>SUMIFS(СВЦЭМ!$D$39:$D$782,СВЦЭМ!$A$39:$A$782,$A66,СВЦЭМ!$B$39:$B$782,H$47)+'СЕТ СН'!$G$11+СВЦЭМ!$D$10+'СЕТ СН'!$G$5-'СЕТ СН'!$G$21</f>
        <v>4641.47834917</v>
      </c>
      <c r="I66" s="36">
        <f>SUMIFS(СВЦЭМ!$D$39:$D$782,СВЦЭМ!$A$39:$A$782,$A66,СВЦЭМ!$B$39:$B$782,I$47)+'СЕТ СН'!$G$11+СВЦЭМ!$D$10+'СЕТ СН'!$G$5-'СЕТ СН'!$G$21</f>
        <v>4563.1087476499997</v>
      </c>
      <c r="J66" s="36">
        <f>SUMIFS(СВЦЭМ!$D$39:$D$782,СВЦЭМ!$A$39:$A$782,$A66,СВЦЭМ!$B$39:$B$782,J$47)+'СЕТ СН'!$G$11+СВЦЭМ!$D$10+'СЕТ СН'!$G$5-'СЕТ СН'!$G$21</f>
        <v>4532.6755249600001</v>
      </c>
      <c r="K66" s="36">
        <f>SUMIFS(СВЦЭМ!$D$39:$D$782,СВЦЭМ!$A$39:$A$782,$A66,СВЦЭМ!$B$39:$B$782,K$47)+'СЕТ СН'!$G$11+СВЦЭМ!$D$10+'СЕТ СН'!$G$5-'СЕТ СН'!$G$21</f>
        <v>4510.9271244000001</v>
      </c>
      <c r="L66" s="36">
        <f>SUMIFS(СВЦЭМ!$D$39:$D$782,СВЦЭМ!$A$39:$A$782,$A66,СВЦЭМ!$B$39:$B$782,L$47)+'СЕТ СН'!$G$11+СВЦЭМ!$D$10+'СЕТ СН'!$G$5-'СЕТ СН'!$G$21</f>
        <v>4503.4142946299999</v>
      </c>
      <c r="M66" s="36">
        <f>SUMIFS(СВЦЭМ!$D$39:$D$782,СВЦЭМ!$A$39:$A$782,$A66,СВЦЭМ!$B$39:$B$782,M$47)+'СЕТ СН'!$G$11+СВЦЭМ!$D$10+'СЕТ СН'!$G$5-'СЕТ СН'!$G$21</f>
        <v>4532.61475273</v>
      </c>
      <c r="N66" s="36">
        <f>SUMIFS(СВЦЭМ!$D$39:$D$782,СВЦЭМ!$A$39:$A$782,$A66,СВЦЭМ!$B$39:$B$782,N$47)+'СЕТ СН'!$G$11+СВЦЭМ!$D$10+'СЕТ СН'!$G$5-'СЕТ СН'!$G$21</f>
        <v>4547.8392818299999</v>
      </c>
      <c r="O66" s="36">
        <f>SUMIFS(СВЦЭМ!$D$39:$D$782,СВЦЭМ!$A$39:$A$782,$A66,СВЦЭМ!$B$39:$B$782,O$47)+'СЕТ СН'!$G$11+СВЦЭМ!$D$10+'СЕТ СН'!$G$5-'СЕТ СН'!$G$21</f>
        <v>4573.9613966899997</v>
      </c>
      <c r="P66" s="36">
        <f>SUMIFS(СВЦЭМ!$D$39:$D$782,СВЦЭМ!$A$39:$A$782,$A66,СВЦЭМ!$B$39:$B$782,P$47)+'СЕТ СН'!$G$11+СВЦЭМ!$D$10+'СЕТ СН'!$G$5-'СЕТ СН'!$G$21</f>
        <v>4585.2477052899994</v>
      </c>
      <c r="Q66" s="36">
        <f>SUMIFS(СВЦЭМ!$D$39:$D$782,СВЦЭМ!$A$39:$A$782,$A66,СВЦЭМ!$B$39:$B$782,Q$47)+'СЕТ СН'!$G$11+СВЦЭМ!$D$10+'СЕТ СН'!$G$5-'СЕТ СН'!$G$21</f>
        <v>4599.4117976399993</v>
      </c>
      <c r="R66" s="36">
        <f>SUMIFS(СВЦЭМ!$D$39:$D$782,СВЦЭМ!$A$39:$A$782,$A66,СВЦЭМ!$B$39:$B$782,R$47)+'СЕТ СН'!$G$11+СВЦЭМ!$D$10+'СЕТ СН'!$G$5-'СЕТ СН'!$G$21</f>
        <v>4594.54962075</v>
      </c>
      <c r="S66" s="36">
        <f>SUMIFS(СВЦЭМ!$D$39:$D$782,СВЦЭМ!$A$39:$A$782,$A66,СВЦЭМ!$B$39:$B$782,S$47)+'СЕТ СН'!$G$11+СВЦЭМ!$D$10+'СЕТ СН'!$G$5-'СЕТ СН'!$G$21</f>
        <v>4543.9760837399999</v>
      </c>
      <c r="T66" s="36">
        <f>SUMIFS(СВЦЭМ!$D$39:$D$782,СВЦЭМ!$A$39:$A$782,$A66,СВЦЭМ!$B$39:$B$782,T$47)+'СЕТ СН'!$G$11+СВЦЭМ!$D$10+'СЕТ СН'!$G$5-'СЕТ СН'!$G$21</f>
        <v>4492.7787257199998</v>
      </c>
      <c r="U66" s="36">
        <f>SUMIFS(СВЦЭМ!$D$39:$D$782,СВЦЭМ!$A$39:$A$782,$A66,СВЦЭМ!$B$39:$B$782,U$47)+'СЕТ СН'!$G$11+СВЦЭМ!$D$10+'СЕТ СН'!$G$5-'СЕТ СН'!$G$21</f>
        <v>4502.8401127099996</v>
      </c>
      <c r="V66" s="36">
        <f>SUMIFS(СВЦЭМ!$D$39:$D$782,СВЦЭМ!$A$39:$A$782,$A66,СВЦЭМ!$B$39:$B$782,V$47)+'СЕТ СН'!$G$11+СВЦЭМ!$D$10+'СЕТ СН'!$G$5-'СЕТ СН'!$G$21</f>
        <v>4454.0660156100002</v>
      </c>
      <c r="W66" s="36">
        <f>SUMIFS(СВЦЭМ!$D$39:$D$782,СВЦЭМ!$A$39:$A$782,$A66,СВЦЭМ!$B$39:$B$782,W$47)+'СЕТ СН'!$G$11+СВЦЭМ!$D$10+'СЕТ СН'!$G$5-'СЕТ СН'!$G$21</f>
        <v>4442.8806995200002</v>
      </c>
      <c r="X66" s="36">
        <f>SUMIFS(СВЦЭМ!$D$39:$D$782,СВЦЭМ!$A$39:$A$782,$A66,СВЦЭМ!$B$39:$B$782,X$47)+'СЕТ СН'!$G$11+СВЦЭМ!$D$10+'СЕТ СН'!$G$5-'СЕТ СН'!$G$21</f>
        <v>4491.7490403900001</v>
      </c>
      <c r="Y66" s="36">
        <f>SUMIFS(СВЦЭМ!$D$39:$D$782,СВЦЭМ!$A$39:$A$782,$A66,СВЦЭМ!$B$39:$B$782,Y$47)+'СЕТ СН'!$G$11+СВЦЭМ!$D$10+'СЕТ СН'!$G$5-'СЕТ СН'!$G$21</f>
        <v>4581.1301052199997</v>
      </c>
    </row>
    <row r="67" spans="1:26" ht="15.75" x14ac:dyDescent="0.2">
      <c r="A67" s="35">
        <f t="shared" si="1"/>
        <v>45036</v>
      </c>
      <c r="B67" s="36">
        <f>SUMIFS(СВЦЭМ!$D$39:$D$782,СВЦЭМ!$A$39:$A$782,$A67,СВЦЭМ!$B$39:$B$782,B$47)+'СЕТ СН'!$G$11+СВЦЭМ!$D$10+'СЕТ СН'!$G$5-'СЕТ СН'!$G$21</f>
        <v>4568.29051557</v>
      </c>
      <c r="C67" s="36">
        <f>SUMIFS(СВЦЭМ!$D$39:$D$782,СВЦЭМ!$A$39:$A$782,$A67,СВЦЭМ!$B$39:$B$782,C$47)+'СЕТ СН'!$G$11+СВЦЭМ!$D$10+'СЕТ СН'!$G$5-'СЕТ СН'!$G$21</f>
        <v>4662.6829671899995</v>
      </c>
      <c r="D67" s="36">
        <f>SUMIFS(СВЦЭМ!$D$39:$D$782,СВЦЭМ!$A$39:$A$782,$A67,СВЦЭМ!$B$39:$B$782,D$47)+'СЕТ СН'!$G$11+СВЦЭМ!$D$10+'СЕТ СН'!$G$5-'СЕТ СН'!$G$21</f>
        <v>4692.1228434499999</v>
      </c>
      <c r="E67" s="36">
        <f>SUMIFS(СВЦЭМ!$D$39:$D$782,СВЦЭМ!$A$39:$A$782,$A67,СВЦЭМ!$B$39:$B$782,E$47)+'СЕТ СН'!$G$11+СВЦЭМ!$D$10+'СЕТ СН'!$G$5-'СЕТ СН'!$G$21</f>
        <v>4690.7505354599998</v>
      </c>
      <c r="F67" s="36">
        <f>SUMIFS(СВЦЭМ!$D$39:$D$782,СВЦЭМ!$A$39:$A$782,$A67,СВЦЭМ!$B$39:$B$782,F$47)+'СЕТ СН'!$G$11+СВЦЭМ!$D$10+'СЕТ СН'!$G$5-'СЕТ СН'!$G$21</f>
        <v>4691.48985988</v>
      </c>
      <c r="G67" s="36">
        <f>SUMIFS(СВЦЭМ!$D$39:$D$782,СВЦЭМ!$A$39:$A$782,$A67,СВЦЭМ!$B$39:$B$782,G$47)+'СЕТ СН'!$G$11+СВЦЭМ!$D$10+'СЕТ СН'!$G$5-'СЕТ СН'!$G$21</f>
        <v>4671.5533594099998</v>
      </c>
      <c r="H67" s="36">
        <f>SUMIFS(СВЦЭМ!$D$39:$D$782,СВЦЭМ!$A$39:$A$782,$A67,СВЦЭМ!$B$39:$B$782,H$47)+'СЕТ СН'!$G$11+СВЦЭМ!$D$10+'СЕТ СН'!$G$5-'СЕТ СН'!$G$21</f>
        <v>4570.9251684700002</v>
      </c>
      <c r="I67" s="36">
        <f>SUMIFS(СВЦЭМ!$D$39:$D$782,СВЦЭМ!$A$39:$A$782,$A67,СВЦЭМ!$B$39:$B$782,I$47)+'СЕТ СН'!$G$11+СВЦЭМ!$D$10+'СЕТ СН'!$G$5-'СЕТ СН'!$G$21</f>
        <v>4547.1190824699997</v>
      </c>
      <c r="J67" s="36">
        <f>SUMIFS(СВЦЭМ!$D$39:$D$782,СВЦЭМ!$A$39:$A$782,$A67,СВЦЭМ!$B$39:$B$782,J$47)+'СЕТ СН'!$G$11+СВЦЭМ!$D$10+'СЕТ СН'!$G$5-'СЕТ СН'!$G$21</f>
        <v>4505.7069259800001</v>
      </c>
      <c r="K67" s="36">
        <f>SUMIFS(СВЦЭМ!$D$39:$D$782,СВЦЭМ!$A$39:$A$782,$A67,СВЦЭМ!$B$39:$B$782,K$47)+'СЕТ СН'!$G$11+СВЦЭМ!$D$10+'СЕТ СН'!$G$5-'СЕТ СН'!$G$21</f>
        <v>4442.7063360000002</v>
      </c>
      <c r="L67" s="36">
        <f>SUMIFS(СВЦЭМ!$D$39:$D$782,СВЦЭМ!$A$39:$A$782,$A67,СВЦЭМ!$B$39:$B$782,L$47)+'СЕТ СН'!$G$11+СВЦЭМ!$D$10+'СЕТ СН'!$G$5-'СЕТ СН'!$G$21</f>
        <v>4431.6667866099997</v>
      </c>
      <c r="M67" s="36">
        <f>SUMIFS(СВЦЭМ!$D$39:$D$782,СВЦЭМ!$A$39:$A$782,$A67,СВЦЭМ!$B$39:$B$782,M$47)+'СЕТ СН'!$G$11+СВЦЭМ!$D$10+'СЕТ СН'!$G$5-'СЕТ СН'!$G$21</f>
        <v>4413.39803854</v>
      </c>
      <c r="N67" s="36">
        <f>SUMIFS(СВЦЭМ!$D$39:$D$782,СВЦЭМ!$A$39:$A$782,$A67,СВЦЭМ!$B$39:$B$782,N$47)+'СЕТ СН'!$G$11+СВЦЭМ!$D$10+'СЕТ СН'!$G$5-'СЕТ СН'!$G$21</f>
        <v>4434.5376871999997</v>
      </c>
      <c r="O67" s="36">
        <f>SUMIFS(СВЦЭМ!$D$39:$D$782,СВЦЭМ!$A$39:$A$782,$A67,СВЦЭМ!$B$39:$B$782,O$47)+'СЕТ СН'!$G$11+СВЦЭМ!$D$10+'СЕТ СН'!$G$5-'СЕТ СН'!$G$21</f>
        <v>4455.8526321199997</v>
      </c>
      <c r="P67" s="36">
        <f>SUMIFS(СВЦЭМ!$D$39:$D$782,СВЦЭМ!$A$39:$A$782,$A67,СВЦЭМ!$B$39:$B$782,P$47)+'СЕТ СН'!$G$11+СВЦЭМ!$D$10+'СЕТ СН'!$G$5-'СЕТ СН'!$G$21</f>
        <v>4471.0180469899997</v>
      </c>
      <c r="Q67" s="36">
        <f>SUMIFS(СВЦЭМ!$D$39:$D$782,СВЦЭМ!$A$39:$A$782,$A67,СВЦЭМ!$B$39:$B$782,Q$47)+'СЕТ СН'!$G$11+СВЦЭМ!$D$10+'СЕТ СН'!$G$5-'СЕТ СН'!$G$21</f>
        <v>4489.62623377</v>
      </c>
      <c r="R67" s="36">
        <f>SUMIFS(СВЦЭМ!$D$39:$D$782,СВЦЭМ!$A$39:$A$782,$A67,СВЦЭМ!$B$39:$B$782,R$47)+'СЕТ СН'!$G$11+СВЦЭМ!$D$10+'СЕТ СН'!$G$5-'СЕТ СН'!$G$21</f>
        <v>4496.1873598499997</v>
      </c>
      <c r="S67" s="36">
        <f>SUMIFS(СВЦЭМ!$D$39:$D$782,СВЦЭМ!$A$39:$A$782,$A67,СВЦЭМ!$B$39:$B$782,S$47)+'СЕТ СН'!$G$11+СВЦЭМ!$D$10+'СЕТ СН'!$G$5-'СЕТ СН'!$G$21</f>
        <v>4478.4078020500001</v>
      </c>
      <c r="T67" s="36">
        <f>SUMIFS(СВЦЭМ!$D$39:$D$782,СВЦЭМ!$A$39:$A$782,$A67,СВЦЭМ!$B$39:$B$782,T$47)+'СЕТ СН'!$G$11+СВЦЭМ!$D$10+'СЕТ СН'!$G$5-'СЕТ СН'!$G$21</f>
        <v>4454.2098325500001</v>
      </c>
      <c r="U67" s="36">
        <f>SUMIFS(СВЦЭМ!$D$39:$D$782,СВЦЭМ!$A$39:$A$782,$A67,СВЦЭМ!$B$39:$B$782,U$47)+'СЕТ СН'!$G$11+СВЦЭМ!$D$10+'СЕТ СН'!$G$5-'СЕТ СН'!$G$21</f>
        <v>4446.6916536799999</v>
      </c>
      <c r="V67" s="36">
        <f>SUMIFS(СВЦЭМ!$D$39:$D$782,СВЦЭМ!$A$39:$A$782,$A67,СВЦЭМ!$B$39:$B$782,V$47)+'СЕТ СН'!$G$11+СВЦЭМ!$D$10+'СЕТ СН'!$G$5-'СЕТ СН'!$G$21</f>
        <v>4414.9496269000001</v>
      </c>
      <c r="W67" s="36">
        <f>SUMIFS(СВЦЭМ!$D$39:$D$782,СВЦЭМ!$A$39:$A$782,$A67,СВЦЭМ!$B$39:$B$782,W$47)+'СЕТ СН'!$G$11+СВЦЭМ!$D$10+'СЕТ СН'!$G$5-'СЕТ СН'!$G$21</f>
        <v>4409.2751499300002</v>
      </c>
      <c r="X67" s="36">
        <f>SUMIFS(СВЦЭМ!$D$39:$D$782,СВЦЭМ!$A$39:$A$782,$A67,СВЦЭМ!$B$39:$B$782,X$47)+'СЕТ СН'!$G$11+СВЦЭМ!$D$10+'СЕТ СН'!$G$5-'СЕТ СН'!$G$21</f>
        <v>4457.3466603500001</v>
      </c>
      <c r="Y67" s="36">
        <f>SUMIFS(СВЦЭМ!$D$39:$D$782,СВЦЭМ!$A$39:$A$782,$A67,СВЦЭМ!$B$39:$B$782,Y$47)+'СЕТ СН'!$G$11+СВЦЭМ!$D$10+'СЕТ СН'!$G$5-'СЕТ СН'!$G$21</f>
        <v>4526.9288557199998</v>
      </c>
    </row>
    <row r="68" spans="1:26" ht="15.75" x14ac:dyDescent="0.2">
      <c r="A68" s="35">
        <f t="shared" si="1"/>
        <v>45037</v>
      </c>
      <c r="B68" s="36">
        <f>SUMIFS(СВЦЭМ!$D$39:$D$782,СВЦЭМ!$A$39:$A$782,$A68,СВЦЭМ!$B$39:$B$782,B$47)+'СЕТ СН'!$G$11+СВЦЭМ!$D$10+'СЕТ СН'!$G$5-'СЕТ СН'!$G$21</f>
        <v>4623.1681053000002</v>
      </c>
      <c r="C68" s="36">
        <f>SUMIFS(СВЦЭМ!$D$39:$D$782,СВЦЭМ!$A$39:$A$782,$A68,СВЦЭМ!$B$39:$B$782,C$47)+'СЕТ СН'!$G$11+СВЦЭМ!$D$10+'СЕТ СН'!$G$5-'СЕТ СН'!$G$21</f>
        <v>4687.7152006199995</v>
      </c>
      <c r="D68" s="36">
        <f>SUMIFS(СВЦЭМ!$D$39:$D$782,СВЦЭМ!$A$39:$A$782,$A68,СВЦЭМ!$B$39:$B$782,D$47)+'СЕТ СН'!$G$11+СВЦЭМ!$D$10+'СЕТ СН'!$G$5-'СЕТ СН'!$G$21</f>
        <v>4709.3164495999999</v>
      </c>
      <c r="E68" s="36">
        <f>SUMIFS(СВЦЭМ!$D$39:$D$782,СВЦЭМ!$A$39:$A$782,$A68,СВЦЭМ!$B$39:$B$782,E$47)+'СЕТ СН'!$G$11+СВЦЭМ!$D$10+'СЕТ СН'!$G$5-'СЕТ СН'!$G$21</f>
        <v>4724.0847652299999</v>
      </c>
      <c r="F68" s="36">
        <f>SUMIFS(СВЦЭМ!$D$39:$D$782,СВЦЭМ!$A$39:$A$782,$A68,СВЦЭМ!$B$39:$B$782,F$47)+'СЕТ СН'!$G$11+СВЦЭМ!$D$10+'СЕТ СН'!$G$5-'СЕТ СН'!$G$21</f>
        <v>4734.2621032299994</v>
      </c>
      <c r="G68" s="36">
        <f>SUMIFS(СВЦЭМ!$D$39:$D$782,СВЦЭМ!$A$39:$A$782,$A68,СВЦЭМ!$B$39:$B$782,G$47)+'СЕТ СН'!$G$11+СВЦЭМ!$D$10+'СЕТ СН'!$G$5-'СЕТ СН'!$G$21</f>
        <v>4715.7998771299999</v>
      </c>
      <c r="H68" s="36">
        <f>SUMIFS(СВЦЭМ!$D$39:$D$782,СВЦЭМ!$A$39:$A$782,$A68,СВЦЭМ!$B$39:$B$782,H$47)+'СЕТ СН'!$G$11+СВЦЭМ!$D$10+'СЕТ СН'!$G$5-'СЕТ СН'!$G$21</f>
        <v>4666.8331342900001</v>
      </c>
      <c r="I68" s="36">
        <f>SUMIFS(СВЦЭМ!$D$39:$D$782,СВЦЭМ!$A$39:$A$782,$A68,СВЦЭМ!$B$39:$B$782,I$47)+'СЕТ СН'!$G$11+СВЦЭМ!$D$10+'СЕТ СН'!$G$5-'СЕТ СН'!$G$21</f>
        <v>4560.2143278799995</v>
      </c>
      <c r="J68" s="36">
        <f>SUMIFS(СВЦЭМ!$D$39:$D$782,СВЦЭМ!$A$39:$A$782,$A68,СВЦЭМ!$B$39:$B$782,J$47)+'СЕТ СН'!$G$11+СВЦЭМ!$D$10+'СЕТ СН'!$G$5-'СЕТ СН'!$G$21</f>
        <v>4555.6560754299999</v>
      </c>
      <c r="K68" s="36">
        <f>SUMIFS(СВЦЭМ!$D$39:$D$782,СВЦЭМ!$A$39:$A$782,$A68,СВЦЭМ!$B$39:$B$782,K$47)+'СЕТ СН'!$G$11+СВЦЭМ!$D$10+'СЕТ СН'!$G$5-'СЕТ СН'!$G$21</f>
        <v>4534.9470257599996</v>
      </c>
      <c r="L68" s="36">
        <f>SUMIFS(СВЦЭМ!$D$39:$D$782,СВЦЭМ!$A$39:$A$782,$A68,СВЦЭМ!$B$39:$B$782,L$47)+'СЕТ СН'!$G$11+СВЦЭМ!$D$10+'СЕТ СН'!$G$5-'СЕТ СН'!$G$21</f>
        <v>4497.0194706700004</v>
      </c>
      <c r="M68" s="36">
        <f>SUMIFS(СВЦЭМ!$D$39:$D$782,СВЦЭМ!$A$39:$A$782,$A68,СВЦЭМ!$B$39:$B$782,M$47)+'СЕТ СН'!$G$11+СВЦЭМ!$D$10+'СЕТ СН'!$G$5-'СЕТ СН'!$G$21</f>
        <v>4522.2367418899994</v>
      </c>
      <c r="N68" s="36">
        <f>SUMIFS(СВЦЭМ!$D$39:$D$782,СВЦЭМ!$A$39:$A$782,$A68,СВЦЭМ!$B$39:$B$782,N$47)+'СЕТ СН'!$G$11+СВЦЭМ!$D$10+'СЕТ СН'!$G$5-'СЕТ СН'!$G$21</f>
        <v>4543.1255300699995</v>
      </c>
      <c r="O68" s="36">
        <f>SUMIFS(СВЦЭМ!$D$39:$D$782,СВЦЭМ!$A$39:$A$782,$A68,СВЦЭМ!$B$39:$B$782,O$47)+'СЕТ СН'!$G$11+СВЦЭМ!$D$10+'СЕТ СН'!$G$5-'СЕТ СН'!$G$21</f>
        <v>4554.9707969999999</v>
      </c>
      <c r="P68" s="36">
        <f>SUMIFS(СВЦЭМ!$D$39:$D$782,СВЦЭМ!$A$39:$A$782,$A68,СВЦЭМ!$B$39:$B$782,P$47)+'СЕТ СН'!$G$11+СВЦЭМ!$D$10+'СЕТ СН'!$G$5-'СЕТ СН'!$G$21</f>
        <v>4569.3158764</v>
      </c>
      <c r="Q68" s="36">
        <f>SUMIFS(СВЦЭМ!$D$39:$D$782,СВЦЭМ!$A$39:$A$782,$A68,СВЦЭМ!$B$39:$B$782,Q$47)+'СЕТ СН'!$G$11+СВЦЭМ!$D$10+'СЕТ СН'!$G$5-'СЕТ СН'!$G$21</f>
        <v>4577.31625609</v>
      </c>
      <c r="R68" s="36">
        <f>SUMIFS(СВЦЭМ!$D$39:$D$782,СВЦЭМ!$A$39:$A$782,$A68,СВЦЭМ!$B$39:$B$782,R$47)+'СЕТ СН'!$G$11+СВЦЭМ!$D$10+'СЕТ СН'!$G$5-'СЕТ СН'!$G$21</f>
        <v>4570.9865578600002</v>
      </c>
      <c r="S68" s="36">
        <f>SUMIFS(СВЦЭМ!$D$39:$D$782,СВЦЭМ!$A$39:$A$782,$A68,СВЦЭМ!$B$39:$B$782,S$47)+'СЕТ СН'!$G$11+СВЦЭМ!$D$10+'СЕТ СН'!$G$5-'СЕТ СН'!$G$21</f>
        <v>4549.2861995399999</v>
      </c>
      <c r="T68" s="36">
        <f>SUMIFS(СВЦЭМ!$D$39:$D$782,СВЦЭМ!$A$39:$A$782,$A68,СВЦЭМ!$B$39:$B$782,T$47)+'СЕТ СН'!$G$11+СВЦЭМ!$D$10+'СЕТ СН'!$G$5-'СЕТ СН'!$G$21</f>
        <v>4537.4791127799999</v>
      </c>
      <c r="U68" s="36">
        <f>SUMIFS(СВЦЭМ!$D$39:$D$782,СВЦЭМ!$A$39:$A$782,$A68,СВЦЭМ!$B$39:$B$782,U$47)+'СЕТ СН'!$G$11+СВЦЭМ!$D$10+'СЕТ СН'!$G$5-'СЕТ СН'!$G$21</f>
        <v>4517.6831648200005</v>
      </c>
      <c r="V68" s="36">
        <f>SUMIFS(СВЦЭМ!$D$39:$D$782,СВЦЭМ!$A$39:$A$782,$A68,СВЦЭМ!$B$39:$B$782,V$47)+'СЕТ СН'!$G$11+СВЦЭМ!$D$10+'СЕТ СН'!$G$5-'СЕТ СН'!$G$21</f>
        <v>4472.2074613000004</v>
      </c>
      <c r="W68" s="36">
        <f>SUMIFS(СВЦЭМ!$D$39:$D$782,СВЦЭМ!$A$39:$A$782,$A68,СВЦЭМ!$B$39:$B$782,W$47)+'СЕТ СН'!$G$11+СВЦЭМ!$D$10+'СЕТ СН'!$G$5-'СЕТ СН'!$G$21</f>
        <v>4469.2211028299998</v>
      </c>
      <c r="X68" s="36">
        <f>SUMIFS(СВЦЭМ!$D$39:$D$782,СВЦЭМ!$A$39:$A$782,$A68,СВЦЭМ!$B$39:$B$782,X$47)+'СЕТ СН'!$G$11+СВЦЭМ!$D$10+'СЕТ СН'!$G$5-'СЕТ СН'!$G$21</f>
        <v>4526.6878637199998</v>
      </c>
      <c r="Y68" s="36">
        <f>SUMIFS(СВЦЭМ!$D$39:$D$782,СВЦЭМ!$A$39:$A$782,$A68,СВЦЭМ!$B$39:$B$782,Y$47)+'СЕТ СН'!$G$11+СВЦЭМ!$D$10+'СЕТ СН'!$G$5-'СЕТ СН'!$G$21</f>
        <v>4586.3398508199998</v>
      </c>
    </row>
    <row r="69" spans="1:26" ht="15.75" x14ac:dyDescent="0.2">
      <c r="A69" s="35">
        <f t="shared" si="1"/>
        <v>45038</v>
      </c>
      <c r="B69" s="36">
        <f>SUMIFS(СВЦЭМ!$D$39:$D$782,СВЦЭМ!$A$39:$A$782,$A69,СВЦЭМ!$B$39:$B$782,B$47)+'СЕТ СН'!$G$11+СВЦЭМ!$D$10+'СЕТ СН'!$G$5-'СЕТ СН'!$G$21</f>
        <v>4535.1214048700003</v>
      </c>
      <c r="C69" s="36">
        <f>SUMIFS(СВЦЭМ!$D$39:$D$782,СВЦЭМ!$A$39:$A$782,$A69,СВЦЭМ!$B$39:$B$782,C$47)+'СЕТ СН'!$G$11+СВЦЭМ!$D$10+'СЕТ СН'!$G$5-'СЕТ СН'!$G$21</f>
        <v>4596.7164761799995</v>
      </c>
      <c r="D69" s="36">
        <f>SUMIFS(СВЦЭМ!$D$39:$D$782,СВЦЭМ!$A$39:$A$782,$A69,СВЦЭМ!$B$39:$B$782,D$47)+'СЕТ СН'!$G$11+СВЦЭМ!$D$10+'СЕТ СН'!$G$5-'СЕТ СН'!$G$21</f>
        <v>4637.9650912500001</v>
      </c>
      <c r="E69" s="36">
        <f>SUMIFS(СВЦЭМ!$D$39:$D$782,СВЦЭМ!$A$39:$A$782,$A69,СВЦЭМ!$B$39:$B$782,E$47)+'СЕТ СН'!$G$11+СВЦЭМ!$D$10+'СЕТ СН'!$G$5-'СЕТ СН'!$G$21</f>
        <v>4645.2206484300004</v>
      </c>
      <c r="F69" s="36">
        <f>SUMIFS(СВЦЭМ!$D$39:$D$782,СВЦЭМ!$A$39:$A$782,$A69,СВЦЭМ!$B$39:$B$782,F$47)+'СЕТ СН'!$G$11+СВЦЭМ!$D$10+'СЕТ СН'!$G$5-'СЕТ СН'!$G$21</f>
        <v>4648.3797216700004</v>
      </c>
      <c r="G69" s="36">
        <f>SUMIFS(СВЦЭМ!$D$39:$D$782,СВЦЭМ!$A$39:$A$782,$A69,СВЦЭМ!$B$39:$B$782,G$47)+'СЕТ СН'!$G$11+СВЦЭМ!$D$10+'СЕТ СН'!$G$5-'СЕТ СН'!$G$21</f>
        <v>4641.6513116999995</v>
      </c>
      <c r="H69" s="36">
        <f>SUMIFS(СВЦЭМ!$D$39:$D$782,СВЦЭМ!$A$39:$A$782,$A69,СВЦЭМ!$B$39:$B$782,H$47)+'СЕТ СН'!$G$11+СВЦЭМ!$D$10+'СЕТ СН'!$G$5-'СЕТ СН'!$G$21</f>
        <v>4613.3494805199998</v>
      </c>
      <c r="I69" s="36">
        <f>SUMIFS(СВЦЭМ!$D$39:$D$782,СВЦЭМ!$A$39:$A$782,$A69,СВЦЭМ!$B$39:$B$782,I$47)+'СЕТ СН'!$G$11+СВЦЭМ!$D$10+'СЕТ СН'!$G$5-'СЕТ СН'!$G$21</f>
        <v>4554.85342958</v>
      </c>
      <c r="J69" s="36">
        <f>SUMIFS(СВЦЭМ!$D$39:$D$782,СВЦЭМ!$A$39:$A$782,$A69,СВЦЭМ!$B$39:$B$782,J$47)+'СЕТ СН'!$G$11+СВЦЭМ!$D$10+'СЕТ СН'!$G$5-'СЕТ СН'!$G$21</f>
        <v>4492.3257029400002</v>
      </c>
      <c r="K69" s="36">
        <f>SUMIFS(СВЦЭМ!$D$39:$D$782,СВЦЭМ!$A$39:$A$782,$A69,СВЦЭМ!$B$39:$B$782,K$47)+'СЕТ СН'!$G$11+СВЦЭМ!$D$10+'СЕТ СН'!$G$5-'СЕТ СН'!$G$21</f>
        <v>4439.4579595100004</v>
      </c>
      <c r="L69" s="36">
        <f>SUMIFS(СВЦЭМ!$D$39:$D$782,СВЦЭМ!$A$39:$A$782,$A69,СВЦЭМ!$B$39:$B$782,L$47)+'СЕТ СН'!$G$11+СВЦЭМ!$D$10+'СЕТ СН'!$G$5-'СЕТ СН'!$G$21</f>
        <v>4426.9828151199999</v>
      </c>
      <c r="M69" s="36">
        <f>SUMIFS(СВЦЭМ!$D$39:$D$782,СВЦЭМ!$A$39:$A$782,$A69,СВЦЭМ!$B$39:$B$782,M$47)+'СЕТ СН'!$G$11+СВЦЭМ!$D$10+'СЕТ СН'!$G$5-'СЕТ СН'!$G$21</f>
        <v>4439.3466823799999</v>
      </c>
      <c r="N69" s="36">
        <f>SUMIFS(СВЦЭМ!$D$39:$D$782,СВЦЭМ!$A$39:$A$782,$A69,СВЦЭМ!$B$39:$B$782,N$47)+'СЕТ СН'!$G$11+СВЦЭМ!$D$10+'СЕТ СН'!$G$5-'СЕТ СН'!$G$21</f>
        <v>4453.8096050599997</v>
      </c>
      <c r="O69" s="36">
        <f>SUMIFS(СВЦЭМ!$D$39:$D$782,СВЦЭМ!$A$39:$A$782,$A69,СВЦЭМ!$B$39:$B$782,O$47)+'СЕТ СН'!$G$11+СВЦЭМ!$D$10+'СЕТ СН'!$G$5-'СЕТ СН'!$G$21</f>
        <v>4462.9601554800001</v>
      </c>
      <c r="P69" s="36">
        <f>SUMIFS(СВЦЭМ!$D$39:$D$782,СВЦЭМ!$A$39:$A$782,$A69,СВЦЭМ!$B$39:$B$782,P$47)+'СЕТ СН'!$G$11+СВЦЭМ!$D$10+'СЕТ СН'!$G$5-'СЕТ СН'!$G$21</f>
        <v>4479.7160153900004</v>
      </c>
      <c r="Q69" s="36">
        <f>SUMIFS(СВЦЭМ!$D$39:$D$782,СВЦЭМ!$A$39:$A$782,$A69,СВЦЭМ!$B$39:$B$782,Q$47)+'СЕТ СН'!$G$11+СВЦЭМ!$D$10+'СЕТ СН'!$G$5-'СЕТ СН'!$G$21</f>
        <v>4489.4969437500004</v>
      </c>
      <c r="R69" s="36">
        <f>SUMIFS(СВЦЭМ!$D$39:$D$782,СВЦЭМ!$A$39:$A$782,$A69,СВЦЭМ!$B$39:$B$782,R$47)+'СЕТ СН'!$G$11+СВЦЭМ!$D$10+'СЕТ СН'!$G$5-'СЕТ СН'!$G$21</f>
        <v>4493.4788852700003</v>
      </c>
      <c r="S69" s="36">
        <f>SUMIFS(СВЦЭМ!$D$39:$D$782,СВЦЭМ!$A$39:$A$782,$A69,СВЦЭМ!$B$39:$B$782,S$47)+'СЕТ СН'!$G$11+СВЦЭМ!$D$10+'СЕТ СН'!$G$5-'СЕТ СН'!$G$21</f>
        <v>4469.95842197</v>
      </c>
      <c r="T69" s="36">
        <f>SUMIFS(СВЦЭМ!$D$39:$D$782,СВЦЭМ!$A$39:$A$782,$A69,СВЦЭМ!$B$39:$B$782,T$47)+'СЕТ СН'!$G$11+СВЦЭМ!$D$10+'СЕТ СН'!$G$5-'СЕТ СН'!$G$21</f>
        <v>4441.0473715099997</v>
      </c>
      <c r="U69" s="36">
        <f>SUMIFS(СВЦЭМ!$D$39:$D$782,СВЦЭМ!$A$39:$A$782,$A69,СВЦЭМ!$B$39:$B$782,U$47)+'СЕТ СН'!$G$11+СВЦЭМ!$D$10+'СЕТ СН'!$G$5-'СЕТ СН'!$G$21</f>
        <v>4433.1999770399998</v>
      </c>
      <c r="V69" s="36">
        <f>SUMIFS(СВЦЭМ!$D$39:$D$782,СВЦЭМ!$A$39:$A$782,$A69,СВЦЭМ!$B$39:$B$782,V$47)+'СЕТ СН'!$G$11+СВЦЭМ!$D$10+'СЕТ СН'!$G$5-'СЕТ СН'!$G$21</f>
        <v>4392.2026156100001</v>
      </c>
      <c r="W69" s="36">
        <f>SUMIFS(СВЦЭМ!$D$39:$D$782,СВЦЭМ!$A$39:$A$782,$A69,СВЦЭМ!$B$39:$B$782,W$47)+'СЕТ СН'!$G$11+СВЦЭМ!$D$10+'СЕТ СН'!$G$5-'СЕТ СН'!$G$21</f>
        <v>4388.3047956499995</v>
      </c>
      <c r="X69" s="36">
        <f>SUMIFS(СВЦЭМ!$D$39:$D$782,СВЦЭМ!$A$39:$A$782,$A69,СВЦЭМ!$B$39:$B$782,X$47)+'СЕТ СН'!$G$11+СВЦЭМ!$D$10+'СЕТ СН'!$G$5-'СЕТ СН'!$G$21</f>
        <v>4423.02722679</v>
      </c>
      <c r="Y69" s="36">
        <f>SUMIFS(СВЦЭМ!$D$39:$D$782,СВЦЭМ!$A$39:$A$782,$A69,СВЦЭМ!$B$39:$B$782,Y$47)+'СЕТ СН'!$G$11+СВЦЭМ!$D$10+'СЕТ СН'!$G$5-'СЕТ СН'!$G$21</f>
        <v>4484.88821534</v>
      </c>
    </row>
    <row r="70" spans="1:26" ht="15.75" x14ac:dyDescent="0.2">
      <c r="A70" s="35">
        <f t="shared" si="1"/>
        <v>45039</v>
      </c>
      <c r="B70" s="36">
        <f>SUMIFS(СВЦЭМ!$D$39:$D$782,СВЦЭМ!$A$39:$A$782,$A70,СВЦЭМ!$B$39:$B$782,B$47)+'СЕТ СН'!$G$11+СВЦЭМ!$D$10+'СЕТ СН'!$G$5-'СЕТ СН'!$G$21</f>
        <v>4559.9754837099999</v>
      </c>
      <c r="C70" s="36">
        <f>SUMIFS(СВЦЭМ!$D$39:$D$782,СВЦЭМ!$A$39:$A$782,$A70,СВЦЭМ!$B$39:$B$782,C$47)+'СЕТ СН'!$G$11+СВЦЭМ!$D$10+'СЕТ СН'!$G$5-'СЕТ СН'!$G$21</f>
        <v>4589.5729342699997</v>
      </c>
      <c r="D70" s="36">
        <f>SUMIFS(СВЦЭМ!$D$39:$D$782,СВЦЭМ!$A$39:$A$782,$A70,СВЦЭМ!$B$39:$B$782,D$47)+'СЕТ СН'!$G$11+СВЦЭМ!$D$10+'СЕТ СН'!$G$5-'СЕТ СН'!$G$21</f>
        <v>4583.4674025099994</v>
      </c>
      <c r="E70" s="36">
        <f>SUMIFS(СВЦЭМ!$D$39:$D$782,СВЦЭМ!$A$39:$A$782,$A70,СВЦЭМ!$B$39:$B$782,E$47)+'СЕТ СН'!$G$11+СВЦЭМ!$D$10+'СЕТ СН'!$G$5-'СЕТ СН'!$G$21</f>
        <v>4638.6116071799997</v>
      </c>
      <c r="F70" s="36">
        <f>SUMIFS(СВЦЭМ!$D$39:$D$782,СВЦЭМ!$A$39:$A$782,$A70,СВЦЭМ!$B$39:$B$782,F$47)+'СЕТ СН'!$G$11+СВЦЭМ!$D$10+'СЕТ СН'!$G$5-'СЕТ СН'!$G$21</f>
        <v>4636.7719159299995</v>
      </c>
      <c r="G70" s="36">
        <f>SUMIFS(СВЦЭМ!$D$39:$D$782,СВЦЭМ!$A$39:$A$782,$A70,СВЦЭМ!$B$39:$B$782,G$47)+'СЕТ СН'!$G$11+СВЦЭМ!$D$10+'СЕТ СН'!$G$5-'СЕТ СН'!$G$21</f>
        <v>4579.9324311599994</v>
      </c>
      <c r="H70" s="36">
        <f>SUMIFS(СВЦЭМ!$D$39:$D$782,СВЦЭМ!$A$39:$A$782,$A70,СВЦЭМ!$B$39:$B$782,H$47)+'СЕТ СН'!$G$11+СВЦЭМ!$D$10+'СЕТ СН'!$G$5-'СЕТ СН'!$G$21</f>
        <v>4591.6010154300002</v>
      </c>
      <c r="I70" s="36">
        <f>SUMIFS(СВЦЭМ!$D$39:$D$782,СВЦЭМ!$A$39:$A$782,$A70,СВЦЭМ!$B$39:$B$782,I$47)+'СЕТ СН'!$G$11+СВЦЭМ!$D$10+'СЕТ СН'!$G$5-'СЕТ СН'!$G$21</f>
        <v>4566.5392069299996</v>
      </c>
      <c r="J70" s="36">
        <f>SUMIFS(СВЦЭМ!$D$39:$D$782,СВЦЭМ!$A$39:$A$782,$A70,СВЦЭМ!$B$39:$B$782,J$47)+'СЕТ СН'!$G$11+СВЦЭМ!$D$10+'СЕТ СН'!$G$5-'СЕТ СН'!$G$21</f>
        <v>4526.8986024999995</v>
      </c>
      <c r="K70" s="36">
        <f>SUMIFS(СВЦЭМ!$D$39:$D$782,СВЦЭМ!$A$39:$A$782,$A70,СВЦЭМ!$B$39:$B$782,K$47)+'СЕТ СН'!$G$11+СВЦЭМ!$D$10+'СЕТ СН'!$G$5-'СЕТ СН'!$G$21</f>
        <v>4470.5254638999995</v>
      </c>
      <c r="L70" s="36">
        <f>SUMIFS(СВЦЭМ!$D$39:$D$782,СВЦЭМ!$A$39:$A$782,$A70,СВЦЭМ!$B$39:$B$782,L$47)+'СЕТ СН'!$G$11+СВЦЭМ!$D$10+'СЕТ СН'!$G$5-'СЕТ СН'!$G$21</f>
        <v>4445.1616761699997</v>
      </c>
      <c r="M70" s="36">
        <f>SUMIFS(СВЦЭМ!$D$39:$D$782,СВЦЭМ!$A$39:$A$782,$A70,СВЦЭМ!$B$39:$B$782,M$47)+'СЕТ СН'!$G$11+СВЦЭМ!$D$10+'СЕТ СН'!$G$5-'СЕТ СН'!$G$21</f>
        <v>4443.1303219000001</v>
      </c>
      <c r="N70" s="36">
        <f>SUMIFS(СВЦЭМ!$D$39:$D$782,СВЦЭМ!$A$39:$A$782,$A70,СВЦЭМ!$B$39:$B$782,N$47)+'СЕТ СН'!$G$11+СВЦЭМ!$D$10+'СЕТ СН'!$G$5-'СЕТ СН'!$G$21</f>
        <v>4453.5933057900002</v>
      </c>
      <c r="O70" s="36">
        <f>SUMIFS(СВЦЭМ!$D$39:$D$782,СВЦЭМ!$A$39:$A$782,$A70,СВЦЭМ!$B$39:$B$782,O$47)+'СЕТ СН'!$G$11+СВЦЭМ!$D$10+'СЕТ СН'!$G$5-'СЕТ СН'!$G$21</f>
        <v>4480.7509045799998</v>
      </c>
      <c r="P70" s="36">
        <f>SUMIFS(СВЦЭМ!$D$39:$D$782,СВЦЭМ!$A$39:$A$782,$A70,СВЦЭМ!$B$39:$B$782,P$47)+'СЕТ СН'!$G$11+СВЦЭМ!$D$10+'СЕТ СН'!$G$5-'СЕТ СН'!$G$21</f>
        <v>4492.8853855500001</v>
      </c>
      <c r="Q70" s="36">
        <f>SUMIFS(СВЦЭМ!$D$39:$D$782,СВЦЭМ!$A$39:$A$782,$A70,СВЦЭМ!$B$39:$B$782,Q$47)+'СЕТ СН'!$G$11+СВЦЭМ!$D$10+'СЕТ СН'!$G$5-'СЕТ СН'!$G$21</f>
        <v>4500.3616319699995</v>
      </c>
      <c r="R70" s="36">
        <f>SUMIFS(СВЦЭМ!$D$39:$D$782,СВЦЭМ!$A$39:$A$782,$A70,СВЦЭМ!$B$39:$B$782,R$47)+'СЕТ СН'!$G$11+СВЦЭМ!$D$10+'СЕТ СН'!$G$5-'СЕТ СН'!$G$21</f>
        <v>4495.4897126699998</v>
      </c>
      <c r="S70" s="36">
        <f>SUMIFS(СВЦЭМ!$D$39:$D$782,СВЦЭМ!$A$39:$A$782,$A70,СВЦЭМ!$B$39:$B$782,S$47)+'СЕТ СН'!$G$11+СВЦЭМ!$D$10+'СЕТ СН'!$G$5-'СЕТ СН'!$G$21</f>
        <v>4476.8858718499996</v>
      </c>
      <c r="T70" s="36">
        <f>SUMIFS(СВЦЭМ!$D$39:$D$782,СВЦЭМ!$A$39:$A$782,$A70,СВЦЭМ!$B$39:$B$782,T$47)+'СЕТ СН'!$G$11+СВЦЭМ!$D$10+'СЕТ СН'!$G$5-'СЕТ СН'!$G$21</f>
        <v>4454.6483533000001</v>
      </c>
      <c r="U70" s="36">
        <f>SUMIFS(СВЦЭМ!$D$39:$D$782,СВЦЭМ!$A$39:$A$782,$A70,СВЦЭМ!$B$39:$B$782,U$47)+'СЕТ СН'!$G$11+СВЦЭМ!$D$10+'СЕТ СН'!$G$5-'СЕТ СН'!$G$21</f>
        <v>4446.3572787499998</v>
      </c>
      <c r="V70" s="36">
        <f>SUMIFS(СВЦЭМ!$D$39:$D$782,СВЦЭМ!$A$39:$A$782,$A70,СВЦЭМ!$B$39:$B$782,V$47)+'СЕТ СН'!$G$11+СВЦЭМ!$D$10+'СЕТ СН'!$G$5-'СЕТ СН'!$G$21</f>
        <v>4405.9106781999999</v>
      </c>
      <c r="W70" s="36">
        <f>SUMIFS(СВЦЭМ!$D$39:$D$782,СВЦЭМ!$A$39:$A$782,$A70,СВЦЭМ!$B$39:$B$782,W$47)+'СЕТ СН'!$G$11+СВЦЭМ!$D$10+'СЕТ СН'!$G$5-'СЕТ СН'!$G$21</f>
        <v>4393.9514718700002</v>
      </c>
      <c r="X70" s="36">
        <f>SUMIFS(СВЦЭМ!$D$39:$D$782,СВЦЭМ!$A$39:$A$782,$A70,СВЦЭМ!$B$39:$B$782,X$47)+'СЕТ СН'!$G$11+СВЦЭМ!$D$10+'СЕТ СН'!$G$5-'СЕТ СН'!$G$21</f>
        <v>4426.7270454899999</v>
      </c>
      <c r="Y70" s="36">
        <f>SUMIFS(СВЦЭМ!$D$39:$D$782,СВЦЭМ!$A$39:$A$782,$A70,СВЦЭМ!$B$39:$B$782,Y$47)+'СЕТ СН'!$G$11+СВЦЭМ!$D$10+'СЕТ СН'!$G$5-'СЕТ СН'!$G$21</f>
        <v>4489.4870193400002</v>
      </c>
    </row>
    <row r="71" spans="1:26" ht="15.75" x14ac:dyDescent="0.2">
      <c r="A71" s="35">
        <f t="shared" si="1"/>
        <v>45040</v>
      </c>
      <c r="B71" s="36">
        <f>SUMIFS(СВЦЭМ!$D$39:$D$782,СВЦЭМ!$A$39:$A$782,$A71,СВЦЭМ!$B$39:$B$782,B$47)+'СЕТ СН'!$G$11+СВЦЭМ!$D$10+'СЕТ СН'!$G$5-'СЕТ СН'!$G$21</f>
        <v>4494.2834760999995</v>
      </c>
      <c r="C71" s="36">
        <f>SUMIFS(СВЦЭМ!$D$39:$D$782,СВЦЭМ!$A$39:$A$782,$A71,СВЦЭМ!$B$39:$B$782,C$47)+'СЕТ СН'!$G$11+СВЦЭМ!$D$10+'СЕТ СН'!$G$5-'СЕТ СН'!$G$21</f>
        <v>4556.2382986000002</v>
      </c>
      <c r="D71" s="36">
        <f>SUMIFS(СВЦЭМ!$D$39:$D$782,СВЦЭМ!$A$39:$A$782,$A71,СВЦЭМ!$B$39:$B$782,D$47)+'СЕТ СН'!$G$11+СВЦЭМ!$D$10+'СЕТ СН'!$G$5-'СЕТ СН'!$G$21</f>
        <v>4574.71455608</v>
      </c>
      <c r="E71" s="36">
        <f>SUMIFS(СВЦЭМ!$D$39:$D$782,СВЦЭМ!$A$39:$A$782,$A71,СВЦЭМ!$B$39:$B$782,E$47)+'СЕТ СН'!$G$11+СВЦЭМ!$D$10+'СЕТ СН'!$G$5-'СЕТ СН'!$G$21</f>
        <v>4586.9405232199997</v>
      </c>
      <c r="F71" s="36">
        <f>SUMIFS(СВЦЭМ!$D$39:$D$782,СВЦЭМ!$A$39:$A$782,$A71,СВЦЭМ!$B$39:$B$782,F$47)+'СЕТ СН'!$G$11+СВЦЭМ!$D$10+'СЕТ СН'!$G$5-'СЕТ СН'!$G$21</f>
        <v>4587.1586522600001</v>
      </c>
      <c r="G71" s="36">
        <f>SUMIFS(СВЦЭМ!$D$39:$D$782,СВЦЭМ!$A$39:$A$782,$A71,СВЦЭМ!$B$39:$B$782,G$47)+'СЕТ СН'!$G$11+СВЦЭМ!$D$10+'СЕТ СН'!$G$5-'СЕТ СН'!$G$21</f>
        <v>4564.43487972</v>
      </c>
      <c r="H71" s="36">
        <f>SUMIFS(СВЦЭМ!$D$39:$D$782,СВЦЭМ!$A$39:$A$782,$A71,СВЦЭМ!$B$39:$B$782,H$47)+'СЕТ СН'!$G$11+СВЦЭМ!$D$10+'СЕТ СН'!$G$5-'СЕТ СН'!$G$21</f>
        <v>4572.2747205400001</v>
      </c>
      <c r="I71" s="36">
        <f>SUMIFS(СВЦЭМ!$D$39:$D$782,СВЦЭМ!$A$39:$A$782,$A71,СВЦЭМ!$B$39:$B$782,I$47)+'СЕТ СН'!$G$11+СВЦЭМ!$D$10+'СЕТ СН'!$G$5-'СЕТ СН'!$G$21</f>
        <v>4429.5566854999997</v>
      </c>
      <c r="J71" s="36">
        <f>SUMIFS(СВЦЭМ!$D$39:$D$782,СВЦЭМ!$A$39:$A$782,$A71,СВЦЭМ!$B$39:$B$782,J$47)+'СЕТ СН'!$G$11+СВЦЭМ!$D$10+'СЕТ СН'!$G$5-'СЕТ СН'!$G$21</f>
        <v>4404.59111381</v>
      </c>
      <c r="K71" s="36">
        <f>SUMIFS(СВЦЭМ!$D$39:$D$782,СВЦЭМ!$A$39:$A$782,$A71,СВЦЭМ!$B$39:$B$782,K$47)+'СЕТ СН'!$G$11+СВЦЭМ!$D$10+'СЕТ СН'!$G$5-'СЕТ СН'!$G$21</f>
        <v>4367.3762430699999</v>
      </c>
      <c r="L71" s="36">
        <f>SUMIFS(СВЦЭМ!$D$39:$D$782,СВЦЭМ!$A$39:$A$782,$A71,СВЦЭМ!$B$39:$B$782,L$47)+'СЕТ СН'!$G$11+СВЦЭМ!$D$10+'СЕТ СН'!$G$5-'СЕТ СН'!$G$21</f>
        <v>4343.5636167100001</v>
      </c>
      <c r="M71" s="36">
        <f>SUMIFS(СВЦЭМ!$D$39:$D$782,СВЦЭМ!$A$39:$A$782,$A71,СВЦЭМ!$B$39:$B$782,M$47)+'СЕТ СН'!$G$11+СВЦЭМ!$D$10+'СЕТ СН'!$G$5-'СЕТ СН'!$G$21</f>
        <v>4368.8007790499996</v>
      </c>
      <c r="N71" s="36">
        <f>SUMIFS(СВЦЭМ!$D$39:$D$782,СВЦЭМ!$A$39:$A$782,$A71,СВЦЭМ!$B$39:$B$782,N$47)+'СЕТ СН'!$G$11+СВЦЭМ!$D$10+'СЕТ СН'!$G$5-'СЕТ СН'!$G$21</f>
        <v>4389.9085586299998</v>
      </c>
      <c r="O71" s="36">
        <f>SUMIFS(СВЦЭМ!$D$39:$D$782,СВЦЭМ!$A$39:$A$782,$A71,СВЦЭМ!$B$39:$B$782,O$47)+'СЕТ СН'!$G$11+СВЦЭМ!$D$10+'СЕТ СН'!$G$5-'СЕТ СН'!$G$21</f>
        <v>4402.5926851000004</v>
      </c>
      <c r="P71" s="36">
        <f>SUMIFS(СВЦЭМ!$D$39:$D$782,СВЦЭМ!$A$39:$A$782,$A71,СВЦЭМ!$B$39:$B$782,P$47)+'СЕТ СН'!$G$11+СВЦЭМ!$D$10+'СЕТ СН'!$G$5-'СЕТ СН'!$G$21</f>
        <v>4439.7665460799999</v>
      </c>
      <c r="Q71" s="36">
        <f>SUMIFS(СВЦЭМ!$D$39:$D$782,СВЦЭМ!$A$39:$A$782,$A71,СВЦЭМ!$B$39:$B$782,Q$47)+'СЕТ СН'!$G$11+СВЦЭМ!$D$10+'СЕТ СН'!$G$5-'СЕТ СН'!$G$21</f>
        <v>4443.9832921500001</v>
      </c>
      <c r="R71" s="36">
        <f>SUMIFS(СВЦЭМ!$D$39:$D$782,СВЦЭМ!$A$39:$A$782,$A71,СВЦЭМ!$B$39:$B$782,R$47)+'СЕТ СН'!$G$11+СВЦЭМ!$D$10+'СЕТ СН'!$G$5-'СЕТ СН'!$G$21</f>
        <v>4453.7398416899996</v>
      </c>
      <c r="S71" s="36">
        <f>SUMIFS(СВЦЭМ!$D$39:$D$782,СВЦЭМ!$A$39:$A$782,$A71,СВЦЭМ!$B$39:$B$782,S$47)+'СЕТ СН'!$G$11+СВЦЭМ!$D$10+'СЕТ СН'!$G$5-'СЕТ СН'!$G$21</f>
        <v>4428.1218844300001</v>
      </c>
      <c r="T71" s="36">
        <f>SUMIFS(СВЦЭМ!$D$39:$D$782,СВЦЭМ!$A$39:$A$782,$A71,СВЦЭМ!$B$39:$B$782,T$47)+'СЕТ СН'!$G$11+СВЦЭМ!$D$10+'СЕТ СН'!$G$5-'СЕТ СН'!$G$21</f>
        <v>4407.0096473800004</v>
      </c>
      <c r="U71" s="36">
        <f>SUMIFS(СВЦЭМ!$D$39:$D$782,СВЦЭМ!$A$39:$A$782,$A71,СВЦЭМ!$B$39:$B$782,U$47)+'СЕТ СН'!$G$11+СВЦЭМ!$D$10+'СЕТ СН'!$G$5-'СЕТ СН'!$G$21</f>
        <v>4389.74871282</v>
      </c>
      <c r="V71" s="36">
        <f>SUMIFS(СВЦЭМ!$D$39:$D$782,СВЦЭМ!$A$39:$A$782,$A71,СВЦЭМ!$B$39:$B$782,V$47)+'СЕТ СН'!$G$11+СВЦЭМ!$D$10+'СЕТ СН'!$G$5-'СЕТ СН'!$G$21</f>
        <v>4352.4371342899994</v>
      </c>
      <c r="W71" s="36">
        <f>SUMIFS(СВЦЭМ!$D$39:$D$782,СВЦЭМ!$A$39:$A$782,$A71,СВЦЭМ!$B$39:$B$782,W$47)+'СЕТ СН'!$G$11+СВЦЭМ!$D$10+'СЕТ СН'!$G$5-'СЕТ СН'!$G$21</f>
        <v>4331.3714223999996</v>
      </c>
      <c r="X71" s="36">
        <f>SUMIFS(СВЦЭМ!$D$39:$D$782,СВЦЭМ!$A$39:$A$782,$A71,СВЦЭМ!$B$39:$B$782,X$47)+'СЕТ СН'!$G$11+СВЦЭМ!$D$10+'СЕТ СН'!$G$5-'СЕТ СН'!$G$21</f>
        <v>4375.9510864799995</v>
      </c>
      <c r="Y71" s="36">
        <f>SUMIFS(СВЦЭМ!$D$39:$D$782,СВЦЭМ!$A$39:$A$782,$A71,СВЦЭМ!$B$39:$B$782,Y$47)+'СЕТ СН'!$G$11+СВЦЭМ!$D$10+'СЕТ СН'!$G$5-'СЕТ СН'!$G$21</f>
        <v>4437.5909769999998</v>
      </c>
    </row>
    <row r="72" spans="1:26" ht="15.75" x14ac:dyDescent="0.2">
      <c r="A72" s="35">
        <f t="shared" si="1"/>
        <v>45041</v>
      </c>
      <c r="B72" s="36">
        <f>SUMIFS(СВЦЭМ!$D$39:$D$782,СВЦЭМ!$A$39:$A$782,$A72,СВЦЭМ!$B$39:$B$782,B$47)+'СЕТ СН'!$G$11+СВЦЭМ!$D$10+'СЕТ СН'!$G$5-'СЕТ СН'!$G$21</f>
        <v>4514.6501951099999</v>
      </c>
      <c r="C72" s="36">
        <f>SUMIFS(СВЦЭМ!$D$39:$D$782,СВЦЭМ!$A$39:$A$782,$A72,СВЦЭМ!$B$39:$B$782,C$47)+'СЕТ СН'!$G$11+СВЦЭМ!$D$10+'СЕТ СН'!$G$5-'СЕТ СН'!$G$21</f>
        <v>4571.9693803099999</v>
      </c>
      <c r="D72" s="36">
        <f>SUMIFS(СВЦЭМ!$D$39:$D$782,СВЦЭМ!$A$39:$A$782,$A72,СВЦЭМ!$B$39:$B$782,D$47)+'СЕТ СН'!$G$11+СВЦЭМ!$D$10+'СЕТ СН'!$G$5-'СЕТ СН'!$G$21</f>
        <v>4604.5927895200002</v>
      </c>
      <c r="E72" s="36">
        <f>SUMIFS(СВЦЭМ!$D$39:$D$782,СВЦЭМ!$A$39:$A$782,$A72,СВЦЭМ!$B$39:$B$782,E$47)+'СЕТ СН'!$G$11+СВЦЭМ!$D$10+'СЕТ СН'!$G$5-'СЕТ СН'!$G$21</f>
        <v>4604.5990519899997</v>
      </c>
      <c r="F72" s="36">
        <f>SUMIFS(СВЦЭМ!$D$39:$D$782,СВЦЭМ!$A$39:$A$782,$A72,СВЦЭМ!$B$39:$B$782,F$47)+'СЕТ СН'!$G$11+СВЦЭМ!$D$10+'СЕТ СН'!$G$5-'СЕТ СН'!$G$21</f>
        <v>4604.7292375400002</v>
      </c>
      <c r="G72" s="36">
        <f>SUMIFS(СВЦЭМ!$D$39:$D$782,СВЦЭМ!$A$39:$A$782,$A72,СВЦЭМ!$B$39:$B$782,G$47)+'СЕТ СН'!$G$11+СВЦЭМ!$D$10+'СЕТ СН'!$G$5-'СЕТ СН'!$G$21</f>
        <v>4577.55693987</v>
      </c>
      <c r="H72" s="36">
        <f>SUMIFS(СВЦЭМ!$D$39:$D$782,СВЦЭМ!$A$39:$A$782,$A72,СВЦЭМ!$B$39:$B$782,H$47)+'СЕТ СН'!$G$11+СВЦЭМ!$D$10+'СЕТ СН'!$G$5-'СЕТ СН'!$G$21</f>
        <v>4547.2145222700001</v>
      </c>
      <c r="I72" s="36">
        <f>SUMIFS(СВЦЭМ!$D$39:$D$782,СВЦЭМ!$A$39:$A$782,$A72,СВЦЭМ!$B$39:$B$782,I$47)+'СЕТ СН'!$G$11+СВЦЭМ!$D$10+'СЕТ СН'!$G$5-'СЕТ СН'!$G$21</f>
        <v>4500.1155203399994</v>
      </c>
      <c r="J72" s="36">
        <f>SUMIFS(СВЦЭМ!$D$39:$D$782,СВЦЭМ!$A$39:$A$782,$A72,СВЦЭМ!$B$39:$B$782,J$47)+'СЕТ СН'!$G$11+СВЦЭМ!$D$10+'СЕТ СН'!$G$5-'СЕТ СН'!$G$21</f>
        <v>4522.8613413100002</v>
      </c>
      <c r="K72" s="36">
        <f>SUMIFS(СВЦЭМ!$D$39:$D$782,СВЦЭМ!$A$39:$A$782,$A72,СВЦЭМ!$B$39:$B$782,K$47)+'СЕТ СН'!$G$11+СВЦЭМ!$D$10+'СЕТ СН'!$G$5-'СЕТ СН'!$G$21</f>
        <v>4536.2372346900002</v>
      </c>
      <c r="L72" s="36">
        <f>SUMIFS(СВЦЭМ!$D$39:$D$782,СВЦЭМ!$A$39:$A$782,$A72,СВЦЭМ!$B$39:$B$782,L$47)+'СЕТ СН'!$G$11+СВЦЭМ!$D$10+'СЕТ СН'!$G$5-'СЕТ СН'!$G$21</f>
        <v>4527.7817951199995</v>
      </c>
      <c r="M72" s="36">
        <f>SUMIFS(СВЦЭМ!$D$39:$D$782,СВЦЭМ!$A$39:$A$782,$A72,СВЦЭМ!$B$39:$B$782,M$47)+'СЕТ СН'!$G$11+СВЦЭМ!$D$10+'СЕТ СН'!$G$5-'СЕТ СН'!$G$21</f>
        <v>4536.60895661</v>
      </c>
      <c r="N72" s="36">
        <f>SUMIFS(СВЦЭМ!$D$39:$D$782,СВЦЭМ!$A$39:$A$782,$A72,СВЦЭМ!$B$39:$B$782,N$47)+'СЕТ СН'!$G$11+СВЦЭМ!$D$10+'СЕТ СН'!$G$5-'СЕТ СН'!$G$21</f>
        <v>4539.7469687299999</v>
      </c>
      <c r="O72" s="36">
        <f>SUMIFS(СВЦЭМ!$D$39:$D$782,СВЦЭМ!$A$39:$A$782,$A72,СВЦЭМ!$B$39:$B$782,O$47)+'СЕТ СН'!$G$11+СВЦЭМ!$D$10+'СЕТ СН'!$G$5-'СЕТ СН'!$G$21</f>
        <v>4545.8687878700002</v>
      </c>
      <c r="P72" s="36">
        <f>SUMIFS(СВЦЭМ!$D$39:$D$782,СВЦЭМ!$A$39:$A$782,$A72,СВЦЭМ!$B$39:$B$782,P$47)+'СЕТ СН'!$G$11+СВЦЭМ!$D$10+'СЕТ СН'!$G$5-'СЕТ СН'!$G$21</f>
        <v>4574.4498331799996</v>
      </c>
      <c r="Q72" s="36">
        <f>SUMIFS(СВЦЭМ!$D$39:$D$782,СВЦЭМ!$A$39:$A$782,$A72,СВЦЭМ!$B$39:$B$782,Q$47)+'СЕТ СН'!$G$11+СВЦЭМ!$D$10+'СЕТ СН'!$G$5-'СЕТ СН'!$G$21</f>
        <v>4584.31955148</v>
      </c>
      <c r="R72" s="36">
        <f>SUMIFS(СВЦЭМ!$D$39:$D$782,СВЦЭМ!$A$39:$A$782,$A72,СВЦЭМ!$B$39:$B$782,R$47)+'СЕТ СН'!$G$11+СВЦЭМ!$D$10+'СЕТ СН'!$G$5-'СЕТ СН'!$G$21</f>
        <v>4581.66135691</v>
      </c>
      <c r="S72" s="36">
        <f>SUMIFS(СВЦЭМ!$D$39:$D$782,СВЦЭМ!$A$39:$A$782,$A72,СВЦЭМ!$B$39:$B$782,S$47)+'СЕТ СН'!$G$11+СВЦЭМ!$D$10+'СЕТ СН'!$G$5-'СЕТ СН'!$G$21</f>
        <v>4555.8682817600002</v>
      </c>
      <c r="T72" s="36">
        <f>SUMIFS(СВЦЭМ!$D$39:$D$782,СВЦЭМ!$A$39:$A$782,$A72,СВЦЭМ!$B$39:$B$782,T$47)+'СЕТ СН'!$G$11+СВЦЭМ!$D$10+'СЕТ СН'!$G$5-'СЕТ СН'!$G$21</f>
        <v>4532.84596857</v>
      </c>
      <c r="U72" s="36">
        <f>SUMIFS(СВЦЭМ!$D$39:$D$782,СВЦЭМ!$A$39:$A$782,$A72,СВЦЭМ!$B$39:$B$782,U$47)+'СЕТ СН'!$G$11+СВЦЭМ!$D$10+'СЕТ СН'!$G$5-'СЕТ СН'!$G$21</f>
        <v>4517.7482339399994</v>
      </c>
      <c r="V72" s="36">
        <f>SUMIFS(СВЦЭМ!$D$39:$D$782,СВЦЭМ!$A$39:$A$782,$A72,СВЦЭМ!$B$39:$B$782,V$47)+'СЕТ СН'!$G$11+СВЦЭМ!$D$10+'СЕТ СН'!$G$5-'СЕТ СН'!$G$21</f>
        <v>4492.8816100099993</v>
      </c>
      <c r="W72" s="36">
        <f>SUMIFS(СВЦЭМ!$D$39:$D$782,СВЦЭМ!$A$39:$A$782,$A72,СВЦЭМ!$B$39:$B$782,W$47)+'СЕТ СН'!$G$11+СВЦЭМ!$D$10+'СЕТ СН'!$G$5-'СЕТ СН'!$G$21</f>
        <v>4476.1421598799998</v>
      </c>
      <c r="X72" s="36">
        <f>SUMIFS(СВЦЭМ!$D$39:$D$782,СВЦЭМ!$A$39:$A$782,$A72,СВЦЭМ!$B$39:$B$782,X$47)+'СЕТ СН'!$G$11+СВЦЭМ!$D$10+'СЕТ СН'!$G$5-'СЕТ СН'!$G$21</f>
        <v>4524.3945000399999</v>
      </c>
      <c r="Y72" s="36">
        <f>SUMIFS(СВЦЭМ!$D$39:$D$782,СВЦЭМ!$A$39:$A$782,$A72,СВЦЭМ!$B$39:$B$782,Y$47)+'СЕТ СН'!$G$11+СВЦЭМ!$D$10+'СЕТ СН'!$G$5-'СЕТ СН'!$G$21</f>
        <v>4587.76643805</v>
      </c>
    </row>
    <row r="73" spans="1:26" ht="15.75" x14ac:dyDescent="0.2">
      <c r="A73" s="35">
        <f t="shared" si="1"/>
        <v>45042</v>
      </c>
      <c r="B73" s="36">
        <f>SUMIFS(СВЦЭМ!$D$39:$D$782,СВЦЭМ!$A$39:$A$782,$A73,СВЦЭМ!$B$39:$B$782,B$47)+'СЕТ СН'!$G$11+СВЦЭМ!$D$10+'СЕТ СН'!$G$5-'СЕТ СН'!$G$21</f>
        <v>4591.7190933000002</v>
      </c>
      <c r="C73" s="36">
        <f>SUMIFS(СВЦЭМ!$D$39:$D$782,СВЦЭМ!$A$39:$A$782,$A73,СВЦЭМ!$B$39:$B$782,C$47)+'СЕТ СН'!$G$11+СВЦЭМ!$D$10+'СЕТ СН'!$G$5-'СЕТ СН'!$G$21</f>
        <v>4641.2593939600001</v>
      </c>
      <c r="D73" s="36">
        <f>SUMIFS(СВЦЭМ!$D$39:$D$782,СВЦЭМ!$A$39:$A$782,$A73,СВЦЭМ!$B$39:$B$782,D$47)+'СЕТ СН'!$G$11+СВЦЭМ!$D$10+'СЕТ СН'!$G$5-'СЕТ СН'!$G$21</f>
        <v>4586.0213294099995</v>
      </c>
      <c r="E73" s="36">
        <f>SUMIFS(СВЦЭМ!$D$39:$D$782,СВЦЭМ!$A$39:$A$782,$A73,СВЦЭМ!$B$39:$B$782,E$47)+'СЕТ СН'!$G$11+СВЦЭМ!$D$10+'СЕТ СН'!$G$5-'СЕТ СН'!$G$21</f>
        <v>4640.0326240899994</v>
      </c>
      <c r="F73" s="36">
        <f>SUMIFS(СВЦЭМ!$D$39:$D$782,СВЦЭМ!$A$39:$A$782,$A73,СВЦЭМ!$B$39:$B$782,F$47)+'СЕТ СН'!$G$11+СВЦЭМ!$D$10+'СЕТ СН'!$G$5-'СЕТ СН'!$G$21</f>
        <v>4610.0060027899999</v>
      </c>
      <c r="G73" s="36">
        <f>SUMIFS(СВЦЭМ!$D$39:$D$782,СВЦЭМ!$A$39:$A$782,$A73,СВЦЭМ!$B$39:$B$782,G$47)+'СЕТ СН'!$G$11+СВЦЭМ!$D$10+'СЕТ СН'!$G$5-'СЕТ СН'!$G$21</f>
        <v>4600.8919558500002</v>
      </c>
      <c r="H73" s="36">
        <f>SUMIFS(СВЦЭМ!$D$39:$D$782,СВЦЭМ!$A$39:$A$782,$A73,СВЦЭМ!$B$39:$B$782,H$47)+'СЕТ СН'!$G$11+СВЦЭМ!$D$10+'СЕТ СН'!$G$5-'СЕТ СН'!$G$21</f>
        <v>4542.6323722099996</v>
      </c>
      <c r="I73" s="36">
        <f>SUMIFS(СВЦЭМ!$D$39:$D$782,СВЦЭМ!$A$39:$A$782,$A73,СВЦЭМ!$B$39:$B$782,I$47)+'СЕТ СН'!$G$11+СВЦЭМ!$D$10+'СЕТ СН'!$G$5-'СЕТ СН'!$G$21</f>
        <v>4480.4055739899995</v>
      </c>
      <c r="J73" s="36">
        <f>SUMIFS(СВЦЭМ!$D$39:$D$782,СВЦЭМ!$A$39:$A$782,$A73,СВЦЭМ!$B$39:$B$782,J$47)+'СЕТ СН'!$G$11+СВЦЭМ!$D$10+'СЕТ СН'!$G$5-'СЕТ СН'!$G$21</f>
        <v>4420.5186766299994</v>
      </c>
      <c r="K73" s="36">
        <f>SUMIFS(СВЦЭМ!$D$39:$D$782,СВЦЭМ!$A$39:$A$782,$A73,СВЦЭМ!$B$39:$B$782,K$47)+'СЕТ СН'!$G$11+СВЦЭМ!$D$10+'СЕТ СН'!$G$5-'СЕТ СН'!$G$21</f>
        <v>4426.5336551399996</v>
      </c>
      <c r="L73" s="36">
        <f>SUMIFS(СВЦЭМ!$D$39:$D$782,СВЦЭМ!$A$39:$A$782,$A73,СВЦЭМ!$B$39:$B$782,L$47)+'СЕТ СН'!$G$11+СВЦЭМ!$D$10+'СЕТ СН'!$G$5-'СЕТ СН'!$G$21</f>
        <v>4423.1893911899997</v>
      </c>
      <c r="M73" s="36">
        <f>SUMIFS(СВЦЭМ!$D$39:$D$782,СВЦЭМ!$A$39:$A$782,$A73,СВЦЭМ!$B$39:$B$782,M$47)+'СЕТ СН'!$G$11+СВЦЭМ!$D$10+'СЕТ СН'!$G$5-'СЕТ СН'!$G$21</f>
        <v>4432.7804509799998</v>
      </c>
      <c r="N73" s="36">
        <f>SUMIFS(СВЦЭМ!$D$39:$D$782,СВЦЭМ!$A$39:$A$782,$A73,СВЦЭМ!$B$39:$B$782,N$47)+'СЕТ СН'!$G$11+СВЦЭМ!$D$10+'СЕТ СН'!$G$5-'СЕТ СН'!$G$21</f>
        <v>4414.1662973399998</v>
      </c>
      <c r="O73" s="36">
        <f>SUMIFS(СВЦЭМ!$D$39:$D$782,СВЦЭМ!$A$39:$A$782,$A73,СВЦЭМ!$B$39:$B$782,O$47)+'СЕТ СН'!$G$11+СВЦЭМ!$D$10+'СЕТ СН'!$G$5-'СЕТ СН'!$G$21</f>
        <v>4469.5274294999999</v>
      </c>
      <c r="P73" s="36">
        <f>SUMIFS(СВЦЭМ!$D$39:$D$782,СВЦЭМ!$A$39:$A$782,$A73,СВЦЭМ!$B$39:$B$782,P$47)+'СЕТ СН'!$G$11+СВЦЭМ!$D$10+'СЕТ СН'!$G$5-'СЕТ СН'!$G$21</f>
        <v>4476.8611759899995</v>
      </c>
      <c r="Q73" s="36">
        <f>SUMIFS(СВЦЭМ!$D$39:$D$782,СВЦЭМ!$A$39:$A$782,$A73,СВЦЭМ!$B$39:$B$782,Q$47)+'СЕТ СН'!$G$11+СВЦЭМ!$D$10+'СЕТ СН'!$G$5-'СЕТ СН'!$G$21</f>
        <v>4491.3069717899998</v>
      </c>
      <c r="R73" s="36">
        <f>SUMIFS(СВЦЭМ!$D$39:$D$782,СВЦЭМ!$A$39:$A$782,$A73,СВЦЭМ!$B$39:$B$782,R$47)+'СЕТ СН'!$G$11+СВЦЭМ!$D$10+'СЕТ СН'!$G$5-'СЕТ СН'!$G$21</f>
        <v>4484.5729765100004</v>
      </c>
      <c r="S73" s="36">
        <f>SUMIFS(СВЦЭМ!$D$39:$D$782,СВЦЭМ!$A$39:$A$782,$A73,СВЦЭМ!$B$39:$B$782,S$47)+'СЕТ СН'!$G$11+СВЦЭМ!$D$10+'СЕТ СН'!$G$5-'СЕТ СН'!$G$21</f>
        <v>4470.3261105399997</v>
      </c>
      <c r="T73" s="36">
        <f>SUMIFS(СВЦЭМ!$D$39:$D$782,СВЦЭМ!$A$39:$A$782,$A73,СВЦЭМ!$B$39:$B$782,T$47)+'СЕТ СН'!$G$11+СВЦЭМ!$D$10+'СЕТ СН'!$G$5-'СЕТ СН'!$G$21</f>
        <v>4426.2098044300001</v>
      </c>
      <c r="U73" s="36">
        <f>SUMIFS(СВЦЭМ!$D$39:$D$782,СВЦЭМ!$A$39:$A$782,$A73,СВЦЭМ!$B$39:$B$782,U$47)+'СЕТ СН'!$G$11+СВЦЭМ!$D$10+'СЕТ СН'!$G$5-'СЕТ СН'!$G$21</f>
        <v>4413.4952344100002</v>
      </c>
      <c r="V73" s="36">
        <f>SUMIFS(СВЦЭМ!$D$39:$D$782,СВЦЭМ!$A$39:$A$782,$A73,СВЦЭМ!$B$39:$B$782,V$47)+'СЕТ СН'!$G$11+СВЦЭМ!$D$10+'СЕТ СН'!$G$5-'СЕТ СН'!$G$21</f>
        <v>4369.1199877500003</v>
      </c>
      <c r="W73" s="36">
        <f>SUMIFS(СВЦЭМ!$D$39:$D$782,СВЦЭМ!$A$39:$A$782,$A73,СВЦЭМ!$B$39:$B$782,W$47)+'СЕТ СН'!$G$11+СВЦЭМ!$D$10+'СЕТ СН'!$G$5-'СЕТ СН'!$G$21</f>
        <v>4347.5575975600004</v>
      </c>
      <c r="X73" s="36">
        <f>SUMIFS(СВЦЭМ!$D$39:$D$782,СВЦЭМ!$A$39:$A$782,$A73,СВЦЭМ!$B$39:$B$782,X$47)+'СЕТ СН'!$G$11+СВЦЭМ!$D$10+'СЕТ СН'!$G$5-'СЕТ СН'!$G$21</f>
        <v>4395.0076707899998</v>
      </c>
      <c r="Y73" s="36">
        <f>SUMIFS(СВЦЭМ!$D$39:$D$782,СВЦЭМ!$A$39:$A$782,$A73,СВЦЭМ!$B$39:$B$782,Y$47)+'СЕТ СН'!$G$11+СВЦЭМ!$D$10+'СЕТ СН'!$G$5-'СЕТ СН'!$G$21</f>
        <v>4448.8724228699994</v>
      </c>
    </row>
    <row r="74" spans="1:26" ht="15.75" x14ac:dyDescent="0.2">
      <c r="A74" s="35">
        <f t="shared" si="1"/>
        <v>45043</v>
      </c>
      <c r="B74" s="36">
        <f>SUMIFS(СВЦЭМ!$D$39:$D$782,СВЦЭМ!$A$39:$A$782,$A74,СВЦЭМ!$B$39:$B$782,B$47)+'СЕТ СН'!$G$11+СВЦЭМ!$D$10+'СЕТ СН'!$G$5-'СЕТ СН'!$G$21</f>
        <v>4603.13576173</v>
      </c>
      <c r="C74" s="36">
        <f>SUMIFS(СВЦЭМ!$D$39:$D$782,СВЦЭМ!$A$39:$A$782,$A74,СВЦЭМ!$B$39:$B$782,C$47)+'СЕТ СН'!$G$11+СВЦЭМ!$D$10+'СЕТ СН'!$G$5-'СЕТ СН'!$G$21</f>
        <v>4578.17792173</v>
      </c>
      <c r="D74" s="36">
        <f>SUMIFS(СВЦЭМ!$D$39:$D$782,СВЦЭМ!$A$39:$A$782,$A74,СВЦЭМ!$B$39:$B$782,D$47)+'СЕТ СН'!$G$11+СВЦЭМ!$D$10+'СЕТ СН'!$G$5-'СЕТ СН'!$G$21</f>
        <v>4614.46009142</v>
      </c>
      <c r="E74" s="36">
        <f>SUMIFS(СВЦЭМ!$D$39:$D$782,СВЦЭМ!$A$39:$A$782,$A74,СВЦЭМ!$B$39:$B$782,E$47)+'СЕТ СН'!$G$11+СВЦЭМ!$D$10+'СЕТ СН'!$G$5-'СЕТ СН'!$G$21</f>
        <v>4619.2126902800001</v>
      </c>
      <c r="F74" s="36">
        <f>SUMIFS(СВЦЭМ!$D$39:$D$782,СВЦЭМ!$A$39:$A$782,$A74,СВЦЭМ!$B$39:$B$782,F$47)+'СЕТ СН'!$G$11+СВЦЭМ!$D$10+'СЕТ СН'!$G$5-'СЕТ СН'!$G$21</f>
        <v>4621.1656793700004</v>
      </c>
      <c r="G74" s="36">
        <f>SUMIFS(СВЦЭМ!$D$39:$D$782,СВЦЭМ!$A$39:$A$782,$A74,СВЦЭМ!$B$39:$B$782,G$47)+'СЕТ СН'!$G$11+СВЦЭМ!$D$10+'СЕТ СН'!$G$5-'СЕТ СН'!$G$21</f>
        <v>4590.1096763099995</v>
      </c>
      <c r="H74" s="36">
        <f>SUMIFS(СВЦЭМ!$D$39:$D$782,СВЦЭМ!$A$39:$A$782,$A74,СВЦЭМ!$B$39:$B$782,H$47)+'СЕТ СН'!$G$11+СВЦЭМ!$D$10+'СЕТ СН'!$G$5-'СЕТ СН'!$G$21</f>
        <v>4521.4330573799998</v>
      </c>
      <c r="I74" s="36">
        <f>SUMIFS(СВЦЭМ!$D$39:$D$782,СВЦЭМ!$A$39:$A$782,$A74,СВЦЭМ!$B$39:$B$782,I$47)+'СЕТ СН'!$G$11+СВЦЭМ!$D$10+'СЕТ СН'!$G$5-'СЕТ СН'!$G$21</f>
        <v>4460.0256632999999</v>
      </c>
      <c r="J74" s="36">
        <f>SUMIFS(СВЦЭМ!$D$39:$D$782,СВЦЭМ!$A$39:$A$782,$A74,СВЦЭМ!$B$39:$B$782,J$47)+'СЕТ СН'!$G$11+СВЦЭМ!$D$10+'СЕТ СН'!$G$5-'СЕТ СН'!$G$21</f>
        <v>4424.1431604299996</v>
      </c>
      <c r="K74" s="36">
        <f>SUMIFS(СВЦЭМ!$D$39:$D$782,СВЦЭМ!$A$39:$A$782,$A74,СВЦЭМ!$B$39:$B$782,K$47)+'СЕТ СН'!$G$11+СВЦЭМ!$D$10+'СЕТ СН'!$G$5-'СЕТ СН'!$G$21</f>
        <v>4391.4984648</v>
      </c>
      <c r="L74" s="36">
        <f>SUMIFS(СВЦЭМ!$D$39:$D$782,СВЦЭМ!$A$39:$A$782,$A74,СВЦЭМ!$B$39:$B$782,L$47)+'СЕТ СН'!$G$11+СВЦЭМ!$D$10+'СЕТ СН'!$G$5-'СЕТ СН'!$G$21</f>
        <v>4361.5448617700004</v>
      </c>
      <c r="M74" s="36">
        <f>SUMIFS(СВЦЭМ!$D$39:$D$782,СВЦЭМ!$A$39:$A$782,$A74,СВЦЭМ!$B$39:$B$782,M$47)+'СЕТ СН'!$G$11+СВЦЭМ!$D$10+'СЕТ СН'!$G$5-'СЕТ СН'!$G$21</f>
        <v>4406.2563539299999</v>
      </c>
      <c r="N74" s="36">
        <f>SUMIFS(СВЦЭМ!$D$39:$D$782,СВЦЭМ!$A$39:$A$782,$A74,СВЦЭМ!$B$39:$B$782,N$47)+'СЕТ СН'!$G$11+СВЦЭМ!$D$10+'СЕТ СН'!$G$5-'СЕТ СН'!$G$21</f>
        <v>4423.8672051499998</v>
      </c>
      <c r="O74" s="36">
        <f>SUMIFS(СВЦЭМ!$D$39:$D$782,СВЦЭМ!$A$39:$A$782,$A74,СВЦЭМ!$B$39:$B$782,O$47)+'СЕТ СН'!$G$11+СВЦЭМ!$D$10+'СЕТ СН'!$G$5-'СЕТ СН'!$G$21</f>
        <v>4449.1975319599997</v>
      </c>
      <c r="P74" s="36">
        <f>SUMIFS(СВЦЭМ!$D$39:$D$782,СВЦЭМ!$A$39:$A$782,$A74,СВЦЭМ!$B$39:$B$782,P$47)+'СЕТ СН'!$G$11+СВЦЭМ!$D$10+'СЕТ СН'!$G$5-'СЕТ СН'!$G$21</f>
        <v>4453.5519477799999</v>
      </c>
      <c r="Q74" s="36">
        <f>SUMIFS(СВЦЭМ!$D$39:$D$782,СВЦЭМ!$A$39:$A$782,$A74,СВЦЭМ!$B$39:$B$782,Q$47)+'СЕТ СН'!$G$11+СВЦЭМ!$D$10+'СЕТ СН'!$G$5-'СЕТ СН'!$G$21</f>
        <v>4461.4025152100003</v>
      </c>
      <c r="R74" s="36">
        <f>SUMIFS(СВЦЭМ!$D$39:$D$782,СВЦЭМ!$A$39:$A$782,$A74,СВЦЭМ!$B$39:$B$782,R$47)+'СЕТ СН'!$G$11+СВЦЭМ!$D$10+'СЕТ СН'!$G$5-'СЕТ СН'!$G$21</f>
        <v>4459.7413174100002</v>
      </c>
      <c r="S74" s="36">
        <f>SUMIFS(СВЦЭМ!$D$39:$D$782,СВЦЭМ!$A$39:$A$782,$A74,СВЦЭМ!$B$39:$B$782,S$47)+'СЕТ СН'!$G$11+СВЦЭМ!$D$10+'СЕТ СН'!$G$5-'СЕТ СН'!$G$21</f>
        <v>4443.1205081400003</v>
      </c>
      <c r="T74" s="36">
        <f>SUMIFS(СВЦЭМ!$D$39:$D$782,СВЦЭМ!$A$39:$A$782,$A74,СВЦЭМ!$B$39:$B$782,T$47)+'СЕТ СН'!$G$11+СВЦЭМ!$D$10+'СЕТ СН'!$G$5-'СЕТ СН'!$G$21</f>
        <v>4419.6787056599997</v>
      </c>
      <c r="U74" s="36">
        <f>SUMIFS(СВЦЭМ!$D$39:$D$782,СВЦЭМ!$A$39:$A$782,$A74,СВЦЭМ!$B$39:$B$782,U$47)+'СЕТ СН'!$G$11+СВЦЭМ!$D$10+'СЕТ СН'!$G$5-'СЕТ СН'!$G$21</f>
        <v>4406.1677900200002</v>
      </c>
      <c r="V74" s="36">
        <f>SUMIFS(СВЦЭМ!$D$39:$D$782,СВЦЭМ!$A$39:$A$782,$A74,СВЦЭМ!$B$39:$B$782,V$47)+'СЕТ СН'!$G$11+СВЦЭМ!$D$10+'СЕТ СН'!$G$5-'СЕТ СН'!$G$21</f>
        <v>4378.4052074900001</v>
      </c>
      <c r="W74" s="36">
        <f>SUMIFS(СВЦЭМ!$D$39:$D$782,СВЦЭМ!$A$39:$A$782,$A74,СВЦЭМ!$B$39:$B$782,W$47)+'СЕТ СН'!$G$11+СВЦЭМ!$D$10+'СЕТ СН'!$G$5-'СЕТ СН'!$G$21</f>
        <v>4371.7398791899996</v>
      </c>
      <c r="X74" s="36">
        <f>SUMIFS(СВЦЭМ!$D$39:$D$782,СВЦЭМ!$A$39:$A$782,$A74,СВЦЭМ!$B$39:$B$782,X$47)+'СЕТ СН'!$G$11+СВЦЭМ!$D$10+'СЕТ СН'!$G$5-'СЕТ СН'!$G$21</f>
        <v>4418.00782256</v>
      </c>
      <c r="Y74" s="36">
        <f>SUMIFS(СВЦЭМ!$D$39:$D$782,СВЦЭМ!$A$39:$A$782,$A74,СВЦЭМ!$B$39:$B$782,Y$47)+'СЕТ СН'!$G$11+СВЦЭМ!$D$10+'СЕТ СН'!$G$5-'СЕТ СН'!$G$21</f>
        <v>4512.8577866799997</v>
      </c>
    </row>
    <row r="75" spans="1:26" ht="15.75" x14ac:dyDescent="0.2">
      <c r="A75" s="35">
        <f t="shared" si="1"/>
        <v>45044</v>
      </c>
      <c r="B75" s="36">
        <f>SUMIFS(СВЦЭМ!$D$39:$D$782,СВЦЭМ!$A$39:$A$782,$A75,СВЦЭМ!$B$39:$B$782,B$47)+'СЕТ СН'!$G$11+СВЦЭМ!$D$10+'СЕТ СН'!$G$5-'СЕТ СН'!$G$21</f>
        <v>4601.0665579199995</v>
      </c>
      <c r="C75" s="36">
        <f>SUMIFS(СВЦЭМ!$D$39:$D$782,СВЦЭМ!$A$39:$A$782,$A75,СВЦЭМ!$B$39:$B$782,C$47)+'СЕТ СН'!$G$11+СВЦЭМ!$D$10+'СЕТ СН'!$G$5-'СЕТ СН'!$G$21</f>
        <v>4661.9150553099998</v>
      </c>
      <c r="D75" s="36">
        <f>SUMIFS(СВЦЭМ!$D$39:$D$782,СВЦЭМ!$A$39:$A$782,$A75,СВЦЭМ!$B$39:$B$782,D$47)+'СЕТ СН'!$G$11+СВЦЭМ!$D$10+'СЕТ СН'!$G$5-'СЕТ СН'!$G$21</f>
        <v>4683.0326453399994</v>
      </c>
      <c r="E75" s="36">
        <f>SUMIFS(СВЦЭМ!$D$39:$D$782,СВЦЭМ!$A$39:$A$782,$A75,СВЦЭМ!$B$39:$B$782,E$47)+'СЕТ СН'!$G$11+СВЦЭМ!$D$10+'СЕТ СН'!$G$5-'СЕТ СН'!$G$21</f>
        <v>4678.9376838600001</v>
      </c>
      <c r="F75" s="36">
        <f>SUMIFS(СВЦЭМ!$D$39:$D$782,СВЦЭМ!$A$39:$A$782,$A75,СВЦЭМ!$B$39:$B$782,F$47)+'СЕТ СН'!$G$11+СВЦЭМ!$D$10+'СЕТ СН'!$G$5-'СЕТ СН'!$G$21</f>
        <v>4684.3208435400002</v>
      </c>
      <c r="G75" s="36">
        <f>SUMIFS(СВЦЭМ!$D$39:$D$782,СВЦЭМ!$A$39:$A$782,$A75,СВЦЭМ!$B$39:$B$782,G$47)+'СЕТ СН'!$G$11+СВЦЭМ!$D$10+'СЕТ СН'!$G$5-'СЕТ СН'!$G$21</f>
        <v>4662.0266893299995</v>
      </c>
      <c r="H75" s="36">
        <f>SUMIFS(СВЦЭМ!$D$39:$D$782,СВЦЭМ!$A$39:$A$782,$A75,СВЦЭМ!$B$39:$B$782,H$47)+'СЕТ СН'!$G$11+СВЦЭМ!$D$10+'СЕТ СН'!$G$5-'СЕТ СН'!$G$21</f>
        <v>4613.6280050099995</v>
      </c>
      <c r="I75" s="36">
        <f>SUMIFS(СВЦЭМ!$D$39:$D$782,СВЦЭМ!$A$39:$A$782,$A75,СВЦЭМ!$B$39:$B$782,I$47)+'СЕТ СН'!$G$11+СВЦЭМ!$D$10+'СЕТ СН'!$G$5-'СЕТ СН'!$G$21</f>
        <v>4478.1329076900001</v>
      </c>
      <c r="J75" s="36">
        <f>SUMIFS(СВЦЭМ!$D$39:$D$782,СВЦЭМ!$A$39:$A$782,$A75,СВЦЭМ!$B$39:$B$782,J$47)+'СЕТ СН'!$G$11+СВЦЭМ!$D$10+'СЕТ СН'!$G$5-'СЕТ СН'!$G$21</f>
        <v>4489.6402680499996</v>
      </c>
      <c r="K75" s="36">
        <f>SUMIFS(СВЦЭМ!$D$39:$D$782,СВЦЭМ!$A$39:$A$782,$A75,СВЦЭМ!$B$39:$B$782,K$47)+'СЕТ СН'!$G$11+СВЦЭМ!$D$10+'СЕТ СН'!$G$5-'СЕТ СН'!$G$21</f>
        <v>4472.7959683199997</v>
      </c>
      <c r="L75" s="36">
        <f>SUMIFS(СВЦЭМ!$D$39:$D$782,СВЦЭМ!$A$39:$A$782,$A75,СВЦЭМ!$B$39:$B$782,L$47)+'СЕТ СН'!$G$11+СВЦЭМ!$D$10+'СЕТ СН'!$G$5-'СЕТ СН'!$G$21</f>
        <v>4471.25019643</v>
      </c>
      <c r="M75" s="36">
        <f>SUMIFS(СВЦЭМ!$D$39:$D$782,СВЦЭМ!$A$39:$A$782,$A75,СВЦЭМ!$B$39:$B$782,M$47)+'СЕТ СН'!$G$11+СВЦЭМ!$D$10+'СЕТ СН'!$G$5-'СЕТ СН'!$G$21</f>
        <v>4501.6780102000002</v>
      </c>
      <c r="N75" s="36">
        <f>SUMIFS(СВЦЭМ!$D$39:$D$782,СВЦЭМ!$A$39:$A$782,$A75,СВЦЭМ!$B$39:$B$782,N$47)+'СЕТ СН'!$G$11+СВЦЭМ!$D$10+'СЕТ СН'!$G$5-'СЕТ СН'!$G$21</f>
        <v>4521.1823764000001</v>
      </c>
      <c r="O75" s="36">
        <f>SUMIFS(СВЦЭМ!$D$39:$D$782,СВЦЭМ!$A$39:$A$782,$A75,СВЦЭМ!$B$39:$B$782,O$47)+'СЕТ СН'!$G$11+СВЦЭМ!$D$10+'СЕТ СН'!$G$5-'СЕТ СН'!$G$21</f>
        <v>4536.6773533799997</v>
      </c>
      <c r="P75" s="36">
        <f>SUMIFS(СВЦЭМ!$D$39:$D$782,СВЦЭМ!$A$39:$A$782,$A75,СВЦЭМ!$B$39:$B$782,P$47)+'СЕТ СН'!$G$11+СВЦЭМ!$D$10+'СЕТ СН'!$G$5-'СЕТ СН'!$G$21</f>
        <v>4549.7495111299995</v>
      </c>
      <c r="Q75" s="36">
        <f>SUMIFS(СВЦЭМ!$D$39:$D$782,СВЦЭМ!$A$39:$A$782,$A75,СВЦЭМ!$B$39:$B$782,Q$47)+'СЕТ СН'!$G$11+СВЦЭМ!$D$10+'СЕТ СН'!$G$5-'СЕТ СН'!$G$21</f>
        <v>4545.1872701900002</v>
      </c>
      <c r="R75" s="36">
        <f>SUMIFS(СВЦЭМ!$D$39:$D$782,СВЦЭМ!$A$39:$A$782,$A75,СВЦЭМ!$B$39:$B$782,R$47)+'СЕТ СН'!$G$11+СВЦЭМ!$D$10+'СЕТ СН'!$G$5-'СЕТ СН'!$G$21</f>
        <v>4556.0423206599999</v>
      </c>
      <c r="S75" s="36">
        <f>SUMIFS(СВЦЭМ!$D$39:$D$782,СВЦЭМ!$A$39:$A$782,$A75,СВЦЭМ!$B$39:$B$782,S$47)+'СЕТ СН'!$G$11+СВЦЭМ!$D$10+'СЕТ СН'!$G$5-'СЕТ СН'!$G$21</f>
        <v>4543.8365367400002</v>
      </c>
      <c r="T75" s="36">
        <f>SUMIFS(СВЦЭМ!$D$39:$D$782,СВЦЭМ!$A$39:$A$782,$A75,СВЦЭМ!$B$39:$B$782,T$47)+'СЕТ СН'!$G$11+СВЦЭМ!$D$10+'СЕТ СН'!$G$5-'СЕТ СН'!$G$21</f>
        <v>4512.1991249399998</v>
      </c>
      <c r="U75" s="36">
        <f>SUMIFS(СВЦЭМ!$D$39:$D$782,СВЦЭМ!$A$39:$A$782,$A75,СВЦЭМ!$B$39:$B$782,U$47)+'СЕТ СН'!$G$11+СВЦЭМ!$D$10+'СЕТ СН'!$G$5-'СЕТ СН'!$G$21</f>
        <v>4500.3003688199997</v>
      </c>
      <c r="V75" s="36">
        <f>SUMIFS(СВЦЭМ!$D$39:$D$782,СВЦЭМ!$A$39:$A$782,$A75,СВЦЭМ!$B$39:$B$782,V$47)+'СЕТ СН'!$G$11+СВЦЭМ!$D$10+'СЕТ СН'!$G$5-'СЕТ СН'!$G$21</f>
        <v>4471.8458674399999</v>
      </c>
      <c r="W75" s="36">
        <f>SUMIFS(СВЦЭМ!$D$39:$D$782,СВЦЭМ!$A$39:$A$782,$A75,СВЦЭМ!$B$39:$B$782,W$47)+'СЕТ СН'!$G$11+СВЦЭМ!$D$10+'СЕТ СН'!$G$5-'СЕТ СН'!$G$21</f>
        <v>4456.9375127000003</v>
      </c>
      <c r="X75" s="36">
        <f>SUMIFS(СВЦЭМ!$D$39:$D$782,СВЦЭМ!$A$39:$A$782,$A75,СВЦЭМ!$B$39:$B$782,X$47)+'СЕТ СН'!$G$11+СВЦЭМ!$D$10+'СЕТ СН'!$G$5-'СЕТ СН'!$G$21</f>
        <v>4497.3134484700004</v>
      </c>
      <c r="Y75" s="36">
        <f>SUMIFS(СВЦЭМ!$D$39:$D$782,СВЦЭМ!$A$39:$A$782,$A75,СВЦЭМ!$B$39:$B$782,Y$47)+'СЕТ СН'!$G$11+СВЦЭМ!$D$10+'СЕТ СН'!$G$5-'СЕТ СН'!$G$21</f>
        <v>4522.79525096</v>
      </c>
    </row>
    <row r="76" spans="1:26" ht="15.75" x14ac:dyDescent="0.2">
      <c r="A76" s="35">
        <f t="shared" si="1"/>
        <v>45045</v>
      </c>
      <c r="B76" s="36">
        <f>SUMIFS(СВЦЭМ!$D$39:$D$782,СВЦЭМ!$A$39:$A$782,$A76,СВЦЭМ!$B$39:$B$782,B$47)+'СЕТ СН'!$G$11+СВЦЭМ!$D$10+'СЕТ СН'!$G$5-'СЕТ СН'!$G$21</f>
        <v>4554.0601977299993</v>
      </c>
      <c r="C76" s="36">
        <f>SUMIFS(СВЦЭМ!$D$39:$D$782,СВЦЭМ!$A$39:$A$782,$A76,СВЦЭМ!$B$39:$B$782,C$47)+'СЕТ СН'!$G$11+СВЦЭМ!$D$10+'СЕТ СН'!$G$5-'СЕТ СН'!$G$21</f>
        <v>4596.9175614599999</v>
      </c>
      <c r="D76" s="36">
        <f>SUMIFS(СВЦЭМ!$D$39:$D$782,СВЦЭМ!$A$39:$A$782,$A76,СВЦЭМ!$B$39:$B$782,D$47)+'СЕТ СН'!$G$11+СВЦЭМ!$D$10+'СЕТ СН'!$G$5-'СЕТ СН'!$G$21</f>
        <v>4613.2981321200004</v>
      </c>
      <c r="E76" s="36">
        <f>SUMIFS(СВЦЭМ!$D$39:$D$782,СВЦЭМ!$A$39:$A$782,$A76,СВЦЭМ!$B$39:$B$782,E$47)+'СЕТ СН'!$G$11+СВЦЭМ!$D$10+'СЕТ СН'!$G$5-'СЕТ СН'!$G$21</f>
        <v>4638.6058058199997</v>
      </c>
      <c r="F76" s="36">
        <f>SUMIFS(СВЦЭМ!$D$39:$D$782,СВЦЭМ!$A$39:$A$782,$A76,СВЦЭМ!$B$39:$B$782,F$47)+'СЕТ СН'!$G$11+СВЦЭМ!$D$10+'СЕТ СН'!$G$5-'СЕТ СН'!$G$21</f>
        <v>4607.5933503699998</v>
      </c>
      <c r="G76" s="36">
        <f>SUMIFS(СВЦЭМ!$D$39:$D$782,СВЦЭМ!$A$39:$A$782,$A76,СВЦЭМ!$B$39:$B$782,G$47)+'СЕТ СН'!$G$11+СВЦЭМ!$D$10+'СЕТ СН'!$G$5-'СЕТ СН'!$G$21</f>
        <v>4608.1576904599997</v>
      </c>
      <c r="H76" s="36">
        <f>SUMIFS(СВЦЭМ!$D$39:$D$782,СВЦЭМ!$A$39:$A$782,$A76,СВЦЭМ!$B$39:$B$782,H$47)+'СЕТ СН'!$G$11+СВЦЭМ!$D$10+'СЕТ СН'!$G$5-'СЕТ СН'!$G$21</f>
        <v>4625.9413927799997</v>
      </c>
      <c r="I76" s="36">
        <f>SUMIFS(СВЦЭМ!$D$39:$D$782,СВЦЭМ!$A$39:$A$782,$A76,СВЦЭМ!$B$39:$B$782,I$47)+'СЕТ СН'!$G$11+СВЦЭМ!$D$10+'СЕТ СН'!$G$5-'СЕТ СН'!$G$21</f>
        <v>4571.3497776200002</v>
      </c>
      <c r="J76" s="36">
        <f>SUMIFS(СВЦЭМ!$D$39:$D$782,СВЦЭМ!$A$39:$A$782,$A76,СВЦЭМ!$B$39:$B$782,J$47)+'СЕТ СН'!$G$11+СВЦЭМ!$D$10+'СЕТ СН'!$G$5-'СЕТ СН'!$G$21</f>
        <v>4489.6689070599996</v>
      </c>
      <c r="K76" s="36">
        <f>SUMIFS(СВЦЭМ!$D$39:$D$782,СВЦЭМ!$A$39:$A$782,$A76,СВЦЭМ!$B$39:$B$782,K$47)+'СЕТ СН'!$G$11+СВЦЭМ!$D$10+'СЕТ СН'!$G$5-'СЕТ СН'!$G$21</f>
        <v>4428.57584881</v>
      </c>
      <c r="L76" s="36">
        <f>SUMIFS(СВЦЭМ!$D$39:$D$782,СВЦЭМ!$A$39:$A$782,$A76,СВЦЭМ!$B$39:$B$782,L$47)+'СЕТ СН'!$G$11+СВЦЭМ!$D$10+'СЕТ СН'!$G$5-'СЕТ СН'!$G$21</f>
        <v>4411.3443706999997</v>
      </c>
      <c r="M76" s="36">
        <f>SUMIFS(СВЦЭМ!$D$39:$D$782,СВЦЭМ!$A$39:$A$782,$A76,СВЦЭМ!$B$39:$B$782,M$47)+'СЕТ СН'!$G$11+СВЦЭМ!$D$10+'СЕТ СН'!$G$5-'СЕТ СН'!$G$21</f>
        <v>4432.45291653</v>
      </c>
      <c r="N76" s="36">
        <f>SUMIFS(СВЦЭМ!$D$39:$D$782,СВЦЭМ!$A$39:$A$782,$A76,СВЦЭМ!$B$39:$B$782,N$47)+'СЕТ СН'!$G$11+СВЦЭМ!$D$10+'СЕТ СН'!$G$5-'СЕТ СН'!$G$21</f>
        <v>4443.66207631</v>
      </c>
      <c r="O76" s="36">
        <f>SUMIFS(СВЦЭМ!$D$39:$D$782,СВЦЭМ!$A$39:$A$782,$A76,СВЦЭМ!$B$39:$B$782,O$47)+'СЕТ СН'!$G$11+СВЦЭМ!$D$10+'СЕТ СН'!$G$5-'СЕТ СН'!$G$21</f>
        <v>4440.1522866599998</v>
      </c>
      <c r="P76" s="36">
        <f>SUMIFS(СВЦЭМ!$D$39:$D$782,СВЦЭМ!$A$39:$A$782,$A76,СВЦЭМ!$B$39:$B$782,P$47)+'СЕТ СН'!$G$11+СВЦЭМ!$D$10+'СЕТ СН'!$G$5-'СЕТ СН'!$G$21</f>
        <v>4461.2506658100001</v>
      </c>
      <c r="Q76" s="36">
        <f>SUMIFS(СВЦЭМ!$D$39:$D$782,СВЦЭМ!$A$39:$A$782,$A76,СВЦЭМ!$B$39:$B$782,Q$47)+'СЕТ СН'!$G$11+СВЦЭМ!$D$10+'СЕТ СН'!$G$5-'СЕТ СН'!$G$21</f>
        <v>4471.4011171799993</v>
      </c>
      <c r="R76" s="36">
        <f>SUMIFS(СВЦЭМ!$D$39:$D$782,СВЦЭМ!$A$39:$A$782,$A76,СВЦЭМ!$B$39:$B$782,R$47)+'СЕТ СН'!$G$11+СВЦЭМ!$D$10+'СЕТ СН'!$G$5-'СЕТ СН'!$G$21</f>
        <v>4444.9502299300002</v>
      </c>
      <c r="S76" s="36">
        <f>SUMIFS(СВЦЭМ!$D$39:$D$782,СВЦЭМ!$A$39:$A$782,$A76,СВЦЭМ!$B$39:$B$782,S$47)+'СЕТ СН'!$G$11+СВЦЭМ!$D$10+'СЕТ СН'!$G$5-'СЕТ СН'!$G$21</f>
        <v>4428.7957906699994</v>
      </c>
      <c r="T76" s="36">
        <f>SUMIFS(СВЦЭМ!$D$39:$D$782,СВЦЭМ!$A$39:$A$782,$A76,СВЦЭМ!$B$39:$B$782,T$47)+'СЕТ СН'!$G$11+СВЦЭМ!$D$10+'СЕТ СН'!$G$5-'СЕТ СН'!$G$21</f>
        <v>4429.4798610300004</v>
      </c>
      <c r="U76" s="36">
        <f>SUMIFS(СВЦЭМ!$D$39:$D$782,СВЦЭМ!$A$39:$A$782,$A76,СВЦЭМ!$B$39:$B$782,U$47)+'СЕТ СН'!$G$11+СВЦЭМ!$D$10+'СЕТ СН'!$G$5-'СЕТ СН'!$G$21</f>
        <v>4421.7881092500002</v>
      </c>
      <c r="V76" s="36">
        <f>SUMIFS(СВЦЭМ!$D$39:$D$782,СВЦЭМ!$A$39:$A$782,$A76,СВЦЭМ!$B$39:$B$782,V$47)+'СЕТ СН'!$G$11+СВЦЭМ!$D$10+'СЕТ СН'!$G$5-'СЕТ СН'!$G$21</f>
        <v>4403.1114448400003</v>
      </c>
      <c r="W76" s="36">
        <f>SUMIFS(СВЦЭМ!$D$39:$D$782,СВЦЭМ!$A$39:$A$782,$A76,СВЦЭМ!$B$39:$B$782,W$47)+'СЕТ СН'!$G$11+СВЦЭМ!$D$10+'СЕТ СН'!$G$5-'СЕТ СН'!$G$21</f>
        <v>4392.9629477600001</v>
      </c>
      <c r="X76" s="36">
        <f>SUMIFS(СВЦЭМ!$D$39:$D$782,СВЦЭМ!$A$39:$A$782,$A76,СВЦЭМ!$B$39:$B$782,X$47)+'СЕТ СН'!$G$11+СВЦЭМ!$D$10+'СЕТ СН'!$G$5-'СЕТ СН'!$G$21</f>
        <v>4437.3719626799993</v>
      </c>
      <c r="Y76" s="36">
        <f>SUMIFS(СВЦЭМ!$D$39:$D$782,СВЦЭМ!$A$39:$A$782,$A76,СВЦЭМ!$B$39:$B$782,Y$47)+'СЕТ СН'!$G$11+СВЦЭМ!$D$10+'СЕТ СН'!$G$5-'СЕТ СН'!$G$21</f>
        <v>4487.2442891800001</v>
      </c>
    </row>
    <row r="77" spans="1:26" ht="15.75" x14ac:dyDescent="0.2">
      <c r="A77" s="35">
        <f t="shared" si="1"/>
        <v>45046</v>
      </c>
      <c r="B77" s="36">
        <f>SUMIFS(СВЦЭМ!$D$39:$D$782,СВЦЭМ!$A$39:$A$782,$A77,СВЦЭМ!$B$39:$B$782,B$47)+'СЕТ СН'!$G$11+СВЦЭМ!$D$10+'СЕТ СН'!$G$5-'СЕТ СН'!$G$21</f>
        <v>4590.8120927599994</v>
      </c>
      <c r="C77" s="36">
        <f>SUMIFS(СВЦЭМ!$D$39:$D$782,СВЦЭМ!$A$39:$A$782,$A77,СВЦЭМ!$B$39:$B$782,C$47)+'СЕТ СН'!$G$11+СВЦЭМ!$D$10+'СЕТ СН'!$G$5-'СЕТ СН'!$G$21</f>
        <v>4651.9435434699999</v>
      </c>
      <c r="D77" s="36">
        <f>SUMIFS(СВЦЭМ!$D$39:$D$782,СВЦЭМ!$A$39:$A$782,$A77,СВЦЭМ!$B$39:$B$782,D$47)+'СЕТ СН'!$G$11+СВЦЭМ!$D$10+'СЕТ СН'!$G$5-'СЕТ СН'!$G$21</f>
        <v>4635.3680805099993</v>
      </c>
      <c r="E77" s="36">
        <f>SUMIFS(СВЦЭМ!$D$39:$D$782,СВЦЭМ!$A$39:$A$782,$A77,СВЦЭМ!$B$39:$B$782,E$47)+'СЕТ СН'!$G$11+СВЦЭМ!$D$10+'СЕТ СН'!$G$5-'СЕТ СН'!$G$21</f>
        <v>4725.9030659299997</v>
      </c>
      <c r="F77" s="36">
        <f>SUMIFS(СВЦЭМ!$D$39:$D$782,СВЦЭМ!$A$39:$A$782,$A77,СВЦЭМ!$B$39:$B$782,F$47)+'СЕТ СН'!$G$11+СВЦЭМ!$D$10+'СЕТ СН'!$G$5-'СЕТ СН'!$G$21</f>
        <v>4750.2302664099998</v>
      </c>
      <c r="G77" s="36">
        <f>SUMIFS(СВЦЭМ!$D$39:$D$782,СВЦЭМ!$A$39:$A$782,$A77,СВЦЭМ!$B$39:$B$782,G$47)+'СЕТ СН'!$G$11+СВЦЭМ!$D$10+'СЕТ СН'!$G$5-'СЕТ СН'!$G$21</f>
        <v>4732.5086671700001</v>
      </c>
      <c r="H77" s="36">
        <f>SUMIFS(СВЦЭМ!$D$39:$D$782,СВЦЭМ!$A$39:$A$782,$A77,СВЦЭМ!$B$39:$B$782,H$47)+'СЕТ СН'!$G$11+СВЦЭМ!$D$10+'СЕТ СН'!$G$5-'СЕТ СН'!$G$21</f>
        <v>4753.6999240099994</v>
      </c>
      <c r="I77" s="36">
        <f>SUMIFS(СВЦЭМ!$D$39:$D$782,СВЦЭМ!$A$39:$A$782,$A77,СВЦЭМ!$B$39:$B$782,I$47)+'СЕТ СН'!$G$11+СВЦЭМ!$D$10+'СЕТ СН'!$G$5-'СЕТ СН'!$G$21</f>
        <v>4732.0672072500001</v>
      </c>
      <c r="J77" s="36">
        <f>SUMIFS(СВЦЭМ!$D$39:$D$782,СВЦЭМ!$A$39:$A$782,$A77,СВЦЭМ!$B$39:$B$782,J$47)+'СЕТ СН'!$G$11+СВЦЭМ!$D$10+'СЕТ СН'!$G$5-'СЕТ СН'!$G$21</f>
        <v>4688.7960536499995</v>
      </c>
      <c r="K77" s="36">
        <f>SUMIFS(СВЦЭМ!$D$39:$D$782,СВЦЭМ!$A$39:$A$782,$A77,СВЦЭМ!$B$39:$B$782,K$47)+'СЕТ СН'!$G$11+СВЦЭМ!$D$10+'СЕТ СН'!$G$5-'СЕТ СН'!$G$21</f>
        <v>4638.6279241600005</v>
      </c>
      <c r="L77" s="36">
        <f>SUMIFS(СВЦЭМ!$D$39:$D$782,СВЦЭМ!$A$39:$A$782,$A77,СВЦЭМ!$B$39:$B$782,L$47)+'СЕТ СН'!$G$11+СВЦЭМ!$D$10+'СЕТ СН'!$G$5-'СЕТ СН'!$G$21</f>
        <v>4601.3562871300001</v>
      </c>
      <c r="M77" s="36">
        <f>SUMIFS(СВЦЭМ!$D$39:$D$782,СВЦЭМ!$A$39:$A$782,$A77,СВЦЭМ!$B$39:$B$782,M$47)+'СЕТ СН'!$G$11+СВЦЭМ!$D$10+'СЕТ СН'!$G$5-'СЕТ СН'!$G$21</f>
        <v>4634.7303723200002</v>
      </c>
      <c r="N77" s="36">
        <f>SUMIFS(СВЦЭМ!$D$39:$D$782,СВЦЭМ!$A$39:$A$782,$A77,СВЦЭМ!$B$39:$B$782,N$47)+'СЕТ СН'!$G$11+СВЦЭМ!$D$10+'СЕТ СН'!$G$5-'СЕТ СН'!$G$21</f>
        <v>4650.9610579999999</v>
      </c>
      <c r="O77" s="36">
        <f>SUMIFS(СВЦЭМ!$D$39:$D$782,СВЦЭМ!$A$39:$A$782,$A77,СВЦЭМ!$B$39:$B$782,O$47)+'СЕТ СН'!$G$11+СВЦЭМ!$D$10+'СЕТ СН'!$G$5-'СЕТ СН'!$G$21</f>
        <v>4671.4589051200001</v>
      </c>
      <c r="P77" s="36">
        <f>SUMIFS(СВЦЭМ!$D$39:$D$782,СВЦЭМ!$A$39:$A$782,$A77,СВЦЭМ!$B$39:$B$782,P$47)+'СЕТ СН'!$G$11+СВЦЭМ!$D$10+'СЕТ СН'!$G$5-'СЕТ СН'!$G$21</f>
        <v>4677.95130419</v>
      </c>
      <c r="Q77" s="36">
        <f>SUMIFS(СВЦЭМ!$D$39:$D$782,СВЦЭМ!$A$39:$A$782,$A77,СВЦЭМ!$B$39:$B$782,Q$47)+'СЕТ СН'!$G$11+СВЦЭМ!$D$10+'СЕТ СН'!$G$5-'СЕТ СН'!$G$21</f>
        <v>4688.9780137799999</v>
      </c>
      <c r="R77" s="36">
        <f>SUMIFS(СВЦЭМ!$D$39:$D$782,СВЦЭМ!$A$39:$A$782,$A77,СВЦЭМ!$B$39:$B$782,R$47)+'СЕТ СН'!$G$11+СВЦЭМ!$D$10+'СЕТ СН'!$G$5-'СЕТ СН'!$G$21</f>
        <v>4682.4245020300004</v>
      </c>
      <c r="S77" s="36">
        <f>SUMIFS(СВЦЭМ!$D$39:$D$782,СВЦЭМ!$A$39:$A$782,$A77,СВЦЭМ!$B$39:$B$782,S$47)+'СЕТ СН'!$G$11+СВЦЭМ!$D$10+'СЕТ СН'!$G$5-'СЕТ СН'!$G$21</f>
        <v>4659.4401421599996</v>
      </c>
      <c r="T77" s="36">
        <f>SUMIFS(СВЦЭМ!$D$39:$D$782,СВЦЭМ!$A$39:$A$782,$A77,СВЦЭМ!$B$39:$B$782,T$47)+'СЕТ СН'!$G$11+СВЦЭМ!$D$10+'СЕТ СН'!$G$5-'СЕТ СН'!$G$21</f>
        <v>4645.4583800500004</v>
      </c>
      <c r="U77" s="36">
        <f>SUMIFS(СВЦЭМ!$D$39:$D$782,СВЦЭМ!$A$39:$A$782,$A77,СВЦЭМ!$B$39:$B$782,U$47)+'СЕТ СН'!$G$11+СВЦЭМ!$D$10+'СЕТ СН'!$G$5-'СЕТ СН'!$G$21</f>
        <v>4645.1855412699997</v>
      </c>
      <c r="V77" s="36">
        <f>SUMIFS(СВЦЭМ!$D$39:$D$782,СВЦЭМ!$A$39:$A$782,$A77,СВЦЭМ!$B$39:$B$782,V$47)+'СЕТ СН'!$G$11+СВЦЭМ!$D$10+'СЕТ СН'!$G$5-'СЕТ СН'!$G$21</f>
        <v>4607.1821303699999</v>
      </c>
      <c r="W77" s="36">
        <f>SUMIFS(СВЦЭМ!$D$39:$D$782,СВЦЭМ!$A$39:$A$782,$A77,СВЦЭМ!$B$39:$B$782,W$47)+'СЕТ СН'!$G$11+СВЦЭМ!$D$10+'СЕТ СН'!$G$5-'СЕТ СН'!$G$21</f>
        <v>4581.9380266299995</v>
      </c>
      <c r="X77" s="36">
        <f>SUMIFS(СВЦЭМ!$D$39:$D$782,СВЦЭМ!$A$39:$A$782,$A77,СВЦЭМ!$B$39:$B$782,X$47)+'СЕТ СН'!$G$11+СВЦЭМ!$D$10+'СЕТ СН'!$G$5-'СЕТ СН'!$G$21</f>
        <v>4609.9102193300005</v>
      </c>
      <c r="Y77" s="36">
        <f>SUMIFS(СВЦЭМ!$D$39:$D$782,СВЦЭМ!$A$39:$A$782,$A77,СВЦЭМ!$B$39:$B$782,Y$47)+'СЕТ СН'!$G$11+СВЦЭМ!$D$10+'СЕТ СН'!$G$5-'СЕТ СН'!$G$21</f>
        <v>4676.3898358699998</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01.04.2023</v>
      </c>
      <c r="B84" s="36">
        <f>SUMIFS(СВЦЭМ!$D$39:$D$782,СВЦЭМ!$A$39:$A$782,$A84,СВЦЭМ!$B$39:$B$782,B$83)+'СЕТ СН'!$H$11+СВЦЭМ!$D$10+'СЕТ СН'!$H$5-'СЕТ СН'!$H$21</f>
        <v>4742.5451035300002</v>
      </c>
      <c r="C84" s="36">
        <f>SUMIFS(СВЦЭМ!$D$39:$D$782,СВЦЭМ!$A$39:$A$782,$A84,СВЦЭМ!$B$39:$B$782,C$83)+'СЕТ СН'!$H$11+СВЦЭМ!$D$10+'СЕТ СН'!$H$5-'СЕТ СН'!$H$21</f>
        <v>4819.54089208</v>
      </c>
      <c r="D84" s="36">
        <f>SUMIFS(СВЦЭМ!$D$39:$D$782,СВЦЭМ!$A$39:$A$782,$A84,СВЦЭМ!$B$39:$B$782,D$83)+'СЕТ СН'!$H$11+СВЦЭМ!$D$10+'СЕТ СН'!$H$5-'СЕТ СН'!$H$21</f>
        <v>4890.85015785</v>
      </c>
      <c r="E84" s="36">
        <f>SUMIFS(СВЦЭМ!$D$39:$D$782,СВЦЭМ!$A$39:$A$782,$A84,СВЦЭМ!$B$39:$B$782,E$83)+'СЕТ СН'!$H$11+СВЦЭМ!$D$10+'СЕТ СН'!$H$5-'СЕТ СН'!$H$21</f>
        <v>4974.3463729000005</v>
      </c>
      <c r="F84" s="36">
        <f>SUMIFS(СВЦЭМ!$D$39:$D$782,СВЦЭМ!$A$39:$A$782,$A84,СВЦЭМ!$B$39:$B$782,F$83)+'СЕТ СН'!$H$11+СВЦЭМ!$D$10+'СЕТ СН'!$H$5-'СЕТ СН'!$H$21</f>
        <v>4982.8867772900003</v>
      </c>
      <c r="G84" s="36">
        <f>SUMIFS(СВЦЭМ!$D$39:$D$782,СВЦЭМ!$A$39:$A$782,$A84,СВЦЭМ!$B$39:$B$782,G$83)+'СЕТ СН'!$H$11+СВЦЭМ!$D$10+'СЕТ СН'!$H$5-'СЕТ СН'!$H$21</f>
        <v>4967.1062510600004</v>
      </c>
      <c r="H84" s="36">
        <f>SUMIFS(СВЦЭМ!$D$39:$D$782,СВЦЭМ!$A$39:$A$782,$A84,СВЦЭМ!$B$39:$B$782,H$83)+'СЕТ СН'!$H$11+СВЦЭМ!$D$10+'СЕТ СН'!$H$5-'СЕТ СН'!$H$21</f>
        <v>4929.9218290999997</v>
      </c>
      <c r="I84" s="36">
        <f>SUMIFS(СВЦЭМ!$D$39:$D$782,СВЦЭМ!$A$39:$A$782,$A84,СВЦЭМ!$B$39:$B$782,I$83)+'СЕТ СН'!$H$11+СВЦЭМ!$D$10+'СЕТ СН'!$H$5-'СЕТ СН'!$H$21</f>
        <v>4867.7130965300003</v>
      </c>
      <c r="J84" s="36">
        <f>SUMIFS(СВЦЭМ!$D$39:$D$782,СВЦЭМ!$A$39:$A$782,$A84,СВЦЭМ!$B$39:$B$782,J$83)+'СЕТ СН'!$H$11+СВЦЭМ!$D$10+'СЕТ СН'!$H$5-'СЕТ СН'!$H$21</f>
        <v>4806.9905852000002</v>
      </c>
      <c r="K84" s="36">
        <f>SUMIFS(СВЦЭМ!$D$39:$D$782,СВЦЭМ!$A$39:$A$782,$A84,СВЦЭМ!$B$39:$B$782,K$83)+'СЕТ СН'!$H$11+СВЦЭМ!$D$10+'СЕТ СН'!$H$5-'СЕТ СН'!$H$21</f>
        <v>4736.8560455099996</v>
      </c>
      <c r="L84" s="36">
        <f>SUMIFS(СВЦЭМ!$D$39:$D$782,СВЦЭМ!$A$39:$A$782,$A84,СВЦЭМ!$B$39:$B$782,L$83)+'СЕТ СН'!$H$11+СВЦЭМ!$D$10+'СЕТ СН'!$H$5-'СЕТ СН'!$H$21</f>
        <v>4731.9227132800006</v>
      </c>
      <c r="M84" s="36">
        <f>SUMIFS(СВЦЭМ!$D$39:$D$782,СВЦЭМ!$A$39:$A$782,$A84,СВЦЭМ!$B$39:$B$782,M$83)+'СЕТ СН'!$H$11+СВЦЭМ!$D$10+'СЕТ СН'!$H$5-'СЕТ СН'!$H$21</f>
        <v>4736.1929280000004</v>
      </c>
      <c r="N84" s="36">
        <f>SUMIFS(СВЦЭМ!$D$39:$D$782,СВЦЭМ!$A$39:$A$782,$A84,СВЦЭМ!$B$39:$B$782,N$83)+'СЕТ СН'!$H$11+СВЦЭМ!$D$10+'СЕТ СН'!$H$5-'СЕТ СН'!$H$21</f>
        <v>4755.4598527199996</v>
      </c>
      <c r="O84" s="36">
        <f>SUMIFS(СВЦЭМ!$D$39:$D$782,СВЦЭМ!$A$39:$A$782,$A84,СВЦЭМ!$B$39:$B$782,O$83)+'СЕТ СН'!$H$11+СВЦЭМ!$D$10+'СЕТ СН'!$H$5-'СЕТ СН'!$H$21</f>
        <v>4783.0624528900007</v>
      </c>
      <c r="P84" s="36">
        <f>SUMIFS(СВЦЭМ!$D$39:$D$782,СВЦЭМ!$A$39:$A$782,$A84,СВЦЭМ!$B$39:$B$782,P$83)+'СЕТ СН'!$H$11+СВЦЭМ!$D$10+'СЕТ СН'!$H$5-'СЕТ СН'!$H$21</f>
        <v>4793.8718149800006</v>
      </c>
      <c r="Q84" s="36">
        <f>SUMIFS(СВЦЭМ!$D$39:$D$782,СВЦЭМ!$A$39:$A$782,$A84,СВЦЭМ!$B$39:$B$782,Q$83)+'СЕТ СН'!$H$11+СВЦЭМ!$D$10+'СЕТ СН'!$H$5-'СЕТ СН'!$H$21</f>
        <v>4830.02762747</v>
      </c>
      <c r="R84" s="36">
        <f>SUMIFS(СВЦЭМ!$D$39:$D$782,СВЦЭМ!$A$39:$A$782,$A84,СВЦЭМ!$B$39:$B$782,R$83)+'СЕТ СН'!$H$11+СВЦЭМ!$D$10+'СЕТ СН'!$H$5-'СЕТ СН'!$H$21</f>
        <v>4871.2630073399996</v>
      </c>
      <c r="S84" s="36">
        <f>SUMIFS(СВЦЭМ!$D$39:$D$782,СВЦЭМ!$A$39:$A$782,$A84,СВЦЭМ!$B$39:$B$782,S$83)+'СЕТ СН'!$H$11+СВЦЭМ!$D$10+'СЕТ СН'!$H$5-'СЕТ СН'!$H$21</f>
        <v>4881.03732855</v>
      </c>
      <c r="T84" s="36">
        <f>SUMIFS(СВЦЭМ!$D$39:$D$782,СВЦЭМ!$A$39:$A$782,$A84,СВЦЭМ!$B$39:$B$782,T$83)+'СЕТ СН'!$H$11+СВЦЭМ!$D$10+'СЕТ СН'!$H$5-'СЕТ СН'!$H$21</f>
        <v>4855.2900283100007</v>
      </c>
      <c r="U84" s="36">
        <f>SUMIFS(СВЦЭМ!$D$39:$D$782,СВЦЭМ!$A$39:$A$782,$A84,СВЦЭМ!$B$39:$B$782,U$83)+'СЕТ СН'!$H$11+СВЦЭМ!$D$10+'СЕТ СН'!$H$5-'СЕТ СН'!$H$21</f>
        <v>4823.0438465699999</v>
      </c>
      <c r="V84" s="36">
        <f>SUMIFS(СВЦЭМ!$D$39:$D$782,СВЦЭМ!$A$39:$A$782,$A84,СВЦЭМ!$B$39:$B$782,V$83)+'СЕТ СН'!$H$11+СВЦЭМ!$D$10+'СЕТ СН'!$H$5-'СЕТ СН'!$H$21</f>
        <v>4784.2878438500002</v>
      </c>
      <c r="W84" s="36">
        <f>SUMIFS(СВЦЭМ!$D$39:$D$782,СВЦЭМ!$A$39:$A$782,$A84,СВЦЭМ!$B$39:$B$782,W$83)+'СЕТ СН'!$H$11+СВЦЭМ!$D$10+'СЕТ СН'!$H$5-'СЕТ СН'!$H$21</f>
        <v>4799.1281434299999</v>
      </c>
      <c r="X84" s="36">
        <f>SUMIFS(СВЦЭМ!$D$39:$D$782,СВЦЭМ!$A$39:$A$782,$A84,СВЦЭМ!$B$39:$B$782,X$83)+'СЕТ СН'!$H$11+СВЦЭМ!$D$10+'СЕТ СН'!$H$5-'СЕТ СН'!$H$21</f>
        <v>4850.6656109300002</v>
      </c>
      <c r="Y84" s="36">
        <f>SUMIFS(СВЦЭМ!$D$39:$D$782,СВЦЭМ!$A$39:$A$782,$A84,СВЦЭМ!$B$39:$B$782,Y$83)+'СЕТ СН'!$H$11+СВЦЭМ!$D$10+'СЕТ СН'!$H$5-'СЕТ СН'!$H$21</f>
        <v>4916.9427147799997</v>
      </c>
      <c r="AA84" s="45"/>
    </row>
    <row r="85" spans="1:27" ht="15.75" x14ac:dyDescent="0.2">
      <c r="A85" s="35">
        <f>A84+1</f>
        <v>45018</v>
      </c>
      <c r="B85" s="36">
        <f>SUMIFS(СВЦЭМ!$D$39:$D$782,СВЦЭМ!$A$39:$A$782,$A85,СВЦЭМ!$B$39:$B$782,B$83)+'СЕТ СН'!$H$11+СВЦЭМ!$D$10+'СЕТ СН'!$H$5-'СЕТ СН'!$H$21</f>
        <v>4994.86390837</v>
      </c>
      <c r="C85" s="36">
        <f>SUMIFS(СВЦЭМ!$D$39:$D$782,СВЦЭМ!$A$39:$A$782,$A85,СВЦЭМ!$B$39:$B$782,C$83)+'СЕТ СН'!$H$11+СВЦЭМ!$D$10+'СЕТ СН'!$H$5-'СЕТ СН'!$H$21</f>
        <v>5077.2563692700005</v>
      </c>
      <c r="D85" s="36">
        <f>SUMIFS(СВЦЭМ!$D$39:$D$782,СВЦЭМ!$A$39:$A$782,$A85,СВЦЭМ!$B$39:$B$782,D$83)+'СЕТ СН'!$H$11+СВЦЭМ!$D$10+'СЕТ СН'!$H$5-'СЕТ СН'!$H$21</f>
        <v>5171.4135119000002</v>
      </c>
      <c r="E85" s="36">
        <f>SUMIFS(СВЦЭМ!$D$39:$D$782,СВЦЭМ!$A$39:$A$782,$A85,СВЦЭМ!$B$39:$B$782,E$83)+'СЕТ СН'!$H$11+СВЦЭМ!$D$10+'СЕТ СН'!$H$5-'СЕТ СН'!$H$21</f>
        <v>5163.4758314999999</v>
      </c>
      <c r="F85" s="36">
        <f>SUMIFS(СВЦЭМ!$D$39:$D$782,СВЦЭМ!$A$39:$A$782,$A85,СВЦЭМ!$B$39:$B$782,F$83)+'СЕТ СН'!$H$11+СВЦЭМ!$D$10+'СЕТ СН'!$H$5-'СЕТ СН'!$H$21</f>
        <v>5139.1844278799999</v>
      </c>
      <c r="G85" s="36">
        <f>SUMIFS(СВЦЭМ!$D$39:$D$782,СВЦЭМ!$A$39:$A$782,$A85,СВЦЭМ!$B$39:$B$782,G$83)+'СЕТ СН'!$H$11+СВЦЭМ!$D$10+'СЕТ СН'!$H$5-'СЕТ СН'!$H$21</f>
        <v>5127.3666601999994</v>
      </c>
      <c r="H85" s="36">
        <f>SUMIFS(СВЦЭМ!$D$39:$D$782,СВЦЭМ!$A$39:$A$782,$A85,СВЦЭМ!$B$39:$B$782,H$83)+'СЕТ СН'!$H$11+СВЦЭМ!$D$10+'СЕТ СН'!$H$5-'СЕТ СН'!$H$21</f>
        <v>5120.4884369199999</v>
      </c>
      <c r="I85" s="36">
        <f>SUMIFS(СВЦЭМ!$D$39:$D$782,СВЦЭМ!$A$39:$A$782,$A85,СВЦЭМ!$B$39:$B$782,I$83)+'СЕТ СН'!$H$11+СВЦЭМ!$D$10+'СЕТ СН'!$H$5-'СЕТ СН'!$H$21</f>
        <v>5063.5536571299999</v>
      </c>
      <c r="J85" s="36">
        <f>SUMIFS(СВЦЭМ!$D$39:$D$782,СВЦЭМ!$A$39:$A$782,$A85,СВЦЭМ!$B$39:$B$782,J$83)+'СЕТ СН'!$H$11+СВЦЭМ!$D$10+'СЕТ СН'!$H$5-'СЕТ СН'!$H$21</f>
        <v>5052.7290604299997</v>
      </c>
      <c r="K85" s="36">
        <f>SUMIFS(СВЦЭМ!$D$39:$D$782,СВЦЭМ!$A$39:$A$782,$A85,СВЦЭМ!$B$39:$B$782,K$83)+'СЕТ СН'!$H$11+СВЦЭМ!$D$10+'СЕТ СН'!$H$5-'СЕТ СН'!$H$21</f>
        <v>4976.1804124</v>
      </c>
      <c r="L85" s="36">
        <f>SUMIFS(СВЦЭМ!$D$39:$D$782,СВЦЭМ!$A$39:$A$782,$A85,СВЦЭМ!$B$39:$B$782,L$83)+'СЕТ СН'!$H$11+СВЦЭМ!$D$10+'СЕТ СН'!$H$5-'СЕТ СН'!$H$21</f>
        <v>4946.7004771400007</v>
      </c>
      <c r="M85" s="36">
        <f>SUMIFS(СВЦЭМ!$D$39:$D$782,СВЦЭМ!$A$39:$A$782,$A85,СВЦЭМ!$B$39:$B$782,M$83)+'СЕТ СН'!$H$11+СВЦЭМ!$D$10+'СЕТ СН'!$H$5-'СЕТ СН'!$H$21</f>
        <v>4941.3670295800002</v>
      </c>
      <c r="N85" s="36">
        <f>SUMIFS(СВЦЭМ!$D$39:$D$782,СВЦЭМ!$A$39:$A$782,$A85,СВЦЭМ!$B$39:$B$782,N$83)+'СЕТ СН'!$H$11+СВЦЭМ!$D$10+'СЕТ СН'!$H$5-'СЕТ СН'!$H$21</f>
        <v>4976.5397065300003</v>
      </c>
      <c r="O85" s="36">
        <f>SUMIFS(СВЦЭМ!$D$39:$D$782,СВЦЭМ!$A$39:$A$782,$A85,СВЦЭМ!$B$39:$B$782,O$83)+'СЕТ СН'!$H$11+СВЦЭМ!$D$10+'СЕТ СН'!$H$5-'СЕТ СН'!$H$21</f>
        <v>5010.2316840900003</v>
      </c>
      <c r="P85" s="36">
        <f>SUMIFS(СВЦЭМ!$D$39:$D$782,СВЦЭМ!$A$39:$A$782,$A85,СВЦЭМ!$B$39:$B$782,P$83)+'СЕТ СН'!$H$11+СВЦЭМ!$D$10+'СЕТ СН'!$H$5-'СЕТ СН'!$H$21</f>
        <v>5018.6988383500002</v>
      </c>
      <c r="Q85" s="36">
        <f>SUMIFS(СВЦЭМ!$D$39:$D$782,СВЦЭМ!$A$39:$A$782,$A85,СВЦЭМ!$B$39:$B$782,Q$83)+'СЕТ СН'!$H$11+СВЦЭМ!$D$10+'СЕТ СН'!$H$5-'СЕТ СН'!$H$21</f>
        <v>5037.9613456400002</v>
      </c>
      <c r="R85" s="36">
        <f>SUMIFS(СВЦЭМ!$D$39:$D$782,СВЦЭМ!$A$39:$A$782,$A85,СВЦЭМ!$B$39:$B$782,R$83)+'СЕТ СН'!$H$11+СВЦЭМ!$D$10+'СЕТ СН'!$H$5-'СЕТ СН'!$H$21</f>
        <v>5028.4611812500007</v>
      </c>
      <c r="S85" s="36">
        <f>SUMIFS(СВЦЭМ!$D$39:$D$782,СВЦЭМ!$A$39:$A$782,$A85,СВЦЭМ!$B$39:$B$782,S$83)+'СЕТ СН'!$H$11+СВЦЭМ!$D$10+'СЕТ СН'!$H$5-'СЕТ СН'!$H$21</f>
        <v>5001.5390756899997</v>
      </c>
      <c r="T85" s="36">
        <f>SUMIFS(СВЦЭМ!$D$39:$D$782,СВЦЭМ!$A$39:$A$782,$A85,СВЦЭМ!$B$39:$B$782,T$83)+'СЕТ СН'!$H$11+СВЦЭМ!$D$10+'СЕТ СН'!$H$5-'СЕТ СН'!$H$21</f>
        <v>4978.4891178300004</v>
      </c>
      <c r="U85" s="36">
        <f>SUMIFS(СВЦЭМ!$D$39:$D$782,СВЦЭМ!$A$39:$A$782,$A85,СВЦЭМ!$B$39:$B$782,U$83)+'СЕТ СН'!$H$11+СВЦЭМ!$D$10+'СЕТ СН'!$H$5-'СЕТ СН'!$H$21</f>
        <v>4937.5735598700003</v>
      </c>
      <c r="V85" s="36">
        <f>SUMIFS(СВЦЭМ!$D$39:$D$782,СВЦЭМ!$A$39:$A$782,$A85,СВЦЭМ!$B$39:$B$782,V$83)+'СЕТ СН'!$H$11+СВЦЭМ!$D$10+'СЕТ СН'!$H$5-'СЕТ СН'!$H$21</f>
        <v>4894.7904410299998</v>
      </c>
      <c r="W85" s="36">
        <f>SUMIFS(СВЦЭМ!$D$39:$D$782,СВЦЭМ!$A$39:$A$782,$A85,СВЦЭМ!$B$39:$B$782,W$83)+'СЕТ СН'!$H$11+СВЦЭМ!$D$10+'СЕТ СН'!$H$5-'СЕТ СН'!$H$21</f>
        <v>4901.0640687800005</v>
      </c>
      <c r="X85" s="36">
        <f>SUMIFS(СВЦЭМ!$D$39:$D$782,СВЦЭМ!$A$39:$A$782,$A85,СВЦЭМ!$B$39:$B$782,X$83)+'СЕТ СН'!$H$11+СВЦЭМ!$D$10+'СЕТ СН'!$H$5-'СЕТ СН'!$H$21</f>
        <v>4933.3278173799999</v>
      </c>
      <c r="Y85" s="36">
        <f>SUMIFS(СВЦЭМ!$D$39:$D$782,СВЦЭМ!$A$39:$A$782,$A85,СВЦЭМ!$B$39:$B$782,Y$83)+'СЕТ СН'!$H$11+СВЦЭМ!$D$10+'СЕТ СН'!$H$5-'СЕТ СН'!$H$21</f>
        <v>5001.0256210699999</v>
      </c>
    </row>
    <row r="86" spans="1:27" ht="15.75" x14ac:dyDescent="0.2">
      <c r="A86" s="35">
        <f t="shared" ref="A86:A113" si="2">A85+1</f>
        <v>45019</v>
      </c>
      <c r="B86" s="36">
        <f>SUMIFS(СВЦЭМ!$D$39:$D$782,СВЦЭМ!$A$39:$A$782,$A86,СВЦЭМ!$B$39:$B$782,B$83)+'СЕТ СН'!$H$11+СВЦЭМ!$D$10+'СЕТ СН'!$H$5-'СЕТ СН'!$H$21</f>
        <v>5081.7076041700002</v>
      </c>
      <c r="C86" s="36">
        <f>SUMIFS(СВЦЭМ!$D$39:$D$782,СВЦЭМ!$A$39:$A$782,$A86,СВЦЭМ!$B$39:$B$782,C$83)+'СЕТ СН'!$H$11+СВЦЭМ!$D$10+'СЕТ СН'!$H$5-'СЕТ СН'!$H$21</f>
        <v>5135.6263640800007</v>
      </c>
      <c r="D86" s="36">
        <f>SUMIFS(СВЦЭМ!$D$39:$D$782,СВЦЭМ!$A$39:$A$782,$A86,СВЦЭМ!$B$39:$B$782,D$83)+'СЕТ СН'!$H$11+СВЦЭМ!$D$10+'СЕТ СН'!$H$5-'СЕТ СН'!$H$21</f>
        <v>5151.1402381499993</v>
      </c>
      <c r="E86" s="36">
        <f>SUMIFS(СВЦЭМ!$D$39:$D$782,СВЦЭМ!$A$39:$A$782,$A86,СВЦЭМ!$B$39:$B$782,E$83)+'СЕТ СН'!$H$11+СВЦЭМ!$D$10+'СЕТ СН'!$H$5-'СЕТ СН'!$H$21</f>
        <v>5174.0607007399994</v>
      </c>
      <c r="F86" s="36">
        <f>SUMIFS(СВЦЭМ!$D$39:$D$782,СВЦЭМ!$A$39:$A$782,$A86,СВЦЭМ!$B$39:$B$782,F$83)+'СЕТ СН'!$H$11+СВЦЭМ!$D$10+'СЕТ СН'!$H$5-'СЕТ СН'!$H$21</f>
        <v>5159.04058351</v>
      </c>
      <c r="G86" s="36">
        <f>SUMIFS(СВЦЭМ!$D$39:$D$782,СВЦЭМ!$A$39:$A$782,$A86,СВЦЭМ!$B$39:$B$782,G$83)+'СЕТ СН'!$H$11+СВЦЭМ!$D$10+'СЕТ СН'!$H$5-'СЕТ СН'!$H$21</f>
        <v>5150.82480605</v>
      </c>
      <c r="H86" s="36">
        <f>SUMIFS(СВЦЭМ!$D$39:$D$782,СВЦЭМ!$A$39:$A$782,$A86,СВЦЭМ!$B$39:$B$782,H$83)+'СЕТ СН'!$H$11+СВЦЭМ!$D$10+'СЕТ СН'!$H$5-'СЕТ СН'!$H$21</f>
        <v>5191.4376926200002</v>
      </c>
      <c r="I86" s="36">
        <f>SUMIFS(СВЦЭМ!$D$39:$D$782,СВЦЭМ!$A$39:$A$782,$A86,СВЦЭМ!$B$39:$B$782,I$83)+'СЕТ СН'!$H$11+СВЦЭМ!$D$10+'СЕТ СН'!$H$5-'СЕТ СН'!$H$21</f>
        <v>5091.4063982900007</v>
      </c>
      <c r="J86" s="36">
        <f>SUMIFS(СВЦЭМ!$D$39:$D$782,СВЦЭМ!$A$39:$A$782,$A86,СВЦЭМ!$B$39:$B$782,J$83)+'СЕТ СН'!$H$11+СВЦЭМ!$D$10+'СЕТ СН'!$H$5-'СЕТ СН'!$H$21</f>
        <v>5120.8095635400005</v>
      </c>
      <c r="K86" s="36">
        <f>SUMIFS(СВЦЭМ!$D$39:$D$782,СВЦЭМ!$A$39:$A$782,$A86,СВЦЭМ!$B$39:$B$782,K$83)+'СЕТ СН'!$H$11+СВЦЭМ!$D$10+'СЕТ СН'!$H$5-'СЕТ СН'!$H$21</f>
        <v>5080.2713838899999</v>
      </c>
      <c r="L86" s="36">
        <f>SUMIFS(СВЦЭМ!$D$39:$D$782,СВЦЭМ!$A$39:$A$782,$A86,СВЦЭМ!$B$39:$B$782,L$83)+'СЕТ СН'!$H$11+СВЦЭМ!$D$10+'СЕТ СН'!$H$5-'СЕТ СН'!$H$21</f>
        <v>5072.9060290400002</v>
      </c>
      <c r="M86" s="36">
        <f>SUMIFS(СВЦЭМ!$D$39:$D$782,СВЦЭМ!$A$39:$A$782,$A86,СВЦЭМ!$B$39:$B$782,M$83)+'СЕТ СН'!$H$11+СВЦЭМ!$D$10+'СЕТ СН'!$H$5-'СЕТ СН'!$H$21</f>
        <v>5084.0951746000001</v>
      </c>
      <c r="N86" s="36">
        <f>SUMIFS(СВЦЭМ!$D$39:$D$782,СВЦЭМ!$A$39:$A$782,$A86,СВЦЭМ!$B$39:$B$782,N$83)+'СЕТ СН'!$H$11+СВЦЭМ!$D$10+'СЕТ СН'!$H$5-'СЕТ СН'!$H$21</f>
        <v>5104.9313677800001</v>
      </c>
      <c r="O86" s="36">
        <f>SUMIFS(СВЦЭМ!$D$39:$D$782,СВЦЭМ!$A$39:$A$782,$A86,СВЦЭМ!$B$39:$B$782,O$83)+'СЕТ СН'!$H$11+СВЦЭМ!$D$10+'СЕТ СН'!$H$5-'СЕТ СН'!$H$21</f>
        <v>5134.3478570799998</v>
      </c>
      <c r="P86" s="36">
        <f>SUMIFS(СВЦЭМ!$D$39:$D$782,СВЦЭМ!$A$39:$A$782,$A86,СВЦЭМ!$B$39:$B$782,P$83)+'СЕТ СН'!$H$11+СВЦЭМ!$D$10+'СЕТ СН'!$H$5-'СЕТ СН'!$H$21</f>
        <v>5138.7482055799992</v>
      </c>
      <c r="Q86" s="36">
        <f>SUMIFS(СВЦЭМ!$D$39:$D$782,СВЦЭМ!$A$39:$A$782,$A86,СВЦЭМ!$B$39:$B$782,Q$83)+'СЕТ СН'!$H$11+СВЦЭМ!$D$10+'СЕТ СН'!$H$5-'СЕТ СН'!$H$21</f>
        <v>5157.1696974799997</v>
      </c>
      <c r="R86" s="36">
        <f>SUMIFS(СВЦЭМ!$D$39:$D$782,СВЦЭМ!$A$39:$A$782,$A86,СВЦЭМ!$B$39:$B$782,R$83)+'СЕТ СН'!$H$11+СВЦЭМ!$D$10+'СЕТ СН'!$H$5-'СЕТ СН'!$H$21</f>
        <v>5154.3843339100004</v>
      </c>
      <c r="S86" s="36">
        <f>SUMIFS(СВЦЭМ!$D$39:$D$782,СВЦЭМ!$A$39:$A$782,$A86,СВЦЭМ!$B$39:$B$782,S$83)+'СЕТ СН'!$H$11+СВЦЭМ!$D$10+'СЕТ СН'!$H$5-'СЕТ СН'!$H$21</f>
        <v>5122.86235115</v>
      </c>
      <c r="T86" s="36">
        <f>SUMIFS(СВЦЭМ!$D$39:$D$782,СВЦЭМ!$A$39:$A$782,$A86,СВЦЭМ!$B$39:$B$782,T$83)+'СЕТ СН'!$H$11+СВЦЭМ!$D$10+'СЕТ СН'!$H$5-'СЕТ СН'!$H$21</f>
        <v>5093.8953740800007</v>
      </c>
      <c r="U86" s="36">
        <f>SUMIFS(СВЦЭМ!$D$39:$D$782,СВЦЭМ!$A$39:$A$782,$A86,СВЦЭМ!$B$39:$B$782,U$83)+'СЕТ СН'!$H$11+СВЦЭМ!$D$10+'СЕТ СН'!$H$5-'СЕТ СН'!$H$21</f>
        <v>5076.4623083100005</v>
      </c>
      <c r="V86" s="36">
        <f>SUMIFS(СВЦЭМ!$D$39:$D$782,СВЦЭМ!$A$39:$A$782,$A86,СВЦЭМ!$B$39:$B$782,V$83)+'СЕТ СН'!$H$11+СВЦЭМ!$D$10+'СЕТ СН'!$H$5-'СЕТ СН'!$H$21</f>
        <v>5038.34457423</v>
      </c>
      <c r="W86" s="36">
        <f>SUMIFS(СВЦЭМ!$D$39:$D$782,СВЦЭМ!$A$39:$A$782,$A86,СВЦЭМ!$B$39:$B$782,W$83)+'СЕТ СН'!$H$11+СВЦЭМ!$D$10+'СЕТ СН'!$H$5-'СЕТ СН'!$H$21</f>
        <v>5029.6834821900002</v>
      </c>
      <c r="X86" s="36">
        <f>SUMIFS(СВЦЭМ!$D$39:$D$782,СВЦЭМ!$A$39:$A$782,$A86,СВЦЭМ!$B$39:$B$782,X$83)+'СЕТ СН'!$H$11+СВЦЭМ!$D$10+'СЕТ СН'!$H$5-'СЕТ СН'!$H$21</f>
        <v>5082.7209940299999</v>
      </c>
      <c r="Y86" s="36">
        <f>SUMIFS(СВЦЭМ!$D$39:$D$782,СВЦЭМ!$A$39:$A$782,$A86,СВЦЭМ!$B$39:$B$782,Y$83)+'СЕТ СН'!$H$11+СВЦЭМ!$D$10+'СЕТ СН'!$H$5-'СЕТ СН'!$H$21</f>
        <v>5114.0391401399993</v>
      </c>
    </row>
    <row r="87" spans="1:27" ht="15.75" x14ac:dyDescent="0.2">
      <c r="A87" s="35">
        <f t="shared" si="2"/>
        <v>45020</v>
      </c>
      <c r="B87" s="36">
        <f>SUMIFS(СВЦЭМ!$D$39:$D$782,СВЦЭМ!$A$39:$A$782,$A87,СВЦЭМ!$B$39:$B$782,B$83)+'СЕТ СН'!$H$11+СВЦЭМ!$D$10+'СЕТ СН'!$H$5-'СЕТ СН'!$H$21</f>
        <v>5164.4605945799995</v>
      </c>
      <c r="C87" s="36">
        <f>SUMIFS(СВЦЭМ!$D$39:$D$782,СВЦЭМ!$A$39:$A$782,$A87,СВЦЭМ!$B$39:$B$782,C$83)+'СЕТ СН'!$H$11+СВЦЭМ!$D$10+'СЕТ СН'!$H$5-'СЕТ СН'!$H$21</f>
        <v>5227.1954061100005</v>
      </c>
      <c r="D87" s="36">
        <f>SUMIFS(СВЦЭМ!$D$39:$D$782,СВЦЭМ!$A$39:$A$782,$A87,СВЦЭМ!$B$39:$B$782,D$83)+'СЕТ СН'!$H$11+СВЦЭМ!$D$10+'СЕТ СН'!$H$5-'СЕТ СН'!$H$21</f>
        <v>5245.5496503899994</v>
      </c>
      <c r="E87" s="36">
        <f>SUMIFS(СВЦЭМ!$D$39:$D$782,СВЦЭМ!$A$39:$A$782,$A87,СВЦЭМ!$B$39:$B$782,E$83)+'СЕТ СН'!$H$11+СВЦЭМ!$D$10+'СЕТ СН'!$H$5-'СЕТ СН'!$H$21</f>
        <v>5267.4090052600004</v>
      </c>
      <c r="F87" s="36">
        <f>SUMIFS(СВЦЭМ!$D$39:$D$782,СВЦЭМ!$A$39:$A$782,$A87,СВЦЭМ!$B$39:$B$782,F$83)+'СЕТ СН'!$H$11+СВЦЭМ!$D$10+'СЕТ СН'!$H$5-'СЕТ СН'!$H$21</f>
        <v>5261.9154596799999</v>
      </c>
      <c r="G87" s="36">
        <f>SUMIFS(СВЦЭМ!$D$39:$D$782,СВЦЭМ!$A$39:$A$782,$A87,СВЦЭМ!$B$39:$B$782,G$83)+'СЕТ СН'!$H$11+СВЦЭМ!$D$10+'СЕТ СН'!$H$5-'СЕТ СН'!$H$21</f>
        <v>5202.3842355100005</v>
      </c>
      <c r="H87" s="36">
        <f>SUMIFS(СВЦЭМ!$D$39:$D$782,СВЦЭМ!$A$39:$A$782,$A87,СВЦЭМ!$B$39:$B$782,H$83)+'СЕТ СН'!$H$11+СВЦЭМ!$D$10+'СЕТ СН'!$H$5-'СЕТ СН'!$H$21</f>
        <v>5153.7818875499997</v>
      </c>
      <c r="I87" s="36">
        <f>SUMIFS(СВЦЭМ!$D$39:$D$782,СВЦЭМ!$A$39:$A$782,$A87,СВЦЭМ!$B$39:$B$782,I$83)+'СЕТ СН'!$H$11+СВЦЭМ!$D$10+'СЕТ СН'!$H$5-'СЕТ СН'!$H$21</f>
        <v>5092.1961067800003</v>
      </c>
      <c r="J87" s="36">
        <f>SUMIFS(СВЦЭМ!$D$39:$D$782,СВЦЭМ!$A$39:$A$782,$A87,СВЦЭМ!$B$39:$B$782,J$83)+'СЕТ СН'!$H$11+СВЦЭМ!$D$10+'СЕТ СН'!$H$5-'СЕТ СН'!$H$21</f>
        <v>5053.76800585</v>
      </c>
      <c r="K87" s="36">
        <f>SUMIFS(СВЦЭМ!$D$39:$D$782,СВЦЭМ!$A$39:$A$782,$A87,СВЦЭМ!$B$39:$B$782,K$83)+'СЕТ СН'!$H$11+СВЦЭМ!$D$10+'СЕТ СН'!$H$5-'СЕТ СН'!$H$21</f>
        <v>5030.4221919800002</v>
      </c>
      <c r="L87" s="36">
        <f>SUMIFS(СВЦЭМ!$D$39:$D$782,СВЦЭМ!$A$39:$A$782,$A87,СВЦЭМ!$B$39:$B$782,L$83)+'СЕТ СН'!$H$11+СВЦЭМ!$D$10+'СЕТ СН'!$H$5-'СЕТ СН'!$H$21</f>
        <v>5040.2102001000003</v>
      </c>
      <c r="M87" s="36">
        <f>SUMIFS(СВЦЭМ!$D$39:$D$782,СВЦЭМ!$A$39:$A$782,$A87,СВЦЭМ!$B$39:$B$782,M$83)+'СЕТ СН'!$H$11+СВЦЭМ!$D$10+'СЕТ СН'!$H$5-'СЕТ СН'!$H$21</f>
        <v>5054.8680384199997</v>
      </c>
      <c r="N87" s="36">
        <f>SUMIFS(СВЦЭМ!$D$39:$D$782,СВЦЭМ!$A$39:$A$782,$A87,СВЦЭМ!$B$39:$B$782,N$83)+'СЕТ СН'!$H$11+СВЦЭМ!$D$10+'СЕТ СН'!$H$5-'СЕТ СН'!$H$21</f>
        <v>5061.8581487299998</v>
      </c>
      <c r="O87" s="36">
        <f>SUMIFS(СВЦЭМ!$D$39:$D$782,СВЦЭМ!$A$39:$A$782,$A87,СВЦЭМ!$B$39:$B$782,O$83)+'СЕТ СН'!$H$11+СВЦЭМ!$D$10+'СЕТ СН'!$H$5-'СЕТ СН'!$H$21</f>
        <v>5095.1969683000007</v>
      </c>
      <c r="P87" s="36">
        <f>SUMIFS(СВЦЭМ!$D$39:$D$782,СВЦЭМ!$A$39:$A$782,$A87,СВЦЭМ!$B$39:$B$782,P$83)+'СЕТ СН'!$H$11+СВЦЭМ!$D$10+'СЕТ СН'!$H$5-'СЕТ СН'!$H$21</f>
        <v>5119.7067270000007</v>
      </c>
      <c r="Q87" s="36">
        <f>SUMIFS(СВЦЭМ!$D$39:$D$782,СВЦЭМ!$A$39:$A$782,$A87,СВЦЭМ!$B$39:$B$782,Q$83)+'СЕТ СН'!$H$11+СВЦЭМ!$D$10+'СЕТ СН'!$H$5-'СЕТ СН'!$H$21</f>
        <v>5132.3838097200005</v>
      </c>
      <c r="R87" s="36">
        <f>SUMIFS(СВЦЭМ!$D$39:$D$782,СВЦЭМ!$A$39:$A$782,$A87,СВЦЭМ!$B$39:$B$782,R$83)+'СЕТ СН'!$H$11+СВЦЭМ!$D$10+'СЕТ СН'!$H$5-'СЕТ СН'!$H$21</f>
        <v>5127.8288312799996</v>
      </c>
      <c r="S87" s="36">
        <f>SUMIFS(СВЦЭМ!$D$39:$D$782,СВЦЭМ!$A$39:$A$782,$A87,СВЦЭМ!$B$39:$B$782,S$83)+'СЕТ СН'!$H$11+СВЦЭМ!$D$10+'СЕТ СН'!$H$5-'СЕТ СН'!$H$21</f>
        <v>5111.5066942899994</v>
      </c>
      <c r="T87" s="36">
        <f>SUMIFS(СВЦЭМ!$D$39:$D$782,СВЦЭМ!$A$39:$A$782,$A87,СВЦЭМ!$B$39:$B$782,T$83)+'СЕТ СН'!$H$11+СВЦЭМ!$D$10+'СЕТ СН'!$H$5-'СЕТ СН'!$H$21</f>
        <v>5087.6097762400004</v>
      </c>
      <c r="U87" s="36">
        <f>SUMIFS(СВЦЭМ!$D$39:$D$782,СВЦЭМ!$A$39:$A$782,$A87,СВЦЭМ!$B$39:$B$782,U$83)+'СЕТ СН'!$H$11+СВЦЭМ!$D$10+'СЕТ СН'!$H$5-'СЕТ СН'!$H$21</f>
        <v>5037.6213165299996</v>
      </c>
      <c r="V87" s="36">
        <f>SUMIFS(СВЦЭМ!$D$39:$D$782,СВЦЭМ!$A$39:$A$782,$A87,СВЦЭМ!$B$39:$B$782,V$83)+'СЕТ СН'!$H$11+СВЦЭМ!$D$10+'СЕТ СН'!$H$5-'СЕТ СН'!$H$21</f>
        <v>4986.1733383500004</v>
      </c>
      <c r="W87" s="36">
        <f>SUMIFS(СВЦЭМ!$D$39:$D$782,СВЦЭМ!$A$39:$A$782,$A87,СВЦЭМ!$B$39:$B$782,W$83)+'СЕТ СН'!$H$11+СВЦЭМ!$D$10+'СЕТ СН'!$H$5-'СЕТ СН'!$H$21</f>
        <v>4986.8800025500004</v>
      </c>
      <c r="X87" s="36">
        <f>SUMIFS(СВЦЭМ!$D$39:$D$782,СВЦЭМ!$A$39:$A$782,$A87,СВЦЭМ!$B$39:$B$782,X$83)+'СЕТ СН'!$H$11+СВЦЭМ!$D$10+'СЕТ СН'!$H$5-'СЕТ СН'!$H$21</f>
        <v>5030.6453701700002</v>
      </c>
      <c r="Y87" s="36">
        <f>SUMIFS(СВЦЭМ!$D$39:$D$782,СВЦЭМ!$A$39:$A$782,$A87,СВЦЭМ!$B$39:$B$782,Y$83)+'СЕТ СН'!$H$11+СВЦЭМ!$D$10+'СЕТ СН'!$H$5-'СЕТ СН'!$H$21</f>
        <v>5105.7521064600005</v>
      </c>
    </row>
    <row r="88" spans="1:27" ht="15.75" x14ac:dyDescent="0.2">
      <c r="A88" s="35">
        <f t="shared" si="2"/>
        <v>45021</v>
      </c>
      <c r="B88" s="36">
        <f>SUMIFS(СВЦЭМ!$D$39:$D$782,СВЦЭМ!$A$39:$A$782,$A88,СВЦЭМ!$B$39:$B$782,B$83)+'СЕТ СН'!$H$11+СВЦЭМ!$D$10+'СЕТ СН'!$H$5-'СЕТ СН'!$H$21</f>
        <v>5043.5169576600001</v>
      </c>
      <c r="C88" s="36">
        <f>SUMIFS(СВЦЭМ!$D$39:$D$782,СВЦЭМ!$A$39:$A$782,$A88,СВЦЭМ!$B$39:$B$782,C$83)+'СЕТ СН'!$H$11+СВЦЭМ!$D$10+'СЕТ СН'!$H$5-'СЕТ СН'!$H$21</f>
        <v>5017.2627869400003</v>
      </c>
      <c r="D88" s="36">
        <f>SUMIFS(СВЦЭМ!$D$39:$D$782,СВЦЭМ!$A$39:$A$782,$A88,СВЦЭМ!$B$39:$B$782,D$83)+'СЕТ СН'!$H$11+СВЦЭМ!$D$10+'СЕТ СН'!$H$5-'СЕТ СН'!$H$21</f>
        <v>5060.89671421</v>
      </c>
      <c r="E88" s="36">
        <f>SUMIFS(СВЦЭМ!$D$39:$D$782,СВЦЭМ!$A$39:$A$782,$A88,СВЦЭМ!$B$39:$B$782,E$83)+'СЕТ СН'!$H$11+СВЦЭМ!$D$10+'СЕТ СН'!$H$5-'СЕТ СН'!$H$21</f>
        <v>5070.8366786500001</v>
      </c>
      <c r="F88" s="36">
        <f>SUMIFS(СВЦЭМ!$D$39:$D$782,СВЦЭМ!$A$39:$A$782,$A88,СВЦЭМ!$B$39:$B$782,F$83)+'СЕТ СН'!$H$11+СВЦЭМ!$D$10+'СЕТ СН'!$H$5-'СЕТ СН'!$H$21</f>
        <v>5078.7022426599997</v>
      </c>
      <c r="G88" s="36">
        <f>SUMIFS(СВЦЭМ!$D$39:$D$782,СВЦЭМ!$A$39:$A$782,$A88,СВЦЭМ!$B$39:$B$782,G$83)+'СЕТ СН'!$H$11+СВЦЭМ!$D$10+'СЕТ СН'!$H$5-'СЕТ СН'!$H$21</f>
        <v>5043.4896890199998</v>
      </c>
      <c r="H88" s="36">
        <f>SUMIFS(СВЦЭМ!$D$39:$D$782,СВЦЭМ!$A$39:$A$782,$A88,СВЦЭМ!$B$39:$B$782,H$83)+'СЕТ СН'!$H$11+СВЦЭМ!$D$10+'СЕТ СН'!$H$5-'СЕТ СН'!$H$21</f>
        <v>4983.7587111299999</v>
      </c>
      <c r="I88" s="36">
        <f>SUMIFS(СВЦЭМ!$D$39:$D$782,СВЦЭМ!$A$39:$A$782,$A88,СВЦЭМ!$B$39:$B$782,I$83)+'СЕТ СН'!$H$11+СВЦЭМ!$D$10+'СЕТ СН'!$H$5-'СЕТ СН'!$H$21</f>
        <v>4931.0224631999999</v>
      </c>
      <c r="J88" s="36">
        <f>SUMIFS(СВЦЭМ!$D$39:$D$782,СВЦЭМ!$A$39:$A$782,$A88,СВЦЭМ!$B$39:$B$782,J$83)+'СЕТ СН'!$H$11+СВЦЭМ!$D$10+'СЕТ СН'!$H$5-'СЕТ СН'!$H$21</f>
        <v>4905.8550900099999</v>
      </c>
      <c r="K88" s="36">
        <f>SUMIFS(СВЦЭМ!$D$39:$D$782,СВЦЭМ!$A$39:$A$782,$A88,СВЦЭМ!$B$39:$B$782,K$83)+'СЕТ СН'!$H$11+СВЦЭМ!$D$10+'СЕТ СН'!$H$5-'СЕТ СН'!$H$21</f>
        <v>4877.8703693400003</v>
      </c>
      <c r="L88" s="36">
        <f>SUMIFS(СВЦЭМ!$D$39:$D$782,СВЦЭМ!$A$39:$A$782,$A88,СВЦЭМ!$B$39:$B$782,L$83)+'СЕТ СН'!$H$11+СВЦЭМ!$D$10+'СЕТ СН'!$H$5-'СЕТ СН'!$H$21</f>
        <v>4831.9403975900004</v>
      </c>
      <c r="M88" s="36">
        <f>SUMIFS(СВЦЭМ!$D$39:$D$782,СВЦЭМ!$A$39:$A$782,$A88,СВЦЭМ!$B$39:$B$782,M$83)+'СЕТ СН'!$H$11+СВЦЭМ!$D$10+'СЕТ СН'!$H$5-'СЕТ СН'!$H$21</f>
        <v>4900.8521805500004</v>
      </c>
      <c r="N88" s="36">
        <f>SUMIFS(СВЦЭМ!$D$39:$D$782,СВЦЭМ!$A$39:$A$782,$A88,СВЦЭМ!$B$39:$B$782,N$83)+'СЕТ СН'!$H$11+СВЦЭМ!$D$10+'СЕТ СН'!$H$5-'СЕТ СН'!$H$21</f>
        <v>4926.3669723800003</v>
      </c>
      <c r="O88" s="36">
        <f>SUMIFS(СВЦЭМ!$D$39:$D$782,СВЦЭМ!$A$39:$A$782,$A88,СВЦЭМ!$B$39:$B$782,O$83)+'СЕТ СН'!$H$11+СВЦЭМ!$D$10+'СЕТ СН'!$H$5-'СЕТ СН'!$H$21</f>
        <v>4949.5869353100006</v>
      </c>
      <c r="P88" s="36">
        <f>SUMIFS(СВЦЭМ!$D$39:$D$782,СВЦЭМ!$A$39:$A$782,$A88,СВЦЭМ!$B$39:$B$782,P$83)+'СЕТ СН'!$H$11+СВЦЭМ!$D$10+'СЕТ СН'!$H$5-'СЕТ СН'!$H$21</f>
        <v>4974.6819273399997</v>
      </c>
      <c r="Q88" s="36">
        <f>SUMIFS(СВЦЭМ!$D$39:$D$782,СВЦЭМ!$A$39:$A$782,$A88,СВЦЭМ!$B$39:$B$782,Q$83)+'СЕТ СН'!$H$11+СВЦЭМ!$D$10+'СЕТ СН'!$H$5-'СЕТ СН'!$H$21</f>
        <v>4978.2740056900002</v>
      </c>
      <c r="R88" s="36">
        <f>SUMIFS(СВЦЭМ!$D$39:$D$782,СВЦЭМ!$A$39:$A$782,$A88,СВЦЭМ!$B$39:$B$782,R$83)+'СЕТ СН'!$H$11+СВЦЭМ!$D$10+'СЕТ СН'!$H$5-'СЕТ СН'!$H$21</f>
        <v>4969.3069100000002</v>
      </c>
      <c r="S88" s="36">
        <f>SUMIFS(СВЦЭМ!$D$39:$D$782,СВЦЭМ!$A$39:$A$782,$A88,СВЦЭМ!$B$39:$B$782,S$83)+'СЕТ СН'!$H$11+СВЦЭМ!$D$10+'СЕТ СН'!$H$5-'СЕТ СН'!$H$21</f>
        <v>4959.3645399899997</v>
      </c>
      <c r="T88" s="36">
        <f>SUMIFS(СВЦЭМ!$D$39:$D$782,СВЦЭМ!$A$39:$A$782,$A88,СВЦЭМ!$B$39:$B$782,T$83)+'СЕТ СН'!$H$11+СВЦЭМ!$D$10+'СЕТ СН'!$H$5-'СЕТ СН'!$H$21</f>
        <v>4917.5889227000007</v>
      </c>
      <c r="U88" s="36">
        <f>SUMIFS(СВЦЭМ!$D$39:$D$782,СВЦЭМ!$A$39:$A$782,$A88,СВЦЭМ!$B$39:$B$782,U$83)+'СЕТ СН'!$H$11+СВЦЭМ!$D$10+'СЕТ СН'!$H$5-'СЕТ СН'!$H$21</f>
        <v>4880.9488749900001</v>
      </c>
      <c r="V88" s="36">
        <f>SUMIFS(СВЦЭМ!$D$39:$D$782,СВЦЭМ!$A$39:$A$782,$A88,СВЦЭМ!$B$39:$B$782,V$83)+'СЕТ СН'!$H$11+СВЦЭМ!$D$10+'СЕТ СН'!$H$5-'СЕТ СН'!$H$21</f>
        <v>4834.5279988800003</v>
      </c>
      <c r="W88" s="36">
        <f>SUMIFS(СВЦЭМ!$D$39:$D$782,СВЦЭМ!$A$39:$A$782,$A88,СВЦЭМ!$B$39:$B$782,W$83)+'СЕТ СН'!$H$11+СВЦЭМ!$D$10+'СЕТ СН'!$H$5-'СЕТ СН'!$H$21</f>
        <v>4839.4325294099999</v>
      </c>
      <c r="X88" s="36">
        <f>SUMIFS(СВЦЭМ!$D$39:$D$782,СВЦЭМ!$A$39:$A$782,$A88,СВЦЭМ!$B$39:$B$782,X$83)+'СЕТ СН'!$H$11+СВЦЭМ!$D$10+'СЕТ СН'!$H$5-'СЕТ СН'!$H$21</f>
        <v>4888.7279224499998</v>
      </c>
      <c r="Y88" s="36">
        <f>SUMIFS(СВЦЭМ!$D$39:$D$782,СВЦЭМ!$A$39:$A$782,$A88,СВЦЭМ!$B$39:$B$782,Y$83)+'СЕТ СН'!$H$11+СВЦЭМ!$D$10+'СЕТ СН'!$H$5-'СЕТ СН'!$H$21</f>
        <v>4907.6921049700004</v>
      </c>
    </row>
    <row r="89" spans="1:27" ht="15.75" x14ac:dyDescent="0.2">
      <c r="A89" s="35">
        <f t="shared" si="2"/>
        <v>45022</v>
      </c>
      <c r="B89" s="36">
        <f>SUMIFS(СВЦЭМ!$D$39:$D$782,СВЦЭМ!$A$39:$A$782,$A89,СВЦЭМ!$B$39:$B$782,B$83)+'СЕТ СН'!$H$11+СВЦЭМ!$D$10+'СЕТ СН'!$H$5-'СЕТ СН'!$H$21</f>
        <v>4982.43292888</v>
      </c>
      <c r="C89" s="36">
        <f>SUMIFS(СВЦЭМ!$D$39:$D$782,СВЦЭМ!$A$39:$A$782,$A89,СВЦЭМ!$B$39:$B$782,C$83)+'СЕТ СН'!$H$11+СВЦЭМ!$D$10+'СЕТ СН'!$H$5-'СЕТ СН'!$H$21</f>
        <v>5035.5196107100001</v>
      </c>
      <c r="D89" s="36">
        <f>SUMIFS(СВЦЭМ!$D$39:$D$782,СВЦЭМ!$A$39:$A$782,$A89,СВЦЭМ!$B$39:$B$782,D$83)+'СЕТ СН'!$H$11+СВЦЭМ!$D$10+'СЕТ СН'!$H$5-'СЕТ СН'!$H$21</f>
        <v>5066.5495990899999</v>
      </c>
      <c r="E89" s="36">
        <f>SUMIFS(СВЦЭМ!$D$39:$D$782,СВЦЭМ!$A$39:$A$782,$A89,СВЦЭМ!$B$39:$B$782,E$83)+'СЕТ СН'!$H$11+СВЦЭМ!$D$10+'СЕТ СН'!$H$5-'СЕТ СН'!$H$21</f>
        <v>5082.1739826499997</v>
      </c>
      <c r="F89" s="36">
        <f>SUMIFS(СВЦЭМ!$D$39:$D$782,СВЦЭМ!$A$39:$A$782,$A89,СВЦЭМ!$B$39:$B$782,F$83)+'СЕТ СН'!$H$11+СВЦЭМ!$D$10+'СЕТ СН'!$H$5-'СЕТ СН'!$H$21</f>
        <v>5082.8296773299999</v>
      </c>
      <c r="G89" s="36">
        <f>SUMIFS(СВЦЭМ!$D$39:$D$782,СВЦЭМ!$A$39:$A$782,$A89,СВЦЭМ!$B$39:$B$782,G$83)+'СЕТ СН'!$H$11+СВЦЭМ!$D$10+'СЕТ СН'!$H$5-'СЕТ СН'!$H$21</f>
        <v>5066.2769223800005</v>
      </c>
      <c r="H89" s="36">
        <f>SUMIFS(СВЦЭМ!$D$39:$D$782,СВЦЭМ!$A$39:$A$782,$A89,СВЦЭМ!$B$39:$B$782,H$83)+'СЕТ СН'!$H$11+СВЦЭМ!$D$10+'СЕТ СН'!$H$5-'СЕТ СН'!$H$21</f>
        <v>4995.4533627300007</v>
      </c>
      <c r="I89" s="36">
        <f>SUMIFS(СВЦЭМ!$D$39:$D$782,СВЦЭМ!$A$39:$A$782,$A89,СВЦЭМ!$B$39:$B$782,I$83)+'СЕТ СН'!$H$11+СВЦЭМ!$D$10+'СЕТ СН'!$H$5-'СЕТ СН'!$H$21</f>
        <v>4926.23208187</v>
      </c>
      <c r="J89" s="36">
        <f>SUMIFS(СВЦЭМ!$D$39:$D$782,СВЦЭМ!$A$39:$A$782,$A89,СВЦЭМ!$B$39:$B$782,J$83)+'СЕТ СН'!$H$11+СВЦЭМ!$D$10+'СЕТ СН'!$H$5-'СЕТ СН'!$H$21</f>
        <v>4899.2273043499999</v>
      </c>
      <c r="K89" s="36">
        <f>SUMIFS(СВЦЭМ!$D$39:$D$782,СВЦЭМ!$A$39:$A$782,$A89,СВЦЭМ!$B$39:$B$782,K$83)+'СЕТ СН'!$H$11+СВЦЭМ!$D$10+'СЕТ СН'!$H$5-'СЕТ СН'!$H$21</f>
        <v>4896.6908916100001</v>
      </c>
      <c r="L89" s="36">
        <f>SUMIFS(СВЦЭМ!$D$39:$D$782,СВЦЭМ!$A$39:$A$782,$A89,СВЦЭМ!$B$39:$B$782,L$83)+'СЕТ СН'!$H$11+СВЦЭМ!$D$10+'СЕТ СН'!$H$5-'СЕТ СН'!$H$21</f>
        <v>4902.2527628099997</v>
      </c>
      <c r="M89" s="36">
        <f>SUMIFS(СВЦЭМ!$D$39:$D$782,СВЦЭМ!$A$39:$A$782,$A89,СВЦЭМ!$B$39:$B$782,M$83)+'СЕТ СН'!$H$11+СВЦЭМ!$D$10+'СЕТ СН'!$H$5-'СЕТ СН'!$H$21</f>
        <v>4933.1988801200005</v>
      </c>
      <c r="N89" s="36">
        <f>SUMIFS(СВЦЭМ!$D$39:$D$782,СВЦЭМ!$A$39:$A$782,$A89,СВЦЭМ!$B$39:$B$782,N$83)+'СЕТ СН'!$H$11+СВЦЭМ!$D$10+'СЕТ СН'!$H$5-'СЕТ СН'!$H$21</f>
        <v>4932.3430385299998</v>
      </c>
      <c r="O89" s="36">
        <f>SUMIFS(СВЦЭМ!$D$39:$D$782,СВЦЭМ!$A$39:$A$782,$A89,СВЦЭМ!$B$39:$B$782,O$83)+'СЕТ СН'!$H$11+СВЦЭМ!$D$10+'СЕТ СН'!$H$5-'СЕТ СН'!$H$21</f>
        <v>4951.7006630200003</v>
      </c>
      <c r="P89" s="36">
        <f>SUMIFS(СВЦЭМ!$D$39:$D$782,СВЦЭМ!$A$39:$A$782,$A89,СВЦЭМ!$B$39:$B$782,P$83)+'СЕТ СН'!$H$11+СВЦЭМ!$D$10+'СЕТ СН'!$H$5-'СЕТ СН'!$H$21</f>
        <v>4973.6749937499999</v>
      </c>
      <c r="Q89" s="36">
        <f>SUMIFS(СВЦЭМ!$D$39:$D$782,СВЦЭМ!$A$39:$A$782,$A89,СВЦЭМ!$B$39:$B$782,Q$83)+'СЕТ СН'!$H$11+СВЦЭМ!$D$10+'СЕТ СН'!$H$5-'СЕТ СН'!$H$21</f>
        <v>4979.1149366999998</v>
      </c>
      <c r="R89" s="36">
        <f>SUMIFS(СВЦЭМ!$D$39:$D$782,СВЦЭМ!$A$39:$A$782,$A89,СВЦЭМ!$B$39:$B$782,R$83)+'СЕТ СН'!$H$11+СВЦЭМ!$D$10+'СЕТ СН'!$H$5-'СЕТ СН'!$H$21</f>
        <v>4970.0244971900001</v>
      </c>
      <c r="S89" s="36">
        <f>SUMIFS(СВЦЭМ!$D$39:$D$782,СВЦЭМ!$A$39:$A$782,$A89,СВЦЭМ!$B$39:$B$782,S$83)+'СЕТ СН'!$H$11+СВЦЭМ!$D$10+'СЕТ СН'!$H$5-'СЕТ СН'!$H$21</f>
        <v>4952.3090767800004</v>
      </c>
      <c r="T89" s="36">
        <f>SUMIFS(СВЦЭМ!$D$39:$D$782,СВЦЭМ!$A$39:$A$782,$A89,СВЦЭМ!$B$39:$B$782,T$83)+'СЕТ СН'!$H$11+СВЦЭМ!$D$10+'СЕТ СН'!$H$5-'СЕТ СН'!$H$21</f>
        <v>4915.2490429200006</v>
      </c>
      <c r="U89" s="36">
        <f>SUMIFS(СВЦЭМ!$D$39:$D$782,СВЦЭМ!$A$39:$A$782,$A89,СВЦЭМ!$B$39:$B$782,U$83)+'СЕТ СН'!$H$11+СВЦЭМ!$D$10+'СЕТ СН'!$H$5-'СЕТ СН'!$H$21</f>
        <v>4892.5529432100002</v>
      </c>
      <c r="V89" s="36">
        <f>SUMIFS(СВЦЭМ!$D$39:$D$782,СВЦЭМ!$A$39:$A$782,$A89,СВЦЭМ!$B$39:$B$782,V$83)+'СЕТ СН'!$H$11+СВЦЭМ!$D$10+'СЕТ СН'!$H$5-'СЕТ СН'!$H$21</f>
        <v>4856.6007498600002</v>
      </c>
      <c r="W89" s="36">
        <f>SUMIFS(СВЦЭМ!$D$39:$D$782,СВЦЭМ!$A$39:$A$782,$A89,СВЦЭМ!$B$39:$B$782,W$83)+'СЕТ СН'!$H$11+СВЦЭМ!$D$10+'СЕТ СН'!$H$5-'СЕТ СН'!$H$21</f>
        <v>4863.5929324400004</v>
      </c>
      <c r="X89" s="36">
        <f>SUMIFS(СВЦЭМ!$D$39:$D$782,СВЦЭМ!$A$39:$A$782,$A89,СВЦЭМ!$B$39:$B$782,X$83)+'СЕТ СН'!$H$11+СВЦЭМ!$D$10+'СЕТ СН'!$H$5-'СЕТ СН'!$H$21</f>
        <v>4910.05856683</v>
      </c>
      <c r="Y89" s="36">
        <f>SUMIFS(СВЦЭМ!$D$39:$D$782,СВЦЭМ!$A$39:$A$782,$A89,СВЦЭМ!$B$39:$B$782,Y$83)+'СЕТ СН'!$H$11+СВЦЭМ!$D$10+'СЕТ СН'!$H$5-'СЕТ СН'!$H$21</f>
        <v>4976.9360424200004</v>
      </c>
    </row>
    <row r="90" spans="1:27" ht="15.75" x14ac:dyDescent="0.2">
      <c r="A90" s="35">
        <f t="shared" si="2"/>
        <v>45023</v>
      </c>
      <c r="B90" s="36">
        <f>SUMIFS(СВЦЭМ!$D$39:$D$782,СВЦЭМ!$A$39:$A$782,$A90,СВЦЭМ!$B$39:$B$782,B$83)+'СЕТ СН'!$H$11+СВЦЭМ!$D$10+'СЕТ СН'!$H$5-'СЕТ СН'!$H$21</f>
        <v>4941.4934376900001</v>
      </c>
      <c r="C90" s="36">
        <f>SUMIFS(СВЦЭМ!$D$39:$D$782,СВЦЭМ!$A$39:$A$782,$A90,СВЦЭМ!$B$39:$B$782,C$83)+'СЕТ СН'!$H$11+СВЦЭМ!$D$10+'СЕТ СН'!$H$5-'СЕТ СН'!$H$21</f>
        <v>5017.27864503</v>
      </c>
      <c r="D90" s="36">
        <f>SUMIFS(СВЦЭМ!$D$39:$D$782,СВЦЭМ!$A$39:$A$782,$A90,СВЦЭМ!$B$39:$B$782,D$83)+'СЕТ СН'!$H$11+СВЦЭМ!$D$10+'СЕТ СН'!$H$5-'СЕТ СН'!$H$21</f>
        <v>5015.9171426100002</v>
      </c>
      <c r="E90" s="36">
        <f>SUMIFS(СВЦЭМ!$D$39:$D$782,СВЦЭМ!$A$39:$A$782,$A90,СВЦЭМ!$B$39:$B$782,E$83)+'СЕТ СН'!$H$11+СВЦЭМ!$D$10+'СЕТ СН'!$H$5-'СЕТ СН'!$H$21</f>
        <v>4983.7031384399997</v>
      </c>
      <c r="F90" s="36">
        <f>SUMIFS(СВЦЭМ!$D$39:$D$782,СВЦЭМ!$A$39:$A$782,$A90,СВЦЭМ!$B$39:$B$782,F$83)+'СЕТ СН'!$H$11+СВЦЭМ!$D$10+'СЕТ СН'!$H$5-'СЕТ СН'!$H$21</f>
        <v>5033.04509616</v>
      </c>
      <c r="G90" s="36">
        <f>SUMIFS(СВЦЭМ!$D$39:$D$782,СВЦЭМ!$A$39:$A$782,$A90,СВЦЭМ!$B$39:$B$782,G$83)+'СЕТ СН'!$H$11+СВЦЭМ!$D$10+'СЕТ СН'!$H$5-'СЕТ СН'!$H$21</f>
        <v>5018.3368638900001</v>
      </c>
      <c r="H90" s="36">
        <f>SUMIFS(СВЦЭМ!$D$39:$D$782,СВЦЭМ!$A$39:$A$782,$A90,СВЦЭМ!$B$39:$B$782,H$83)+'СЕТ СН'!$H$11+СВЦЭМ!$D$10+'СЕТ СН'!$H$5-'СЕТ СН'!$H$21</f>
        <v>5003.4043426600001</v>
      </c>
      <c r="I90" s="36">
        <f>SUMIFS(СВЦЭМ!$D$39:$D$782,СВЦЭМ!$A$39:$A$782,$A90,СВЦЭМ!$B$39:$B$782,I$83)+'СЕТ СН'!$H$11+СВЦЭМ!$D$10+'СЕТ СН'!$H$5-'СЕТ СН'!$H$21</f>
        <v>4896.0093411199996</v>
      </c>
      <c r="J90" s="36">
        <f>SUMIFS(СВЦЭМ!$D$39:$D$782,СВЦЭМ!$A$39:$A$782,$A90,СВЦЭМ!$B$39:$B$782,J$83)+'СЕТ СН'!$H$11+СВЦЭМ!$D$10+'СЕТ СН'!$H$5-'СЕТ СН'!$H$21</f>
        <v>4852.45298955</v>
      </c>
      <c r="K90" s="36">
        <f>SUMIFS(СВЦЭМ!$D$39:$D$782,СВЦЭМ!$A$39:$A$782,$A90,СВЦЭМ!$B$39:$B$782,K$83)+'СЕТ СН'!$H$11+СВЦЭМ!$D$10+'СЕТ СН'!$H$5-'СЕТ СН'!$H$21</f>
        <v>4858.2589000900007</v>
      </c>
      <c r="L90" s="36">
        <f>SUMIFS(СВЦЭМ!$D$39:$D$782,СВЦЭМ!$A$39:$A$782,$A90,СВЦЭМ!$B$39:$B$782,L$83)+'СЕТ СН'!$H$11+СВЦЭМ!$D$10+'СЕТ СН'!$H$5-'СЕТ СН'!$H$21</f>
        <v>4855.10403408</v>
      </c>
      <c r="M90" s="36">
        <f>SUMIFS(СВЦЭМ!$D$39:$D$782,СВЦЭМ!$A$39:$A$782,$A90,СВЦЭМ!$B$39:$B$782,M$83)+'СЕТ СН'!$H$11+СВЦЭМ!$D$10+'СЕТ СН'!$H$5-'СЕТ СН'!$H$21</f>
        <v>4901.8393541100004</v>
      </c>
      <c r="N90" s="36">
        <f>SUMIFS(СВЦЭМ!$D$39:$D$782,СВЦЭМ!$A$39:$A$782,$A90,СВЦЭМ!$B$39:$B$782,N$83)+'СЕТ СН'!$H$11+СВЦЭМ!$D$10+'СЕТ СН'!$H$5-'СЕТ СН'!$H$21</f>
        <v>4914.3044582800003</v>
      </c>
      <c r="O90" s="36">
        <f>SUMIFS(СВЦЭМ!$D$39:$D$782,СВЦЭМ!$A$39:$A$782,$A90,СВЦЭМ!$B$39:$B$782,O$83)+'СЕТ СН'!$H$11+СВЦЭМ!$D$10+'СЕТ СН'!$H$5-'СЕТ СН'!$H$21</f>
        <v>4935.8617928500007</v>
      </c>
      <c r="P90" s="36">
        <f>SUMIFS(СВЦЭМ!$D$39:$D$782,СВЦЭМ!$A$39:$A$782,$A90,СВЦЭМ!$B$39:$B$782,P$83)+'СЕТ СН'!$H$11+СВЦЭМ!$D$10+'СЕТ СН'!$H$5-'СЕТ СН'!$H$21</f>
        <v>4951.70055985</v>
      </c>
      <c r="Q90" s="36">
        <f>SUMIFS(СВЦЭМ!$D$39:$D$782,СВЦЭМ!$A$39:$A$782,$A90,СВЦЭМ!$B$39:$B$782,Q$83)+'СЕТ СН'!$H$11+СВЦЭМ!$D$10+'СЕТ СН'!$H$5-'СЕТ СН'!$H$21</f>
        <v>4913.9083305900003</v>
      </c>
      <c r="R90" s="36">
        <f>SUMIFS(СВЦЭМ!$D$39:$D$782,СВЦЭМ!$A$39:$A$782,$A90,СВЦЭМ!$B$39:$B$782,R$83)+'СЕТ СН'!$H$11+СВЦЭМ!$D$10+'СЕТ СН'!$H$5-'СЕТ СН'!$H$21</f>
        <v>4901.6531998099999</v>
      </c>
      <c r="S90" s="36">
        <f>SUMIFS(СВЦЭМ!$D$39:$D$782,СВЦЭМ!$A$39:$A$782,$A90,СВЦЭМ!$B$39:$B$782,S$83)+'СЕТ СН'!$H$11+СВЦЭМ!$D$10+'СЕТ СН'!$H$5-'СЕТ СН'!$H$21</f>
        <v>4878.8908481500002</v>
      </c>
      <c r="T90" s="36">
        <f>SUMIFS(СВЦЭМ!$D$39:$D$782,СВЦЭМ!$A$39:$A$782,$A90,СВЦЭМ!$B$39:$B$782,T$83)+'СЕТ СН'!$H$11+СВЦЭМ!$D$10+'СЕТ СН'!$H$5-'СЕТ СН'!$H$21</f>
        <v>4832.6776504600002</v>
      </c>
      <c r="U90" s="36">
        <f>SUMIFS(СВЦЭМ!$D$39:$D$782,СВЦЭМ!$A$39:$A$782,$A90,СВЦЭМ!$B$39:$B$782,U$83)+'СЕТ СН'!$H$11+СВЦЭМ!$D$10+'СЕТ СН'!$H$5-'СЕТ СН'!$H$21</f>
        <v>4797.2323146400004</v>
      </c>
      <c r="V90" s="36">
        <f>SUMIFS(СВЦЭМ!$D$39:$D$782,СВЦЭМ!$A$39:$A$782,$A90,СВЦЭМ!$B$39:$B$782,V$83)+'СЕТ СН'!$H$11+СВЦЭМ!$D$10+'СЕТ СН'!$H$5-'СЕТ СН'!$H$21</f>
        <v>4796.4857397100004</v>
      </c>
      <c r="W90" s="36">
        <f>SUMIFS(СВЦЭМ!$D$39:$D$782,СВЦЭМ!$A$39:$A$782,$A90,СВЦЭМ!$B$39:$B$782,W$83)+'СЕТ СН'!$H$11+СВЦЭМ!$D$10+'СЕТ СН'!$H$5-'СЕТ СН'!$H$21</f>
        <v>4817.9774431100004</v>
      </c>
      <c r="X90" s="36">
        <f>SUMIFS(СВЦЭМ!$D$39:$D$782,СВЦЭМ!$A$39:$A$782,$A90,СВЦЭМ!$B$39:$B$782,X$83)+'СЕТ СН'!$H$11+СВЦЭМ!$D$10+'СЕТ СН'!$H$5-'СЕТ СН'!$H$21</f>
        <v>4867.4553122400002</v>
      </c>
      <c r="Y90" s="36">
        <f>SUMIFS(СВЦЭМ!$D$39:$D$782,СВЦЭМ!$A$39:$A$782,$A90,СВЦЭМ!$B$39:$B$782,Y$83)+'СЕТ СН'!$H$11+СВЦЭМ!$D$10+'СЕТ СН'!$H$5-'СЕТ СН'!$H$21</f>
        <v>4891.89317278</v>
      </c>
    </row>
    <row r="91" spans="1:27" ht="15.75" x14ac:dyDescent="0.2">
      <c r="A91" s="35">
        <f t="shared" si="2"/>
        <v>45024</v>
      </c>
      <c r="B91" s="36">
        <f>SUMIFS(СВЦЭМ!$D$39:$D$782,СВЦЭМ!$A$39:$A$782,$A91,СВЦЭМ!$B$39:$B$782,B$83)+'СЕТ СН'!$H$11+СВЦЭМ!$D$10+'СЕТ СН'!$H$5-'СЕТ СН'!$H$21</f>
        <v>4994.5229053800003</v>
      </c>
      <c r="C91" s="36">
        <f>SUMIFS(СВЦЭМ!$D$39:$D$782,СВЦЭМ!$A$39:$A$782,$A91,СВЦЭМ!$B$39:$B$782,C$83)+'СЕТ СН'!$H$11+СВЦЭМ!$D$10+'СЕТ СН'!$H$5-'СЕТ СН'!$H$21</f>
        <v>4994.9390351900001</v>
      </c>
      <c r="D91" s="36">
        <f>SUMIFS(СВЦЭМ!$D$39:$D$782,СВЦЭМ!$A$39:$A$782,$A91,СВЦЭМ!$B$39:$B$782,D$83)+'СЕТ СН'!$H$11+СВЦЭМ!$D$10+'СЕТ СН'!$H$5-'СЕТ СН'!$H$21</f>
        <v>5050.0390151199999</v>
      </c>
      <c r="E91" s="36">
        <f>SUMIFS(СВЦЭМ!$D$39:$D$782,СВЦЭМ!$A$39:$A$782,$A91,СВЦЭМ!$B$39:$B$782,E$83)+'СЕТ СН'!$H$11+СВЦЭМ!$D$10+'СЕТ СН'!$H$5-'СЕТ СН'!$H$21</f>
        <v>5051.1796207200005</v>
      </c>
      <c r="F91" s="36">
        <f>SUMIFS(СВЦЭМ!$D$39:$D$782,СВЦЭМ!$A$39:$A$782,$A91,СВЦЭМ!$B$39:$B$782,F$83)+'СЕТ СН'!$H$11+СВЦЭМ!$D$10+'СЕТ СН'!$H$5-'СЕТ СН'!$H$21</f>
        <v>5037.96160263</v>
      </c>
      <c r="G91" s="36">
        <f>SUMIFS(СВЦЭМ!$D$39:$D$782,СВЦЭМ!$A$39:$A$782,$A91,СВЦЭМ!$B$39:$B$782,G$83)+'СЕТ СН'!$H$11+СВЦЭМ!$D$10+'СЕТ СН'!$H$5-'СЕТ СН'!$H$21</f>
        <v>5029.3910608799997</v>
      </c>
      <c r="H91" s="36">
        <f>SUMIFS(СВЦЭМ!$D$39:$D$782,СВЦЭМ!$A$39:$A$782,$A91,СВЦЭМ!$B$39:$B$782,H$83)+'СЕТ СН'!$H$11+СВЦЭМ!$D$10+'СЕТ СН'!$H$5-'СЕТ СН'!$H$21</f>
        <v>5037.8133932500004</v>
      </c>
      <c r="I91" s="36">
        <f>SUMIFS(СВЦЭМ!$D$39:$D$782,СВЦЭМ!$A$39:$A$782,$A91,СВЦЭМ!$B$39:$B$782,I$83)+'СЕТ СН'!$H$11+СВЦЭМ!$D$10+'СЕТ СН'!$H$5-'СЕТ СН'!$H$21</f>
        <v>4957.60479442</v>
      </c>
      <c r="J91" s="36">
        <f>SUMIFS(СВЦЭМ!$D$39:$D$782,СВЦЭМ!$A$39:$A$782,$A91,СВЦЭМ!$B$39:$B$782,J$83)+'СЕТ СН'!$H$11+СВЦЭМ!$D$10+'СЕТ СН'!$H$5-'СЕТ СН'!$H$21</f>
        <v>4901.1231734000003</v>
      </c>
      <c r="K91" s="36">
        <f>SUMIFS(СВЦЭМ!$D$39:$D$782,СВЦЭМ!$A$39:$A$782,$A91,СВЦЭМ!$B$39:$B$782,K$83)+'СЕТ СН'!$H$11+СВЦЭМ!$D$10+'СЕТ СН'!$H$5-'СЕТ СН'!$H$21</f>
        <v>4842.7452346700002</v>
      </c>
      <c r="L91" s="36">
        <f>SUMIFS(СВЦЭМ!$D$39:$D$782,СВЦЭМ!$A$39:$A$782,$A91,СВЦЭМ!$B$39:$B$782,L$83)+'СЕТ СН'!$H$11+СВЦЭМ!$D$10+'СЕТ СН'!$H$5-'СЕТ СН'!$H$21</f>
        <v>4821.7945923099996</v>
      </c>
      <c r="M91" s="36">
        <f>SUMIFS(СВЦЭМ!$D$39:$D$782,СВЦЭМ!$A$39:$A$782,$A91,СВЦЭМ!$B$39:$B$782,M$83)+'СЕТ СН'!$H$11+СВЦЭМ!$D$10+'СЕТ СН'!$H$5-'СЕТ СН'!$H$21</f>
        <v>4829.3983930499999</v>
      </c>
      <c r="N91" s="36">
        <f>SUMIFS(СВЦЭМ!$D$39:$D$782,СВЦЭМ!$A$39:$A$782,$A91,СВЦЭМ!$B$39:$B$782,N$83)+'СЕТ СН'!$H$11+СВЦЭМ!$D$10+'СЕТ СН'!$H$5-'СЕТ СН'!$H$21</f>
        <v>4871.4021385400001</v>
      </c>
      <c r="O91" s="36">
        <f>SUMIFS(СВЦЭМ!$D$39:$D$782,СВЦЭМ!$A$39:$A$782,$A91,СВЦЭМ!$B$39:$B$782,O$83)+'СЕТ СН'!$H$11+СВЦЭМ!$D$10+'СЕТ СН'!$H$5-'СЕТ СН'!$H$21</f>
        <v>4889.5886405500005</v>
      </c>
      <c r="P91" s="36">
        <f>SUMIFS(СВЦЭМ!$D$39:$D$782,СВЦЭМ!$A$39:$A$782,$A91,СВЦЭМ!$B$39:$B$782,P$83)+'СЕТ СН'!$H$11+СВЦЭМ!$D$10+'СЕТ СН'!$H$5-'СЕТ СН'!$H$21</f>
        <v>4913.1513248400006</v>
      </c>
      <c r="Q91" s="36">
        <f>SUMIFS(СВЦЭМ!$D$39:$D$782,СВЦЭМ!$A$39:$A$782,$A91,СВЦЭМ!$B$39:$B$782,Q$83)+'СЕТ СН'!$H$11+СВЦЭМ!$D$10+'СЕТ СН'!$H$5-'СЕТ СН'!$H$21</f>
        <v>4927.9807463699999</v>
      </c>
      <c r="R91" s="36">
        <f>SUMIFS(СВЦЭМ!$D$39:$D$782,СВЦЭМ!$A$39:$A$782,$A91,СВЦЭМ!$B$39:$B$782,R$83)+'СЕТ СН'!$H$11+СВЦЭМ!$D$10+'СЕТ СН'!$H$5-'СЕТ СН'!$H$21</f>
        <v>4933.6775207999999</v>
      </c>
      <c r="S91" s="36">
        <f>SUMIFS(СВЦЭМ!$D$39:$D$782,СВЦЭМ!$A$39:$A$782,$A91,СВЦЭМ!$B$39:$B$782,S$83)+'СЕТ СН'!$H$11+СВЦЭМ!$D$10+'СЕТ СН'!$H$5-'СЕТ СН'!$H$21</f>
        <v>4923.4935290100002</v>
      </c>
      <c r="T91" s="36">
        <f>SUMIFS(СВЦЭМ!$D$39:$D$782,СВЦЭМ!$A$39:$A$782,$A91,СВЦЭМ!$B$39:$B$782,T$83)+'СЕТ СН'!$H$11+СВЦЭМ!$D$10+'СЕТ СН'!$H$5-'СЕТ СН'!$H$21</f>
        <v>4894.2082916099998</v>
      </c>
      <c r="U91" s="36">
        <f>SUMIFS(СВЦЭМ!$D$39:$D$782,СВЦЭМ!$A$39:$A$782,$A91,СВЦЭМ!$B$39:$B$782,U$83)+'СЕТ СН'!$H$11+СВЦЭМ!$D$10+'СЕТ СН'!$H$5-'СЕТ СН'!$H$21</f>
        <v>4862.8667659000002</v>
      </c>
      <c r="V91" s="36">
        <f>SUMIFS(СВЦЭМ!$D$39:$D$782,СВЦЭМ!$A$39:$A$782,$A91,СВЦЭМ!$B$39:$B$782,V$83)+'СЕТ СН'!$H$11+СВЦЭМ!$D$10+'СЕТ СН'!$H$5-'СЕТ СН'!$H$21</f>
        <v>4820.3484418300004</v>
      </c>
      <c r="W91" s="36">
        <f>SUMIFS(СВЦЭМ!$D$39:$D$782,СВЦЭМ!$A$39:$A$782,$A91,СВЦЭМ!$B$39:$B$782,W$83)+'СЕТ СН'!$H$11+СВЦЭМ!$D$10+'СЕТ СН'!$H$5-'СЕТ СН'!$H$21</f>
        <v>4824.5706563599997</v>
      </c>
      <c r="X91" s="36">
        <f>SUMIFS(СВЦЭМ!$D$39:$D$782,СВЦЭМ!$A$39:$A$782,$A91,СВЦЭМ!$B$39:$B$782,X$83)+'СЕТ СН'!$H$11+СВЦЭМ!$D$10+'СЕТ СН'!$H$5-'СЕТ СН'!$H$21</f>
        <v>4852.0974631500003</v>
      </c>
      <c r="Y91" s="36">
        <f>SUMIFS(СВЦЭМ!$D$39:$D$782,СВЦЭМ!$A$39:$A$782,$A91,СВЦЭМ!$B$39:$B$782,Y$83)+'СЕТ СН'!$H$11+СВЦЭМ!$D$10+'СЕТ СН'!$H$5-'СЕТ СН'!$H$21</f>
        <v>4831.2026408900001</v>
      </c>
    </row>
    <row r="92" spans="1:27" ht="15.75" x14ac:dyDescent="0.2">
      <c r="A92" s="35">
        <f t="shared" si="2"/>
        <v>45025</v>
      </c>
      <c r="B92" s="36">
        <f>SUMIFS(СВЦЭМ!$D$39:$D$782,СВЦЭМ!$A$39:$A$782,$A92,СВЦЭМ!$B$39:$B$782,B$83)+'СЕТ СН'!$H$11+СВЦЭМ!$D$10+'СЕТ СН'!$H$5-'СЕТ СН'!$H$21</f>
        <v>4924.7156388000003</v>
      </c>
      <c r="C92" s="36">
        <f>SUMIFS(СВЦЭМ!$D$39:$D$782,СВЦЭМ!$A$39:$A$782,$A92,СВЦЭМ!$B$39:$B$782,C$83)+'СЕТ СН'!$H$11+СВЦЭМ!$D$10+'СЕТ СН'!$H$5-'СЕТ СН'!$H$21</f>
        <v>4963.2639715000005</v>
      </c>
      <c r="D92" s="36">
        <f>SUMIFS(СВЦЭМ!$D$39:$D$782,СВЦЭМ!$A$39:$A$782,$A92,СВЦЭМ!$B$39:$B$782,D$83)+'СЕТ СН'!$H$11+СВЦЭМ!$D$10+'СЕТ СН'!$H$5-'СЕТ СН'!$H$21</f>
        <v>4979.1159818400001</v>
      </c>
      <c r="E92" s="36">
        <f>SUMIFS(СВЦЭМ!$D$39:$D$782,СВЦЭМ!$A$39:$A$782,$A92,СВЦЭМ!$B$39:$B$782,E$83)+'СЕТ СН'!$H$11+СВЦЭМ!$D$10+'СЕТ СН'!$H$5-'СЕТ СН'!$H$21</f>
        <v>4981.0578008400007</v>
      </c>
      <c r="F92" s="36">
        <f>SUMIFS(СВЦЭМ!$D$39:$D$782,СВЦЭМ!$A$39:$A$782,$A92,СВЦЭМ!$B$39:$B$782,F$83)+'СЕТ СН'!$H$11+СВЦЭМ!$D$10+'СЕТ СН'!$H$5-'СЕТ СН'!$H$21</f>
        <v>4983.2441098899999</v>
      </c>
      <c r="G92" s="36">
        <f>SUMIFS(СВЦЭМ!$D$39:$D$782,СВЦЭМ!$A$39:$A$782,$A92,СВЦЭМ!$B$39:$B$782,G$83)+'СЕТ СН'!$H$11+СВЦЭМ!$D$10+'СЕТ СН'!$H$5-'СЕТ СН'!$H$21</f>
        <v>4946.7420027400003</v>
      </c>
      <c r="H92" s="36">
        <f>SUMIFS(СВЦЭМ!$D$39:$D$782,СВЦЭМ!$A$39:$A$782,$A92,СВЦЭМ!$B$39:$B$782,H$83)+'СЕТ СН'!$H$11+СВЦЭМ!$D$10+'СЕТ СН'!$H$5-'СЕТ СН'!$H$21</f>
        <v>4952.9524827900004</v>
      </c>
      <c r="I92" s="36">
        <f>SUMIFS(СВЦЭМ!$D$39:$D$782,СВЦЭМ!$A$39:$A$782,$A92,СВЦЭМ!$B$39:$B$782,I$83)+'СЕТ СН'!$H$11+СВЦЭМ!$D$10+'СЕТ СН'!$H$5-'СЕТ СН'!$H$21</f>
        <v>4970.0364226000002</v>
      </c>
      <c r="J92" s="36">
        <f>SUMIFS(СВЦЭМ!$D$39:$D$782,СВЦЭМ!$A$39:$A$782,$A92,СВЦЭМ!$B$39:$B$782,J$83)+'СЕТ СН'!$H$11+СВЦЭМ!$D$10+'СЕТ СН'!$H$5-'СЕТ СН'!$H$21</f>
        <v>4958.5785384999999</v>
      </c>
      <c r="K92" s="36">
        <f>SUMIFS(СВЦЭМ!$D$39:$D$782,СВЦЭМ!$A$39:$A$782,$A92,СВЦЭМ!$B$39:$B$782,K$83)+'СЕТ СН'!$H$11+СВЦЭМ!$D$10+'СЕТ СН'!$H$5-'СЕТ СН'!$H$21</f>
        <v>4884.5270142400004</v>
      </c>
      <c r="L92" s="36">
        <f>SUMIFS(СВЦЭМ!$D$39:$D$782,СВЦЭМ!$A$39:$A$782,$A92,СВЦЭМ!$B$39:$B$782,L$83)+'СЕТ СН'!$H$11+СВЦЭМ!$D$10+'СЕТ СН'!$H$5-'СЕТ СН'!$H$21</f>
        <v>4880.3903158200001</v>
      </c>
      <c r="M92" s="36">
        <f>SUMIFS(СВЦЭМ!$D$39:$D$782,СВЦЭМ!$A$39:$A$782,$A92,СВЦЭМ!$B$39:$B$782,M$83)+'СЕТ СН'!$H$11+СВЦЭМ!$D$10+'СЕТ СН'!$H$5-'СЕТ СН'!$H$21</f>
        <v>4893.5779762600005</v>
      </c>
      <c r="N92" s="36">
        <f>SUMIFS(СВЦЭМ!$D$39:$D$782,СВЦЭМ!$A$39:$A$782,$A92,СВЦЭМ!$B$39:$B$782,N$83)+'СЕТ СН'!$H$11+СВЦЭМ!$D$10+'СЕТ СН'!$H$5-'СЕТ СН'!$H$21</f>
        <v>4919.0316332299999</v>
      </c>
      <c r="O92" s="36">
        <f>SUMIFS(СВЦЭМ!$D$39:$D$782,СВЦЭМ!$A$39:$A$782,$A92,СВЦЭМ!$B$39:$B$782,O$83)+'СЕТ СН'!$H$11+СВЦЭМ!$D$10+'СЕТ СН'!$H$5-'СЕТ СН'!$H$21</f>
        <v>4948.0524005799998</v>
      </c>
      <c r="P92" s="36">
        <f>SUMIFS(СВЦЭМ!$D$39:$D$782,СВЦЭМ!$A$39:$A$782,$A92,СВЦЭМ!$B$39:$B$782,P$83)+'СЕТ СН'!$H$11+СВЦЭМ!$D$10+'СЕТ СН'!$H$5-'СЕТ СН'!$H$21</f>
        <v>4958.6403477399999</v>
      </c>
      <c r="Q92" s="36">
        <f>SUMIFS(СВЦЭМ!$D$39:$D$782,СВЦЭМ!$A$39:$A$782,$A92,СВЦЭМ!$B$39:$B$782,Q$83)+'СЕТ СН'!$H$11+СВЦЭМ!$D$10+'СЕТ СН'!$H$5-'СЕТ СН'!$H$21</f>
        <v>4974.47441377</v>
      </c>
      <c r="R92" s="36">
        <f>SUMIFS(СВЦЭМ!$D$39:$D$782,СВЦЭМ!$A$39:$A$782,$A92,СВЦЭМ!$B$39:$B$782,R$83)+'СЕТ СН'!$H$11+СВЦЭМ!$D$10+'СЕТ СН'!$H$5-'СЕТ СН'!$H$21</f>
        <v>4972.6242493</v>
      </c>
      <c r="S92" s="36">
        <f>SUMIFS(СВЦЭМ!$D$39:$D$782,СВЦЭМ!$A$39:$A$782,$A92,СВЦЭМ!$B$39:$B$782,S$83)+'СЕТ СН'!$H$11+СВЦЭМ!$D$10+'СЕТ СН'!$H$5-'СЕТ СН'!$H$21</f>
        <v>4911.9872563999998</v>
      </c>
      <c r="T92" s="36">
        <f>SUMIFS(СВЦЭМ!$D$39:$D$782,СВЦЭМ!$A$39:$A$782,$A92,СВЦЭМ!$B$39:$B$782,T$83)+'СЕТ СН'!$H$11+СВЦЭМ!$D$10+'СЕТ СН'!$H$5-'СЕТ СН'!$H$21</f>
        <v>4862.9499295400001</v>
      </c>
      <c r="U92" s="36">
        <f>SUMIFS(СВЦЭМ!$D$39:$D$782,СВЦЭМ!$A$39:$A$782,$A92,СВЦЭМ!$B$39:$B$782,U$83)+'СЕТ СН'!$H$11+СВЦЭМ!$D$10+'СЕТ СН'!$H$5-'СЕТ СН'!$H$21</f>
        <v>4859.4932712200007</v>
      </c>
      <c r="V92" s="36">
        <f>SUMIFS(СВЦЭМ!$D$39:$D$782,СВЦЭМ!$A$39:$A$782,$A92,СВЦЭМ!$B$39:$B$782,V$83)+'СЕТ СН'!$H$11+СВЦЭМ!$D$10+'СЕТ СН'!$H$5-'СЕТ СН'!$H$21</f>
        <v>4826.2663607300001</v>
      </c>
      <c r="W92" s="36">
        <f>SUMIFS(СВЦЭМ!$D$39:$D$782,СВЦЭМ!$A$39:$A$782,$A92,СВЦЭМ!$B$39:$B$782,W$83)+'СЕТ СН'!$H$11+СВЦЭМ!$D$10+'СЕТ СН'!$H$5-'СЕТ СН'!$H$21</f>
        <v>4821.1036802899998</v>
      </c>
      <c r="X92" s="36">
        <f>SUMIFS(СВЦЭМ!$D$39:$D$782,СВЦЭМ!$A$39:$A$782,$A92,СВЦЭМ!$B$39:$B$782,X$83)+'СЕТ СН'!$H$11+СВЦЭМ!$D$10+'СЕТ СН'!$H$5-'СЕТ СН'!$H$21</f>
        <v>4883.5078118299998</v>
      </c>
      <c r="Y92" s="36">
        <f>SUMIFS(СВЦЭМ!$D$39:$D$782,СВЦЭМ!$A$39:$A$782,$A92,СВЦЭМ!$B$39:$B$782,Y$83)+'СЕТ СН'!$H$11+СВЦЭМ!$D$10+'СЕТ СН'!$H$5-'СЕТ СН'!$H$21</f>
        <v>4941.86094624</v>
      </c>
    </row>
    <row r="93" spans="1:27" ht="15.75" x14ac:dyDescent="0.2">
      <c r="A93" s="35">
        <f t="shared" si="2"/>
        <v>45026</v>
      </c>
      <c r="B93" s="36">
        <f>SUMIFS(СВЦЭМ!$D$39:$D$782,СВЦЭМ!$A$39:$A$782,$A93,СВЦЭМ!$B$39:$B$782,B$83)+'СЕТ СН'!$H$11+СВЦЭМ!$D$10+'СЕТ СН'!$H$5-'СЕТ СН'!$H$21</f>
        <v>4973.5441025600003</v>
      </c>
      <c r="C93" s="36">
        <f>SUMIFS(СВЦЭМ!$D$39:$D$782,СВЦЭМ!$A$39:$A$782,$A93,СВЦЭМ!$B$39:$B$782,C$83)+'СЕТ СН'!$H$11+СВЦЭМ!$D$10+'СЕТ СН'!$H$5-'СЕТ СН'!$H$21</f>
        <v>4988.4618555300003</v>
      </c>
      <c r="D93" s="36">
        <f>SUMIFS(СВЦЭМ!$D$39:$D$782,СВЦЭМ!$A$39:$A$782,$A93,СВЦЭМ!$B$39:$B$782,D$83)+'СЕТ СН'!$H$11+СВЦЭМ!$D$10+'СЕТ СН'!$H$5-'СЕТ СН'!$H$21</f>
        <v>5071.2206899700004</v>
      </c>
      <c r="E93" s="36">
        <f>SUMIFS(СВЦЭМ!$D$39:$D$782,СВЦЭМ!$A$39:$A$782,$A93,СВЦЭМ!$B$39:$B$782,E$83)+'СЕТ СН'!$H$11+СВЦЭМ!$D$10+'СЕТ СН'!$H$5-'СЕТ СН'!$H$21</f>
        <v>5019.8596961599997</v>
      </c>
      <c r="F93" s="36">
        <f>SUMIFS(СВЦЭМ!$D$39:$D$782,СВЦЭМ!$A$39:$A$782,$A93,СВЦЭМ!$B$39:$B$782,F$83)+'СЕТ СН'!$H$11+СВЦЭМ!$D$10+'СЕТ СН'!$H$5-'СЕТ СН'!$H$21</f>
        <v>5023.4622322300002</v>
      </c>
      <c r="G93" s="36">
        <f>SUMIFS(СВЦЭМ!$D$39:$D$782,СВЦЭМ!$A$39:$A$782,$A93,СВЦЭМ!$B$39:$B$782,G$83)+'СЕТ СН'!$H$11+СВЦЭМ!$D$10+'СЕТ СН'!$H$5-'СЕТ СН'!$H$21</f>
        <v>5018.6396629500005</v>
      </c>
      <c r="H93" s="36">
        <f>SUMIFS(СВЦЭМ!$D$39:$D$782,СВЦЭМ!$A$39:$A$782,$A93,СВЦЭМ!$B$39:$B$782,H$83)+'СЕТ СН'!$H$11+СВЦЭМ!$D$10+'СЕТ СН'!$H$5-'СЕТ СН'!$H$21</f>
        <v>5082.2882200700005</v>
      </c>
      <c r="I93" s="36">
        <f>SUMIFS(СВЦЭМ!$D$39:$D$782,СВЦЭМ!$A$39:$A$782,$A93,СВЦЭМ!$B$39:$B$782,I$83)+'СЕТ СН'!$H$11+СВЦЭМ!$D$10+'СЕТ СН'!$H$5-'СЕТ СН'!$H$21</f>
        <v>4919.8670244300001</v>
      </c>
      <c r="J93" s="36">
        <f>SUMIFS(СВЦЭМ!$D$39:$D$782,СВЦЭМ!$A$39:$A$782,$A93,СВЦЭМ!$B$39:$B$782,J$83)+'СЕТ СН'!$H$11+СВЦЭМ!$D$10+'СЕТ СН'!$H$5-'СЕТ СН'!$H$21</f>
        <v>4883.1768986500001</v>
      </c>
      <c r="K93" s="36">
        <f>SUMIFS(СВЦЭМ!$D$39:$D$782,СВЦЭМ!$A$39:$A$782,$A93,СВЦЭМ!$B$39:$B$782,K$83)+'СЕТ СН'!$H$11+СВЦЭМ!$D$10+'СЕТ СН'!$H$5-'СЕТ СН'!$H$21</f>
        <v>4885.2326815899996</v>
      </c>
      <c r="L93" s="36">
        <f>SUMIFS(СВЦЭМ!$D$39:$D$782,СВЦЭМ!$A$39:$A$782,$A93,СВЦЭМ!$B$39:$B$782,L$83)+'СЕТ СН'!$H$11+СВЦЭМ!$D$10+'СЕТ СН'!$H$5-'СЕТ СН'!$H$21</f>
        <v>4880.89595869</v>
      </c>
      <c r="M93" s="36">
        <f>SUMIFS(СВЦЭМ!$D$39:$D$782,СВЦЭМ!$A$39:$A$782,$A93,СВЦЭМ!$B$39:$B$782,M$83)+'СЕТ СН'!$H$11+СВЦЭМ!$D$10+'СЕТ СН'!$H$5-'СЕТ СН'!$H$21</f>
        <v>4906.9809487100001</v>
      </c>
      <c r="N93" s="36">
        <f>SUMIFS(СВЦЭМ!$D$39:$D$782,СВЦЭМ!$A$39:$A$782,$A93,СВЦЭМ!$B$39:$B$782,N$83)+'СЕТ СН'!$H$11+СВЦЭМ!$D$10+'СЕТ СН'!$H$5-'СЕТ СН'!$H$21</f>
        <v>4927.5366234900002</v>
      </c>
      <c r="O93" s="36">
        <f>SUMIFS(СВЦЭМ!$D$39:$D$782,СВЦЭМ!$A$39:$A$782,$A93,СВЦЭМ!$B$39:$B$782,O$83)+'СЕТ СН'!$H$11+СВЦЭМ!$D$10+'СЕТ СН'!$H$5-'СЕТ СН'!$H$21</f>
        <v>4958.7189958700001</v>
      </c>
      <c r="P93" s="36">
        <f>SUMIFS(СВЦЭМ!$D$39:$D$782,СВЦЭМ!$A$39:$A$782,$A93,СВЦЭМ!$B$39:$B$782,P$83)+'СЕТ СН'!$H$11+СВЦЭМ!$D$10+'СЕТ СН'!$H$5-'СЕТ СН'!$H$21</f>
        <v>4972.7354388499998</v>
      </c>
      <c r="Q93" s="36">
        <f>SUMIFS(СВЦЭМ!$D$39:$D$782,СВЦЭМ!$A$39:$A$782,$A93,СВЦЭМ!$B$39:$B$782,Q$83)+'СЕТ СН'!$H$11+СВЦЭМ!$D$10+'СЕТ СН'!$H$5-'СЕТ СН'!$H$21</f>
        <v>4973.4885388700004</v>
      </c>
      <c r="R93" s="36">
        <f>SUMIFS(СВЦЭМ!$D$39:$D$782,СВЦЭМ!$A$39:$A$782,$A93,СВЦЭМ!$B$39:$B$782,R$83)+'СЕТ СН'!$H$11+СВЦЭМ!$D$10+'СЕТ СН'!$H$5-'СЕТ СН'!$H$21</f>
        <v>4979.0543250600003</v>
      </c>
      <c r="S93" s="36">
        <f>SUMIFS(СВЦЭМ!$D$39:$D$782,СВЦЭМ!$A$39:$A$782,$A93,СВЦЭМ!$B$39:$B$782,S$83)+'СЕТ СН'!$H$11+СВЦЭМ!$D$10+'СЕТ СН'!$H$5-'СЕТ СН'!$H$21</f>
        <v>4961.3444519599998</v>
      </c>
      <c r="T93" s="36">
        <f>SUMIFS(СВЦЭМ!$D$39:$D$782,СВЦЭМ!$A$39:$A$782,$A93,СВЦЭМ!$B$39:$B$782,T$83)+'СЕТ СН'!$H$11+СВЦЭМ!$D$10+'СЕТ СН'!$H$5-'СЕТ СН'!$H$21</f>
        <v>4940.1410782900002</v>
      </c>
      <c r="U93" s="36">
        <f>SUMIFS(СВЦЭМ!$D$39:$D$782,СВЦЭМ!$A$39:$A$782,$A93,СВЦЭМ!$B$39:$B$782,U$83)+'СЕТ СН'!$H$11+СВЦЭМ!$D$10+'СЕТ СН'!$H$5-'СЕТ СН'!$H$21</f>
        <v>4920.3199644699998</v>
      </c>
      <c r="V93" s="36">
        <f>SUMIFS(СВЦЭМ!$D$39:$D$782,СВЦЭМ!$A$39:$A$782,$A93,СВЦЭМ!$B$39:$B$782,V$83)+'СЕТ СН'!$H$11+СВЦЭМ!$D$10+'СЕТ СН'!$H$5-'СЕТ СН'!$H$21</f>
        <v>4891.92326684</v>
      </c>
      <c r="W93" s="36">
        <f>SUMIFS(СВЦЭМ!$D$39:$D$782,СВЦЭМ!$A$39:$A$782,$A93,СВЦЭМ!$B$39:$B$782,W$83)+'СЕТ СН'!$H$11+СВЦЭМ!$D$10+'СЕТ СН'!$H$5-'СЕТ СН'!$H$21</f>
        <v>4895.6235645300003</v>
      </c>
      <c r="X93" s="36">
        <f>SUMIFS(СВЦЭМ!$D$39:$D$782,СВЦЭМ!$A$39:$A$782,$A93,СВЦЭМ!$B$39:$B$782,X$83)+'СЕТ СН'!$H$11+СВЦЭМ!$D$10+'СЕТ СН'!$H$5-'СЕТ СН'!$H$21</f>
        <v>4955.41823879</v>
      </c>
      <c r="Y93" s="36">
        <f>SUMIFS(СВЦЭМ!$D$39:$D$782,СВЦЭМ!$A$39:$A$782,$A93,СВЦЭМ!$B$39:$B$782,Y$83)+'СЕТ СН'!$H$11+СВЦЭМ!$D$10+'СЕТ СН'!$H$5-'СЕТ СН'!$H$21</f>
        <v>5004.4595092500003</v>
      </c>
    </row>
    <row r="94" spans="1:27" ht="15.75" x14ac:dyDescent="0.2">
      <c r="A94" s="35">
        <f t="shared" si="2"/>
        <v>45027</v>
      </c>
      <c r="B94" s="36">
        <f>SUMIFS(СВЦЭМ!$D$39:$D$782,СВЦЭМ!$A$39:$A$782,$A94,СВЦЭМ!$B$39:$B$782,B$83)+'СЕТ СН'!$H$11+СВЦЭМ!$D$10+'СЕТ СН'!$H$5-'СЕТ СН'!$H$21</f>
        <v>5025.4707692900001</v>
      </c>
      <c r="C94" s="36">
        <f>SUMIFS(СВЦЭМ!$D$39:$D$782,СВЦЭМ!$A$39:$A$782,$A94,СВЦЭМ!$B$39:$B$782,C$83)+'СЕТ СН'!$H$11+СВЦЭМ!$D$10+'СЕТ СН'!$H$5-'СЕТ СН'!$H$21</f>
        <v>5061.5398455000004</v>
      </c>
      <c r="D94" s="36">
        <f>SUMIFS(СВЦЭМ!$D$39:$D$782,СВЦЭМ!$A$39:$A$782,$A94,СВЦЭМ!$B$39:$B$782,D$83)+'СЕТ СН'!$H$11+СВЦЭМ!$D$10+'СЕТ СН'!$H$5-'СЕТ СН'!$H$21</f>
        <v>5003.9107670900003</v>
      </c>
      <c r="E94" s="36">
        <f>SUMIFS(СВЦЭМ!$D$39:$D$782,СВЦЭМ!$A$39:$A$782,$A94,СВЦЭМ!$B$39:$B$782,E$83)+'СЕТ СН'!$H$11+СВЦЭМ!$D$10+'СЕТ СН'!$H$5-'СЕТ СН'!$H$21</f>
        <v>5113.6910451200001</v>
      </c>
      <c r="F94" s="36">
        <f>SUMIFS(СВЦЭМ!$D$39:$D$782,СВЦЭМ!$A$39:$A$782,$A94,СВЦЭМ!$B$39:$B$782,F$83)+'СЕТ СН'!$H$11+СВЦЭМ!$D$10+'СЕТ СН'!$H$5-'СЕТ СН'!$H$21</f>
        <v>5130.5504223900007</v>
      </c>
      <c r="G94" s="36">
        <f>SUMIFS(СВЦЭМ!$D$39:$D$782,СВЦЭМ!$A$39:$A$782,$A94,СВЦЭМ!$B$39:$B$782,G$83)+'СЕТ СН'!$H$11+СВЦЭМ!$D$10+'СЕТ СН'!$H$5-'СЕТ СН'!$H$21</f>
        <v>4988.9925547599996</v>
      </c>
      <c r="H94" s="36">
        <f>SUMIFS(СВЦЭМ!$D$39:$D$782,СВЦЭМ!$A$39:$A$782,$A94,СВЦЭМ!$B$39:$B$782,H$83)+'СЕТ СН'!$H$11+СВЦЭМ!$D$10+'СЕТ СН'!$H$5-'СЕТ СН'!$H$21</f>
        <v>5013.3293921700006</v>
      </c>
      <c r="I94" s="36">
        <f>SUMIFS(СВЦЭМ!$D$39:$D$782,СВЦЭМ!$A$39:$A$782,$A94,СВЦЭМ!$B$39:$B$782,I$83)+'СЕТ СН'!$H$11+СВЦЭМ!$D$10+'СЕТ СН'!$H$5-'СЕТ СН'!$H$21</f>
        <v>4960.7982495200004</v>
      </c>
      <c r="J94" s="36">
        <f>SUMIFS(СВЦЭМ!$D$39:$D$782,СВЦЭМ!$A$39:$A$782,$A94,СВЦЭМ!$B$39:$B$782,J$83)+'СЕТ СН'!$H$11+СВЦЭМ!$D$10+'СЕТ СН'!$H$5-'СЕТ СН'!$H$21</f>
        <v>4923.6637827000004</v>
      </c>
      <c r="K94" s="36">
        <f>SUMIFS(СВЦЭМ!$D$39:$D$782,СВЦЭМ!$A$39:$A$782,$A94,СВЦЭМ!$B$39:$B$782,K$83)+'СЕТ СН'!$H$11+СВЦЭМ!$D$10+'СЕТ СН'!$H$5-'СЕТ СН'!$H$21</f>
        <v>4881.4386460900005</v>
      </c>
      <c r="L94" s="36">
        <f>SUMIFS(СВЦЭМ!$D$39:$D$782,СВЦЭМ!$A$39:$A$782,$A94,СВЦЭМ!$B$39:$B$782,L$83)+'СЕТ СН'!$H$11+СВЦЭМ!$D$10+'СЕТ СН'!$H$5-'СЕТ СН'!$H$21</f>
        <v>4885.9863848700006</v>
      </c>
      <c r="M94" s="36">
        <f>SUMIFS(СВЦЭМ!$D$39:$D$782,СВЦЭМ!$A$39:$A$782,$A94,СВЦЭМ!$B$39:$B$782,M$83)+'СЕТ СН'!$H$11+СВЦЭМ!$D$10+'СЕТ СН'!$H$5-'СЕТ СН'!$H$21</f>
        <v>4895.6182990799998</v>
      </c>
      <c r="N94" s="36">
        <f>SUMIFS(СВЦЭМ!$D$39:$D$782,СВЦЭМ!$A$39:$A$782,$A94,СВЦЭМ!$B$39:$B$782,N$83)+'СЕТ СН'!$H$11+СВЦЭМ!$D$10+'СЕТ СН'!$H$5-'СЕТ СН'!$H$21</f>
        <v>4895.9688255199999</v>
      </c>
      <c r="O94" s="36">
        <f>SUMIFS(СВЦЭМ!$D$39:$D$782,СВЦЭМ!$A$39:$A$782,$A94,СВЦЭМ!$B$39:$B$782,O$83)+'СЕТ СН'!$H$11+СВЦЭМ!$D$10+'СЕТ СН'!$H$5-'СЕТ СН'!$H$21</f>
        <v>4926.5474891800004</v>
      </c>
      <c r="P94" s="36">
        <f>SUMIFS(СВЦЭМ!$D$39:$D$782,СВЦЭМ!$A$39:$A$782,$A94,СВЦЭМ!$B$39:$B$782,P$83)+'СЕТ СН'!$H$11+СВЦЭМ!$D$10+'СЕТ СН'!$H$5-'СЕТ СН'!$H$21</f>
        <v>4951.6118383700004</v>
      </c>
      <c r="Q94" s="36">
        <f>SUMIFS(СВЦЭМ!$D$39:$D$782,СВЦЭМ!$A$39:$A$782,$A94,СВЦЭМ!$B$39:$B$782,Q$83)+'СЕТ СН'!$H$11+СВЦЭМ!$D$10+'СЕТ СН'!$H$5-'СЕТ СН'!$H$21</f>
        <v>4953.3611843300005</v>
      </c>
      <c r="R94" s="36">
        <f>SUMIFS(СВЦЭМ!$D$39:$D$782,СВЦЭМ!$A$39:$A$782,$A94,СВЦЭМ!$B$39:$B$782,R$83)+'СЕТ СН'!$H$11+СВЦЭМ!$D$10+'СЕТ СН'!$H$5-'СЕТ СН'!$H$21</f>
        <v>4922.9415011300007</v>
      </c>
      <c r="S94" s="36">
        <f>SUMIFS(СВЦЭМ!$D$39:$D$782,СВЦЭМ!$A$39:$A$782,$A94,СВЦЭМ!$B$39:$B$782,S$83)+'СЕТ СН'!$H$11+СВЦЭМ!$D$10+'СЕТ СН'!$H$5-'СЕТ СН'!$H$21</f>
        <v>4921.5299540400001</v>
      </c>
      <c r="T94" s="36">
        <f>SUMIFS(СВЦЭМ!$D$39:$D$782,СВЦЭМ!$A$39:$A$782,$A94,СВЦЭМ!$B$39:$B$782,T$83)+'СЕТ СН'!$H$11+СВЦЭМ!$D$10+'СЕТ СН'!$H$5-'СЕТ СН'!$H$21</f>
        <v>4880.4317320700002</v>
      </c>
      <c r="U94" s="36">
        <f>SUMIFS(СВЦЭМ!$D$39:$D$782,СВЦЭМ!$A$39:$A$782,$A94,СВЦЭМ!$B$39:$B$782,U$83)+'СЕТ СН'!$H$11+СВЦЭМ!$D$10+'СЕТ СН'!$H$5-'СЕТ СН'!$H$21</f>
        <v>4895.07702961</v>
      </c>
      <c r="V94" s="36">
        <f>SUMIFS(СВЦЭМ!$D$39:$D$782,СВЦЭМ!$A$39:$A$782,$A94,СВЦЭМ!$B$39:$B$782,V$83)+'СЕТ СН'!$H$11+СВЦЭМ!$D$10+'СЕТ СН'!$H$5-'СЕТ СН'!$H$21</f>
        <v>4863.1914632099997</v>
      </c>
      <c r="W94" s="36">
        <f>SUMIFS(СВЦЭМ!$D$39:$D$782,СВЦЭМ!$A$39:$A$782,$A94,СВЦЭМ!$B$39:$B$782,W$83)+'СЕТ СН'!$H$11+СВЦЭМ!$D$10+'СЕТ СН'!$H$5-'СЕТ СН'!$H$21</f>
        <v>4853.8716818100002</v>
      </c>
      <c r="X94" s="36">
        <f>SUMIFS(СВЦЭМ!$D$39:$D$782,СВЦЭМ!$A$39:$A$782,$A94,СВЦЭМ!$B$39:$B$782,X$83)+'СЕТ СН'!$H$11+СВЦЭМ!$D$10+'СЕТ СН'!$H$5-'СЕТ СН'!$H$21</f>
        <v>4911.2171473500002</v>
      </c>
      <c r="Y94" s="36">
        <f>SUMIFS(СВЦЭМ!$D$39:$D$782,СВЦЭМ!$A$39:$A$782,$A94,СВЦЭМ!$B$39:$B$782,Y$83)+'СЕТ СН'!$H$11+СВЦЭМ!$D$10+'СЕТ СН'!$H$5-'СЕТ СН'!$H$21</f>
        <v>4964.2876002499997</v>
      </c>
    </row>
    <row r="95" spans="1:27" ht="15.75" x14ac:dyDescent="0.2">
      <c r="A95" s="35">
        <f t="shared" si="2"/>
        <v>45028</v>
      </c>
      <c r="B95" s="36">
        <f>SUMIFS(СВЦЭМ!$D$39:$D$782,СВЦЭМ!$A$39:$A$782,$A95,СВЦЭМ!$B$39:$B$782,B$83)+'СЕТ СН'!$H$11+СВЦЭМ!$D$10+'СЕТ СН'!$H$5-'СЕТ СН'!$H$21</f>
        <v>4945.7743949100004</v>
      </c>
      <c r="C95" s="36">
        <f>SUMIFS(СВЦЭМ!$D$39:$D$782,СВЦЭМ!$A$39:$A$782,$A95,СВЦЭМ!$B$39:$B$782,C$83)+'СЕТ СН'!$H$11+СВЦЭМ!$D$10+'СЕТ СН'!$H$5-'СЕТ СН'!$H$21</f>
        <v>5046.1093246199998</v>
      </c>
      <c r="D95" s="36">
        <f>SUMIFS(СВЦЭМ!$D$39:$D$782,СВЦЭМ!$A$39:$A$782,$A95,СВЦЭМ!$B$39:$B$782,D$83)+'СЕТ СН'!$H$11+СВЦЭМ!$D$10+'СЕТ СН'!$H$5-'СЕТ СН'!$H$21</f>
        <v>5063.5908579099996</v>
      </c>
      <c r="E95" s="36">
        <f>SUMIFS(СВЦЭМ!$D$39:$D$782,СВЦЭМ!$A$39:$A$782,$A95,СВЦЭМ!$B$39:$B$782,E$83)+'СЕТ СН'!$H$11+СВЦЭМ!$D$10+'СЕТ СН'!$H$5-'СЕТ СН'!$H$21</f>
        <v>5066.2653351899999</v>
      </c>
      <c r="F95" s="36">
        <f>SUMIFS(СВЦЭМ!$D$39:$D$782,СВЦЭМ!$A$39:$A$782,$A95,СВЦЭМ!$B$39:$B$782,F$83)+'СЕТ СН'!$H$11+СВЦЭМ!$D$10+'СЕТ СН'!$H$5-'СЕТ СН'!$H$21</f>
        <v>5037.3813650299999</v>
      </c>
      <c r="G95" s="36">
        <f>SUMIFS(СВЦЭМ!$D$39:$D$782,СВЦЭМ!$A$39:$A$782,$A95,СВЦЭМ!$B$39:$B$782,G$83)+'СЕТ СН'!$H$11+СВЦЭМ!$D$10+'СЕТ СН'!$H$5-'СЕТ СН'!$H$21</f>
        <v>5001.9105405500004</v>
      </c>
      <c r="H95" s="36">
        <f>SUMIFS(СВЦЭМ!$D$39:$D$782,СВЦЭМ!$A$39:$A$782,$A95,СВЦЭМ!$B$39:$B$782,H$83)+'СЕТ СН'!$H$11+СВЦЭМ!$D$10+'СЕТ СН'!$H$5-'СЕТ СН'!$H$21</f>
        <v>4946.7429900500001</v>
      </c>
      <c r="I95" s="36">
        <f>SUMIFS(СВЦЭМ!$D$39:$D$782,СВЦЭМ!$A$39:$A$782,$A95,СВЦЭМ!$B$39:$B$782,I$83)+'СЕТ СН'!$H$11+СВЦЭМ!$D$10+'СЕТ СН'!$H$5-'СЕТ СН'!$H$21</f>
        <v>4883.4851040200001</v>
      </c>
      <c r="J95" s="36">
        <f>SUMIFS(СВЦЭМ!$D$39:$D$782,СВЦЭМ!$A$39:$A$782,$A95,СВЦЭМ!$B$39:$B$782,J$83)+'СЕТ СН'!$H$11+СВЦЭМ!$D$10+'СЕТ СН'!$H$5-'СЕТ СН'!$H$21</f>
        <v>4867.1312932500005</v>
      </c>
      <c r="K95" s="36">
        <f>SUMIFS(СВЦЭМ!$D$39:$D$782,СВЦЭМ!$A$39:$A$782,$A95,СВЦЭМ!$B$39:$B$782,K$83)+'СЕТ СН'!$H$11+СВЦЭМ!$D$10+'СЕТ СН'!$H$5-'СЕТ СН'!$H$21</f>
        <v>4842.16050292</v>
      </c>
      <c r="L95" s="36">
        <f>SUMIFS(СВЦЭМ!$D$39:$D$782,СВЦЭМ!$A$39:$A$782,$A95,СВЦЭМ!$B$39:$B$782,L$83)+'СЕТ СН'!$H$11+СВЦЭМ!$D$10+'СЕТ СН'!$H$5-'СЕТ СН'!$H$21</f>
        <v>4854.93801575</v>
      </c>
      <c r="M95" s="36">
        <f>SUMIFS(СВЦЭМ!$D$39:$D$782,СВЦЭМ!$A$39:$A$782,$A95,СВЦЭМ!$B$39:$B$782,M$83)+'СЕТ СН'!$H$11+СВЦЭМ!$D$10+'СЕТ СН'!$H$5-'СЕТ СН'!$H$21</f>
        <v>4858.2242789700003</v>
      </c>
      <c r="N95" s="36">
        <f>SUMIFS(СВЦЭМ!$D$39:$D$782,СВЦЭМ!$A$39:$A$782,$A95,СВЦЭМ!$B$39:$B$782,N$83)+'СЕТ СН'!$H$11+СВЦЭМ!$D$10+'СЕТ СН'!$H$5-'СЕТ СН'!$H$21</f>
        <v>4871.7046393999999</v>
      </c>
      <c r="O95" s="36">
        <f>SUMIFS(СВЦЭМ!$D$39:$D$782,СВЦЭМ!$A$39:$A$782,$A95,СВЦЭМ!$B$39:$B$782,O$83)+'СЕТ СН'!$H$11+СВЦЭМ!$D$10+'СЕТ СН'!$H$5-'СЕТ СН'!$H$21</f>
        <v>4864.5422413200004</v>
      </c>
      <c r="P95" s="36">
        <f>SUMIFS(СВЦЭМ!$D$39:$D$782,СВЦЭМ!$A$39:$A$782,$A95,СВЦЭМ!$B$39:$B$782,P$83)+'СЕТ СН'!$H$11+СВЦЭМ!$D$10+'СЕТ СН'!$H$5-'СЕТ СН'!$H$21</f>
        <v>4890.6529505899998</v>
      </c>
      <c r="Q95" s="36">
        <f>SUMIFS(СВЦЭМ!$D$39:$D$782,СВЦЭМ!$A$39:$A$782,$A95,СВЦЭМ!$B$39:$B$782,Q$83)+'СЕТ СН'!$H$11+СВЦЭМ!$D$10+'СЕТ СН'!$H$5-'СЕТ СН'!$H$21</f>
        <v>4906.1360298099999</v>
      </c>
      <c r="R95" s="36">
        <f>SUMIFS(СВЦЭМ!$D$39:$D$782,СВЦЭМ!$A$39:$A$782,$A95,СВЦЭМ!$B$39:$B$782,R$83)+'СЕТ СН'!$H$11+СВЦЭМ!$D$10+'СЕТ СН'!$H$5-'СЕТ СН'!$H$21</f>
        <v>4902.58270438</v>
      </c>
      <c r="S95" s="36">
        <f>SUMIFS(СВЦЭМ!$D$39:$D$782,СВЦЭМ!$A$39:$A$782,$A95,СВЦЭМ!$B$39:$B$782,S$83)+'СЕТ СН'!$H$11+СВЦЭМ!$D$10+'СЕТ СН'!$H$5-'СЕТ СН'!$H$21</f>
        <v>4888.2700739800002</v>
      </c>
      <c r="T95" s="36">
        <f>SUMIFS(СВЦЭМ!$D$39:$D$782,СВЦЭМ!$A$39:$A$782,$A95,СВЦЭМ!$B$39:$B$782,T$83)+'СЕТ СН'!$H$11+СВЦЭМ!$D$10+'СЕТ СН'!$H$5-'СЕТ СН'!$H$21</f>
        <v>4825.1024136200003</v>
      </c>
      <c r="U95" s="36">
        <f>SUMIFS(СВЦЭМ!$D$39:$D$782,СВЦЭМ!$A$39:$A$782,$A95,СВЦЭМ!$B$39:$B$782,U$83)+'СЕТ СН'!$H$11+СВЦЭМ!$D$10+'СЕТ СН'!$H$5-'СЕТ СН'!$H$21</f>
        <v>4839.6654614300005</v>
      </c>
      <c r="V95" s="36">
        <f>SUMIFS(СВЦЭМ!$D$39:$D$782,СВЦЭМ!$A$39:$A$782,$A95,СВЦЭМ!$B$39:$B$782,V$83)+'СЕТ СН'!$H$11+СВЦЭМ!$D$10+'СЕТ СН'!$H$5-'СЕТ СН'!$H$21</f>
        <v>4770.1313058800006</v>
      </c>
      <c r="W95" s="36">
        <f>SUMIFS(СВЦЭМ!$D$39:$D$782,СВЦЭМ!$A$39:$A$782,$A95,СВЦЭМ!$B$39:$B$782,W$83)+'СЕТ СН'!$H$11+СВЦЭМ!$D$10+'СЕТ СН'!$H$5-'СЕТ СН'!$H$21</f>
        <v>4751.8557108100003</v>
      </c>
      <c r="X95" s="36">
        <f>SUMIFS(СВЦЭМ!$D$39:$D$782,СВЦЭМ!$A$39:$A$782,$A95,СВЦЭМ!$B$39:$B$782,X$83)+'СЕТ СН'!$H$11+СВЦЭМ!$D$10+'СЕТ СН'!$H$5-'СЕТ СН'!$H$21</f>
        <v>4791.2727673700001</v>
      </c>
      <c r="Y95" s="36">
        <f>SUMIFS(СВЦЭМ!$D$39:$D$782,СВЦЭМ!$A$39:$A$782,$A95,СВЦЭМ!$B$39:$B$782,Y$83)+'СЕТ СН'!$H$11+СВЦЭМ!$D$10+'СЕТ СН'!$H$5-'СЕТ СН'!$H$21</f>
        <v>4862.8176284399997</v>
      </c>
    </row>
    <row r="96" spans="1:27" ht="15.75" x14ac:dyDescent="0.2">
      <c r="A96" s="35">
        <f t="shared" si="2"/>
        <v>45029</v>
      </c>
      <c r="B96" s="36">
        <f>SUMIFS(СВЦЭМ!$D$39:$D$782,СВЦЭМ!$A$39:$A$782,$A96,СВЦЭМ!$B$39:$B$782,B$83)+'СЕТ СН'!$H$11+СВЦЭМ!$D$10+'СЕТ СН'!$H$5-'СЕТ СН'!$H$21</f>
        <v>5013.5901096799998</v>
      </c>
      <c r="C96" s="36">
        <f>SUMIFS(СВЦЭМ!$D$39:$D$782,СВЦЭМ!$A$39:$A$782,$A96,СВЦЭМ!$B$39:$B$782,C$83)+'СЕТ СН'!$H$11+СВЦЭМ!$D$10+'СЕТ СН'!$H$5-'СЕТ СН'!$H$21</f>
        <v>5039.64822852</v>
      </c>
      <c r="D96" s="36">
        <f>SUMIFS(СВЦЭМ!$D$39:$D$782,СВЦЭМ!$A$39:$A$782,$A96,СВЦЭМ!$B$39:$B$782,D$83)+'СЕТ СН'!$H$11+СВЦЭМ!$D$10+'СЕТ СН'!$H$5-'СЕТ СН'!$H$21</f>
        <v>5085.4381395600003</v>
      </c>
      <c r="E96" s="36">
        <f>SUMIFS(СВЦЭМ!$D$39:$D$782,СВЦЭМ!$A$39:$A$782,$A96,СВЦЭМ!$B$39:$B$782,E$83)+'СЕТ СН'!$H$11+СВЦЭМ!$D$10+'СЕТ СН'!$H$5-'СЕТ СН'!$H$21</f>
        <v>5100.2620831300001</v>
      </c>
      <c r="F96" s="36">
        <f>SUMIFS(СВЦЭМ!$D$39:$D$782,СВЦЭМ!$A$39:$A$782,$A96,СВЦЭМ!$B$39:$B$782,F$83)+'СЕТ СН'!$H$11+СВЦЭМ!$D$10+'СЕТ СН'!$H$5-'СЕТ СН'!$H$21</f>
        <v>5059.3332290400003</v>
      </c>
      <c r="G96" s="36">
        <f>SUMIFS(СВЦЭМ!$D$39:$D$782,СВЦЭМ!$A$39:$A$782,$A96,СВЦЭМ!$B$39:$B$782,G$83)+'СЕТ СН'!$H$11+СВЦЭМ!$D$10+'СЕТ СН'!$H$5-'СЕТ СН'!$H$21</f>
        <v>5033.2023204100005</v>
      </c>
      <c r="H96" s="36">
        <f>SUMIFS(СВЦЭМ!$D$39:$D$782,СВЦЭМ!$A$39:$A$782,$A96,СВЦЭМ!$B$39:$B$782,H$83)+'СЕТ СН'!$H$11+СВЦЭМ!$D$10+'СЕТ СН'!$H$5-'СЕТ СН'!$H$21</f>
        <v>4952.8572454599998</v>
      </c>
      <c r="I96" s="36">
        <f>SUMIFS(СВЦЭМ!$D$39:$D$782,СВЦЭМ!$A$39:$A$782,$A96,СВЦЭМ!$B$39:$B$782,I$83)+'СЕТ СН'!$H$11+СВЦЭМ!$D$10+'СЕТ СН'!$H$5-'СЕТ СН'!$H$21</f>
        <v>4954.6357515400005</v>
      </c>
      <c r="J96" s="36">
        <f>SUMIFS(СВЦЭМ!$D$39:$D$782,СВЦЭМ!$A$39:$A$782,$A96,СВЦЭМ!$B$39:$B$782,J$83)+'СЕТ СН'!$H$11+СВЦЭМ!$D$10+'СЕТ СН'!$H$5-'СЕТ СН'!$H$21</f>
        <v>4917.6083540999998</v>
      </c>
      <c r="K96" s="36">
        <f>SUMIFS(СВЦЭМ!$D$39:$D$782,СВЦЭМ!$A$39:$A$782,$A96,СВЦЭМ!$B$39:$B$782,K$83)+'СЕТ СН'!$H$11+СВЦЭМ!$D$10+'СЕТ СН'!$H$5-'СЕТ СН'!$H$21</f>
        <v>4894.6310582200003</v>
      </c>
      <c r="L96" s="36">
        <f>SUMIFS(СВЦЭМ!$D$39:$D$782,СВЦЭМ!$A$39:$A$782,$A96,СВЦЭМ!$B$39:$B$782,L$83)+'СЕТ СН'!$H$11+СВЦЭМ!$D$10+'СЕТ СН'!$H$5-'СЕТ СН'!$H$21</f>
        <v>4876.9462064300005</v>
      </c>
      <c r="M96" s="36">
        <f>SUMIFS(СВЦЭМ!$D$39:$D$782,СВЦЭМ!$A$39:$A$782,$A96,СВЦЭМ!$B$39:$B$782,M$83)+'СЕТ СН'!$H$11+СВЦЭМ!$D$10+'СЕТ СН'!$H$5-'СЕТ СН'!$H$21</f>
        <v>4884.9806243399998</v>
      </c>
      <c r="N96" s="36">
        <f>SUMIFS(СВЦЭМ!$D$39:$D$782,СВЦЭМ!$A$39:$A$782,$A96,СВЦЭМ!$B$39:$B$782,N$83)+'СЕТ СН'!$H$11+СВЦЭМ!$D$10+'СЕТ СН'!$H$5-'СЕТ СН'!$H$21</f>
        <v>4875.1379732700007</v>
      </c>
      <c r="O96" s="36">
        <f>SUMIFS(СВЦЭМ!$D$39:$D$782,СВЦЭМ!$A$39:$A$782,$A96,СВЦЭМ!$B$39:$B$782,O$83)+'СЕТ СН'!$H$11+СВЦЭМ!$D$10+'СЕТ СН'!$H$5-'СЕТ СН'!$H$21</f>
        <v>4900.82468737</v>
      </c>
      <c r="P96" s="36">
        <f>SUMIFS(СВЦЭМ!$D$39:$D$782,СВЦЭМ!$A$39:$A$782,$A96,СВЦЭМ!$B$39:$B$782,P$83)+'СЕТ СН'!$H$11+СВЦЭМ!$D$10+'СЕТ СН'!$H$5-'СЕТ СН'!$H$21</f>
        <v>4963.01106162</v>
      </c>
      <c r="Q96" s="36">
        <f>SUMIFS(СВЦЭМ!$D$39:$D$782,СВЦЭМ!$A$39:$A$782,$A96,СВЦЭМ!$B$39:$B$782,Q$83)+'СЕТ СН'!$H$11+СВЦЭМ!$D$10+'СЕТ СН'!$H$5-'СЕТ СН'!$H$21</f>
        <v>4972.8467337700004</v>
      </c>
      <c r="R96" s="36">
        <f>SUMIFS(СВЦЭМ!$D$39:$D$782,СВЦЭМ!$A$39:$A$782,$A96,СВЦЭМ!$B$39:$B$782,R$83)+'СЕТ СН'!$H$11+СВЦЭМ!$D$10+'СЕТ СН'!$H$5-'СЕТ СН'!$H$21</f>
        <v>4966.9939849900002</v>
      </c>
      <c r="S96" s="36">
        <f>SUMIFS(СВЦЭМ!$D$39:$D$782,СВЦЭМ!$A$39:$A$782,$A96,СВЦЭМ!$B$39:$B$782,S$83)+'СЕТ СН'!$H$11+СВЦЭМ!$D$10+'СЕТ СН'!$H$5-'СЕТ СН'!$H$21</f>
        <v>4964.9087805099998</v>
      </c>
      <c r="T96" s="36">
        <f>SUMIFS(СВЦЭМ!$D$39:$D$782,СВЦЭМ!$A$39:$A$782,$A96,СВЦЭМ!$B$39:$B$782,T$83)+'СЕТ СН'!$H$11+СВЦЭМ!$D$10+'СЕТ СН'!$H$5-'СЕТ СН'!$H$21</f>
        <v>4910.3896245200003</v>
      </c>
      <c r="U96" s="36">
        <f>SUMIFS(СВЦЭМ!$D$39:$D$782,СВЦЭМ!$A$39:$A$782,$A96,СВЦЭМ!$B$39:$B$782,U$83)+'СЕТ СН'!$H$11+СВЦЭМ!$D$10+'СЕТ СН'!$H$5-'СЕТ СН'!$H$21</f>
        <v>4885.2332497200005</v>
      </c>
      <c r="V96" s="36">
        <f>SUMIFS(СВЦЭМ!$D$39:$D$782,СВЦЭМ!$A$39:$A$782,$A96,СВЦЭМ!$B$39:$B$782,V$83)+'СЕТ СН'!$H$11+СВЦЭМ!$D$10+'СЕТ СН'!$H$5-'СЕТ СН'!$H$21</f>
        <v>4857.3405869600001</v>
      </c>
      <c r="W96" s="36">
        <f>SUMIFS(СВЦЭМ!$D$39:$D$782,СВЦЭМ!$A$39:$A$782,$A96,СВЦЭМ!$B$39:$B$782,W$83)+'СЕТ СН'!$H$11+СВЦЭМ!$D$10+'СЕТ СН'!$H$5-'СЕТ СН'!$H$21</f>
        <v>4823.8980678300004</v>
      </c>
      <c r="X96" s="36">
        <f>SUMIFS(СВЦЭМ!$D$39:$D$782,СВЦЭМ!$A$39:$A$782,$A96,СВЦЭМ!$B$39:$B$782,X$83)+'СЕТ СН'!$H$11+СВЦЭМ!$D$10+'СЕТ СН'!$H$5-'СЕТ СН'!$H$21</f>
        <v>4879.8890385499999</v>
      </c>
      <c r="Y96" s="36">
        <f>SUMIFS(СВЦЭМ!$D$39:$D$782,СВЦЭМ!$A$39:$A$782,$A96,СВЦЭМ!$B$39:$B$782,Y$83)+'СЕТ СН'!$H$11+СВЦЭМ!$D$10+'СЕТ СН'!$H$5-'СЕТ СН'!$H$21</f>
        <v>4930.4281728300002</v>
      </c>
    </row>
    <row r="97" spans="1:25" ht="15.75" x14ac:dyDescent="0.2">
      <c r="A97" s="35">
        <f t="shared" si="2"/>
        <v>45030</v>
      </c>
      <c r="B97" s="36">
        <f>SUMIFS(СВЦЭМ!$D$39:$D$782,СВЦЭМ!$A$39:$A$782,$A97,СВЦЭМ!$B$39:$B$782,B$83)+'СЕТ СН'!$H$11+СВЦЭМ!$D$10+'СЕТ СН'!$H$5-'СЕТ СН'!$H$21</f>
        <v>4997.5542508400003</v>
      </c>
      <c r="C97" s="36">
        <f>SUMIFS(СВЦЭМ!$D$39:$D$782,СВЦЭМ!$A$39:$A$782,$A97,СВЦЭМ!$B$39:$B$782,C$83)+'СЕТ СН'!$H$11+СВЦЭМ!$D$10+'СЕТ СН'!$H$5-'СЕТ СН'!$H$21</f>
        <v>5055.5234292599998</v>
      </c>
      <c r="D97" s="36">
        <f>SUMIFS(СВЦЭМ!$D$39:$D$782,СВЦЭМ!$A$39:$A$782,$A97,СВЦЭМ!$B$39:$B$782,D$83)+'СЕТ СН'!$H$11+СВЦЭМ!$D$10+'СЕТ СН'!$H$5-'СЕТ СН'!$H$21</f>
        <v>5049.9727117299999</v>
      </c>
      <c r="E97" s="36">
        <f>SUMIFS(СВЦЭМ!$D$39:$D$782,СВЦЭМ!$A$39:$A$782,$A97,СВЦЭМ!$B$39:$B$782,E$83)+'СЕТ СН'!$H$11+СВЦЭМ!$D$10+'СЕТ СН'!$H$5-'СЕТ СН'!$H$21</f>
        <v>5049.92855667</v>
      </c>
      <c r="F97" s="36">
        <f>SUMIFS(СВЦЭМ!$D$39:$D$782,СВЦЭМ!$A$39:$A$782,$A97,СВЦЭМ!$B$39:$B$782,F$83)+'СЕТ СН'!$H$11+СВЦЭМ!$D$10+'СЕТ СН'!$H$5-'СЕТ СН'!$H$21</f>
        <v>5059.8331397000002</v>
      </c>
      <c r="G97" s="36">
        <f>SUMIFS(СВЦЭМ!$D$39:$D$782,СВЦЭМ!$A$39:$A$782,$A97,СВЦЭМ!$B$39:$B$782,G$83)+'СЕТ СН'!$H$11+СВЦЭМ!$D$10+'СЕТ СН'!$H$5-'СЕТ СН'!$H$21</f>
        <v>5051.1702196900005</v>
      </c>
      <c r="H97" s="36">
        <f>SUMIFS(СВЦЭМ!$D$39:$D$782,СВЦЭМ!$A$39:$A$782,$A97,СВЦЭМ!$B$39:$B$782,H$83)+'СЕТ СН'!$H$11+СВЦЭМ!$D$10+'СЕТ СН'!$H$5-'СЕТ СН'!$H$21</f>
        <v>5018.0578390800001</v>
      </c>
      <c r="I97" s="36">
        <f>SUMIFS(СВЦЭМ!$D$39:$D$782,СВЦЭМ!$A$39:$A$782,$A97,СВЦЭМ!$B$39:$B$782,I$83)+'СЕТ СН'!$H$11+СВЦЭМ!$D$10+'СЕТ СН'!$H$5-'СЕТ СН'!$H$21</f>
        <v>4952.6840058500002</v>
      </c>
      <c r="J97" s="36">
        <f>SUMIFS(СВЦЭМ!$D$39:$D$782,СВЦЭМ!$A$39:$A$782,$A97,СВЦЭМ!$B$39:$B$782,J$83)+'СЕТ СН'!$H$11+СВЦЭМ!$D$10+'СЕТ СН'!$H$5-'СЕТ СН'!$H$21</f>
        <v>4925.0064733700001</v>
      </c>
      <c r="K97" s="36">
        <f>SUMIFS(СВЦЭМ!$D$39:$D$782,СВЦЭМ!$A$39:$A$782,$A97,СВЦЭМ!$B$39:$B$782,K$83)+'СЕТ СН'!$H$11+СВЦЭМ!$D$10+'СЕТ СН'!$H$5-'СЕТ СН'!$H$21</f>
        <v>4905.1108076500004</v>
      </c>
      <c r="L97" s="36">
        <f>SUMIFS(СВЦЭМ!$D$39:$D$782,СВЦЭМ!$A$39:$A$782,$A97,СВЦЭМ!$B$39:$B$782,L$83)+'СЕТ СН'!$H$11+СВЦЭМ!$D$10+'СЕТ СН'!$H$5-'СЕТ СН'!$H$21</f>
        <v>4903.4116615599996</v>
      </c>
      <c r="M97" s="36">
        <f>SUMIFS(СВЦЭМ!$D$39:$D$782,СВЦЭМ!$A$39:$A$782,$A97,СВЦЭМ!$B$39:$B$782,M$83)+'СЕТ СН'!$H$11+СВЦЭМ!$D$10+'СЕТ СН'!$H$5-'СЕТ СН'!$H$21</f>
        <v>4924.9586191600001</v>
      </c>
      <c r="N97" s="36">
        <f>SUMIFS(СВЦЭМ!$D$39:$D$782,СВЦЭМ!$A$39:$A$782,$A97,СВЦЭМ!$B$39:$B$782,N$83)+'СЕТ СН'!$H$11+СВЦЭМ!$D$10+'СЕТ СН'!$H$5-'СЕТ СН'!$H$21</f>
        <v>4939.7878148999998</v>
      </c>
      <c r="O97" s="36">
        <f>SUMIFS(СВЦЭМ!$D$39:$D$782,СВЦЭМ!$A$39:$A$782,$A97,СВЦЭМ!$B$39:$B$782,O$83)+'СЕТ СН'!$H$11+СВЦЭМ!$D$10+'СЕТ СН'!$H$5-'СЕТ СН'!$H$21</f>
        <v>4959.6533078600005</v>
      </c>
      <c r="P97" s="36">
        <f>SUMIFS(СВЦЭМ!$D$39:$D$782,СВЦЭМ!$A$39:$A$782,$A97,СВЦЭМ!$B$39:$B$782,P$83)+'СЕТ СН'!$H$11+СВЦЭМ!$D$10+'СЕТ СН'!$H$5-'СЕТ СН'!$H$21</f>
        <v>4949.3172981200005</v>
      </c>
      <c r="Q97" s="36">
        <f>SUMIFS(СВЦЭМ!$D$39:$D$782,СВЦЭМ!$A$39:$A$782,$A97,СВЦЭМ!$B$39:$B$782,Q$83)+'СЕТ СН'!$H$11+СВЦЭМ!$D$10+'СЕТ СН'!$H$5-'СЕТ СН'!$H$21</f>
        <v>4974.7185686700004</v>
      </c>
      <c r="R97" s="36">
        <f>SUMIFS(СВЦЭМ!$D$39:$D$782,СВЦЭМ!$A$39:$A$782,$A97,СВЦЭМ!$B$39:$B$782,R$83)+'СЕТ СН'!$H$11+СВЦЭМ!$D$10+'СЕТ СН'!$H$5-'СЕТ СН'!$H$21</f>
        <v>4971.9319395299999</v>
      </c>
      <c r="S97" s="36">
        <f>SUMIFS(СВЦЭМ!$D$39:$D$782,СВЦЭМ!$A$39:$A$782,$A97,СВЦЭМ!$B$39:$B$782,S$83)+'СЕТ СН'!$H$11+СВЦЭМ!$D$10+'СЕТ СН'!$H$5-'СЕТ СН'!$H$21</f>
        <v>4994.4157369100003</v>
      </c>
      <c r="T97" s="36">
        <f>SUMIFS(СВЦЭМ!$D$39:$D$782,СВЦЭМ!$A$39:$A$782,$A97,СВЦЭМ!$B$39:$B$782,T$83)+'СЕТ СН'!$H$11+СВЦЭМ!$D$10+'СЕТ СН'!$H$5-'СЕТ СН'!$H$21</f>
        <v>4966.6528661000002</v>
      </c>
      <c r="U97" s="36">
        <f>SUMIFS(СВЦЭМ!$D$39:$D$782,СВЦЭМ!$A$39:$A$782,$A97,СВЦЭМ!$B$39:$B$782,U$83)+'СЕТ СН'!$H$11+СВЦЭМ!$D$10+'СЕТ СН'!$H$5-'СЕТ СН'!$H$21</f>
        <v>4933.8330659200001</v>
      </c>
      <c r="V97" s="36">
        <f>SUMIFS(СВЦЭМ!$D$39:$D$782,СВЦЭМ!$A$39:$A$782,$A97,СВЦЭМ!$B$39:$B$782,V$83)+'СЕТ СН'!$H$11+СВЦЭМ!$D$10+'СЕТ СН'!$H$5-'СЕТ СН'!$H$21</f>
        <v>4898.5031897700001</v>
      </c>
      <c r="W97" s="36">
        <f>SUMIFS(СВЦЭМ!$D$39:$D$782,СВЦЭМ!$A$39:$A$782,$A97,СВЦЭМ!$B$39:$B$782,W$83)+'СЕТ СН'!$H$11+СВЦЭМ!$D$10+'СЕТ СН'!$H$5-'СЕТ СН'!$H$21</f>
        <v>4906.0793951200003</v>
      </c>
      <c r="X97" s="36">
        <f>SUMIFS(СВЦЭМ!$D$39:$D$782,СВЦЭМ!$A$39:$A$782,$A97,СВЦЭМ!$B$39:$B$782,X$83)+'СЕТ СН'!$H$11+СВЦЭМ!$D$10+'СЕТ СН'!$H$5-'СЕТ СН'!$H$21</f>
        <v>4939.2475655799999</v>
      </c>
      <c r="Y97" s="36">
        <f>SUMIFS(СВЦЭМ!$D$39:$D$782,СВЦЭМ!$A$39:$A$782,$A97,СВЦЭМ!$B$39:$B$782,Y$83)+'СЕТ СН'!$H$11+СВЦЭМ!$D$10+'СЕТ СН'!$H$5-'СЕТ СН'!$H$21</f>
        <v>5032.7791349500003</v>
      </c>
    </row>
    <row r="98" spans="1:25" ht="15.75" x14ac:dyDescent="0.2">
      <c r="A98" s="35">
        <f t="shared" si="2"/>
        <v>45031</v>
      </c>
      <c r="B98" s="36">
        <f>SUMIFS(СВЦЭМ!$D$39:$D$782,СВЦЭМ!$A$39:$A$782,$A98,СВЦЭМ!$B$39:$B$782,B$83)+'СЕТ СН'!$H$11+СВЦЭМ!$D$10+'СЕТ СН'!$H$5-'СЕТ СН'!$H$21</f>
        <v>4877.4727239499998</v>
      </c>
      <c r="C98" s="36">
        <f>SUMIFS(СВЦЭМ!$D$39:$D$782,СВЦЭМ!$A$39:$A$782,$A98,СВЦЭМ!$B$39:$B$782,C$83)+'СЕТ СН'!$H$11+СВЦЭМ!$D$10+'СЕТ СН'!$H$5-'СЕТ СН'!$H$21</f>
        <v>4915.5139461400004</v>
      </c>
      <c r="D98" s="36">
        <f>SUMIFS(СВЦЭМ!$D$39:$D$782,СВЦЭМ!$A$39:$A$782,$A98,СВЦЭМ!$B$39:$B$782,D$83)+'СЕТ СН'!$H$11+СВЦЭМ!$D$10+'СЕТ СН'!$H$5-'СЕТ СН'!$H$21</f>
        <v>4925.7925043499999</v>
      </c>
      <c r="E98" s="36">
        <f>SUMIFS(СВЦЭМ!$D$39:$D$782,СВЦЭМ!$A$39:$A$782,$A98,СВЦЭМ!$B$39:$B$782,E$83)+'СЕТ СН'!$H$11+СВЦЭМ!$D$10+'СЕТ СН'!$H$5-'СЕТ СН'!$H$21</f>
        <v>4930.57583746</v>
      </c>
      <c r="F98" s="36">
        <f>SUMIFS(СВЦЭМ!$D$39:$D$782,СВЦЭМ!$A$39:$A$782,$A98,СВЦЭМ!$B$39:$B$782,F$83)+'СЕТ СН'!$H$11+СВЦЭМ!$D$10+'СЕТ СН'!$H$5-'СЕТ СН'!$H$21</f>
        <v>4929.1386959299998</v>
      </c>
      <c r="G98" s="36">
        <f>SUMIFS(СВЦЭМ!$D$39:$D$782,СВЦЭМ!$A$39:$A$782,$A98,СВЦЭМ!$B$39:$B$782,G$83)+'СЕТ СН'!$H$11+СВЦЭМ!$D$10+'СЕТ СН'!$H$5-'СЕТ СН'!$H$21</f>
        <v>4926.58175484</v>
      </c>
      <c r="H98" s="36">
        <f>SUMIFS(СВЦЭМ!$D$39:$D$782,СВЦЭМ!$A$39:$A$782,$A98,СВЦЭМ!$B$39:$B$782,H$83)+'СЕТ СН'!$H$11+СВЦЭМ!$D$10+'СЕТ СН'!$H$5-'СЕТ СН'!$H$21</f>
        <v>4891.8079658900006</v>
      </c>
      <c r="I98" s="36">
        <f>SUMIFS(СВЦЭМ!$D$39:$D$782,СВЦЭМ!$A$39:$A$782,$A98,СВЦЭМ!$B$39:$B$782,I$83)+'СЕТ СН'!$H$11+СВЦЭМ!$D$10+'СЕТ СН'!$H$5-'СЕТ СН'!$H$21</f>
        <v>4809.7763630299996</v>
      </c>
      <c r="J98" s="36">
        <f>SUMIFS(СВЦЭМ!$D$39:$D$782,СВЦЭМ!$A$39:$A$782,$A98,СВЦЭМ!$B$39:$B$782,J$83)+'СЕТ СН'!$H$11+СВЦЭМ!$D$10+'СЕТ СН'!$H$5-'СЕТ СН'!$H$21</f>
        <v>4788.3805145300003</v>
      </c>
      <c r="K98" s="36">
        <f>SUMIFS(СВЦЭМ!$D$39:$D$782,СВЦЭМ!$A$39:$A$782,$A98,СВЦЭМ!$B$39:$B$782,K$83)+'СЕТ СН'!$H$11+СВЦЭМ!$D$10+'СЕТ СН'!$H$5-'СЕТ СН'!$H$21</f>
        <v>4680.2636221600005</v>
      </c>
      <c r="L98" s="36">
        <f>SUMIFS(СВЦЭМ!$D$39:$D$782,СВЦЭМ!$A$39:$A$782,$A98,СВЦЭМ!$B$39:$B$782,L$83)+'СЕТ СН'!$H$11+СВЦЭМ!$D$10+'СЕТ СН'!$H$5-'СЕТ СН'!$H$21</f>
        <v>4669.5698978399996</v>
      </c>
      <c r="M98" s="36">
        <f>SUMIFS(СВЦЭМ!$D$39:$D$782,СВЦЭМ!$A$39:$A$782,$A98,СВЦЭМ!$B$39:$B$782,M$83)+'СЕТ СН'!$H$11+СВЦЭМ!$D$10+'СЕТ СН'!$H$5-'СЕТ СН'!$H$21</f>
        <v>4697.7128225200004</v>
      </c>
      <c r="N98" s="36">
        <f>SUMIFS(СВЦЭМ!$D$39:$D$782,СВЦЭМ!$A$39:$A$782,$A98,СВЦЭМ!$B$39:$B$782,N$83)+'СЕТ СН'!$H$11+СВЦЭМ!$D$10+'СЕТ СН'!$H$5-'СЕТ СН'!$H$21</f>
        <v>4703.7443251599998</v>
      </c>
      <c r="O98" s="36">
        <f>SUMIFS(СВЦЭМ!$D$39:$D$782,СВЦЭМ!$A$39:$A$782,$A98,СВЦЭМ!$B$39:$B$782,O$83)+'СЕТ СН'!$H$11+СВЦЭМ!$D$10+'СЕТ СН'!$H$5-'СЕТ СН'!$H$21</f>
        <v>4741.43915345</v>
      </c>
      <c r="P98" s="36">
        <f>SUMIFS(СВЦЭМ!$D$39:$D$782,СВЦЭМ!$A$39:$A$782,$A98,СВЦЭМ!$B$39:$B$782,P$83)+'СЕТ СН'!$H$11+СВЦЭМ!$D$10+'СЕТ СН'!$H$5-'СЕТ СН'!$H$21</f>
        <v>4761.5944963600004</v>
      </c>
      <c r="Q98" s="36">
        <f>SUMIFS(СВЦЭМ!$D$39:$D$782,СВЦЭМ!$A$39:$A$782,$A98,СВЦЭМ!$B$39:$B$782,Q$83)+'СЕТ СН'!$H$11+СВЦЭМ!$D$10+'СЕТ СН'!$H$5-'СЕТ СН'!$H$21</f>
        <v>4771.0872387500003</v>
      </c>
      <c r="R98" s="36">
        <f>SUMIFS(СВЦЭМ!$D$39:$D$782,СВЦЭМ!$A$39:$A$782,$A98,СВЦЭМ!$B$39:$B$782,R$83)+'СЕТ СН'!$H$11+СВЦЭМ!$D$10+'СЕТ СН'!$H$5-'СЕТ СН'!$H$21</f>
        <v>4772.1523903100006</v>
      </c>
      <c r="S98" s="36">
        <f>SUMIFS(СВЦЭМ!$D$39:$D$782,СВЦЭМ!$A$39:$A$782,$A98,СВЦЭМ!$B$39:$B$782,S$83)+'СЕТ СН'!$H$11+СВЦЭМ!$D$10+'СЕТ СН'!$H$5-'СЕТ СН'!$H$21</f>
        <v>4794.07707209</v>
      </c>
      <c r="T98" s="36">
        <f>SUMIFS(СВЦЭМ!$D$39:$D$782,СВЦЭМ!$A$39:$A$782,$A98,СВЦЭМ!$B$39:$B$782,T$83)+'СЕТ СН'!$H$11+СВЦЭМ!$D$10+'СЕТ СН'!$H$5-'СЕТ СН'!$H$21</f>
        <v>4732.19222653</v>
      </c>
      <c r="U98" s="36">
        <f>SUMIFS(СВЦЭМ!$D$39:$D$782,СВЦЭМ!$A$39:$A$782,$A98,СВЦЭМ!$B$39:$B$782,U$83)+'СЕТ СН'!$H$11+СВЦЭМ!$D$10+'СЕТ СН'!$H$5-'СЕТ СН'!$H$21</f>
        <v>4702.0858915999997</v>
      </c>
      <c r="V98" s="36">
        <f>SUMIFS(СВЦЭМ!$D$39:$D$782,СВЦЭМ!$A$39:$A$782,$A98,СВЦЭМ!$B$39:$B$782,V$83)+'СЕТ СН'!$H$11+СВЦЭМ!$D$10+'СЕТ СН'!$H$5-'СЕТ СН'!$H$21</f>
        <v>4667.6516379300001</v>
      </c>
      <c r="W98" s="36">
        <f>SUMIFS(СВЦЭМ!$D$39:$D$782,СВЦЭМ!$A$39:$A$782,$A98,СВЦЭМ!$B$39:$B$782,W$83)+'СЕТ СН'!$H$11+СВЦЭМ!$D$10+'СЕТ СН'!$H$5-'СЕТ СН'!$H$21</f>
        <v>4678.8153066200002</v>
      </c>
      <c r="X98" s="36">
        <f>SUMIFS(СВЦЭМ!$D$39:$D$782,СВЦЭМ!$A$39:$A$782,$A98,СВЦЭМ!$B$39:$B$782,X$83)+'СЕТ СН'!$H$11+СВЦЭМ!$D$10+'СЕТ СН'!$H$5-'СЕТ СН'!$H$21</f>
        <v>4724.5812560699997</v>
      </c>
      <c r="Y98" s="36">
        <f>SUMIFS(СВЦЭМ!$D$39:$D$782,СВЦЭМ!$A$39:$A$782,$A98,СВЦЭМ!$B$39:$B$782,Y$83)+'СЕТ СН'!$H$11+СВЦЭМ!$D$10+'СЕТ СН'!$H$5-'СЕТ СН'!$H$21</f>
        <v>4784.6564156800005</v>
      </c>
    </row>
    <row r="99" spans="1:25" ht="15.75" x14ac:dyDescent="0.2">
      <c r="A99" s="35">
        <f t="shared" si="2"/>
        <v>45032</v>
      </c>
      <c r="B99" s="36">
        <f>SUMIFS(СВЦЭМ!$D$39:$D$782,СВЦЭМ!$A$39:$A$782,$A99,СВЦЭМ!$B$39:$B$782,B$83)+'СЕТ СН'!$H$11+СВЦЭМ!$D$10+'СЕТ СН'!$H$5-'СЕТ СН'!$H$21</f>
        <v>4919.93639231</v>
      </c>
      <c r="C99" s="36">
        <f>SUMIFS(СВЦЭМ!$D$39:$D$782,СВЦЭМ!$A$39:$A$782,$A99,СВЦЭМ!$B$39:$B$782,C$83)+'СЕТ СН'!$H$11+СВЦЭМ!$D$10+'СЕТ СН'!$H$5-'СЕТ СН'!$H$21</f>
        <v>4986.4193716</v>
      </c>
      <c r="D99" s="36">
        <f>SUMIFS(СВЦЭМ!$D$39:$D$782,СВЦЭМ!$A$39:$A$782,$A99,СВЦЭМ!$B$39:$B$782,D$83)+'СЕТ СН'!$H$11+СВЦЭМ!$D$10+'СЕТ СН'!$H$5-'СЕТ СН'!$H$21</f>
        <v>5001.3006429800007</v>
      </c>
      <c r="E99" s="36">
        <f>SUMIFS(СВЦЭМ!$D$39:$D$782,СВЦЭМ!$A$39:$A$782,$A99,СВЦЭМ!$B$39:$B$782,E$83)+'СЕТ СН'!$H$11+СВЦЭМ!$D$10+'СЕТ СН'!$H$5-'СЕТ СН'!$H$21</f>
        <v>5032.2572635400002</v>
      </c>
      <c r="F99" s="36">
        <f>SUMIFS(СВЦЭМ!$D$39:$D$782,СВЦЭМ!$A$39:$A$782,$A99,СВЦЭМ!$B$39:$B$782,F$83)+'СЕТ СН'!$H$11+СВЦЭМ!$D$10+'СЕТ СН'!$H$5-'СЕТ СН'!$H$21</f>
        <v>5032.5286416899999</v>
      </c>
      <c r="G99" s="36">
        <f>SUMIFS(СВЦЭМ!$D$39:$D$782,СВЦЭМ!$A$39:$A$782,$A99,СВЦЭМ!$B$39:$B$782,G$83)+'СЕТ СН'!$H$11+СВЦЭМ!$D$10+'СЕТ СН'!$H$5-'СЕТ СН'!$H$21</f>
        <v>5019.5056076399997</v>
      </c>
      <c r="H99" s="36">
        <f>SUMIFS(СВЦЭМ!$D$39:$D$782,СВЦЭМ!$A$39:$A$782,$A99,СВЦЭМ!$B$39:$B$782,H$83)+'СЕТ СН'!$H$11+СВЦЭМ!$D$10+'СЕТ СН'!$H$5-'СЕТ СН'!$H$21</f>
        <v>5025.7451729100003</v>
      </c>
      <c r="I99" s="36">
        <f>SUMIFS(СВЦЭМ!$D$39:$D$782,СВЦЭМ!$A$39:$A$782,$A99,СВЦЭМ!$B$39:$B$782,I$83)+'СЕТ СН'!$H$11+СВЦЭМ!$D$10+'СЕТ СН'!$H$5-'СЕТ СН'!$H$21</f>
        <v>4984.2798253399997</v>
      </c>
      <c r="J99" s="36">
        <f>SUMIFS(СВЦЭМ!$D$39:$D$782,СВЦЭМ!$A$39:$A$782,$A99,СВЦЭМ!$B$39:$B$782,J$83)+'СЕТ СН'!$H$11+СВЦЭМ!$D$10+'СЕТ СН'!$H$5-'СЕТ СН'!$H$21</f>
        <v>4928.1038516400004</v>
      </c>
      <c r="K99" s="36">
        <f>SUMIFS(СВЦЭМ!$D$39:$D$782,СВЦЭМ!$A$39:$A$782,$A99,СВЦЭМ!$B$39:$B$782,K$83)+'СЕТ СН'!$H$11+СВЦЭМ!$D$10+'СЕТ СН'!$H$5-'СЕТ СН'!$H$21</f>
        <v>4857.4632341899996</v>
      </c>
      <c r="L99" s="36">
        <f>SUMIFS(СВЦЭМ!$D$39:$D$782,СВЦЭМ!$A$39:$A$782,$A99,СВЦЭМ!$B$39:$B$782,L$83)+'СЕТ СН'!$H$11+СВЦЭМ!$D$10+'СЕТ СН'!$H$5-'СЕТ СН'!$H$21</f>
        <v>4832.6467901100004</v>
      </c>
      <c r="M99" s="36">
        <f>SUMIFS(СВЦЭМ!$D$39:$D$782,СВЦЭМ!$A$39:$A$782,$A99,СВЦЭМ!$B$39:$B$782,M$83)+'СЕТ СН'!$H$11+СВЦЭМ!$D$10+'СЕТ СН'!$H$5-'СЕТ СН'!$H$21</f>
        <v>4828.4785570100003</v>
      </c>
      <c r="N99" s="36">
        <f>SUMIFS(СВЦЭМ!$D$39:$D$782,СВЦЭМ!$A$39:$A$782,$A99,СВЦЭМ!$B$39:$B$782,N$83)+'СЕТ СН'!$H$11+СВЦЭМ!$D$10+'СЕТ СН'!$H$5-'СЕТ СН'!$H$21</f>
        <v>4846.3589170800005</v>
      </c>
      <c r="O99" s="36">
        <f>SUMIFS(СВЦЭМ!$D$39:$D$782,СВЦЭМ!$A$39:$A$782,$A99,СВЦЭМ!$B$39:$B$782,O$83)+'СЕТ СН'!$H$11+СВЦЭМ!$D$10+'СЕТ СН'!$H$5-'СЕТ СН'!$H$21</f>
        <v>4879.9265564500001</v>
      </c>
      <c r="P99" s="36">
        <f>SUMIFS(СВЦЭМ!$D$39:$D$782,СВЦЭМ!$A$39:$A$782,$A99,СВЦЭМ!$B$39:$B$782,P$83)+'СЕТ СН'!$H$11+СВЦЭМ!$D$10+'СЕТ СН'!$H$5-'СЕТ СН'!$H$21</f>
        <v>4887.8436368599996</v>
      </c>
      <c r="Q99" s="36">
        <f>SUMIFS(СВЦЭМ!$D$39:$D$782,СВЦЭМ!$A$39:$A$782,$A99,СВЦЭМ!$B$39:$B$782,Q$83)+'СЕТ СН'!$H$11+СВЦЭМ!$D$10+'СЕТ СН'!$H$5-'СЕТ СН'!$H$21</f>
        <v>4902.8496200200007</v>
      </c>
      <c r="R99" s="36">
        <f>SUMIFS(СВЦЭМ!$D$39:$D$782,СВЦЭМ!$A$39:$A$782,$A99,СВЦЭМ!$B$39:$B$782,R$83)+'СЕТ СН'!$H$11+СВЦЭМ!$D$10+'СЕТ СН'!$H$5-'СЕТ СН'!$H$21</f>
        <v>4902.1879106800006</v>
      </c>
      <c r="S99" s="36">
        <f>SUMIFS(СВЦЭМ!$D$39:$D$782,СВЦЭМ!$A$39:$A$782,$A99,СВЦЭМ!$B$39:$B$782,S$83)+'СЕТ СН'!$H$11+СВЦЭМ!$D$10+'СЕТ СН'!$H$5-'СЕТ СН'!$H$21</f>
        <v>4881.3617387699996</v>
      </c>
      <c r="T99" s="36">
        <f>SUMIFS(СВЦЭМ!$D$39:$D$782,СВЦЭМ!$A$39:$A$782,$A99,СВЦЭМ!$B$39:$B$782,T$83)+'СЕТ СН'!$H$11+СВЦЭМ!$D$10+'СЕТ СН'!$H$5-'СЕТ СН'!$H$21</f>
        <v>4851.5397937600001</v>
      </c>
      <c r="U99" s="36">
        <f>SUMIFS(СВЦЭМ!$D$39:$D$782,СВЦЭМ!$A$39:$A$782,$A99,СВЦЭМ!$B$39:$B$782,U$83)+'СЕТ СН'!$H$11+СВЦЭМ!$D$10+'СЕТ СН'!$H$5-'СЕТ СН'!$H$21</f>
        <v>4824.7625507000002</v>
      </c>
      <c r="V99" s="36">
        <f>SUMIFS(СВЦЭМ!$D$39:$D$782,СВЦЭМ!$A$39:$A$782,$A99,СВЦЭМ!$B$39:$B$782,V$83)+'СЕТ СН'!$H$11+СВЦЭМ!$D$10+'СЕТ СН'!$H$5-'СЕТ СН'!$H$21</f>
        <v>4773.6657999300005</v>
      </c>
      <c r="W99" s="36">
        <f>SUMIFS(СВЦЭМ!$D$39:$D$782,СВЦЭМ!$A$39:$A$782,$A99,СВЦЭМ!$B$39:$B$782,W$83)+'СЕТ СН'!$H$11+СВЦЭМ!$D$10+'СЕТ СН'!$H$5-'СЕТ СН'!$H$21</f>
        <v>4767.1905147799998</v>
      </c>
      <c r="X99" s="36">
        <f>SUMIFS(СВЦЭМ!$D$39:$D$782,СВЦЭМ!$A$39:$A$782,$A99,СВЦЭМ!$B$39:$B$782,X$83)+'СЕТ СН'!$H$11+СВЦЭМ!$D$10+'СЕТ СН'!$H$5-'СЕТ СН'!$H$21</f>
        <v>4813.3477158100004</v>
      </c>
      <c r="Y99" s="36">
        <f>SUMIFS(СВЦЭМ!$D$39:$D$782,СВЦЭМ!$A$39:$A$782,$A99,СВЦЭМ!$B$39:$B$782,Y$83)+'СЕТ СН'!$H$11+СВЦЭМ!$D$10+'СЕТ СН'!$H$5-'СЕТ СН'!$H$21</f>
        <v>4884.7989011</v>
      </c>
    </row>
    <row r="100" spans="1:25" ht="15.75" x14ac:dyDescent="0.2">
      <c r="A100" s="35">
        <f t="shared" si="2"/>
        <v>45033</v>
      </c>
      <c r="B100" s="36">
        <f>SUMIFS(СВЦЭМ!$D$39:$D$782,СВЦЭМ!$A$39:$A$782,$A100,СВЦЭМ!$B$39:$B$782,B$83)+'СЕТ СН'!$H$11+СВЦЭМ!$D$10+'СЕТ СН'!$H$5-'СЕТ СН'!$H$21</f>
        <v>5014.3597515800002</v>
      </c>
      <c r="C100" s="36">
        <f>SUMIFS(СВЦЭМ!$D$39:$D$782,СВЦЭМ!$A$39:$A$782,$A100,СВЦЭМ!$B$39:$B$782,C$83)+'СЕТ СН'!$H$11+СВЦЭМ!$D$10+'СЕТ СН'!$H$5-'СЕТ СН'!$H$21</f>
        <v>5077.3304458500006</v>
      </c>
      <c r="D100" s="36">
        <f>SUMIFS(СВЦЭМ!$D$39:$D$782,СВЦЭМ!$A$39:$A$782,$A100,СВЦЭМ!$B$39:$B$782,D$83)+'СЕТ СН'!$H$11+СВЦЭМ!$D$10+'СЕТ СН'!$H$5-'СЕТ СН'!$H$21</f>
        <v>5093.17623817</v>
      </c>
      <c r="E100" s="36">
        <f>SUMIFS(СВЦЭМ!$D$39:$D$782,СВЦЭМ!$A$39:$A$782,$A100,СВЦЭМ!$B$39:$B$782,E$83)+'СЕТ СН'!$H$11+СВЦЭМ!$D$10+'СЕТ СН'!$H$5-'СЕТ СН'!$H$21</f>
        <v>5102.9420966799998</v>
      </c>
      <c r="F100" s="36">
        <f>SUMIFS(СВЦЭМ!$D$39:$D$782,СВЦЭМ!$A$39:$A$782,$A100,СВЦЭМ!$B$39:$B$782,F$83)+'СЕТ СН'!$H$11+СВЦЭМ!$D$10+'СЕТ СН'!$H$5-'СЕТ СН'!$H$21</f>
        <v>5105.8632738899996</v>
      </c>
      <c r="G100" s="36">
        <f>SUMIFS(СВЦЭМ!$D$39:$D$782,СВЦЭМ!$A$39:$A$782,$A100,СВЦЭМ!$B$39:$B$782,G$83)+'СЕТ СН'!$H$11+СВЦЭМ!$D$10+'СЕТ СН'!$H$5-'СЕТ СН'!$H$21</f>
        <v>5085.7269529900004</v>
      </c>
      <c r="H100" s="36">
        <f>SUMIFS(СВЦЭМ!$D$39:$D$782,СВЦЭМ!$A$39:$A$782,$A100,СВЦЭМ!$B$39:$B$782,H$83)+'СЕТ СН'!$H$11+СВЦЭМ!$D$10+'СЕТ СН'!$H$5-'СЕТ СН'!$H$21</f>
        <v>5096.0358549100001</v>
      </c>
      <c r="I100" s="36">
        <f>SUMIFS(СВЦЭМ!$D$39:$D$782,СВЦЭМ!$A$39:$A$782,$A100,СВЦЭМ!$B$39:$B$782,I$83)+'СЕТ СН'!$H$11+СВЦЭМ!$D$10+'СЕТ СН'!$H$5-'СЕТ СН'!$H$21</f>
        <v>4863.7494505300001</v>
      </c>
      <c r="J100" s="36">
        <f>SUMIFS(СВЦЭМ!$D$39:$D$782,СВЦЭМ!$A$39:$A$782,$A100,СВЦЭМ!$B$39:$B$782,J$83)+'СЕТ СН'!$H$11+СВЦЭМ!$D$10+'СЕТ СН'!$H$5-'СЕТ СН'!$H$21</f>
        <v>4806.7969100999999</v>
      </c>
      <c r="K100" s="36">
        <f>SUMIFS(СВЦЭМ!$D$39:$D$782,СВЦЭМ!$A$39:$A$782,$A100,СВЦЭМ!$B$39:$B$782,K$83)+'СЕТ СН'!$H$11+СВЦЭМ!$D$10+'СЕТ СН'!$H$5-'СЕТ СН'!$H$21</f>
        <v>4767.15998012</v>
      </c>
      <c r="L100" s="36">
        <f>SUMIFS(СВЦЭМ!$D$39:$D$782,СВЦЭМ!$A$39:$A$782,$A100,СВЦЭМ!$B$39:$B$782,L$83)+'СЕТ СН'!$H$11+СВЦЭМ!$D$10+'СЕТ СН'!$H$5-'СЕТ СН'!$H$21</f>
        <v>4804.5015882600001</v>
      </c>
      <c r="M100" s="36">
        <f>SUMIFS(СВЦЭМ!$D$39:$D$782,СВЦЭМ!$A$39:$A$782,$A100,СВЦЭМ!$B$39:$B$782,M$83)+'СЕТ СН'!$H$11+СВЦЭМ!$D$10+'СЕТ СН'!$H$5-'СЕТ СН'!$H$21</f>
        <v>4837.3041775299998</v>
      </c>
      <c r="N100" s="36">
        <f>SUMIFS(СВЦЭМ!$D$39:$D$782,СВЦЭМ!$A$39:$A$782,$A100,СВЦЭМ!$B$39:$B$782,N$83)+'СЕТ СН'!$H$11+СВЦЭМ!$D$10+'СЕТ СН'!$H$5-'СЕТ СН'!$H$21</f>
        <v>4889.9232671099999</v>
      </c>
      <c r="O100" s="36">
        <f>SUMIFS(СВЦЭМ!$D$39:$D$782,СВЦЭМ!$A$39:$A$782,$A100,СВЦЭМ!$B$39:$B$782,O$83)+'СЕТ СН'!$H$11+СВЦЭМ!$D$10+'СЕТ СН'!$H$5-'СЕТ СН'!$H$21</f>
        <v>4914.9877592100001</v>
      </c>
      <c r="P100" s="36">
        <f>SUMIFS(СВЦЭМ!$D$39:$D$782,СВЦЭМ!$A$39:$A$782,$A100,СВЦЭМ!$B$39:$B$782,P$83)+'СЕТ СН'!$H$11+СВЦЭМ!$D$10+'СЕТ СН'!$H$5-'СЕТ СН'!$H$21</f>
        <v>4928.6043903200007</v>
      </c>
      <c r="Q100" s="36">
        <f>SUMIFS(СВЦЭМ!$D$39:$D$782,СВЦЭМ!$A$39:$A$782,$A100,СВЦЭМ!$B$39:$B$782,Q$83)+'СЕТ СН'!$H$11+СВЦЭМ!$D$10+'СЕТ СН'!$H$5-'СЕТ СН'!$H$21</f>
        <v>4937.9803633000001</v>
      </c>
      <c r="R100" s="36">
        <f>SUMIFS(СВЦЭМ!$D$39:$D$782,СВЦЭМ!$A$39:$A$782,$A100,СВЦЭМ!$B$39:$B$782,R$83)+'СЕТ СН'!$H$11+СВЦЭМ!$D$10+'СЕТ СН'!$H$5-'СЕТ СН'!$H$21</f>
        <v>4953.4465194900004</v>
      </c>
      <c r="S100" s="36">
        <f>SUMIFS(СВЦЭМ!$D$39:$D$782,СВЦЭМ!$A$39:$A$782,$A100,СВЦЭМ!$B$39:$B$782,S$83)+'СЕТ СН'!$H$11+СВЦЭМ!$D$10+'СЕТ СН'!$H$5-'СЕТ СН'!$H$21</f>
        <v>4910.1053010100004</v>
      </c>
      <c r="T100" s="36">
        <f>SUMIFS(СВЦЭМ!$D$39:$D$782,СВЦЭМ!$A$39:$A$782,$A100,СВЦЭМ!$B$39:$B$782,T$83)+'СЕТ СН'!$H$11+СВЦЭМ!$D$10+'СЕТ СН'!$H$5-'СЕТ СН'!$H$21</f>
        <v>4885.82613339</v>
      </c>
      <c r="U100" s="36">
        <f>SUMIFS(СВЦЭМ!$D$39:$D$782,СВЦЭМ!$A$39:$A$782,$A100,СВЦЭМ!$B$39:$B$782,U$83)+'СЕТ СН'!$H$11+СВЦЭМ!$D$10+'СЕТ СН'!$H$5-'СЕТ СН'!$H$21</f>
        <v>4857.3335330899999</v>
      </c>
      <c r="V100" s="36">
        <f>SUMIFS(СВЦЭМ!$D$39:$D$782,СВЦЭМ!$A$39:$A$782,$A100,СВЦЭМ!$B$39:$B$782,V$83)+'СЕТ СН'!$H$11+СВЦЭМ!$D$10+'СЕТ СН'!$H$5-'СЕТ СН'!$H$21</f>
        <v>4821.1291988700004</v>
      </c>
      <c r="W100" s="36">
        <f>SUMIFS(СВЦЭМ!$D$39:$D$782,СВЦЭМ!$A$39:$A$782,$A100,СВЦЭМ!$B$39:$B$782,W$83)+'СЕТ СН'!$H$11+СВЦЭМ!$D$10+'СЕТ СН'!$H$5-'СЕТ СН'!$H$21</f>
        <v>4814.0573154100002</v>
      </c>
      <c r="X100" s="36">
        <f>SUMIFS(СВЦЭМ!$D$39:$D$782,СВЦЭМ!$A$39:$A$782,$A100,СВЦЭМ!$B$39:$B$782,X$83)+'СЕТ СН'!$H$11+СВЦЭМ!$D$10+'СЕТ СН'!$H$5-'СЕТ СН'!$H$21</f>
        <v>4866.2755787400001</v>
      </c>
      <c r="Y100" s="36">
        <f>SUMIFS(СВЦЭМ!$D$39:$D$782,СВЦЭМ!$A$39:$A$782,$A100,СВЦЭМ!$B$39:$B$782,Y$83)+'СЕТ СН'!$H$11+СВЦЭМ!$D$10+'СЕТ СН'!$H$5-'СЕТ СН'!$H$21</f>
        <v>4919.8767140500004</v>
      </c>
    </row>
    <row r="101" spans="1:25" ht="15.75" x14ac:dyDescent="0.2">
      <c r="A101" s="35">
        <f t="shared" si="2"/>
        <v>45034</v>
      </c>
      <c r="B101" s="36">
        <f>SUMIFS(СВЦЭМ!$D$39:$D$782,СВЦЭМ!$A$39:$A$782,$A101,СВЦЭМ!$B$39:$B$782,B$83)+'СЕТ СН'!$H$11+СВЦЭМ!$D$10+'СЕТ СН'!$H$5-'СЕТ СН'!$H$21</f>
        <v>4958.9570679200006</v>
      </c>
      <c r="C101" s="36">
        <f>SUMIFS(СВЦЭМ!$D$39:$D$782,СВЦЭМ!$A$39:$A$782,$A101,СВЦЭМ!$B$39:$B$782,C$83)+'СЕТ СН'!$H$11+СВЦЭМ!$D$10+'СЕТ СН'!$H$5-'СЕТ СН'!$H$21</f>
        <v>5021.5481555699998</v>
      </c>
      <c r="D101" s="36">
        <f>SUMIFS(СВЦЭМ!$D$39:$D$782,СВЦЭМ!$A$39:$A$782,$A101,СВЦЭМ!$B$39:$B$782,D$83)+'СЕТ СН'!$H$11+СВЦЭМ!$D$10+'СЕТ СН'!$H$5-'СЕТ СН'!$H$21</f>
        <v>5050.9859009000002</v>
      </c>
      <c r="E101" s="36">
        <f>SUMIFS(СВЦЭМ!$D$39:$D$782,СВЦЭМ!$A$39:$A$782,$A101,СВЦЭМ!$B$39:$B$782,E$83)+'СЕТ СН'!$H$11+СВЦЭМ!$D$10+'СЕТ СН'!$H$5-'СЕТ СН'!$H$21</f>
        <v>5046.71304298</v>
      </c>
      <c r="F101" s="36">
        <f>SUMIFS(СВЦЭМ!$D$39:$D$782,СВЦЭМ!$A$39:$A$782,$A101,СВЦЭМ!$B$39:$B$782,F$83)+'СЕТ СН'!$H$11+СВЦЭМ!$D$10+'СЕТ СН'!$H$5-'СЕТ СН'!$H$21</f>
        <v>5047.0833543400004</v>
      </c>
      <c r="G101" s="36">
        <f>SUMIFS(СВЦЭМ!$D$39:$D$782,СВЦЭМ!$A$39:$A$782,$A101,СВЦЭМ!$B$39:$B$782,G$83)+'СЕТ СН'!$H$11+СВЦЭМ!$D$10+'СЕТ СН'!$H$5-'СЕТ СН'!$H$21</f>
        <v>5031.7198359499998</v>
      </c>
      <c r="H101" s="36">
        <f>SUMIFS(СВЦЭМ!$D$39:$D$782,СВЦЭМ!$A$39:$A$782,$A101,СВЦЭМ!$B$39:$B$782,H$83)+'СЕТ СН'!$H$11+СВЦЭМ!$D$10+'СЕТ СН'!$H$5-'СЕТ СН'!$H$21</f>
        <v>4971.6267838900003</v>
      </c>
      <c r="I101" s="36">
        <f>SUMIFS(СВЦЭМ!$D$39:$D$782,СВЦЭМ!$A$39:$A$782,$A101,СВЦЭМ!$B$39:$B$782,I$83)+'СЕТ СН'!$H$11+СВЦЭМ!$D$10+'СЕТ СН'!$H$5-'СЕТ СН'!$H$21</f>
        <v>4891.6667246200004</v>
      </c>
      <c r="J101" s="36">
        <f>SUMIFS(СВЦЭМ!$D$39:$D$782,СВЦЭМ!$A$39:$A$782,$A101,СВЦЭМ!$B$39:$B$782,J$83)+'СЕТ СН'!$H$11+СВЦЭМ!$D$10+'СЕТ СН'!$H$5-'СЕТ СН'!$H$21</f>
        <v>4864.4016266300005</v>
      </c>
      <c r="K101" s="36">
        <f>SUMIFS(СВЦЭМ!$D$39:$D$782,СВЦЭМ!$A$39:$A$782,$A101,СВЦЭМ!$B$39:$B$782,K$83)+'СЕТ СН'!$H$11+СВЦЭМ!$D$10+'СЕТ СН'!$H$5-'СЕТ СН'!$H$21</f>
        <v>4826.3316158899997</v>
      </c>
      <c r="L101" s="36">
        <f>SUMIFS(СВЦЭМ!$D$39:$D$782,СВЦЭМ!$A$39:$A$782,$A101,СВЦЭМ!$B$39:$B$782,L$83)+'СЕТ СН'!$H$11+СВЦЭМ!$D$10+'СЕТ СН'!$H$5-'СЕТ СН'!$H$21</f>
        <v>4819.6479427200002</v>
      </c>
      <c r="M101" s="36">
        <f>SUMIFS(СВЦЭМ!$D$39:$D$782,СВЦЭМ!$A$39:$A$782,$A101,СВЦЭМ!$B$39:$B$782,M$83)+'СЕТ СН'!$H$11+СВЦЭМ!$D$10+'СЕТ СН'!$H$5-'СЕТ СН'!$H$21</f>
        <v>4826.3633867200006</v>
      </c>
      <c r="N101" s="36">
        <f>SUMIFS(СВЦЭМ!$D$39:$D$782,СВЦЭМ!$A$39:$A$782,$A101,СВЦЭМ!$B$39:$B$782,N$83)+'СЕТ СН'!$H$11+СВЦЭМ!$D$10+'СЕТ СН'!$H$5-'СЕТ СН'!$H$21</f>
        <v>4832.6638644100003</v>
      </c>
      <c r="O101" s="36">
        <f>SUMIFS(СВЦЭМ!$D$39:$D$782,СВЦЭМ!$A$39:$A$782,$A101,СВЦЭМ!$B$39:$B$782,O$83)+'СЕТ СН'!$H$11+СВЦЭМ!$D$10+'СЕТ СН'!$H$5-'СЕТ СН'!$H$21</f>
        <v>4846.7249829299999</v>
      </c>
      <c r="P101" s="36">
        <f>SUMIFS(СВЦЭМ!$D$39:$D$782,СВЦЭМ!$A$39:$A$782,$A101,СВЦЭМ!$B$39:$B$782,P$83)+'СЕТ СН'!$H$11+СВЦЭМ!$D$10+'СЕТ СН'!$H$5-'СЕТ СН'!$H$21</f>
        <v>4862.4294965899999</v>
      </c>
      <c r="Q101" s="36">
        <f>SUMIFS(СВЦЭМ!$D$39:$D$782,СВЦЭМ!$A$39:$A$782,$A101,СВЦЭМ!$B$39:$B$782,Q$83)+'СЕТ СН'!$H$11+СВЦЭМ!$D$10+'СЕТ СН'!$H$5-'СЕТ СН'!$H$21</f>
        <v>4874.2232537199998</v>
      </c>
      <c r="R101" s="36">
        <f>SUMIFS(СВЦЭМ!$D$39:$D$782,СВЦЭМ!$A$39:$A$782,$A101,СВЦЭМ!$B$39:$B$782,R$83)+'СЕТ СН'!$H$11+СВЦЭМ!$D$10+'СЕТ СН'!$H$5-'СЕТ СН'!$H$21</f>
        <v>4888.1999886100002</v>
      </c>
      <c r="S101" s="36">
        <f>SUMIFS(СВЦЭМ!$D$39:$D$782,СВЦЭМ!$A$39:$A$782,$A101,СВЦЭМ!$B$39:$B$782,S$83)+'СЕТ СН'!$H$11+СВЦЭМ!$D$10+'СЕТ СН'!$H$5-'СЕТ СН'!$H$21</f>
        <v>4857.9582321400003</v>
      </c>
      <c r="T101" s="36">
        <f>SUMIFS(СВЦЭМ!$D$39:$D$782,СВЦЭМ!$A$39:$A$782,$A101,СВЦЭМ!$B$39:$B$782,T$83)+'СЕТ СН'!$H$11+СВЦЭМ!$D$10+'СЕТ СН'!$H$5-'СЕТ СН'!$H$21</f>
        <v>4831.0896395999998</v>
      </c>
      <c r="U101" s="36">
        <f>SUMIFS(СВЦЭМ!$D$39:$D$782,СВЦЭМ!$A$39:$A$782,$A101,СВЦЭМ!$B$39:$B$782,U$83)+'СЕТ СН'!$H$11+СВЦЭМ!$D$10+'СЕТ СН'!$H$5-'СЕТ СН'!$H$21</f>
        <v>4811.7528026800001</v>
      </c>
      <c r="V101" s="36">
        <f>SUMIFS(СВЦЭМ!$D$39:$D$782,СВЦЭМ!$A$39:$A$782,$A101,СВЦЭМ!$B$39:$B$782,V$83)+'СЕТ СН'!$H$11+СВЦЭМ!$D$10+'СЕТ СН'!$H$5-'СЕТ СН'!$H$21</f>
        <v>4773.1623328000005</v>
      </c>
      <c r="W101" s="36">
        <f>SUMIFS(СВЦЭМ!$D$39:$D$782,СВЦЭМ!$A$39:$A$782,$A101,СВЦЭМ!$B$39:$B$782,W$83)+'СЕТ СН'!$H$11+СВЦЭМ!$D$10+'СЕТ СН'!$H$5-'СЕТ СН'!$H$21</f>
        <v>4765.7493248000001</v>
      </c>
      <c r="X101" s="36">
        <f>SUMIFS(СВЦЭМ!$D$39:$D$782,СВЦЭМ!$A$39:$A$782,$A101,СВЦЭМ!$B$39:$B$782,X$83)+'СЕТ СН'!$H$11+СВЦЭМ!$D$10+'СЕТ СН'!$H$5-'СЕТ СН'!$H$21</f>
        <v>4809.3654178500001</v>
      </c>
      <c r="Y101" s="36">
        <f>SUMIFS(СВЦЭМ!$D$39:$D$782,СВЦЭМ!$A$39:$A$782,$A101,СВЦЭМ!$B$39:$B$782,Y$83)+'СЕТ СН'!$H$11+СВЦЭМ!$D$10+'СЕТ СН'!$H$5-'СЕТ СН'!$H$21</f>
        <v>4872.0791734499999</v>
      </c>
    </row>
    <row r="102" spans="1:25" ht="15.75" x14ac:dyDescent="0.2">
      <c r="A102" s="35">
        <f t="shared" si="2"/>
        <v>45035</v>
      </c>
      <c r="B102" s="36">
        <f>SUMIFS(СВЦЭМ!$D$39:$D$782,СВЦЭМ!$A$39:$A$782,$A102,СВЦЭМ!$B$39:$B$782,B$83)+'СЕТ СН'!$H$11+СВЦЭМ!$D$10+'СЕТ СН'!$H$5-'СЕТ СН'!$H$21</f>
        <v>4864.9500621799998</v>
      </c>
      <c r="C102" s="36">
        <f>SUMIFS(СВЦЭМ!$D$39:$D$782,СВЦЭМ!$A$39:$A$782,$A102,СВЦЭМ!$B$39:$B$782,C$83)+'СЕТ СН'!$H$11+СВЦЭМ!$D$10+'СЕТ СН'!$H$5-'СЕТ СН'!$H$21</f>
        <v>4914.3492290200002</v>
      </c>
      <c r="D102" s="36">
        <f>SUMIFS(СВЦЭМ!$D$39:$D$782,СВЦЭМ!$A$39:$A$782,$A102,СВЦЭМ!$B$39:$B$782,D$83)+'СЕТ СН'!$H$11+СВЦЭМ!$D$10+'СЕТ СН'!$H$5-'СЕТ СН'!$H$21</f>
        <v>4982.8718288399996</v>
      </c>
      <c r="E102" s="36">
        <f>SUMIFS(СВЦЭМ!$D$39:$D$782,СВЦЭМ!$A$39:$A$782,$A102,СВЦЭМ!$B$39:$B$782,E$83)+'СЕТ СН'!$H$11+СВЦЭМ!$D$10+'СЕТ СН'!$H$5-'СЕТ СН'!$H$21</f>
        <v>5026.1487984200003</v>
      </c>
      <c r="F102" s="36">
        <f>SUMIFS(СВЦЭМ!$D$39:$D$782,СВЦЭМ!$A$39:$A$782,$A102,СВЦЭМ!$B$39:$B$782,F$83)+'СЕТ СН'!$H$11+СВЦЭМ!$D$10+'СЕТ СН'!$H$5-'СЕТ СН'!$H$21</f>
        <v>5038.75746101</v>
      </c>
      <c r="G102" s="36">
        <f>SUMIFS(СВЦЭМ!$D$39:$D$782,СВЦЭМ!$A$39:$A$782,$A102,СВЦЭМ!$B$39:$B$782,G$83)+'СЕТ СН'!$H$11+СВЦЭМ!$D$10+'СЕТ СН'!$H$5-'СЕТ СН'!$H$21</f>
        <v>4999.01354274</v>
      </c>
      <c r="H102" s="36">
        <f>SUMIFS(СВЦЭМ!$D$39:$D$782,СВЦЭМ!$A$39:$A$782,$A102,СВЦЭМ!$B$39:$B$782,H$83)+'СЕТ СН'!$H$11+СВЦЭМ!$D$10+'СЕТ СН'!$H$5-'СЕТ СН'!$H$21</f>
        <v>4929.9683491699998</v>
      </c>
      <c r="I102" s="36">
        <f>SUMIFS(СВЦЭМ!$D$39:$D$782,СВЦЭМ!$A$39:$A$782,$A102,СВЦЭМ!$B$39:$B$782,I$83)+'СЕТ СН'!$H$11+СВЦЭМ!$D$10+'СЕТ СН'!$H$5-'СЕТ СН'!$H$21</f>
        <v>4851.5987476500004</v>
      </c>
      <c r="J102" s="36">
        <f>SUMIFS(СВЦЭМ!$D$39:$D$782,СВЦЭМ!$A$39:$A$782,$A102,СВЦЭМ!$B$39:$B$782,J$83)+'СЕТ СН'!$H$11+СВЦЭМ!$D$10+'СЕТ СН'!$H$5-'СЕТ СН'!$H$21</f>
        <v>4821.1655249599999</v>
      </c>
      <c r="K102" s="36">
        <f>SUMIFS(СВЦЭМ!$D$39:$D$782,СВЦЭМ!$A$39:$A$782,$A102,СВЦЭМ!$B$39:$B$782,K$83)+'СЕТ СН'!$H$11+СВЦЭМ!$D$10+'СЕТ СН'!$H$5-'СЕТ СН'!$H$21</f>
        <v>4799.4171243999999</v>
      </c>
      <c r="L102" s="36">
        <f>SUMIFS(СВЦЭМ!$D$39:$D$782,СВЦЭМ!$A$39:$A$782,$A102,СВЦЭМ!$B$39:$B$782,L$83)+'СЕТ СН'!$H$11+СВЦЭМ!$D$10+'СЕТ СН'!$H$5-'СЕТ СН'!$H$21</f>
        <v>4791.9042946299996</v>
      </c>
      <c r="M102" s="36">
        <f>SUMIFS(СВЦЭМ!$D$39:$D$782,СВЦЭМ!$A$39:$A$782,$A102,СВЦЭМ!$B$39:$B$782,M$83)+'СЕТ СН'!$H$11+СВЦЭМ!$D$10+'СЕТ СН'!$H$5-'СЕТ СН'!$H$21</f>
        <v>4821.1047527299997</v>
      </c>
      <c r="N102" s="36">
        <f>SUMIFS(СВЦЭМ!$D$39:$D$782,СВЦЭМ!$A$39:$A$782,$A102,СВЦЭМ!$B$39:$B$782,N$83)+'СЕТ СН'!$H$11+СВЦЭМ!$D$10+'СЕТ СН'!$H$5-'СЕТ СН'!$H$21</f>
        <v>4836.3292818299997</v>
      </c>
      <c r="O102" s="36">
        <f>SUMIFS(СВЦЭМ!$D$39:$D$782,СВЦЭМ!$A$39:$A$782,$A102,СВЦЭМ!$B$39:$B$782,O$83)+'СЕТ СН'!$H$11+СВЦЭМ!$D$10+'СЕТ СН'!$H$5-'СЕТ СН'!$H$21</f>
        <v>4862.4513966900004</v>
      </c>
      <c r="P102" s="36">
        <f>SUMIFS(СВЦЭМ!$D$39:$D$782,СВЦЭМ!$A$39:$A$782,$A102,СВЦЭМ!$B$39:$B$782,P$83)+'СЕТ СН'!$H$11+СВЦЭМ!$D$10+'СЕТ СН'!$H$5-'СЕТ СН'!$H$21</f>
        <v>4873.7377052900001</v>
      </c>
      <c r="Q102" s="36">
        <f>SUMIFS(СВЦЭМ!$D$39:$D$782,СВЦЭМ!$A$39:$A$782,$A102,СВЦЭМ!$B$39:$B$782,Q$83)+'СЕТ СН'!$H$11+СВЦЭМ!$D$10+'СЕТ СН'!$H$5-'СЕТ СН'!$H$21</f>
        <v>4887.90179764</v>
      </c>
      <c r="R102" s="36">
        <f>SUMIFS(СВЦЭМ!$D$39:$D$782,СВЦЭМ!$A$39:$A$782,$A102,СВЦЭМ!$B$39:$B$782,R$83)+'СЕТ СН'!$H$11+СВЦЭМ!$D$10+'СЕТ СН'!$H$5-'СЕТ СН'!$H$21</f>
        <v>4883.0396207499998</v>
      </c>
      <c r="S102" s="36">
        <f>SUMIFS(СВЦЭМ!$D$39:$D$782,СВЦЭМ!$A$39:$A$782,$A102,СВЦЭМ!$B$39:$B$782,S$83)+'СЕТ СН'!$H$11+СВЦЭМ!$D$10+'СЕТ СН'!$H$5-'СЕТ СН'!$H$21</f>
        <v>4832.4660837400006</v>
      </c>
      <c r="T102" s="36">
        <f>SUMIFS(СВЦЭМ!$D$39:$D$782,СВЦЭМ!$A$39:$A$782,$A102,СВЦЭМ!$B$39:$B$782,T$83)+'СЕТ СН'!$H$11+СВЦЭМ!$D$10+'СЕТ СН'!$H$5-'СЕТ СН'!$H$21</f>
        <v>4781.2687257200005</v>
      </c>
      <c r="U102" s="36">
        <f>SUMIFS(СВЦЭМ!$D$39:$D$782,СВЦЭМ!$A$39:$A$782,$A102,СВЦЭМ!$B$39:$B$782,U$83)+'СЕТ СН'!$H$11+СВЦЭМ!$D$10+'СЕТ СН'!$H$5-'СЕТ СН'!$H$21</f>
        <v>4791.3301127100003</v>
      </c>
      <c r="V102" s="36">
        <f>SUMIFS(СВЦЭМ!$D$39:$D$782,СВЦЭМ!$A$39:$A$782,$A102,СВЦЭМ!$B$39:$B$782,V$83)+'СЕТ СН'!$H$11+СВЦЭМ!$D$10+'СЕТ СН'!$H$5-'СЕТ СН'!$H$21</f>
        <v>4742.55601561</v>
      </c>
      <c r="W102" s="36">
        <f>SUMIFS(СВЦЭМ!$D$39:$D$782,СВЦЭМ!$A$39:$A$782,$A102,СВЦЭМ!$B$39:$B$782,W$83)+'СЕТ СН'!$H$11+СВЦЭМ!$D$10+'СЕТ СН'!$H$5-'СЕТ СН'!$H$21</f>
        <v>4731.37069952</v>
      </c>
      <c r="X102" s="36">
        <f>SUMIFS(СВЦЭМ!$D$39:$D$782,СВЦЭМ!$A$39:$A$782,$A102,СВЦЭМ!$B$39:$B$782,X$83)+'СЕТ СН'!$H$11+СВЦЭМ!$D$10+'СЕТ СН'!$H$5-'СЕТ СН'!$H$21</f>
        <v>4780.2390403899999</v>
      </c>
      <c r="Y102" s="36">
        <f>SUMIFS(СВЦЭМ!$D$39:$D$782,СВЦЭМ!$A$39:$A$782,$A102,СВЦЭМ!$B$39:$B$782,Y$83)+'СЕТ СН'!$H$11+СВЦЭМ!$D$10+'СЕТ СН'!$H$5-'СЕТ СН'!$H$21</f>
        <v>4869.6201052200004</v>
      </c>
    </row>
    <row r="103" spans="1:25" ht="15.75" x14ac:dyDescent="0.2">
      <c r="A103" s="35">
        <f t="shared" si="2"/>
        <v>45036</v>
      </c>
      <c r="B103" s="36">
        <f>SUMIFS(СВЦЭМ!$D$39:$D$782,СВЦЭМ!$A$39:$A$782,$A103,СВЦЭМ!$B$39:$B$782,B$83)+'СЕТ СН'!$H$11+СВЦЭМ!$D$10+'СЕТ СН'!$H$5-'СЕТ СН'!$H$21</f>
        <v>4856.7805155699998</v>
      </c>
      <c r="C103" s="36">
        <f>SUMIFS(СВЦЭМ!$D$39:$D$782,СВЦЭМ!$A$39:$A$782,$A103,СВЦЭМ!$B$39:$B$782,C$83)+'СЕТ СН'!$H$11+СВЦЭМ!$D$10+'СЕТ СН'!$H$5-'СЕТ СН'!$H$21</f>
        <v>4951.1729671900002</v>
      </c>
      <c r="D103" s="36">
        <f>SUMIFS(СВЦЭМ!$D$39:$D$782,СВЦЭМ!$A$39:$A$782,$A103,СВЦЭМ!$B$39:$B$782,D$83)+'СЕТ СН'!$H$11+СВЦЭМ!$D$10+'СЕТ СН'!$H$5-'СЕТ СН'!$H$21</f>
        <v>4980.6128434500006</v>
      </c>
      <c r="E103" s="36">
        <f>SUMIFS(СВЦЭМ!$D$39:$D$782,СВЦЭМ!$A$39:$A$782,$A103,СВЦЭМ!$B$39:$B$782,E$83)+'СЕТ СН'!$H$11+СВЦЭМ!$D$10+'СЕТ СН'!$H$5-'СЕТ СН'!$H$21</f>
        <v>4979.2405354599996</v>
      </c>
      <c r="F103" s="36">
        <f>SUMIFS(СВЦЭМ!$D$39:$D$782,СВЦЭМ!$A$39:$A$782,$A103,СВЦЭМ!$B$39:$B$782,F$83)+'СЕТ СН'!$H$11+СВЦЭМ!$D$10+'СЕТ СН'!$H$5-'СЕТ СН'!$H$21</f>
        <v>4979.9798598799998</v>
      </c>
      <c r="G103" s="36">
        <f>SUMIFS(СВЦЭМ!$D$39:$D$782,СВЦЭМ!$A$39:$A$782,$A103,СВЦЭМ!$B$39:$B$782,G$83)+'СЕТ СН'!$H$11+СВЦЭМ!$D$10+'СЕТ СН'!$H$5-'СЕТ СН'!$H$21</f>
        <v>4960.0433594100004</v>
      </c>
      <c r="H103" s="36">
        <f>SUMIFS(СВЦЭМ!$D$39:$D$782,СВЦЭМ!$A$39:$A$782,$A103,СВЦЭМ!$B$39:$B$782,H$83)+'СЕТ СН'!$H$11+СВЦЭМ!$D$10+'СЕТ СН'!$H$5-'СЕТ СН'!$H$21</f>
        <v>4859.41516847</v>
      </c>
      <c r="I103" s="36">
        <f>SUMIFS(СВЦЭМ!$D$39:$D$782,СВЦЭМ!$A$39:$A$782,$A103,СВЦЭМ!$B$39:$B$782,I$83)+'СЕТ СН'!$H$11+СВЦЭМ!$D$10+'СЕТ СН'!$H$5-'СЕТ СН'!$H$21</f>
        <v>4835.6090824700004</v>
      </c>
      <c r="J103" s="36">
        <f>SUMIFS(СВЦЭМ!$D$39:$D$782,СВЦЭМ!$A$39:$A$782,$A103,СВЦЭМ!$B$39:$B$782,J$83)+'СЕТ СН'!$H$11+СВЦЭМ!$D$10+'СЕТ СН'!$H$5-'СЕТ СН'!$H$21</f>
        <v>4794.1969259799998</v>
      </c>
      <c r="K103" s="36">
        <f>SUMIFS(СВЦЭМ!$D$39:$D$782,СВЦЭМ!$A$39:$A$782,$A103,СВЦЭМ!$B$39:$B$782,K$83)+'СЕТ СН'!$H$11+СВЦЭМ!$D$10+'СЕТ СН'!$H$5-'СЕТ СН'!$H$21</f>
        <v>4731.196336</v>
      </c>
      <c r="L103" s="36">
        <f>SUMIFS(СВЦЭМ!$D$39:$D$782,СВЦЭМ!$A$39:$A$782,$A103,СВЦЭМ!$B$39:$B$782,L$83)+'СЕТ СН'!$H$11+СВЦЭМ!$D$10+'СЕТ СН'!$H$5-'СЕТ СН'!$H$21</f>
        <v>4720.1567866100004</v>
      </c>
      <c r="M103" s="36">
        <f>SUMIFS(СВЦЭМ!$D$39:$D$782,СВЦЭМ!$A$39:$A$782,$A103,СВЦЭМ!$B$39:$B$782,M$83)+'СЕТ СН'!$H$11+СВЦЭМ!$D$10+'СЕТ СН'!$H$5-'СЕТ СН'!$H$21</f>
        <v>4701.8880385400007</v>
      </c>
      <c r="N103" s="36">
        <f>SUMIFS(СВЦЭМ!$D$39:$D$782,СВЦЭМ!$A$39:$A$782,$A103,СВЦЭМ!$B$39:$B$782,N$83)+'СЕТ СН'!$H$11+СВЦЭМ!$D$10+'СЕТ СН'!$H$5-'СЕТ СН'!$H$21</f>
        <v>4723.0276872000004</v>
      </c>
      <c r="O103" s="36">
        <f>SUMIFS(СВЦЭМ!$D$39:$D$782,СВЦЭМ!$A$39:$A$782,$A103,СВЦЭМ!$B$39:$B$782,O$83)+'СЕТ СН'!$H$11+СВЦЭМ!$D$10+'СЕТ СН'!$H$5-'СЕТ СН'!$H$21</f>
        <v>4744.3426321200004</v>
      </c>
      <c r="P103" s="36">
        <f>SUMIFS(СВЦЭМ!$D$39:$D$782,СВЦЭМ!$A$39:$A$782,$A103,СВЦЭМ!$B$39:$B$782,P$83)+'СЕТ СН'!$H$11+СВЦЭМ!$D$10+'СЕТ СН'!$H$5-'СЕТ СН'!$H$21</f>
        <v>4759.5080469900004</v>
      </c>
      <c r="Q103" s="36">
        <f>SUMIFS(СВЦЭМ!$D$39:$D$782,СВЦЭМ!$A$39:$A$782,$A103,СВЦЭМ!$B$39:$B$782,Q$83)+'СЕТ СН'!$H$11+СВЦЭМ!$D$10+'СЕТ СН'!$H$5-'СЕТ СН'!$H$21</f>
        <v>4778.1162337700007</v>
      </c>
      <c r="R103" s="36">
        <f>SUMIFS(СВЦЭМ!$D$39:$D$782,СВЦЭМ!$A$39:$A$782,$A103,СВЦЭМ!$B$39:$B$782,R$83)+'СЕТ СН'!$H$11+СВЦЭМ!$D$10+'СЕТ СН'!$H$5-'СЕТ СН'!$H$21</f>
        <v>4784.6773598500004</v>
      </c>
      <c r="S103" s="36">
        <f>SUMIFS(СВЦЭМ!$D$39:$D$782,СВЦЭМ!$A$39:$A$782,$A103,СВЦЭМ!$B$39:$B$782,S$83)+'СЕТ СН'!$H$11+СВЦЭМ!$D$10+'СЕТ СН'!$H$5-'СЕТ СН'!$H$21</f>
        <v>4766.8978020499999</v>
      </c>
      <c r="T103" s="36">
        <f>SUMIFS(СВЦЭМ!$D$39:$D$782,СВЦЭМ!$A$39:$A$782,$A103,СВЦЭМ!$B$39:$B$782,T$83)+'СЕТ СН'!$H$11+СВЦЭМ!$D$10+'СЕТ СН'!$H$5-'СЕТ СН'!$H$21</f>
        <v>4742.6998325499999</v>
      </c>
      <c r="U103" s="36">
        <f>SUMIFS(СВЦЭМ!$D$39:$D$782,СВЦЭМ!$A$39:$A$782,$A103,СВЦЭМ!$B$39:$B$782,U$83)+'СЕТ СН'!$H$11+СВЦЭМ!$D$10+'СЕТ СН'!$H$5-'СЕТ СН'!$H$21</f>
        <v>4735.1816536799997</v>
      </c>
      <c r="V103" s="36">
        <f>SUMIFS(СВЦЭМ!$D$39:$D$782,СВЦЭМ!$A$39:$A$782,$A103,СВЦЭМ!$B$39:$B$782,V$83)+'СЕТ СН'!$H$11+СВЦЭМ!$D$10+'СЕТ СН'!$H$5-'СЕТ СН'!$H$21</f>
        <v>4703.4396268999999</v>
      </c>
      <c r="W103" s="36">
        <f>SUMIFS(СВЦЭМ!$D$39:$D$782,СВЦЭМ!$A$39:$A$782,$A103,СВЦЭМ!$B$39:$B$782,W$83)+'СЕТ СН'!$H$11+СВЦЭМ!$D$10+'СЕТ СН'!$H$5-'СЕТ СН'!$H$21</f>
        <v>4697.76514993</v>
      </c>
      <c r="X103" s="36">
        <f>SUMIFS(СВЦЭМ!$D$39:$D$782,СВЦЭМ!$A$39:$A$782,$A103,СВЦЭМ!$B$39:$B$782,X$83)+'СЕТ СН'!$H$11+СВЦЭМ!$D$10+'СЕТ СН'!$H$5-'СЕТ СН'!$H$21</f>
        <v>4745.8366603499999</v>
      </c>
      <c r="Y103" s="36">
        <f>SUMIFS(СВЦЭМ!$D$39:$D$782,СВЦЭМ!$A$39:$A$782,$A103,СВЦЭМ!$B$39:$B$782,Y$83)+'СЕТ СН'!$H$11+СВЦЭМ!$D$10+'СЕТ СН'!$H$5-'СЕТ СН'!$H$21</f>
        <v>4815.4188557200005</v>
      </c>
    </row>
    <row r="104" spans="1:25" ht="15.75" x14ac:dyDescent="0.2">
      <c r="A104" s="35">
        <f t="shared" si="2"/>
        <v>45037</v>
      </c>
      <c r="B104" s="36">
        <f>SUMIFS(СВЦЭМ!$D$39:$D$782,СВЦЭМ!$A$39:$A$782,$A104,СВЦЭМ!$B$39:$B$782,B$83)+'СЕТ СН'!$H$11+СВЦЭМ!$D$10+'СЕТ СН'!$H$5-'СЕТ СН'!$H$21</f>
        <v>4911.6581053</v>
      </c>
      <c r="C104" s="36">
        <f>SUMIFS(СВЦЭМ!$D$39:$D$782,СВЦЭМ!$A$39:$A$782,$A104,СВЦЭМ!$B$39:$B$782,C$83)+'СЕТ СН'!$H$11+СВЦЭМ!$D$10+'СЕТ СН'!$H$5-'СЕТ СН'!$H$21</f>
        <v>4976.2052006200001</v>
      </c>
      <c r="D104" s="36">
        <f>SUMIFS(СВЦЭМ!$D$39:$D$782,СВЦЭМ!$A$39:$A$782,$A104,СВЦЭМ!$B$39:$B$782,D$83)+'СЕТ СН'!$H$11+СВЦЭМ!$D$10+'СЕТ СН'!$H$5-'СЕТ СН'!$H$21</f>
        <v>4997.8064496000006</v>
      </c>
      <c r="E104" s="36">
        <f>SUMIFS(СВЦЭМ!$D$39:$D$782,СВЦЭМ!$A$39:$A$782,$A104,СВЦЭМ!$B$39:$B$782,E$83)+'СЕТ СН'!$H$11+СВЦЭМ!$D$10+'СЕТ СН'!$H$5-'СЕТ СН'!$H$21</f>
        <v>5012.5747652299997</v>
      </c>
      <c r="F104" s="36">
        <f>SUMIFS(СВЦЭМ!$D$39:$D$782,СВЦЭМ!$A$39:$A$782,$A104,СВЦЭМ!$B$39:$B$782,F$83)+'СЕТ СН'!$H$11+СВЦЭМ!$D$10+'СЕТ СН'!$H$5-'СЕТ СН'!$H$21</f>
        <v>5022.7521032300001</v>
      </c>
      <c r="G104" s="36">
        <f>SUMIFS(СВЦЭМ!$D$39:$D$782,СВЦЭМ!$A$39:$A$782,$A104,СВЦЭМ!$B$39:$B$782,G$83)+'СЕТ СН'!$H$11+СВЦЭМ!$D$10+'СЕТ СН'!$H$5-'СЕТ СН'!$H$21</f>
        <v>5004.2898771300006</v>
      </c>
      <c r="H104" s="36">
        <f>SUMIFS(СВЦЭМ!$D$39:$D$782,СВЦЭМ!$A$39:$A$782,$A104,СВЦЭМ!$B$39:$B$782,H$83)+'СЕТ СН'!$H$11+СВЦЭМ!$D$10+'СЕТ СН'!$H$5-'СЕТ СН'!$H$21</f>
        <v>4955.3231342899999</v>
      </c>
      <c r="I104" s="36">
        <f>SUMIFS(СВЦЭМ!$D$39:$D$782,СВЦЭМ!$A$39:$A$782,$A104,СВЦЭМ!$B$39:$B$782,I$83)+'СЕТ СН'!$H$11+СВЦЭМ!$D$10+'СЕТ СН'!$H$5-'СЕТ СН'!$H$21</f>
        <v>4848.7043278800002</v>
      </c>
      <c r="J104" s="36">
        <f>SUMIFS(СВЦЭМ!$D$39:$D$782,СВЦЭМ!$A$39:$A$782,$A104,СВЦЭМ!$B$39:$B$782,J$83)+'СЕТ СН'!$H$11+СВЦЭМ!$D$10+'СЕТ СН'!$H$5-'СЕТ СН'!$H$21</f>
        <v>4844.1460754300006</v>
      </c>
      <c r="K104" s="36">
        <f>SUMIFS(СВЦЭМ!$D$39:$D$782,СВЦЭМ!$A$39:$A$782,$A104,СВЦЭМ!$B$39:$B$782,K$83)+'СЕТ СН'!$H$11+СВЦЭМ!$D$10+'СЕТ СН'!$H$5-'СЕТ СН'!$H$21</f>
        <v>4823.4370257600003</v>
      </c>
      <c r="L104" s="36">
        <f>SUMIFS(СВЦЭМ!$D$39:$D$782,СВЦЭМ!$A$39:$A$782,$A104,СВЦЭМ!$B$39:$B$782,L$83)+'СЕТ СН'!$H$11+СВЦЭМ!$D$10+'СЕТ СН'!$H$5-'СЕТ СН'!$H$21</f>
        <v>4785.5094706700002</v>
      </c>
      <c r="M104" s="36">
        <f>SUMIFS(СВЦЭМ!$D$39:$D$782,СВЦЭМ!$A$39:$A$782,$A104,СВЦЭМ!$B$39:$B$782,M$83)+'СЕТ СН'!$H$11+СВЦЭМ!$D$10+'СЕТ СН'!$H$5-'СЕТ СН'!$H$21</f>
        <v>4810.7267418900001</v>
      </c>
      <c r="N104" s="36">
        <f>SUMIFS(СВЦЭМ!$D$39:$D$782,СВЦЭМ!$A$39:$A$782,$A104,СВЦЭМ!$B$39:$B$782,N$83)+'СЕТ СН'!$H$11+СВЦЭМ!$D$10+'СЕТ СН'!$H$5-'СЕТ СН'!$H$21</f>
        <v>4831.6155300700002</v>
      </c>
      <c r="O104" s="36">
        <f>SUMIFS(СВЦЭМ!$D$39:$D$782,СВЦЭМ!$A$39:$A$782,$A104,СВЦЭМ!$B$39:$B$782,O$83)+'СЕТ СН'!$H$11+СВЦЭМ!$D$10+'СЕТ СН'!$H$5-'СЕТ СН'!$H$21</f>
        <v>4843.4607969999997</v>
      </c>
      <c r="P104" s="36">
        <f>SUMIFS(СВЦЭМ!$D$39:$D$782,СВЦЭМ!$A$39:$A$782,$A104,СВЦЭМ!$B$39:$B$782,P$83)+'СЕТ СН'!$H$11+СВЦЭМ!$D$10+'СЕТ СН'!$H$5-'СЕТ СН'!$H$21</f>
        <v>4857.8058763999998</v>
      </c>
      <c r="Q104" s="36">
        <f>SUMIFS(СВЦЭМ!$D$39:$D$782,СВЦЭМ!$A$39:$A$782,$A104,СВЦЭМ!$B$39:$B$782,Q$83)+'СЕТ СН'!$H$11+СВЦЭМ!$D$10+'СЕТ СН'!$H$5-'СЕТ СН'!$H$21</f>
        <v>4865.8062560899998</v>
      </c>
      <c r="R104" s="36">
        <f>SUMIFS(СВЦЭМ!$D$39:$D$782,СВЦЭМ!$A$39:$A$782,$A104,СВЦЭМ!$B$39:$B$782,R$83)+'СЕТ СН'!$H$11+СВЦЭМ!$D$10+'СЕТ СН'!$H$5-'СЕТ СН'!$H$21</f>
        <v>4859.47655786</v>
      </c>
      <c r="S104" s="36">
        <f>SUMIFS(СВЦЭМ!$D$39:$D$782,СВЦЭМ!$A$39:$A$782,$A104,СВЦЭМ!$B$39:$B$782,S$83)+'СЕТ СН'!$H$11+СВЦЭМ!$D$10+'СЕТ СН'!$H$5-'СЕТ СН'!$H$21</f>
        <v>4837.7761995399997</v>
      </c>
      <c r="T104" s="36">
        <f>SUMIFS(СВЦЭМ!$D$39:$D$782,СВЦЭМ!$A$39:$A$782,$A104,СВЦЭМ!$B$39:$B$782,T$83)+'СЕТ СН'!$H$11+СВЦЭМ!$D$10+'СЕТ СН'!$H$5-'СЕТ СН'!$H$21</f>
        <v>4825.9691127799997</v>
      </c>
      <c r="U104" s="36">
        <f>SUMIFS(СВЦЭМ!$D$39:$D$782,СВЦЭМ!$A$39:$A$782,$A104,СВЦЭМ!$B$39:$B$782,U$83)+'СЕТ СН'!$H$11+СВЦЭМ!$D$10+'СЕТ СН'!$H$5-'СЕТ СН'!$H$21</f>
        <v>4806.1731648200002</v>
      </c>
      <c r="V104" s="36">
        <f>SUMIFS(СВЦЭМ!$D$39:$D$782,СВЦЭМ!$A$39:$A$782,$A104,СВЦЭМ!$B$39:$B$782,V$83)+'СЕТ СН'!$H$11+СВЦЭМ!$D$10+'СЕТ СН'!$H$5-'СЕТ СН'!$H$21</f>
        <v>4760.6974613000002</v>
      </c>
      <c r="W104" s="36">
        <f>SUMIFS(СВЦЭМ!$D$39:$D$782,СВЦЭМ!$A$39:$A$782,$A104,СВЦЭМ!$B$39:$B$782,W$83)+'СЕТ СН'!$H$11+СВЦЭМ!$D$10+'СЕТ СН'!$H$5-'СЕТ СН'!$H$21</f>
        <v>4757.7111028300005</v>
      </c>
      <c r="X104" s="36">
        <f>SUMIFS(СВЦЭМ!$D$39:$D$782,СВЦЭМ!$A$39:$A$782,$A104,СВЦЭМ!$B$39:$B$782,X$83)+'СЕТ СН'!$H$11+СВЦЭМ!$D$10+'СЕТ СН'!$H$5-'СЕТ СН'!$H$21</f>
        <v>4815.1778637200005</v>
      </c>
      <c r="Y104" s="36">
        <f>SUMIFS(СВЦЭМ!$D$39:$D$782,СВЦЭМ!$A$39:$A$782,$A104,СВЦЭМ!$B$39:$B$782,Y$83)+'СЕТ СН'!$H$11+СВЦЭМ!$D$10+'СЕТ СН'!$H$5-'СЕТ СН'!$H$21</f>
        <v>4874.8298508200005</v>
      </c>
    </row>
    <row r="105" spans="1:25" ht="15.75" x14ac:dyDescent="0.2">
      <c r="A105" s="35">
        <f t="shared" si="2"/>
        <v>45038</v>
      </c>
      <c r="B105" s="36">
        <f>SUMIFS(СВЦЭМ!$D$39:$D$782,СВЦЭМ!$A$39:$A$782,$A105,СВЦЭМ!$B$39:$B$782,B$83)+'СЕТ СН'!$H$11+СВЦЭМ!$D$10+'СЕТ СН'!$H$5-'СЕТ СН'!$H$21</f>
        <v>4823.6114048700001</v>
      </c>
      <c r="C105" s="36">
        <f>SUMIFS(СВЦЭМ!$D$39:$D$782,СВЦЭМ!$A$39:$A$782,$A105,СВЦЭМ!$B$39:$B$782,C$83)+'СЕТ СН'!$H$11+СВЦЭМ!$D$10+'СЕТ СН'!$H$5-'СЕТ СН'!$H$21</f>
        <v>4885.2064761800002</v>
      </c>
      <c r="D105" s="36">
        <f>SUMIFS(СВЦЭМ!$D$39:$D$782,СВЦЭМ!$A$39:$A$782,$A105,СВЦЭМ!$B$39:$B$782,D$83)+'СЕТ СН'!$H$11+СВЦЭМ!$D$10+'СЕТ СН'!$H$5-'СЕТ СН'!$H$21</f>
        <v>4926.4550912499999</v>
      </c>
      <c r="E105" s="36">
        <f>SUMIFS(СВЦЭМ!$D$39:$D$782,СВЦЭМ!$A$39:$A$782,$A105,СВЦЭМ!$B$39:$B$782,E$83)+'СЕТ СН'!$H$11+СВЦЭМ!$D$10+'СЕТ СН'!$H$5-'СЕТ СН'!$H$21</f>
        <v>4933.7106484300002</v>
      </c>
      <c r="F105" s="36">
        <f>SUMIFS(СВЦЭМ!$D$39:$D$782,СВЦЭМ!$A$39:$A$782,$A105,СВЦЭМ!$B$39:$B$782,F$83)+'СЕТ СН'!$H$11+СВЦЭМ!$D$10+'СЕТ СН'!$H$5-'СЕТ СН'!$H$21</f>
        <v>4936.8697216700002</v>
      </c>
      <c r="G105" s="36">
        <f>SUMIFS(СВЦЭМ!$D$39:$D$782,СВЦЭМ!$A$39:$A$782,$A105,СВЦЭМ!$B$39:$B$782,G$83)+'СЕТ СН'!$H$11+СВЦЭМ!$D$10+'СЕТ СН'!$H$5-'СЕТ СН'!$H$21</f>
        <v>4930.1413117000002</v>
      </c>
      <c r="H105" s="36">
        <f>SUMIFS(СВЦЭМ!$D$39:$D$782,СВЦЭМ!$A$39:$A$782,$A105,СВЦЭМ!$B$39:$B$782,H$83)+'СЕТ СН'!$H$11+СВЦЭМ!$D$10+'СЕТ СН'!$H$5-'СЕТ СН'!$H$21</f>
        <v>4901.8394805200005</v>
      </c>
      <c r="I105" s="36">
        <f>SUMIFS(СВЦЭМ!$D$39:$D$782,СВЦЭМ!$A$39:$A$782,$A105,СВЦЭМ!$B$39:$B$782,I$83)+'СЕТ СН'!$H$11+СВЦЭМ!$D$10+'СЕТ СН'!$H$5-'СЕТ СН'!$H$21</f>
        <v>4843.3434295799998</v>
      </c>
      <c r="J105" s="36">
        <f>SUMIFS(СВЦЭМ!$D$39:$D$782,СВЦЭМ!$A$39:$A$782,$A105,СВЦЭМ!$B$39:$B$782,J$83)+'СЕТ СН'!$H$11+СВЦЭМ!$D$10+'СЕТ СН'!$H$5-'СЕТ СН'!$H$21</f>
        <v>4780.8157029399999</v>
      </c>
      <c r="K105" s="36">
        <f>SUMIFS(СВЦЭМ!$D$39:$D$782,СВЦЭМ!$A$39:$A$782,$A105,СВЦЭМ!$B$39:$B$782,K$83)+'СЕТ СН'!$H$11+СВЦЭМ!$D$10+'СЕТ СН'!$H$5-'СЕТ СН'!$H$21</f>
        <v>4727.9479595100001</v>
      </c>
      <c r="L105" s="36">
        <f>SUMIFS(СВЦЭМ!$D$39:$D$782,СВЦЭМ!$A$39:$A$782,$A105,СВЦЭМ!$B$39:$B$782,L$83)+'СЕТ СН'!$H$11+СВЦЭМ!$D$10+'СЕТ СН'!$H$5-'СЕТ СН'!$H$21</f>
        <v>4715.4728151199997</v>
      </c>
      <c r="M105" s="36">
        <f>SUMIFS(СВЦЭМ!$D$39:$D$782,СВЦЭМ!$A$39:$A$782,$A105,СВЦЭМ!$B$39:$B$782,M$83)+'СЕТ СН'!$H$11+СВЦЭМ!$D$10+'СЕТ СН'!$H$5-'СЕТ СН'!$H$21</f>
        <v>4727.8366823800006</v>
      </c>
      <c r="N105" s="36">
        <f>SUMIFS(СВЦЭМ!$D$39:$D$782,СВЦЭМ!$A$39:$A$782,$A105,СВЦЭМ!$B$39:$B$782,N$83)+'СЕТ СН'!$H$11+СВЦЭМ!$D$10+'СЕТ СН'!$H$5-'СЕТ СН'!$H$21</f>
        <v>4742.2996050600004</v>
      </c>
      <c r="O105" s="36">
        <f>SUMIFS(СВЦЭМ!$D$39:$D$782,СВЦЭМ!$A$39:$A$782,$A105,СВЦЭМ!$B$39:$B$782,O$83)+'СЕТ СН'!$H$11+СВЦЭМ!$D$10+'СЕТ СН'!$H$5-'СЕТ СН'!$H$21</f>
        <v>4751.4501554799999</v>
      </c>
      <c r="P105" s="36">
        <f>SUMIFS(СВЦЭМ!$D$39:$D$782,СВЦЭМ!$A$39:$A$782,$A105,СВЦЭМ!$B$39:$B$782,P$83)+'СЕТ СН'!$H$11+СВЦЭМ!$D$10+'СЕТ СН'!$H$5-'СЕТ СН'!$H$21</f>
        <v>4768.2060153900002</v>
      </c>
      <c r="Q105" s="36">
        <f>SUMIFS(СВЦЭМ!$D$39:$D$782,СВЦЭМ!$A$39:$A$782,$A105,СВЦЭМ!$B$39:$B$782,Q$83)+'СЕТ СН'!$H$11+СВЦЭМ!$D$10+'СЕТ СН'!$H$5-'СЕТ СН'!$H$21</f>
        <v>4777.9869437500001</v>
      </c>
      <c r="R105" s="36">
        <f>SUMIFS(СВЦЭМ!$D$39:$D$782,СВЦЭМ!$A$39:$A$782,$A105,СВЦЭМ!$B$39:$B$782,R$83)+'СЕТ СН'!$H$11+СВЦЭМ!$D$10+'СЕТ СН'!$H$5-'СЕТ СН'!$H$21</f>
        <v>4781.9688852700001</v>
      </c>
      <c r="S105" s="36">
        <f>SUMIFS(СВЦЭМ!$D$39:$D$782,СВЦЭМ!$A$39:$A$782,$A105,СВЦЭМ!$B$39:$B$782,S$83)+'СЕТ СН'!$H$11+СВЦЭМ!$D$10+'СЕТ СН'!$H$5-'СЕТ СН'!$H$21</f>
        <v>4758.4484219700007</v>
      </c>
      <c r="T105" s="36">
        <f>SUMIFS(СВЦЭМ!$D$39:$D$782,СВЦЭМ!$A$39:$A$782,$A105,СВЦЭМ!$B$39:$B$782,T$83)+'СЕТ СН'!$H$11+СВЦЭМ!$D$10+'СЕТ СН'!$H$5-'СЕТ СН'!$H$21</f>
        <v>4729.5373715100004</v>
      </c>
      <c r="U105" s="36">
        <f>SUMIFS(СВЦЭМ!$D$39:$D$782,СВЦЭМ!$A$39:$A$782,$A105,СВЦЭМ!$B$39:$B$782,U$83)+'СЕТ СН'!$H$11+СВЦЭМ!$D$10+'СЕТ СН'!$H$5-'СЕТ СН'!$H$21</f>
        <v>4721.6899770400005</v>
      </c>
      <c r="V105" s="36">
        <f>SUMIFS(СВЦЭМ!$D$39:$D$782,СВЦЭМ!$A$39:$A$782,$A105,СВЦЭМ!$B$39:$B$782,V$83)+'СЕТ СН'!$H$11+СВЦЭМ!$D$10+'СЕТ СН'!$H$5-'СЕТ СН'!$H$21</f>
        <v>4680.6926156099998</v>
      </c>
      <c r="W105" s="36">
        <f>SUMIFS(СВЦЭМ!$D$39:$D$782,СВЦЭМ!$A$39:$A$782,$A105,СВЦЭМ!$B$39:$B$782,W$83)+'СЕТ СН'!$H$11+СВЦЭМ!$D$10+'СЕТ СН'!$H$5-'СЕТ СН'!$H$21</f>
        <v>4676.7947956500002</v>
      </c>
      <c r="X105" s="36">
        <f>SUMIFS(СВЦЭМ!$D$39:$D$782,СВЦЭМ!$A$39:$A$782,$A105,СВЦЭМ!$B$39:$B$782,X$83)+'СЕТ СН'!$H$11+СВЦЭМ!$D$10+'СЕТ СН'!$H$5-'СЕТ СН'!$H$21</f>
        <v>4711.5172267899998</v>
      </c>
      <c r="Y105" s="36">
        <f>SUMIFS(СВЦЭМ!$D$39:$D$782,СВЦЭМ!$A$39:$A$782,$A105,СВЦЭМ!$B$39:$B$782,Y$83)+'СЕТ СН'!$H$11+СВЦЭМ!$D$10+'СЕТ СН'!$H$5-'СЕТ СН'!$H$21</f>
        <v>4773.3782153400007</v>
      </c>
    </row>
    <row r="106" spans="1:25" ht="15.75" x14ac:dyDescent="0.2">
      <c r="A106" s="35">
        <f t="shared" si="2"/>
        <v>45039</v>
      </c>
      <c r="B106" s="36">
        <f>SUMIFS(СВЦЭМ!$D$39:$D$782,СВЦЭМ!$A$39:$A$782,$A106,СВЦЭМ!$B$39:$B$782,B$83)+'СЕТ СН'!$H$11+СВЦЭМ!$D$10+'СЕТ СН'!$H$5-'СЕТ СН'!$H$21</f>
        <v>4848.4654837100006</v>
      </c>
      <c r="C106" s="36">
        <f>SUMIFS(СВЦЭМ!$D$39:$D$782,СВЦЭМ!$A$39:$A$782,$A106,СВЦЭМ!$B$39:$B$782,C$83)+'СЕТ СН'!$H$11+СВЦЭМ!$D$10+'СЕТ СН'!$H$5-'СЕТ СН'!$H$21</f>
        <v>4878.0629342700004</v>
      </c>
      <c r="D106" s="36">
        <f>SUMIFS(СВЦЭМ!$D$39:$D$782,СВЦЭМ!$A$39:$A$782,$A106,СВЦЭМ!$B$39:$B$782,D$83)+'СЕТ СН'!$H$11+СВЦЭМ!$D$10+'СЕТ СН'!$H$5-'СЕТ СН'!$H$21</f>
        <v>4871.9574025100001</v>
      </c>
      <c r="E106" s="36">
        <f>SUMIFS(СВЦЭМ!$D$39:$D$782,СВЦЭМ!$A$39:$A$782,$A106,СВЦЭМ!$B$39:$B$782,E$83)+'СЕТ СН'!$H$11+СВЦЭМ!$D$10+'СЕТ СН'!$H$5-'СЕТ СН'!$H$21</f>
        <v>4927.1016071800004</v>
      </c>
      <c r="F106" s="36">
        <f>SUMIFS(СВЦЭМ!$D$39:$D$782,СВЦЭМ!$A$39:$A$782,$A106,СВЦЭМ!$B$39:$B$782,F$83)+'СЕТ СН'!$H$11+СВЦЭМ!$D$10+'СЕТ СН'!$H$5-'СЕТ СН'!$H$21</f>
        <v>4925.2619159300002</v>
      </c>
      <c r="G106" s="36">
        <f>SUMIFS(СВЦЭМ!$D$39:$D$782,СВЦЭМ!$A$39:$A$782,$A106,СВЦЭМ!$B$39:$B$782,G$83)+'СЕТ СН'!$H$11+СВЦЭМ!$D$10+'СЕТ СН'!$H$5-'СЕТ СН'!$H$21</f>
        <v>4868.4224311600001</v>
      </c>
      <c r="H106" s="36">
        <f>SUMIFS(СВЦЭМ!$D$39:$D$782,СВЦЭМ!$A$39:$A$782,$A106,СВЦЭМ!$B$39:$B$782,H$83)+'СЕТ СН'!$H$11+СВЦЭМ!$D$10+'СЕТ СН'!$H$5-'СЕТ СН'!$H$21</f>
        <v>4880.09101543</v>
      </c>
      <c r="I106" s="36">
        <f>SUMIFS(СВЦЭМ!$D$39:$D$782,СВЦЭМ!$A$39:$A$782,$A106,СВЦЭМ!$B$39:$B$782,I$83)+'СЕТ СН'!$H$11+СВЦЭМ!$D$10+'СЕТ СН'!$H$5-'СЕТ СН'!$H$21</f>
        <v>4855.0292069300003</v>
      </c>
      <c r="J106" s="36">
        <f>SUMIFS(СВЦЭМ!$D$39:$D$782,СВЦЭМ!$A$39:$A$782,$A106,СВЦЭМ!$B$39:$B$782,J$83)+'СЕТ СН'!$H$11+СВЦЭМ!$D$10+'СЕТ СН'!$H$5-'СЕТ СН'!$H$21</f>
        <v>4815.3886025000002</v>
      </c>
      <c r="K106" s="36">
        <f>SUMIFS(СВЦЭМ!$D$39:$D$782,СВЦЭМ!$A$39:$A$782,$A106,СВЦЭМ!$B$39:$B$782,K$83)+'СЕТ СН'!$H$11+СВЦЭМ!$D$10+'СЕТ СН'!$H$5-'СЕТ СН'!$H$21</f>
        <v>4759.0154639000002</v>
      </c>
      <c r="L106" s="36">
        <f>SUMIFS(СВЦЭМ!$D$39:$D$782,СВЦЭМ!$A$39:$A$782,$A106,СВЦЭМ!$B$39:$B$782,L$83)+'СЕТ СН'!$H$11+СВЦЭМ!$D$10+'СЕТ СН'!$H$5-'СЕТ СН'!$H$21</f>
        <v>4733.6516761700004</v>
      </c>
      <c r="M106" s="36">
        <f>SUMIFS(СВЦЭМ!$D$39:$D$782,СВЦЭМ!$A$39:$A$782,$A106,СВЦЭМ!$B$39:$B$782,M$83)+'СЕТ СН'!$H$11+СВЦЭМ!$D$10+'СЕТ СН'!$H$5-'СЕТ СН'!$H$21</f>
        <v>4731.6203218999999</v>
      </c>
      <c r="N106" s="36">
        <f>SUMIFS(СВЦЭМ!$D$39:$D$782,СВЦЭМ!$A$39:$A$782,$A106,СВЦЭМ!$B$39:$B$782,N$83)+'СЕТ СН'!$H$11+СВЦЭМ!$D$10+'СЕТ СН'!$H$5-'СЕТ СН'!$H$21</f>
        <v>4742.0833057899999</v>
      </c>
      <c r="O106" s="36">
        <f>SUMIFS(СВЦЭМ!$D$39:$D$782,СВЦЭМ!$A$39:$A$782,$A106,СВЦЭМ!$B$39:$B$782,O$83)+'СЕТ СН'!$H$11+СВЦЭМ!$D$10+'СЕТ СН'!$H$5-'СЕТ СН'!$H$21</f>
        <v>4769.2409045800005</v>
      </c>
      <c r="P106" s="36">
        <f>SUMIFS(СВЦЭМ!$D$39:$D$782,СВЦЭМ!$A$39:$A$782,$A106,СВЦЭМ!$B$39:$B$782,P$83)+'СЕТ СН'!$H$11+СВЦЭМ!$D$10+'СЕТ СН'!$H$5-'СЕТ СН'!$H$21</f>
        <v>4781.3753855499999</v>
      </c>
      <c r="Q106" s="36">
        <f>SUMIFS(СВЦЭМ!$D$39:$D$782,СВЦЭМ!$A$39:$A$782,$A106,СВЦЭМ!$B$39:$B$782,Q$83)+'СЕТ СН'!$H$11+СВЦЭМ!$D$10+'СЕТ СН'!$H$5-'СЕТ СН'!$H$21</f>
        <v>4788.8516319700002</v>
      </c>
      <c r="R106" s="36">
        <f>SUMIFS(СВЦЭМ!$D$39:$D$782,СВЦЭМ!$A$39:$A$782,$A106,СВЦЭМ!$B$39:$B$782,R$83)+'СЕТ СН'!$H$11+СВЦЭМ!$D$10+'СЕТ СН'!$H$5-'СЕТ СН'!$H$21</f>
        <v>4783.9797126700005</v>
      </c>
      <c r="S106" s="36">
        <f>SUMIFS(СВЦЭМ!$D$39:$D$782,СВЦЭМ!$A$39:$A$782,$A106,СВЦЭМ!$B$39:$B$782,S$83)+'СЕТ СН'!$H$11+СВЦЭМ!$D$10+'СЕТ СН'!$H$5-'СЕТ СН'!$H$21</f>
        <v>4765.3758718500003</v>
      </c>
      <c r="T106" s="36">
        <f>SUMIFS(СВЦЭМ!$D$39:$D$782,СВЦЭМ!$A$39:$A$782,$A106,СВЦЭМ!$B$39:$B$782,T$83)+'СЕТ СН'!$H$11+СВЦЭМ!$D$10+'СЕТ СН'!$H$5-'СЕТ СН'!$H$21</f>
        <v>4743.1383532999998</v>
      </c>
      <c r="U106" s="36">
        <f>SUMIFS(СВЦЭМ!$D$39:$D$782,СВЦЭМ!$A$39:$A$782,$A106,СВЦЭМ!$B$39:$B$782,U$83)+'СЕТ СН'!$H$11+СВЦЭМ!$D$10+'СЕТ СН'!$H$5-'СЕТ СН'!$H$21</f>
        <v>4734.8472787500004</v>
      </c>
      <c r="V106" s="36">
        <f>SUMIFS(СВЦЭМ!$D$39:$D$782,СВЦЭМ!$A$39:$A$782,$A106,СВЦЭМ!$B$39:$B$782,V$83)+'СЕТ СН'!$H$11+СВЦЭМ!$D$10+'СЕТ СН'!$H$5-'СЕТ СН'!$H$21</f>
        <v>4694.4006781999997</v>
      </c>
      <c r="W106" s="36">
        <f>SUMIFS(СВЦЭМ!$D$39:$D$782,СВЦЭМ!$A$39:$A$782,$A106,СВЦЭМ!$B$39:$B$782,W$83)+'СЕТ СН'!$H$11+СВЦЭМ!$D$10+'СЕТ СН'!$H$5-'СЕТ СН'!$H$21</f>
        <v>4682.44147187</v>
      </c>
      <c r="X106" s="36">
        <f>SUMIFS(СВЦЭМ!$D$39:$D$782,СВЦЭМ!$A$39:$A$782,$A106,СВЦЭМ!$B$39:$B$782,X$83)+'СЕТ СН'!$H$11+СВЦЭМ!$D$10+'СЕТ СН'!$H$5-'СЕТ СН'!$H$21</f>
        <v>4715.2170454900006</v>
      </c>
      <c r="Y106" s="36">
        <f>SUMIFS(СВЦЭМ!$D$39:$D$782,СВЦЭМ!$A$39:$A$782,$A106,СВЦЭМ!$B$39:$B$782,Y$83)+'СЕТ СН'!$H$11+СВЦЭМ!$D$10+'СЕТ СН'!$H$5-'СЕТ СН'!$H$21</f>
        <v>4777.97701934</v>
      </c>
    </row>
    <row r="107" spans="1:25" ht="15.75" x14ac:dyDescent="0.2">
      <c r="A107" s="35">
        <f t="shared" si="2"/>
        <v>45040</v>
      </c>
      <c r="B107" s="36">
        <f>SUMIFS(СВЦЭМ!$D$39:$D$782,СВЦЭМ!$A$39:$A$782,$A107,СВЦЭМ!$B$39:$B$782,B$83)+'СЕТ СН'!$H$11+СВЦЭМ!$D$10+'СЕТ СН'!$H$5-'СЕТ СН'!$H$21</f>
        <v>4782.7734761000002</v>
      </c>
      <c r="C107" s="36">
        <f>SUMIFS(СВЦЭМ!$D$39:$D$782,СВЦЭМ!$A$39:$A$782,$A107,СВЦЭМ!$B$39:$B$782,C$83)+'СЕТ СН'!$H$11+СВЦЭМ!$D$10+'СЕТ СН'!$H$5-'СЕТ СН'!$H$21</f>
        <v>4844.7282986</v>
      </c>
      <c r="D107" s="36">
        <f>SUMIFS(СВЦЭМ!$D$39:$D$782,СВЦЭМ!$A$39:$A$782,$A107,СВЦЭМ!$B$39:$B$782,D$83)+'СЕТ СН'!$H$11+СВЦЭМ!$D$10+'СЕТ СН'!$H$5-'СЕТ СН'!$H$21</f>
        <v>4863.2045560799997</v>
      </c>
      <c r="E107" s="36">
        <f>SUMIFS(СВЦЭМ!$D$39:$D$782,СВЦЭМ!$A$39:$A$782,$A107,СВЦЭМ!$B$39:$B$782,E$83)+'СЕТ СН'!$H$11+СВЦЭМ!$D$10+'СЕТ СН'!$H$5-'СЕТ СН'!$H$21</f>
        <v>4875.4305232200004</v>
      </c>
      <c r="F107" s="36">
        <f>SUMIFS(СВЦЭМ!$D$39:$D$782,СВЦЭМ!$A$39:$A$782,$A107,СВЦЭМ!$B$39:$B$782,F$83)+'СЕТ СН'!$H$11+СВЦЭМ!$D$10+'СЕТ СН'!$H$5-'СЕТ СН'!$H$21</f>
        <v>4875.6486522599998</v>
      </c>
      <c r="G107" s="36">
        <f>SUMIFS(СВЦЭМ!$D$39:$D$782,СВЦЭМ!$A$39:$A$782,$A107,СВЦЭМ!$B$39:$B$782,G$83)+'СЕТ СН'!$H$11+СВЦЭМ!$D$10+'СЕТ СН'!$H$5-'СЕТ СН'!$H$21</f>
        <v>4852.9248797199998</v>
      </c>
      <c r="H107" s="36">
        <f>SUMIFS(СВЦЭМ!$D$39:$D$782,СВЦЭМ!$A$39:$A$782,$A107,СВЦЭМ!$B$39:$B$782,H$83)+'СЕТ СН'!$H$11+СВЦЭМ!$D$10+'СЕТ СН'!$H$5-'СЕТ СН'!$H$21</f>
        <v>4860.7647205399999</v>
      </c>
      <c r="I107" s="36">
        <f>SUMIFS(СВЦЭМ!$D$39:$D$782,СВЦЭМ!$A$39:$A$782,$A107,СВЦЭМ!$B$39:$B$782,I$83)+'СЕТ СН'!$H$11+СВЦЭМ!$D$10+'СЕТ СН'!$H$5-'СЕТ СН'!$H$21</f>
        <v>4718.0466855000004</v>
      </c>
      <c r="J107" s="36">
        <f>SUMIFS(СВЦЭМ!$D$39:$D$782,СВЦЭМ!$A$39:$A$782,$A107,СВЦЭМ!$B$39:$B$782,J$83)+'СЕТ СН'!$H$11+СВЦЭМ!$D$10+'СЕТ СН'!$H$5-'СЕТ СН'!$H$21</f>
        <v>4693.0811138099998</v>
      </c>
      <c r="K107" s="36">
        <f>SUMIFS(СВЦЭМ!$D$39:$D$782,СВЦЭМ!$A$39:$A$782,$A107,СВЦЭМ!$B$39:$B$782,K$83)+'СЕТ СН'!$H$11+СВЦЭМ!$D$10+'СЕТ СН'!$H$5-'СЕТ СН'!$H$21</f>
        <v>4655.8662430700006</v>
      </c>
      <c r="L107" s="36">
        <f>SUMIFS(СВЦЭМ!$D$39:$D$782,СВЦЭМ!$A$39:$A$782,$A107,СВЦЭМ!$B$39:$B$782,L$83)+'СЕТ СН'!$H$11+СВЦЭМ!$D$10+'СЕТ СН'!$H$5-'СЕТ СН'!$H$21</f>
        <v>4632.0536167099999</v>
      </c>
      <c r="M107" s="36">
        <f>SUMIFS(СВЦЭМ!$D$39:$D$782,СВЦЭМ!$A$39:$A$782,$A107,СВЦЭМ!$B$39:$B$782,M$83)+'СЕТ СН'!$H$11+СВЦЭМ!$D$10+'СЕТ СН'!$H$5-'СЕТ СН'!$H$21</f>
        <v>4657.2907790500003</v>
      </c>
      <c r="N107" s="36">
        <f>SUMIFS(СВЦЭМ!$D$39:$D$782,СВЦЭМ!$A$39:$A$782,$A107,СВЦЭМ!$B$39:$B$782,N$83)+'СЕТ СН'!$H$11+СВЦЭМ!$D$10+'СЕТ СН'!$H$5-'СЕТ СН'!$H$21</f>
        <v>4678.3985586300005</v>
      </c>
      <c r="O107" s="36">
        <f>SUMIFS(СВЦЭМ!$D$39:$D$782,СВЦЭМ!$A$39:$A$782,$A107,СВЦЭМ!$B$39:$B$782,O$83)+'СЕТ СН'!$H$11+СВЦЭМ!$D$10+'СЕТ СН'!$H$5-'СЕТ СН'!$H$21</f>
        <v>4691.0826851000002</v>
      </c>
      <c r="P107" s="36">
        <f>SUMIFS(СВЦЭМ!$D$39:$D$782,СВЦЭМ!$A$39:$A$782,$A107,СВЦЭМ!$B$39:$B$782,P$83)+'СЕТ СН'!$H$11+СВЦЭМ!$D$10+'СЕТ СН'!$H$5-'СЕТ СН'!$H$21</f>
        <v>4728.2565460799997</v>
      </c>
      <c r="Q107" s="36">
        <f>SUMIFS(СВЦЭМ!$D$39:$D$782,СВЦЭМ!$A$39:$A$782,$A107,СВЦЭМ!$B$39:$B$782,Q$83)+'СЕТ СН'!$H$11+СВЦЭМ!$D$10+'СЕТ СН'!$H$5-'СЕТ СН'!$H$21</f>
        <v>4732.4732921499999</v>
      </c>
      <c r="R107" s="36">
        <f>SUMIFS(СВЦЭМ!$D$39:$D$782,СВЦЭМ!$A$39:$A$782,$A107,СВЦЭМ!$B$39:$B$782,R$83)+'СЕТ СН'!$H$11+СВЦЭМ!$D$10+'СЕТ СН'!$H$5-'СЕТ СН'!$H$21</f>
        <v>4742.2298416900003</v>
      </c>
      <c r="S107" s="36">
        <f>SUMIFS(СВЦЭМ!$D$39:$D$782,СВЦЭМ!$A$39:$A$782,$A107,СВЦЭМ!$B$39:$B$782,S$83)+'СЕТ СН'!$H$11+СВЦЭМ!$D$10+'СЕТ СН'!$H$5-'СЕТ СН'!$H$21</f>
        <v>4716.6118844299999</v>
      </c>
      <c r="T107" s="36">
        <f>SUMIFS(СВЦЭМ!$D$39:$D$782,СВЦЭМ!$A$39:$A$782,$A107,СВЦЭМ!$B$39:$B$782,T$83)+'СЕТ СН'!$H$11+СВЦЭМ!$D$10+'СЕТ СН'!$H$5-'СЕТ СН'!$H$21</f>
        <v>4695.4996473800002</v>
      </c>
      <c r="U107" s="36">
        <f>SUMIFS(СВЦЭМ!$D$39:$D$782,СВЦЭМ!$A$39:$A$782,$A107,СВЦЭМ!$B$39:$B$782,U$83)+'СЕТ СН'!$H$11+СВЦЭМ!$D$10+'СЕТ СН'!$H$5-'СЕТ СН'!$H$21</f>
        <v>4678.2387128199998</v>
      </c>
      <c r="V107" s="36">
        <f>SUMIFS(СВЦЭМ!$D$39:$D$782,СВЦЭМ!$A$39:$A$782,$A107,СВЦЭМ!$B$39:$B$782,V$83)+'СЕТ СН'!$H$11+СВЦЭМ!$D$10+'СЕТ СН'!$H$5-'СЕТ СН'!$H$21</f>
        <v>4640.9271342900001</v>
      </c>
      <c r="W107" s="36">
        <f>SUMIFS(СВЦЭМ!$D$39:$D$782,СВЦЭМ!$A$39:$A$782,$A107,СВЦЭМ!$B$39:$B$782,W$83)+'СЕТ СН'!$H$11+СВЦЭМ!$D$10+'СЕТ СН'!$H$5-'СЕТ СН'!$H$21</f>
        <v>4619.8614224000003</v>
      </c>
      <c r="X107" s="36">
        <f>SUMIFS(СВЦЭМ!$D$39:$D$782,СВЦЭМ!$A$39:$A$782,$A107,СВЦЭМ!$B$39:$B$782,X$83)+'СЕТ СН'!$H$11+СВЦЭМ!$D$10+'СЕТ СН'!$H$5-'СЕТ СН'!$H$21</f>
        <v>4664.4410864800002</v>
      </c>
      <c r="Y107" s="36">
        <f>SUMIFS(СВЦЭМ!$D$39:$D$782,СВЦЭМ!$A$39:$A$782,$A107,СВЦЭМ!$B$39:$B$782,Y$83)+'СЕТ СН'!$H$11+СВЦЭМ!$D$10+'СЕТ СН'!$H$5-'СЕТ СН'!$H$21</f>
        <v>4726.0809769999996</v>
      </c>
    </row>
    <row r="108" spans="1:25" ht="15.75" x14ac:dyDescent="0.2">
      <c r="A108" s="35">
        <f t="shared" si="2"/>
        <v>45041</v>
      </c>
      <c r="B108" s="36">
        <f>SUMIFS(СВЦЭМ!$D$39:$D$782,СВЦЭМ!$A$39:$A$782,$A108,СВЦЭМ!$B$39:$B$782,B$83)+'СЕТ СН'!$H$11+СВЦЭМ!$D$10+'СЕТ СН'!$H$5-'СЕТ СН'!$H$21</f>
        <v>4803.1401951099997</v>
      </c>
      <c r="C108" s="36">
        <f>SUMIFS(СВЦЭМ!$D$39:$D$782,СВЦЭМ!$A$39:$A$782,$A108,СВЦЭМ!$B$39:$B$782,C$83)+'СЕТ СН'!$H$11+СВЦЭМ!$D$10+'СЕТ СН'!$H$5-'СЕТ СН'!$H$21</f>
        <v>4860.4593803099997</v>
      </c>
      <c r="D108" s="36">
        <f>SUMIFS(СВЦЭМ!$D$39:$D$782,СВЦЭМ!$A$39:$A$782,$A108,СВЦЭМ!$B$39:$B$782,D$83)+'СЕТ СН'!$H$11+СВЦЭМ!$D$10+'СЕТ СН'!$H$5-'СЕТ СН'!$H$21</f>
        <v>4893.08278952</v>
      </c>
      <c r="E108" s="36">
        <f>SUMIFS(СВЦЭМ!$D$39:$D$782,СВЦЭМ!$A$39:$A$782,$A108,СВЦЭМ!$B$39:$B$782,E$83)+'СЕТ СН'!$H$11+СВЦЭМ!$D$10+'СЕТ СН'!$H$5-'СЕТ СН'!$H$21</f>
        <v>4893.0890519900004</v>
      </c>
      <c r="F108" s="36">
        <f>SUMIFS(СВЦЭМ!$D$39:$D$782,СВЦЭМ!$A$39:$A$782,$A108,СВЦЭМ!$B$39:$B$782,F$83)+'СЕТ СН'!$H$11+СВЦЭМ!$D$10+'СЕТ СН'!$H$5-'СЕТ СН'!$H$21</f>
        <v>4893.21923754</v>
      </c>
      <c r="G108" s="36">
        <f>SUMIFS(СВЦЭМ!$D$39:$D$782,СВЦЭМ!$A$39:$A$782,$A108,СВЦЭМ!$B$39:$B$782,G$83)+'СЕТ СН'!$H$11+СВЦЭМ!$D$10+'СЕТ СН'!$H$5-'СЕТ СН'!$H$21</f>
        <v>4866.0469398700006</v>
      </c>
      <c r="H108" s="36">
        <f>SUMIFS(СВЦЭМ!$D$39:$D$782,СВЦЭМ!$A$39:$A$782,$A108,СВЦЭМ!$B$39:$B$782,H$83)+'СЕТ СН'!$H$11+СВЦЭМ!$D$10+'СЕТ СН'!$H$5-'СЕТ СН'!$H$21</f>
        <v>4835.7045222699999</v>
      </c>
      <c r="I108" s="36">
        <f>SUMIFS(СВЦЭМ!$D$39:$D$782,СВЦЭМ!$A$39:$A$782,$A108,СВЦЭМ!$B$39:$B$782,I$83)+'СЕТ СН'!$H$11+СВЦЭМ!$D$10+'СЕТ СН'!$H$5-'СЕТ СН'!$H$21</f>
        <v>4788.6055203400001</v>
      </c>
      <c r="J108" s="36">
        <f>SUMIFS(СВЦЭМ!$D$39:$D$782,СВЦЭМ!$A$39:$A$782,$A108,СВЦЭМ!$B$39:$B$782,J$83)+'СЕТ СН'!$H$11+СВЦЭМ!$D$10+'СЕТ СН'!$H$5-'СЕТ СН'!$H$21</f>
        <v>4811.35134131</v>
      </c>
      <c r="K108" s="36">
        <f>SUMIFS(СВЦЭМ!$D$39:$D$782,СВЦЭМ!$A$39:$A$782,$A108,СВЦЭМ!$B$39:$B$782,K$83)+'СЕТ СН'!$H$11+СВЦЭМ!$D$10+'СЕТ СН'!$H$5-'СЕТ СН'!$H$21</f>
        <v>4824.7272346899999</v>
      </c>
      <c r="L108" s="36">
        <f>SUMIFS(СВЦЭМ!$D$39:$D$782,СВЦЭМ!$A$39:$A$782,$A108,СВЦЭМ!$B$39:$B$782,L$83)+'СЕТ СН'!$H$11+СВЦЭМ!$D$10+'СЕТ СН'!$H$5-'СЕТ СН'!$H$21</f>
        <v>4816.2717951200002</v>
      </c>
      <c r="M108" s="36">
        <f>SUMIFS(СВЦЭМ!$D$39:$D$782,СВЦЭМ!$A$39:$A$782,$A108,СВЦЭМ!$B$39:$B$782,M$83)+'СЕТ СН'!$H$11+СВЦЭМ!$D$10+'СЕТ СН'!$H$5-'СЕТ СН'!$H$21</f>
        <v>4825.0989566099997</v>
      </c>
      <c r="N108" s="36">
        <f>SUMIFS(СВЦЭМ!$D$39:$D$782,СВЦЭМ!$A$39:$A$782,$A108,СВЦЭМ!$B$39:$B$782,N$83)+'СЕТ СН'!$H$11+СВЦЭМ!$D$10+'СЕТ СН'!$H$5-'СЕТ СН'!$H$21</f>
        <v>4828.2369687299997</v>
      </c>
      <c r="O108" s="36">
        <f>SUMIFS(СВЦЭМ!$D$39:$D$782,СВЦЭМ!$A$39:$A$782,$A108,СВЦЭМ!$B$39:$B$782,O$83)+'СЕТ СН'!$H$11+СВЦЭМ!$D$10+'СЕТ СН'!$H$5-'СЕТ СН'!$H$21</f>
        <v>4834.35878787</v>
      </c>
      <c r="P108" s="36">
        <f>SUMIFS(СВЦЭМ!$D$39:$D$782,СВЦЭМ!$A$39:$A$782,$A108,СВЦЭМ!$B$39:$B$782,P$83)+'СЕТ СН'!$H$11+СВЦЭМ!$D$10+'СЕТ СН'!$H$5-'СЕТ СН'!$H$21</f>
        <v>4862.9398331800003</v>
      </c>
      <c r="Q108" s="36">
        <f>SUMIFS(СВЦЭМ!$D$39:$D$782,СВЦЭМ!$A$39:$A$782,$A108,СВЦЭМ!$B$39:$B$782,Q$83)+'СЕТ СН'!$H$11+СВЦЭМ!$D$10+'СЕТ СН'!$H$5-'СЕТ СН'!$H$21</f>
        <v>4872.8095514800007</v>
      </c>
      <c r="R108" s="36">
        <f>SUMIFS(СВЦЭМ!$D$39:$D$782,СВЦЭМ!$A$39:$A$782,$A108,СВЦЭМ!$B$39:$B$782,R$83)+'СЕТ СН'!$H$11+СВЦЭМ!$D$10+'СЕТ СН'!$H$5-'СЕТ СН'!$H$21</f>
        <v>4870.1513569100007</v>
      </c>
      <c r="S108" s="36">
        <f>SUMIFS(СВЦЭМ!$D$39:$D$782,СВЦЭМ!$A$39:$A$782,$A108,СВЦЭМ!$B$39:$B$782,S$83)+'СЕТ СН'!$H$11+СВЦЭМ!$D$10+'СЕТ СН'!$H$5-'СЕТ СН'!$H$21</f>
        <v>4844.35828176</v>
      </c>
      <c r="T108" s="36">
        <f>SUMIFS(СВЦЭМ!$D$39:$D$782,СВЦЭМ!$A$39:$A$782,$A108,СВЦЭМ!$B$39:$B$782,T$83)+'СЕТ СН'!$H$11+СВЦЭМ!$D$10+'СЕТ СН'!$H$5-'СЕТ СН'!$H$21</f>
        <v>4821.3359685699997</v>
      </c>
      <c r="U108" s="36">
        <f>SUMIFS(СВЦЭМ!$D$39:$D$782,СВЦЭМ!$A$39:$A$782,$A108,СВЦЭМ!$B$39:$B$782,U$83)+'СЕТ СН'!$H$11+СВЦЭМ!$D$10+'СЕТ СН'!$H$5-'СЕТ СН'!$H$21</f>
        <v>4806.2382339400001</v>
      </c>
      <c r="V108" s="36">
        <f>SUMIFS(СВЦЭМ!$D$39:$D$782,СВЦЭМ!$A$39:$A$782,$A108,СВЦЭМ!$B$39:$B$782,V$83)+'СЕТ СН'!$H$11+СВЦЭМ!$D$10+'СЕТ СН'!$H$5-'СЕТ СН'!$H$21</f>
        <v>4781.37161001</v>
      </c>
      <c r="W108" s="36">
        <f>SUMIFS(СВЦЭМ!$D$39:$D$782,СВЦЭМ!$A$39:$A$782,$A108,СВЦЭМ!$B$39:$B$782,W$83)+'СЕТ СН'!$H$11+СВЦЭМ!$D$10+'СЕТ СН'!$H$5-'СЕТ СН'!$H$21</f>
        <v>4764.6321598800005</v>
      </c>
      <c r="X108" s="36">
        <f>SUMIFS(СВЦЭМ!$D$39:$D$782,СВЦЭМ!$A$39:$A$782,$A108,СВЦЭМ!$B$39:$B$782,X$83)+'СЕТ СН'!$H$11+СВЦЭМ!$D$10+'СЕТ СН'!$H$5-'СЕТ СН'!$H$21</f>
        <v>4812.8845000399997</v>
      </c>
      <c r="Y108" s="36">
        <f>SUMIFS(СВЦЭМ!$D$39:$D$782,СВЦЭМ!$A$39:$A$782,$A108,СВЦЭМ!$B$39:$B$782,Y$83)+'СЕТ СН'!$H$11+СВЦЭМ!$D$10+'СЕТ СН'!$H$5-'СЕТ СН'!$H$21</f>
        <v>4876.2564380499998</v>
      </c>
    </row>
    <row r="109" spans="1:25" ht="15.75" x14ac:dyDescent="0.2">
      <c r="A109" s="35">
        <f t="shared" si="2"/>
        <v>45042</v>
      </c>
      <c r="B109" s="36">
        <f>SUMIFS(СВЦЭМ!$D$39:$D$782,СВЦЭМ!$A$39:$A$782,$A109,СВЦЭМ!$B$39:$B$782,B$83)+'СЕТ СН'!$H$11+СВЦЭМ!$D$10+'СЕТ СН'!$H$5-'СЕТ СН'!$H$21</f>
        <v>4880.2090932999999</v>
      </c>
      <c r="C109" s="36">
        <f>SUMIFS(СВЦЭМ!$D$39:$D$782,СВЦЭМ!$A$39:$A$782,$A109,СВЦЭМ!$B$39:$B$782,C$83)+'СЕТ СН'!$H$11+СВЦЭМ!$D$10+'СЕТ СН'!$H$5-'СЕТ СН'!$H$21</f>
        <v>4929.7493939599999</v>
      </c>
      <c r="D109" s="36">
        <f>SUMIFS(СВЦЭМ!$D$39:$D$782,СВЦЭМ!$A$39:$A$782,$A109,СВЦЭМ!$B$39:$B$782,D$83)+'СЕТ СН'!$H$11+СВЦЭМ!$D$10+'СЕТ СН'!$H$5-'СЕТ СН'!$H$21</f>
        <v>4874.5113294100001</v>
      </c>
      <c r="E109" s="36">
        <f>SUMIFS(СВЦЭМ!$D$39:$D$782,СВЦЭМ!$A$39:$A$782,$A109,СВЦЭМ!$B$39:$B$782,E$83)+'СЕТ СН'!$H$11+СВЦЭМ!$D$10+'СЕТ СН'!$H$5-'СЕТ СН'!$H$21</f>
        <v>4928.5226240900001</v>
      </c>
      <c r="F109" s="36">
        <f>SUMIFS(СВЦЭМ!$D$39:$D$782,СВЦЭМ!$A$39:$A$782,$A109,СВЦЭМ!$B$39:$B$782,F$83)+'СЕТ СН'!$H$11+СВЦЭМ!$D$10+'СЕТ СН'!$H$5-'СЕТ СН'!$H$21</f>
        <v>4898.4960027899997</v>
      </c>
      <c r="G109" s="36">
        <f>SUMIFS(СВЦЭМ!$D$39:$D$782,СВЦЭМ!$A$39:$A$782,$A109,СВЦЭМ!$B$39:$B$782,G$83)+'СЕТ СН'!$H$11+СВЦЭМ!$D$10+'СЕТ СН'!$H$5-'СЕТ СН'!$H$21</f>
        <v>4889.3819558499999</v>
      </c>
      <c r="H109" s="36">
        <f>SUMIFS(СВЦЭМ!$D$39:$D$782,СВЦЭМ!$A$39:$A$782,$A109,СВЦЭМ!$B$39:$B$782,H$83)+'СЕТ СН'!$H$11+СВЦЭМ!$D$10+'СЕТ СН'!$H$5-'СЕТ СН'!$H$21</f>
        <v>4831.1223722100003</v>
      </c>
      <c r="I109" s="36">
        <f>SUMIFS(СВЦЭМ!$D$39:$D$782,СВЦЭМ!$A$39:$A$782,$A109,СВЦЭМ!$B$39:$B$782,I$83)+'СЕТ СН'!$H$11+СВЦЭМ!$D$10+'СЕТ СН'!$H$5-'СЕТ СН'!$H$21</f>
        <v>4768.8955739900002</v>
      </c>
      <c r="J109" s="36">
        <f>SUMIFS(СВЦЭМ!$D$39:$D$782,СВЦЭМ!$A$39:$A$782,$A109,СВЦЭМ!$B$39:$B$782,J$83)+'СЕТ СН'!$H$11+СВЦЭМ!$D$10+'СЕТ СН'!$H$5-'СЕТ СН'!$H$21</f>
        <v>4709.0086766300001</v>
      </c>
      <c r="K109" s="36">
        <f>SUMIFS(СВЦЭМ!$D$39:$D$782,СВЦЭМ!$A$39:$A$782,$A109,СВЦЭМ!$B$39:$B$782,K$83)+'СЕТ СН'!$H$11+СВЦЭМ!$D$10+'СЕТ СН'!$H$5-'СЕТ СН'!$H$21</f>
        <v>4715.0236551400003</v>
      </c>
      <c r="L109" s="36">
        <f>SUMIFS(СВЦЭМ!$D$39:$D$782,СВЦЭМ!$A$39:$A$782,$A109,СВЦЭМ!$B$39:$B$782,L$83)+'СЕТ СН'!$H$11+СВЦЭМ!$D$10+'СЕТ СН'!$H$5-'СЕТ СН'!$H$21</f>
        <v>4711.6793911900004</v>
      </c>
      <c r="M109" s="36">
        <f>SUMIFS(СВЦЭМ!$D$39:$D$782,СВЦЭМ!$A$39:$A$782,$A109,СВЦЭМ!$B$39:$B$782,M$83)+'СЕТ СН'!$H$11+СВЦЭМ!$D$10+'СЕТ СН'!$H$5-'СЕТ СН'!$H$21</f>
        <v>4721.2704509800005</v>
      </c>
      <c r="N109" s="36">
        <f>SUMIFS(СВЦЭМ!$D$39:$D$782,СВЦЭМ!$A$39:$A$782,$A109,СВЦЭМ!$B$39:$B$782,N$83)+'СЕТ СН'!$H$11+СВЦЭМ!$D$10+'СЕТ СН'!$H$5-'СЕТ СН'!$H$21</f>
        <v>4702.6562973399996</v>
      </c>
      <c r="O109" s="36">
        <f>SUMIFS(СВЦЭМ!$D$39:$D$782,СВЦЭМ!$A$39:$A$782,$A109,СВЦЭМ!$B$39:$B$782,O$83)+'СЕТ СН'!$H$11+СВЦЭМ!$D$10+'СЕТ СН'!$H$5-'СЕТ СН'!$H$21</f>
        <v>4758.0174294999997</v>
      </c>
      <c r="P109" s="36">
        <f>SUMIFS(СВЦЭМ!$D$39:$D$782,СВЦЭМ!$A$39:$A$782,$A109,СВЦЭМ!$B$39:$B$782,P$83)+'СЕТ СН'!$H$11+СВЦЭМ!$D$10+'СЕТ СН'!$H$5-'СЕТ СН'!$H$21</f>
        <v>4765.3511759900002</v>
      </c>
      <c r="Q109" s="36">
        <f>SUMIFS(СВЦЭМ!$D$39:$D$782,СВЦЭМ!$A$39:$A$782,$A109,СВЦЭМ!$B$39:$B$782,Q$83)+'СЕТ СН'!$H$11+СВЦЭМ!$D$10+'СЕТ СН'!$H$5-'СЕТ СН'!$H$21</f>
        <v>4779.7969717899996</v>
      </c>
      <c r="R109" s="36">
        <f>SUMIFS(СВЦЭМ!$D$39:$D$782,СВЦЭМ!$A$39:$A$782,$A109,СВЦЭМ!$B$39:$B$782,R$83)+'СЕТ СН'!$H$11+СВЦЭМ!$D$10+'СЕТ СН'!$H$5-'СЕТ СН'!$H$21</f>
        <v>4773.0629765100002</v>
      </c>
      <c r="S109" s="36">
        <f>SUMIFS(СВЦЭМ!$D$39:$D$782,СВЦЭМ!$A$39:$A$782,$A109,СВЦЭМ!$B$39:$B$782,S$83)+'СЕТ СН'!$H$11+СВЦЭМ!$D$10+'СЕТ СН'!$H$5-'СЕТ СН'!$H$21</f>
        <v>4758.8161105400004</v>
      </c>
      <c r="T109" s="36">
        <f>SUMIFS(СВЦЭМ!$D$39:$D$782,СВЦЭМ!$A$39:$A$782,$A109,СВЦЭМ!$B$39:$B$782,T$83)+'СЕТ СН'!$H$11+СВЦЭМ!$D$10+'СЕТ СН'!$H$5-'СЕТ СН'!$H$21</f>
        <v>4714.6998044299999</v>
      </c>
      <c r="U109" s="36">
        <f>SUMIFS(СВЦЭМ!$D$39:$D$782,СВЦЭМ!$A$39:$A$782,$A109,СВЦЭМ!$B$39:$B$782,U$83)+'СЕТ СН'!$H$11+СВЦЭМ!$D$10+'СЕТ СН'!$H$5-'СЕТ СН'!$H$21</f>
        <v>4701.98523441</v>
      </c>
      <c r="V109" s="36">
        <f>SUMIFS(СВЦЭМ!$D$39:$D$782,СВЦЭМ!$A$39:$A$782,$A109,СВЦЭМ!$B$39:$B$782,V$83)+'СЕТ СН'!$H$11+СВЦЭМ!$D$10+'СЕТ СН'!$H$5-'СЕТ СН'!$H$21</f>
        <v>4657.6099877500001</v>
      </c>
      <c r="W109" s="36">
        <f>SUMIFS(СВЦЭМ!$D$39:$D$782,СВЦЭМ!$A$39:$A$782,$A109,СВЦЭМ!$B$39:$B$782,W$83)+'СЕТ СН'!$H$11+СВЦЭМ!$D$10+'СЕТ СН'!$H$5-'СЕТ СН'!$H$21</f>
        <v>4636.0475975600002</v>
      </c>
      <c r="X109" s="36">
        <f>SUMIFS(СВЦЭМ!$D$39:$D$782,СВЦЭМ!$A$39:$A$782,$A109,СВЦЭМ!$B$39:$B$782,X$83)+'СЕТ СН'!$H$11+СВЦЭМ!$D$10+'СЕТ СН'!$H$5-'СЕТ СН'!$H$21</f>
        <v>4683.4976707900005</v>
      </c>
      <c r="Y109" s="36">
        <f>SUMIFS(СВЦЭМ!$D$39:$D$782,СВЦЭМ!$A$39:$A$782,$A109,СВЦЭМ!$B$39:$B$782,Y$83)+'СЕТ СН'!$H$11+СВЦЭМ!$D$10+'СЕТ СН'!$H$5-'СЕТ СН'!$H$21</f>
        <v>4737.36242287</v>
      </c>
    </row>
    <row r="110" spans="1:25" ht="15.75" x14ac:dyDescent="0.2">
      <c r="A110" s="35">
        <f t="shared" si="2"/>
        <v>45043</v>
      </c>
      <c r="B110" s="36">
        <f>SUMIFS(СВЦЭМ!$D$39:$D$782,СВЦЭМ!$A$39:$A$782,$A110,СВЦЭМ!$B$39:$B$782,B$83)+'СЕТ СН'!$H$11+СВЦЭМ!$D$10+'СЕТ СН'!$H$5-'СЕТ СН'!$H$21</f>
        <v>4891.6257617299998</v>
      </c>
      <c r="C110" s="36">
        <f>SUMIFS(СВЦЭМ!$D$39:$D$782,СВЦЭМ!$A$39:$A$782,$A110,СВЦЭМ!$B$39:$B$782,C$83)+'СЕТ СН'!$H$11+СВЦЭМ!$D$10+'СЕТ СН'!$H$5-'СЕТ СН'!$H$21</f>
        <v>4866.6679217300007</v>
      </c>
      <c r="D110" s="36">
        <f>SUMIFS(СВЦЭМ!$D$39:$D$782,СВЦЭМ!$A$39:$A$782,$A110,СВЦЭМ!$B$39:$B$782,D$83)+'СЕТ СН'!$H$11+СВЦЭМ!$D$10+'СЕТ СН'!$H$5-'СЕТ СН'!$H$21</f>
        <v>4902.9500914199998</v>
      </c>
      <c r="E110" s="36">
        <f>SUMIFS(СВЦЭМ!$D$39:$D$782,СВЦЭМ!$A$39:$A$782,$A110,СВЦЭМ!$B$39:$B$782,E$83)+'СЕТ СН'!$H$11+СВЦЭМ!$D$10+'СЕТ СН'!$H$5-'СЕТ СН'!$H$21</f>
        <v>4907.7026902799998</v>
      </c>
      <c r="F110" s="36">
        <f>SUMIFS(СВЦЭМ!$D$39:$D$782,СВЦЭМ!$A$39:$A$782,$A110,СВЦЭМ!$B$39:$B$782,F$83)+'СЕТ СН'!$H$11+СВЦЭМ!$D$10+'СЕТ СН'!$H$5-'СЕТ СН'!$H$21</f>
        <v>4909.6556793700001</v>
      </c>
      <c r="G110" s="36">
        <f>SUMIFS(СВЦЭМ!$D$39:$D$782,СВЦЭМ!$A$39:$A$782,$A110,СВЦЭМ!$B$39:$B$782,G$83)+'СЕТ СН'!$H$11+СВЦЭМ!$D$10+'СЕТ СН'!$H$5-'СЕТ СН'!$H$21</f>
        <v>4878.5996763100002</v>
      </c>
      <c r="H110" s="36">
        <f>SUMIFS(СВЦЭМ!$D$39:$D$782,СВЦЭМ!$A$39:$A$782,$A110,СВЦЭМ!$B$39:$B$782,H$83)+'СЕТ СН'!$H$11+СВЦЭМ!$D$10+'СЕТ СН'!$H$5-'СЕТ СН'!$H$21</f>
        <v>4809.9230573799996</v>
      </c>
      <c r="I110" s="36">
        <f>SUMIFS(СВЦЭМ!$D$39:$D$782,СВЦЭМ!$A$39:$A$782,$A110,СВЦЭМ!$B$39:$B$782,I$83)+'СЕТ СН'!$H$11+СВЦЭМ!$D$10+'СЕТ СН'!$H$5-'СЕТ СН'!$H$21</f>
        <v>4748.5156633000006</v>
      </c>
      <c r="J110" s="36">
        <f>SUMIFS(СВЦЭМ!$D$39:$D$782,СВЦЭМ!$A$39:$A$782,$A110,СВЦЭМ!$B$39:$B$782,J$83)+'СЕТ СН'!$H$11+СВЦЭМ!$D$10+'СЕТ СН'!$H$5-'СЕТ СН'!$H$21</f>
        <v>4712.6331604300003</v>
      </c>
      <c r="K110" s="36">
        <f>SUMIFS(СВЦЭМ!$D$39:$D$782,СВЦЭМ!$A$39:$A$782,$A110,СВЦЭМ!$B$39:$B$782,K$83)+'СЕТ СН'!$H$11+СВЦЭМ!$D$10+'СЕТ СН'!$H$5-'СЕТ СН'!$H$21</f>
        <v>4679.9884648000007</v>
      </c>
      <c r="L110" s="36">
        <f>SUMIFS(СВЦЭМ!$D$39:$D$782,СВЦЭМ!$A$39:$A$782,$A110,СВЦЭМ!$B$39:$B$782,L$83)+'СЕТ СН'!$H$11+СВЦЭМ!$D$10+'СЕТ СН'!$H$5-'СЕТ СН'!$H$21</f>
        <v>4650.0348617700001</v>
      </c>
      <c r="M110" s="36">
        <f>SUMIFS(СВЦЭМ!$D$39:$D$782,СВЦЭМ!$A$39:$A$782,$A110,СВЦЭМ!$B$39:$B$782,M$83)+'СЕТ СН'!$H$11+СВЦЭМ!$D$10+'СЕТ СН'!$H$5-'СЕТ СН'!$H$21</f>
        <v>4694.7463539300006</v>
      </c>
      <c r="N110" s="36">
        <f>SUMIFS(СВЦЭМ!$D$39:$D$782,СВЦЭМ!$A$39:$A$782,$A110,СВЦЭМ!$B$39:$B$782,N$83)+'СЕТ СН'!$H$11+СВЦЭМ!$D$10+'СЕТ СН'!$H$5-'СЕТ СН'!$H$21</f>
        <v>4712.3572051500005</v>
      </c>
      <c r="O110" s="36">
        <f>SUMIFS(СВЦЭМ!$D$39:$D$782,СВЦЭМ!$A$39:$A$782,$A110,СВЦЭМ!$B$39:$B$782,O$83)+'СЕТ СН'!$H$11+СВЦЭМ!$D$10+'СЕТ СН'!$H$5-'СЕТ СН'!$H$21</f>
        <v>4737.6875319600003</v>
      </c>
      <c r="P110" s="36">
        <f>SUMIFS(СВЦЭМ!$D$39:$D$782,СВЦЭМ!$A$39:$A$782,$A110,СВЦЭМ!$B$39:$B$782,P$83)+'СЕТ СН'!$H$11+СВЦЭМ!$D$10+'СЕТ СН'!$H$5-'СЕТ СН'!$H$21</f>
        <v>4742.0419477800006</v>
      </c>
      <c r="Q110" s="36">
        <f>SUMIFS(СВЦЭМ!$D$39:$D$782,СВЦЭМ!$A$39:$A$782,$A110,СВЦЭМ!$B$39:$B$782,Q$83)+'СЕТ СН'!$H$11+СВЦЭМ!$D$10+'СЕТ СН'!$H$5-'СЕТ СН'!$H$21</f>
        <v>4749.8925152100001</v>
      </c>
      <c r="R110" s="36">
        <f>SUMIFS(СВЦЭМ!$D$39:$D$782,СВЦЭМ!$A$39:$A$782,$A110,СВЦЭМ!$B$39:$B$782,R$83)+'СЕТ СН'!$H$11+СВЦЭМ!$D$10+'СЕТ СН'!$H$5-'СЕТ СН'!$H$21</f>
        <v>4748.23131741</v>
      </c>
      <c r="S110" s="36">
        <f>SUMIFS(СВЦЭМ!$D$39:$D$782,СВЦЭМ!$A$39:$A$782,$A110,СВЦЭМ!$B$39:$B$782,S$83)+'СЕТ СН'!$H$11+СВЦЭМ!$D$10+'СЕТ СН'!$H$5-'СЕТ СН'!$H$21</f>
        <v>4731.6105081400001</v>
      </c>
      <c r="T110" s="36">
        <f>SUMIFS(СВЦЭМ!$D$39:$D$782,СВЦЭМ!$A$39:$A$782,$A110,СВЦЭМ!$B$39:$B$782,T$83)+'СЕТ СН'!$H$11+СВЦЭМ!$D$10+'СЕТ СН'!$H$5-'СЕТ СН'!$H$21</f>
        <v>4708.1687056600003</v>
      </c>
      <c r="U110" s="36">
        <f>SUMIFS(СВЦЭМ!$D$39:$D$782,СВЦЭМ!$A$39:$A$782,$A110,СВЦЭМ!$B$39:$B$782,U$83)+'СЕТ СН'!$H$11+СВЦЭМ!$D$10+'СЕТ СН'!$H$5-'СЕТ СН'!$H$21</f>
        <v>4694.65779002</v>
      </c>
      <c r="V110" s="36">
        <f>SUMIFS(СВЦЭМ!$D$39:$D$782,СВЦЭМ!$A$39:$A$782,$A110,СВЦЭМ!$B$39:$B$782,V$83)+'СЕТ СН'!$H$11+СВЦЭМ!$D$10+'СЕТ СН'!$H$5-'СЕТ СН'!$H$21</f>
        <v>4666.8952074899998</v>
      </c>
      <c r="W110" s="36">
        <f>SUMIFS(СВЦЭМ!$D$39:$D$782,СВЦЭМ!$A$39:$A$782,$A110,СВЦЭМ!$B$39:$B$782,W$83)+'СЕТ СН'!$H$11+СВЦЭМ!$D$10+'СЕТ СН'!$H$5-'СЕТ СН'!$H$21</f>
        <v>4660.2298791900002</v>
      </c>
      <c r="X110" s="36">
        <f>SUMIFS(СВЦЭМ!$D$39:$D$782,СВЦЭМ!$A$39:$A$782,$A110,СВЦЭМ!$B$39:$B$782,X$83)+'СЕТ СН'!$H$11+СВЦЭМ!$D$10+'СЕТ СН'!$H$5-'СЕТ СН'!$H$21</f>
        <v>4706.4978225600007</v>
      </c>
      <c r="Y110" s="36">
        <f>SUMIFS(СВЦЭМ!$D$39:$D$782,СВЦЭМ!$A$39:$A$782,$A110,СВЦЭМ!$B$39:$B$782,Y$83)+'СЕТ СН'!$H$11+СВЦЭМ!$D$10+'СЕТ СН'!$H$5-'СЕТ СН'!$H$21</f>
        <v>4801.3477866800004</v>
      </c>
    </row>
    <row r="111" spans="1:25" ht="15.75" x14ac:dyDescent="0.2">
      <c r="A111" s="35">
        <f t="shared" si="2"/>
        <v>45044</v>
      </c>
      <c r="B111" s="36">
        <f>SUMIFS(СВЦЭМ!$D$39:$D$782,СВЦЭМ!$A$39:$A$782,$A111,СВЦЭМ!$B$39:$B$782,B$83)+'СЕТ СН'!$H$11+СВЦЭМ!$D$10+'СЕТ СН'!$H$5-'СЕТ СН'!$H$21</f>
        <v>4889.5565579200002</v>
      </c>
      <c r="C111" s="36">
        <f>SUMIFS(СВЦЭМ!$D$39:$D$782,СВЦЭМ!$A$39:$A$782,$A111,СВЦЭМ!$B$39:$B$782,C$83)+'СЕТ СН'!$H$11+СВЦЭМ!$D$10+'СЕТ СН'!$H$5-'СЕТ СН'!$H$21</f>
        <v>4950.4050553100005</v>
      </c>
      <c r="D111" s="36">
        <f>SUMIFS(СВЦЭМ!$D$39:$D$782,СВЦЭМ!$A$39:$A$782,$A111,СВЦЭМ!$B$39:$B$782,D$83)+'СЕТ СН'!$H$11+СВЦЭМ!$D$10+'СЕТ СН'!$H$5-'СЕТ СН'!$H$21</f>
        <v>4971.5226453400001</v>
      </c>
      <c r="E111" s="36">
        <f>SUMIFS(СВЦЭМ!$D$39:$D$782,СВЦЭМ!$A$39:$A$782,$A111,СВЦЭМ!$B$39:$B$782,E$83)+'СЕТ СН'!$H$11+СВЦЭМ!$D$10+'СЕТ СН'!$H$5-'СЕТ СН'!$H$21</f>
        <v>4967.4276838599999</v>
      </c>
      <c r="F111" s="36">
        <f>SUMIFS(СВЦЭМ!$D$39:$D$782,СВЦЭМ!$A$39:$A$782,$A111,СВЦЭМ!$B$39:$B$782,F$83)+'СЕТ СН'!$H$11+СВЦЭМ!$D$10+'СЕТ СН'!$H$5-'СЕТ СН'!$H$21</f>
        <v>4972.81084354</v>
      </c>
      <c r="G111" s="36">
        <f>SUMIFS(СВЦЭМ!$D$39:$D$782,СВЦЭМ!$A$39:$A$782,$A111,СВЦЭМ!$B$39:$B$782,G$83)+'СЕТ СН'!$H$11+СВЦЭМ!$D$10+'СЕТ СН'!$H$5-'СЕТ СН'!$H$21</f>
        <v>4950.5166893300002</v>
      </c>
      <c r="H111" s="36">
        <f>SUMIFS(СВЦЭМ!$D$39:$D$782,СВЦЭМ!$A$39:$A$782,$A111,СВЦЭМ!$B$39:$B$782,H$83)+'СЕТ СН'!$H$11+СВЦЭМ!$D$10+'СЕТ СН'!$H$5-'СЕТ СН'!$H$21</f>
        <v>4902.1180050100002</v>
      </c>
      <c r="I111" s="36">
        <f>SUMIFS(СВЦЭМ!$D$39:$D$782,СВЦЭМ!$A$39:$A$782,$A111,СВЦЭМ!$B$39:$B$782,I$83)+'СЕТ СН'!$H$11+СВЦЭМ!$D$10+'СЕТ СН'!$H$5-'СЕТ СН'!$H$21</f>
        <v>4766.6229076899999</v>
      </c>
      <c r="J111" s="36">
        <f>SUMIFS(СВЦЭМ!$D$39:$D$782,СВЦЭМ!$A$39:$A$782,$A111,СВЦЭМ!$B$39:$B$782,J$83)+'СЕТ СН'!$H$11+СВЦЭМ!$D$10+'СЕТ СН'!$H$5-'СЕТ СН'!$H$21</f>
        <v>4778.1302680500003</v>
      </c>
      <c r="K111" s="36">
        <f>SUMIFS(СВЦЭМ!$D$39:$D$782,СВЦЭМ!$A$39:$A$782,$A111,СВЦЭМ!$B$39:$B$782,K$83)+'СЕТ СН'!$H$11+СВЦЭМ!$D$10+'СЕТ СН'!$H$5-'СЕТ СН'!$H$21</f>
        <v>4761.2859683200004</v>
      </c>
      <c r="L111" s="36">
        <f>SUMIFS(СВЦЭМ!$D$39:$D$782,СВЦЭМ!$A$39:$A$782,$A111,СВЦЭМ!$B$39:$B$782,L$83)+'СЕТ СН'!$H$11+СВЦЭМ!$D$10+'СЕТ СН'!$H$5-'СЕТ СН'!$H$21</f>
        <v>4759.7401964300007</v>
      </c>
      <c r="M111" s="36">
        <f>SUMIFS(СВЦЭМ!$D$39:$D$782,СВЦЭМ!$A$39:$A$782,$A111,СВЦЭМ!$B$39:$B$782,M$83)+'СЕТ СН'!$H$11+СВЦЭМ!$D$10+'СЕТ СН'!$H$5-'СЕТ СН'!$H$21</f>
        <v>4790.1680102</v>
      </c>
      <c r="N111" s="36">
        <f>SUMIFS(СВЦЭМ!$D$39:$D$782,СВЦЭМ!$A$39:$A$782,$A111,СВЦЭМ!$B$39:$B$782,N$83)+'СЕТ СН'!$H$11+СВЦЭМ!$D$10+'СЕТ СН'!$H$5-'СЕТ СН'!$H$21</f>
        <v>4809.6723763999998</v>
      </c>
      <c r="O111" s="36">
        <f>SUMIFS(СВЦЭМ!$D$39:$D$782,СВЦЭМ!$A$39:$A$782,$A111,СВЦЭМ!$B$39:$B$782,O$83)+'СЕТ СН'!$H$11+СВЦЭМ!$D$10+'СЕТ СН'!$H$5-'СЕТ СН'!$H$21</f>
        <v>4825.1673533800003</v>
      </c>
      <c r="P111" s="36">
        <f>SUMIFS(СВЦЭМ!$D$39:$D$782,СВЦЭМ!$A$39:$A$782,$A111,СВЦЭМ!$B$39:$B$782,P$83)+'СЕТ СН'!$H$11+СВЦЭМ!$D$10+'СЕТ СН'!$H$5-'СЕТ СН'!$H$21</f>
        <v>4838.2395111300002</v>
      </c>
      <c r="Q111" s="36">
        <f>SUMIFS(СВЦЭМ!$D$39:$D$782,СВЦЭМ!$A$39:$A$782,$A111,СВЦЭМ!$B$39:$B$782,Q$83)+'СЕТ СН'!$H$11+СВЦЭМ!$D$10+'СЕТ СН'!$H$5-'СЕТ СН'!$H$21</f>
        <v>4833.6772701899999</v>
      </c>
      <c r="R111" s="36">
        <f>SUMIFS(СВЦЭМ!$D$39:$D$782,СВЦЭМ!$A$39:$A$782,$A111,СВЦЭМ!$B$39:$B$782,R$83)+'СЕТ СН'!$H$11+СВЦЭМ!$D$10+'СЕТ СН'!$H$5-'СЕТ СН'!$H$21</f>
        <v>4844.5323206600006</v>
      </c>
      <c r="S111" s="36">
        <f>SUMIFS(СВЦЭМ!$D$39:$D$782,СВЦЭМ!$A$39:$A$782,$A111,СВЦЭМ!$B$39:$B$782,S$83)+'СЕТ СН'!$H$11+СВЦЭМ!$D$10+'СЕТ СН'!$H$5-'СЕТ СН'!$H$21</f>
        <v>4832.3265367399999</v>
      </c>
      <c r="T111" s="36">
        <f>SUMIFS(СВЦЭМ!$D$39:$D$782,СВЦЭМ!$A$39:$A$782,$A111,СВЦЭМ!$B$39:$B$782,T$83)+'СЕТ СН'!$H$11+СВЦЭМ!$D$10+'СЕТ СН'!$H$5-'СЕТ СН'!$H$21</f>
        <v>4800.6891249399996</v>
      </c>
      <c r="U111" s="36">
        <f>SUMIFS(СВЦЭМ!$D$39:$D$782,СВЦЭМ!$A$39:$A$782,$A111,СВЦЭМ!$B$39:$B$782,U$83)+'СЕТ СН'!$H$11+СВЦЭМ!$D$10+'СЕТ СН'!$H$5-'СЕТ СН'!$H$21</f>
        <v>4788.7903688200004</v>
      </c>
      <c r="V111" s="36">
        <f>SUMIFS(СВЦЭМ!$D$39:$D$782,СВЦЭМ!$A$39:$A$782,$A111,СВЦЭМ!$B$39:$B$782,V$83)+'СЕТ СН'!$H$11+СВЦЭМ!$D$10+'СЕТ СН'!$H$5-'СЕТ СН'!$H$21</f>
        <v>4760.3358674400006</v>
      </c>
      <c r="W111" s="36">
        <f>SUMIFS(СВЦЭМ!$D$39:$D$782,СВЦЭМ!$A$39:$A$782,$A111,СВЦЭМ!$B$39:$B$782,W$83)+'СЕТ СН'!$H$11+СВЦЭМ!$D$10+'СЕТ СН'!$H$5-'СЕТ СН'!$H$21</f>
        <v>4745.4275127000001</v>
      </c>
      <c r="X111" s="36">
        <f>SUMIFS(СВЦЭМ!$D$39:$D$782,СВЦЭМ!$A$39:$A$782,$A111,СВЦЭМ!$B$39:$B$782,X$83)+'СЕТ СН'!$H$11+СВЦЭМ!$D$10+'СЕТ СН'!$H$5-'СЕТ СН'!$H$21</f>
        <v>4785.8034484700001</v>
      </c>
      <c r="Y111" s="36">
        <f>SUMIFS(СВЦЭМ!$D$39:$D$782,СВЦЭМ!$A$39:$A$782,$A111,СВЦЭМ!$B$39:$B$782,Y$83)+'СЕТ СН'!$H$11+СВЦЭМ!$D$10+'СЕТ СН'!$H$5-'СЕТ СН'!$H$21</f>
        <v>4811.2852509599998</v>
      </c>
    </row>
    <row r="112" spans="1:25" ht="15.75" x14ac:dyDescent="0.2">
      <c r="A112" s="35">
        <f t="shared" si="2"/>
        <v>45045</v>
      </c>
      <c r="B112" s="36">
        <f>SUMIFS(СВЦЭМ!$D$39:$D$782,СВЦЭМ!$A$39:$A$782,$A112,СВЦЭМ!$B$39:$B$782,B$83)+'СЕТ СН'!$H$11+СВЦЭМ!$D$10+'СЕТ СН'!$H$5-'СЕТ СН'!$H$21</f>
        <v>4842.55019773</v>
      </c>
      <c r="C112" s="36">
        <f>SUMIFS(СВЦЭМ!$D$39:$D$782,СВЦЭМ!$A$39:$A$782,$A112,СВЦЭМ!$B$39:$B$782,C$83)+'СЕТ СН'!$H$11+СВЦЭМ!$D$10+'СЕТ СН'!$H$5-'СЕТ СН'!$H$21</f>
        <v>4885.4075614600006</v>
      </c>
      <c r="D112" s="36">
        <f>SUMIFS(СВЦЭМ!$D$39:$D$782,СВЦЭМ!$A$39:$A$782,$A112,СВЦЭМ!$B$39:$B$782,D$83)+'СЕТ СН'!$H$11+СВЦЭМ!$D$10+'СЕТ СН'!$H$5-'СЕТ СН'!$H$21</f>
        <v>4901.7881321200002</v>
      </c>
      <c r="E112" s="36">
        <f>SUMIFS(СВЦЭМ!$D$39:$D$782,СВЦЭМ!$A$39:$A$782,$A112,СВЦЭМ!$B$39:$B$782,E$83)+'СЕТ СН'!$H$11+СВЦЭМ!$D$10+'СЕТ СН'!$H$5-'СЕТ СН'!$H$21</f>
        <v>4927.0958058200004</v>
      </c>
      <c r="F112" s="36">
        <f>SUMIFS(СВЦЭМ!$D$39:$D$782,СВЦЭМ!$A$39:$A$782,$A112,СВЦЭМ!$B$39:$B$782,F$83)+'СЕТ СН'!$H$11+СВЦЭМ!$D$10+'СЕТ СН'!$H$5-'СЕТ СН'!$H$21</f>
        <v>4896.0833503699996</v>
      </c>
      <c r="G112" s="36">
        <f>SUMIFS(СВЦЭМ!$D$39:$D$782,СВЦЭМ!$A$39:$A$782,$A112,СВЦЭМ!$B$39:$B$782,G$83)+'СЕТ СН'!$H$11+СВЦЭМ!$D$10+'СЕТ СН'!$H$5-'СЕТ СН'!$H$21</f>
        <v>4896.6476904600004</v>
      </c>
      <c r="H112" s="36">
        <f>SUMIFS(СВЦЭМ!$D$39:$D$782,СВЦЭМ!$A$39:$A$782,$A112,СВЦЭМ!$B$39:$B$782,H$83)+'СЕТ СН'!$H$11+СВЦЭМ!$D$10+'СЕТ СН'!$H$5-'СЕТ СН'!$H$21</f>
        <v>4914.4313927800004</v>
      </c>
      <c r="I112" s="36">
        <f>SUMIFS(СВЦЭМ!$D$39:$D$782,СВЦЭМ!$A$39:$A$782,$A112,СВЦЭМ!$B$39:$B$782,I$83)+'СЕТ СН'!$H$11+СВЦЭМ!$D$10+'СЕТ СН'!$H$5-'СЕТ СН'!$H$21</f>
        <v>4859.8397776199999</v>
      </c>
      <c r="J112" s="36">
        <f>SUMIFS(СВЦЭМ!$D$39:$D$782,СВЦЭМ!$A$39:$A$782,$A112,СВЦЭМ!$B$39:$B$782,J$83)+'СЕТ СН'!$H$11+СВЦЭМ!$D$10+'СЕТ СН'!$H$5-'СЕТ СН'!$H$21</f>
        <v>4778.1589070600003</v>
      </c>
      <c r="K112" s="36">
        <f>SUMIFS(СВЦЭМ!$D$39:$D$782,СВЦЭМ!$A$39:$A$782,$A112,СВЦЭМ!$B$39:$B$782,K$83)+'СЕТ СН'!$H$11+СВЦЭМ!$D$10+'СЕТ СН'!$H$5-'СЕТ СН'!$H$21</f>
        <v>4717.0658488099998</v>
      </c>
      <c r="L112" s="36">
        <f>SUMIFS(СВЦЭМ!$D$39:$D$782,СВЦЭМ!$A$39:$A$782,$A112,СВЦЭМ!$B$39:$B$782,L$83)+'СЕТ СН'!$H$11+СВЦЭМ!$D$10+'СЕТ СН'!$H$5-'СЕТ СН'!$H$21</f>
        <v>4699.8343707000004</v>
      </c>
      <c r="M112" s="36">
        <f>SUMIFS(СВЦЭМ!$D$39:$D$782,СВЦЭМ!$A$39:$A$782,$A112,СВЦЭМ!$B$39:$B$782,M$83)+'СЕТ СН'!$H$11+СВЦЭМ!$D$10+'СЕТ СН'!$H$5-'СЕТ СН'!$H$21</f>
        <v>4720.9429165299998</v>
      </c>
      <c r="N112" s="36">
        <f>SUMIFS(СВЦЭМ!$D$39:$D$782,СВЦЭМ!$A$39:$A$782,$A112,СВЦЭМ!$B$39:$B$782,N$83)+'СЕТ СН'!$H$11+СВЦЭМ!$D$10+'СЕТ СН'!$H$5-'СЕТ СН'!$H$21</f>
        <v>4732.1520763099998</v>
      </c>
      <c r="O112" s="36">
        <f>SUMIFS(СВЦЭМ!$D$39:$D$782,СВЦЭМ!$A$39:$A$782,$A112,СВЦЭМ!$B$39:$B$782,O$83)+'СЕТ СН'!$H$11+СВЦЭМ!$D$10+'СЕТ СН'!$H$5-'СЕТ СН'!$H$21</f>
        <v>4728.6422866600005</v>
      </c>
      <c r="P112" s="36">
        <f>SUMIFS(СВЦЭМ!$D$39:$D$782,СВЦЭМ!$A$39:$A$782,$A112,СВЦЭМ!$B$39:$B$782,P$83)+'СЕТ СН'!$H$11+СВЦЭМ!$D$10+'СЕТ СН'!$H$5-'СЕТ СН'!$H$21</f>
        <v>4749.7406658099999</v>
      </c>
      <c r="Q112" s="36">
        <f>SUMIFS(СВЦЭМ!$D$39:$D$782,СВЦЭМ!$A$39:$A$782,$A112,СВЦЭМ!$B$39:$B$782,Q$83)+'СЕТ СН'!$H$11+СВЦЭМ!$D$10+'СЕТ СН'!$H$5-'СЕТ СН'!$H$21</f>
        <v>4759.89111718</v>
      </c>
      <c r="R112" s="36">
        <f>SUMIFS(СВЦЭМ!$D$39:$D$782,СВЦЭМ!$A$39:$A$782,$A112,СВЦЭМ!$B$39:$B$782,R$83)+'СЕТ СН'!$H$11+СВЦЭМ!$D$10+'СЕТ СН'!$H$5-'СЕТ СН'!$H$21</f>
        <v>4733.44022993</v>
      </c>
      <c r="S112" s="36">
        <f>SUMIFS(СВЦЭМ!$D$39:$D$782,СВЦЭМ!$A$39:$A$782,$A112,СВЦЭМ!$B$39:$B$782,S$83)+'СЕТ СН'!$H$11+СВЦЭМ!$D$10+'СЕТ СН'!$H$5-'СЕТ СН'!$H$21</f>
        <v>4717.2857906700001</v>
      </c>
      <c r="T112" s="36">
        <f>SUMIFS(СВЦЭМ!$D$39:$D$782,СВЦЭМ!$A$39:$A$782,$A112,СВЦЭМ!$B$39:$B$782,T$83)+'СЕТ СН'!$H$11+СВЦЭМ!$D$10+'СЕТ СН'!$H$5-'СЕТ СН'!$H$21</f>
        <v>4717.9698610300002</v>
      </c>
      <c r="U112" s="36">
        <f>SUMIFS(СВЦЭМ!$D$39:$D$782,СВЦЭМ!$A$39:$A$782,$A112,СВЦЭМ!$B$39:$B$782,U$83)+'СЕТ СН'!$H$11+СВЦЭМ!$D$10+'СЕТ СН'!$H$5-'СЕТ СН'!$H$21</f>
        <v>4710.2781092499999</v>
      </c>
      <c r="V112" s="36">
        <f>SUMIFS(СВЦЭМ!$D$39:$D$782,СВЦЭМ!$A$39:$A$782,$A112,СВЦЭМ!$B$39:$B$782,V$83)+'СЕТ СН'!$H$11+СВЦЭМ!$D$10+'СЕТ СН'!$H$5-'СЕТ СН'!$H$21</f>
        <v>4691.6014448400001</v>
      </c>
      <c r="W112" s="36">
        <f>SUMIFS(СВЦЭМ!$D$39:$D$782,СВЦЭМ!$A$39:$A$782,$A112,СВЦЭМ!$B$39:$B$782,W$83)+'СЕТ СН'!$H$11+СВЦЭМ!$D$10+'СЕТ СН'!$H$5-'СЕТ СН'!$H$21</f>
        <v>4681.4529477599999</v>
      </c>
      <c r="X112" s="36">
        <f>SUMIFS(СВЦЭМ!$D$39:$D$782,СВЦЭМ!$A$39:$A$782,$A112,СВЦЭМ!$B$39:$B$782,X$83)+'СЕТ СН'!$H$11+СВЦЭМ!$D$10+'СЕТ СН'!$H$5-'СЕТ СН'!$H$21</f>
        <v>4725.86196268</v>
      </c>
      <c r="Y112" s="36">
        <f>SUMIFS(СВЦЭМ!$D$39:$D$782,СВЦЭМ!$A$39:$A$782,$A112,СВЦЭМ!$B$39:$B$782,Y$83)+'СЕТ СН'!$H$11+СВЦЭМ!$D$10+'СЕТ СН'!$H$5-'СЕТ СН'!$H$21</f>
        <v>4775.7342891799999</v>
      </c>
    </row>
    <row r="113" spans="1:27" ht="15.75" x14ac:dyDescent="0.2">
      <c r="A113" s="35">
        <f t="shared" si="2"/>
        <v>45046</v>
      </c>
      <c r="B113" s="36">
        <f>SUMIFS(СВЦЭМ!$D$39:$D$782,СВЦЭМ!$A$39:$A$782,$A113,СВЦЭМ!$B$39:$B$782,B$83)+'СЕТ СН'!$H$11+СВЦЭМ!$D$10+'СЕТ СН'!$H$5-'СЕТ СН'!$H$21</f>
        <v>4879.3020927600001</v>
      </c>
      <c r="C113" s="36">
        <f>SUMIFS(СВЦЭМ!$D$39:$D$782,СВЦЭМ!$A$39:$A$782,$A113,СВЦЭМ!$B$39:$B$782,C$83)+'СЕТ СН'!$H$11+СВЦЭМ!$D$10+'СЕТ СН'!$H$5-'СЕТ СН'!$H$21</f>
        <v>4940.4335434700006</v>
      </c>
      <c r="D113" s="36">
        <f>SUMIFS(СВЦЭМ!$D$39:$D$782,СВЦЭМ!$A$39:$A$782,$A113,СВЦЭМ!$B$39:$B$782,D$83)+'СЕТ СН'!$H$11+СВЦЭМ!$D$10+'СЕТ СН'!$H$5-'СЕТ СН'!$H$21</f>
        <v>4923.85808051</v>
      </c>
      <c r="E113" s="36">
        <f>SUMIFS(СВЦЭМ!$D$39:$D$782,СВЦЭМ!$A$39:$A$782,$A113,СВЦЭМ!$B$39:$B$782,E$83)+'СЕТ СН'!$H$11+СВЦЭМ!$D$10+'СЕТ СН'!$H$5-'СЕТ СН'!$H$21</f>
        <v>5014.3930659300004</v>
      </c>
      <c r="F113" s="36">
        <f>SUMIFS(СВЦЭМ!$D$39:$D$782,СВЦЭМ!$A$39:$A$782,$A113,СВЦЭМ!$B$39:$B$782,F$83)+'СЕТ СН'!$H$11+СВЦЭМ!$D$10+'СЕТ СН'!$H$5-'СЕТ СН'!$H$21</f>
        <v>5038.7202664100005</v>
      </c>
      <c r="G113" s="36">
        <f>SUMIFS(СВЦЭМ!$D$39:$D$782,СВЦЭМ!$A$39:$A$782,$A113,СВЦЭМ!$B$39:$B$782,G$83)+'СЕТ СН'!$H$11+СВЦЭМ!$D$10+'СЕТ СН'!$H$5-'СЕТ СН'!$H$21</f>
        <v>5020.9986671699999</v>
      </c>
      <c r="H113" s="36">
        <f>SUMIFS(СВЦЭМ!$D$39:$D$782,СВЦЭМ!$A$39:$A$782,$A113,СВЦЭМ!$B$39:$B$782,H$83)+'СЕТ СН'!$H$11+СВЦЭМ!$D$10+'СЕТ СН'!$H$5-'СЕТ СН'!$H$21</f>
        <v>5042.1899240100001</v>
      </c>
      <c r="I113" s="36">
        <f>SUMIFS(СВЦЭМ!$D$39:$D$782,СВЦЭМ!$A$39:$A$782,$A113,СВЦЭМ!$B$39:$B$782,I$83)+'СЕТ СН'!$H$11+СВЦЭМ!$D$10+'СЕТ СН'!$H$5-'СЕТ СН'!$H$21</f>
        <v>5020.5572072499999</v>
      </c>
      <c r="J113" s="36">
        <f>SUMIFS(СВЦЭМ!$D$39:$D$782,СВЦЭМ!$A$39:$A$782,$A113,СВЦЭМ!$B$39:$B$782,J$83)+'СЕТ СН'!$H$11+СВЦЭМ!$D$10+'СЕТ СН'!$H$5-'СЕТ СН'!$H$21</f>
        <v>4977.2860536500002</v>
      </c>
      <c r="K113" s="36">
        <f>SUMIFS(СВЦЭМ!$D$39:$D$782,СВЦЭМ!$A$39:$A$782,$A113,СВЦЭМ!$B$39:$B$782,K$83)+'СЕТ СН'!$H$11+СВЦЭМ!$D$10+'СЕТ СН'!$H$5-'СЕТ СН'!$H$21</f>
        <v>4927.1179241600003</v>
      </c>
      <c r="L113" s="36">
        <f>SUMIFS(СВЦЭМ!$D$39:$D$782,СВЦЭМ!$A$39:$A$782,$A113,СВЦЭМ!$B$39:$B$782,L$83)+'СЕТ СН'!$H$11+СВЦЭМ!$D$10+'СЕТ СН'!$H$5-'СЕТ СН'!$H$21</f>
        <v>4889.8462871299998</v>
      </c>
      <c r="M113" s="36">
        <f>SUMIFS(СВЦЭМ!$D$39:$D$782,СВЦЭМ!$A$39:$A$782,$A113,СВЦЭМ!$B$39:$B$782,M$83)+'СЕТ СН'!$H$11+СВЦЭМ!$D$10+'СЕТ СН'!$H$5-'СЕТ СН'!$H$21</f>
        <v>4923.22037232</v>
      </c>
      <c r="N113" s="36">
        <f>SUMIFS(СВЦЭМ!$D$39:$D$782,СВЦЭМ!$A$39:$A$782,$A113,СВЦЭМ!$B$39:$B$782,N$83)+'СЕТ СН'!$H$11+СВЦЭМ!$D$10+'СЕТ СН'!$H$5-'СЕТ СН'!$H$21</f>
        <v>4939.4510580000006</v>
      </c>
      <c r="O113" s="36">
        <f>SUMIFS(СВЦЭМ!$D$39:$D$782,СВЦЭМ!$A$39:$A$782,$A113,СВЦЭМ!$B$39:$B$782,O$83)+'СЕТ СН'!$H$11+СВЦЭМ!$D$10+'СЕТ СН'!$H$5-'СЕТ СН'!$H$21</f>
        <v>4959.9489051199998</v>
      </c>
      <c r="P113" s="36">
        <f>SUMIFS(СВЦЭМ!$D$39:$D$782,СВЦЭМ!$A$39:$A$782,$A113,СВЦЭМ!$B$39:$B$782,P$83)+'СЕТ СН'!$H$11+СВЦЭМ!$D$10+'СЕТ СН'!$H$5-'СЕТ СН'!$H$21</f>
        <v>4966.4413041900007</v>
      </c>
      <c r="Q113" s="36">
        <f>SUMIFS(СВЦЭМ!$D$39:$D$782,СВЦЭМ!$A$39:$A$782,$A113,СВЦЭМ!$B$39:$B$782,Q$83)+'СЕТ СН'!$H$11+СВЦЭМ!$D$10+'СЕТ СН'!$H$5-'СЕТ СН'!$H$21</f>
        <v>4977.4680137800005</v>
      </c>
      <c r="R113" s="36">
        <f>SUMIFS(СВЦЭМ!$D$39:$D$782,СВЦЭМ!$A$39:$A$782,$A113,СВЦЭМ!$B$39:$B$782,R$83)+'СЕТ СН'!$H$11+СВЦЭМ!$D$10+'СЕТ СН'!$H$5-'СЕТ СН'!$H$21</f>
        <v>4970.9145020300002</v>
      </c>
      <c r="S113" s="36">
        <f>SUMIFS(СВЦЭМ!$D$39:$D$782,СВЦЭМ!$A$39:$A$782,$A113,СВЦЭМ!$B$39:$B$782,S$83)+'СЕТ СН'!$H$11+СВЦЭМ!$D$10+'СЕТ СН'!$H$5-'СЕТ СН'!$H$21</f>
        <v>4947.9301421600003</v>
      </c>
      <c r="T113" s="36">
        <f>SUMIFS(СВЦЭМ!$D$39:$D$782,СВЦЭМ!$A$39:$A$782,$A113,СВЦЭМ!$B$39:$B$782,T$83)+'СЕТ СН'!$H$11+СВЦЭМ!$D$10+'СЕТ СН'!$H$5-'СЕТ СН'!$H$21</f>
        <v>4933.9483800500002</v>
      </c>
      <c r="U113" s="36">
        <f>SUMIFS(СВЦЭМ!$D$39:$D$782,СВЦЭМ!$A$39:$A$782,$A113,СВЦЭМ!$B$39:$B$782,U$83)+'СЕТ СН'!$H$11+СВЦЭМ!$D$10+'СЕТ СН'!$H$5-'СЕТ СН'!$H$21</f>
        <v>4933.6755412700004</v>
      </c>
      <c r="V113" s="36">
        <f>SUMIFS(СВЦЭМ!$D$39:$D$782,СВЦЭМ!$A$39:$A$782,$A113,СВЦЭМ!$B$39:$B$782,V$83)+'СЕТ СН'!$H$11+СВЦЭМ!$D$10+'СЕТ СН'!$H$5-'СЕТ СН'!$H$21</f>
        <v>4895.6721303699996</v>
      </c>
      <c r="W113" s="36">
        <f>SUMIFS(СВЦЭМ!$D$39:$D$782,СВЦЭМ!$A$39:$A$782,$A113,СВЦЭМ!$B$39:$B$782,W$83)+'СЕТ СН'!$H$11+СВЦЭМ!$D$10+'СЕТ СН'!$H$5-'СЕТ СН'!$H$21</f>
        <v>4870.4280266300002</v>
      </c>
      <c r="X113" s="36">
        <f>SUMIFS(СВЦЭМ!$D$39:$D$782,СВЦЭМ!$A$39:$A$782,$A113,СВЦЭМ!$B$39:$B$782,X$83)+'СЕТ СН'!$H$11+СВЦЭМ!$D$10+'СЕТ СН'!$H$5-'СЕТ СН'!$H$21</f>
        <v>4898.4002193300003</v>
      </c>
      <c r="Y113" s="36">
        <f>SUMIFS(СВЦЭМ!$D$39:$D$782,СВЦЭМ!$A$39:$A$782,$A113,СВЦЭМ!$B$39:$B$782,Y$83)+'СЕТ СН'!$H$11+СВЦЭМ!$D$10+'СЕТ СН'!$H$5-'СЕТ СН'!$H$21</f>
        <v>4964.8798358700005</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01.04.2023</v>
      </c>
      <c r="B120" s="36">
        <f>SUMIFS(СВЦЭМ!$D$39:$D$782,СВЦЭМ!$A$39:$A$782,$A120,СВЦЭМ!$B$39:$B$782,B$119)+'СЕТ СН'!$I$11+СВЦЭМ!$D$10+'СЕТ СН'!$I$5-'СЕТ СН'!$I$21</f>
        <v>5400.4651035300003</v>
      </c>
      <c r="C120" s="36">
        <f>SUMIFS(СВЦЭМ!$D$39:$D$782,СВЦЭМ!$A$39:$A$782,$A120,СВЦЭМ!$B$39:$B$782,C$119)+'СЕТ СН'!$I$11+СВЦЭМ!$D$10+'СЕТ СН'!$I$5-'СЕТ СН'!$I$21</f>
        <v>5477.4608920800001</v>
      </c>
      <c r="D120" s="36">
        <f>SUMIFS(СВЦЭМ!$D$39:$D$782,СВЦЭМ!$A$39:$A$782,$A120,СВЦЭМ!$B$39:$B$782,D$119)+'СЕТ СН'!$I$11+СВЦЭМ!$D$10+'СЕТ СН'!$I$5-'СЕТ СН'!$I$21</f>
        <v>5548.77015785</v>
      </c>
      <c r="E120" s="36">
        <f>SUMIFS(СВЦЭМ!$D$39:$D$782,СВЦЭМ!$A$39:$A$782,$A120,СВЦЭМ!$B$39:$B$782,E$119)+'СЕТ СН'!$I$11+СВЦЭМ!$D$10+'СЕТ СН'!$I$5-'СЕТ СН'!$I$21</f>
        <v>5632.2663729000005</v>
      </c>
      <c r="F120" s="36">
        <f>SUMIFS(СВЦЭМ!$D$39:$D$782,СВЦЭМ!$A$39:$A$782,$A120,СВЦЭМ!$B$39:$B$782,F$119)+'СЕТ СН'!$I$11+СВЦЭМ!$D$10+'СЕТ СН'!$I$5-'СЕТ СН'!$I$21</f>
        <v>5640.8067772900004</v>
      </c>
      <c r="G120" s="36">
        <f>SUMIFS(СВЦЭМ!$D$39:$D$782,СВЦЭМ!$A$39:$A$782,$A120,СВЦЭМ!$B$39:$B$782,G$119)+'СЕТ СН'!$I$11+СВЦЭМ!$D$10+'СЕТ СН'!$I$5-'СЕТ СН'!$I$21</f>
        <v>5625.0262510600005</v>
      </c>
      <c r="H120" s="36">
        <f>SUMIFS(СВЦЭМ!$D$39:$D$782,СВЦЭМ!$A$39:$A$782,$A120,СВЦЭМ!$B$39:$B$782,H$119)+'СЕТ СН'!$I$11+СВЦЭМ!$D$10+'СЕТ СН'!$I$5-'СЕТ СН'!$I$21</f>
        <v>5587.8418290999998</v>
      </c>
      <c r="I120" s="36">
        <f>SUMIFS(СВЦЭМ!$D$39:$D$782,СВЦЭМ!$A$39:$A$782,$A120,СВЦЭМ!$B$39:$B$782,I$119)+'СЕТ СН'!$I$11+СВЦЭМ!$D$10+'СЕТ СН'!$I$5-'СЕТ СН'!$I$21</f>
        <v>5525.6330965300003</v>
      </c>
      <c r="J120" s="36">
        <f>SUMIFS(СВЦЭМ!$D$39:$D$782,СВЦЭМ!$A$39:$A$782,$A120,СВЦЭМ!$B$39:$B$782,J$119)+'СЕТ СН'!$I$11+СВЦЭМ!$D$10+'СЕТ СН'!$I$5-'СЕТ СН'!$I$21</f>
        <v>5464.9105852000002</v>
      </c>
      <c r="K120" s="36">
        <f>SUMIFS(СВЦЭМ!$D$39:$D$782,СВЦЭМ!$A$39:$A$782,$A120,СВЦЭМ!$B$39:$B$782,K$119)+'СЕТ СН'!$I$11+СВЦЭМ!$D$10+'СЕТ СН'!$I$5-'СЕТ СН'!$I$21</f>
        <v>5394.7760455099997</v>
      </c>
      <c r="L120" s="36">
        <f>SUMIFS(СВЦЭМ!$D$39:$D$782,СВЦЭМ!$A$39:$A$782,$A120,СВЦЭМ!$B$39:$B$782,L$119)+'СЕТ СН'!$I$11+СВЦЭМ!$D$10+'СЕТ СН'!$I$5-'СЕТ СН'!$I$21</f>
        <v>5389.8427132800007</v>
      </c>
      <c r="M120" s="36">
        <f>SUMIFS(СВЦЭМ!$D$39:$D$782,СВЦЭМ!$A$39:$A$782,$A120,СВЦЭМ!$B$39:$B$782,M$119)+'СЕТ СН'!$I$11+СВЦЭМ!$D$10+'СЕТ СН'!$I$5-'СЕТ СН'!$I$21</f>
        <v>5394.1129280000005</v>
      </c>
      <c r="N120" s="36">
        <f>SUMIFS(СВЦЭМ!$D$39:$D$782,СВЦЭМ!$A$39:$A$782,$A120,СВЦЭМ!$B$39:$B$782,N$119)+'СЕТ СН'!$I$11+СВЦЭМ!$D$10+'СЕТ СН'!$I$5-'СЕТ СН'!$I$21</f>
        <v>5413.3798527199997</v>
      </c>
      <c r="O120" s="36">
        <f>SUMIFS(СВЦЭМ!$D$39:$D$782,СВЦЭМ!$A$39:$A$782,$A120,СВЦЭМ!$B$39:$B$782,O$119)+'СЕТ СН'!$I$11+СВЦЭМ!$D$10+'СЕТ СН'!$I$5-'СЕТ СН'!$I$21</f>
        <v>5440.9824528900008</v>
      </c>
      <c r="P120" s="36">
        <f>SUMIFS(СВЦЭМ!$D$39:$D$782,СВЦЭМ!$A$39:$A$782,$A120,СВЦЭМ!$B$39:$B$782,P$119)+'СЕТ СН'!$I$11+СВЦЭМ!$D$10+'СЕТ СН'!$I$5-'СЕТ СН'!$I$21</f>
        <v>5451.7918149800007</v>
      </c>
      <c r="Q120" s="36">
        <f>SUMIFS(СВЦЭМ!$D$39:$D$782,СВЦЭМ!$A$39:$A$782,$A120,СВЦЭМ!$B$39:$B$782,Q$119)+'СЕТ СН'!$I$11+СВЦЭМ!$D$10+'СЕТ СН'!$I$5-'СЕТ СН'!$I$21</f>
        <v>5487.94762747</v>
      </c>
      <c r="R120" s="36">
        <f>SUMIFS(СВЦЭМ!$D$39:$D$782,СВЦЭМ!$A$39:$A$782,$A120,СВЦЭМ!$B$39:$B$782,R$119)+'СЕТ СН'!$I$11+СВЦЭМ!$D$10+'СЕТ СН'!$I$5-'СЕТ СН'!$I$21</f>
        <v>5529.1830073399997</v>
      </c>
      <c r="S120" s="36">
        <f>SUMIFS(СВЦЭМ!$D$39:$D$782,СВЦЭМ!$A$39:$A$782,$A120,СВЦЭМ!$B$39:$B$782,S$119)+'СЕТ СН'!$I$11+СВЦЭМ!$D$10+'СЕТ СН'!$I$5-'СЕТ СН'!$I$21</f>
        <v>5538.9573285500001</v>
      </c>
      <c r="T120" s="36">
        <f>SUMIFS(СВЦЭМ!$D$39:$D$782,СВЦЭМ!$A$39:$A$782,$A120,СВЦЭМ!$B$39:$B$782,T$119)+'СЕТ СН'!$I$11+СВЦЭМ!$D$10+'СЕТ СН'!$I$5-'СЕТ СН'!$I$21</f>
        <v>5513.2100283100008</v>
      </c>
      <c r="U120" s="36">
        <f>SUMIFS(СВЦЭМ!$D$39:$D$782,СВЦЭМ!$A$39:$A$782,$A120,СВЦЭМ!$B$39:$B$782,U$119)+'СЕТ СН'!$I$11+СВЦЭМ!$D$10+'СЕТ СН'!$I$5-'СЕТ СН'!$I$21</f>
        <v>5480.96384657</v>
      </c>
      <c r="V120" s="36">
        <f>SUMIFS(СВЦЭМ!$D$39:$D$782,СВЦЭМ!$A$39:$A$782,$A120,СВЦЭМ!$B$39:$B$782,V$119)+'СЕТ СН'!$I$11+СВЦЭМ!$D$10+'СЕТ СН'!$I$5-'СЕТ СН'!$I$21</f>
        <v>5442.2078438500002</v>
      </c>
      <c r="W120" s="36">
        <f>SUMIFS(СВЦЭМ!$D$39:$D$782,СВЦЭМ!$A$39:$A$782,$A120,СВЦЭМ!$B$39:$B$782,W$119)+'СЕТ СН'!$I$11+СВЦЭМ!$D$10+'СЕТ СН'!$I$5-'СЕТ СН'!$I$21</f>
        <v>5457.04814343</v>
      </c>
      <c r="X120" s="36">
        <f>SUMIFS(СВЦЭМ!$D$39:$D$782,СВЦЭМ!$A$39:$A$782,$A120,СВЦЭМ!$B$39:$B$782,X$119)+'СЕТ СН'!$I$11+СВЦЭМ!$D$10+'СЕТ СН'!$I$5-'СЕТ СН'!$I$21</f>
        <v>5508.5856109300003</v>
      </c>
      <c r="Y120" s="36">
        <f>SUMIFS(СВЦЭМ!$D$39:$D$782,СВЦЭМ!$A$39:$A$782,$A120,СВЦЭМ!$B$39:$B$782,Y$119)+'СЕТ СН'!$I$11+СВЦЭМ!$D$10+'СЕТ СН'!$I$5-'СЕТ СН'!$I$21</f>
        <v>5574.8627147799998</v>
      </c>
      <c r="AA120" s="45"/>
    </row>
    <row r="121" spans="1:27" ht="15.75" x14ac:dyDescent="0.2">
      <c r="A121" s="35">
        <f>A120+1</f>
        <v>45018</v>
      </c>
      <c r="B121" s="36">
        <f>SUMIFS(СВЦЭМ!$D$39:$D$782,СВЦЭМ!$A$39:$A$782,$A121,СВЦЭМ!$B$39:$B$782,B$119)+'СЕТ СН'!$I$11+СВЦЭМ!$D$10+'СЕТ СН'!$I$5-'СЕТ СН'!$I$21</f>
        <v>5652.7839083700001</v>
      </c>
      <c r="C121" s="36">
        <f>SUMIFS(СВЦЭМ!$D$39:$D$782,СВЦЭМ!$A$39:$A$782,$A121,СВЦЭМ!$B$39:$B$782,C$119)+'СЕТ СН'!$I$11+СВЦЭМ!$D$10+'СЕТ СН'!$I$5-'СЕТ СН'!$I$21</f>
        <v>5735.1763692700006</v>
      </c>
      <c r="D121" s="36">
        <f>SUMIFS(СВЦЭМ!$D$39:$D$782,СВЦЭМ!$A$39:$A$782,$A121,СВЦЭМ!$B$39:$B$782,D$119)+'СЕТ СН'!$I$11+СВЦЭМ!$D$10+'СЕТ СН'!$I$5-'СЕТ СН'!$I$21</f>
        <v>5829.3335119000003</v>
      </c>
      <c r="E121" s="36">
        <f>SUMIFS(СВЦЭМ!$D$39:$D$782,СВЦЭМ!$A$39:$A$782,$A121,СВЦЭМ!$B$39:$B$782,E$119)+'СЕТ СН'!$I$11+СВЦЭМ!$D$10+'СЕТ СН'!$I$5-'СЕТ СН'!$I$21</f>
        <v>5821.3958315</v>
      </c>
      <c r="F121" s="36">
        <f>SUMIFS(СВЦЭМ!$D$39:$D$782,СВЦЭМ!$A$39:$A$782,$A121,СВЦЭМ!$B$39:$B$782,F$119)+'СЕТ СН'!$I$11+СВЦЭМ!$D$10+'СЕТ СН'!$I$5-'СЕТ СН'!$I$21</f>
        <v>5797.10442788</v>
      </c>
      <c r="G121" s="36">
        <f>SUMIFS(СВЦЭМ!$D$39:$D$782,СВЦЭМ!$A$39:$A$782,$A121,СВЦЭМ!$B$39:$B$782,G$119)+'СЕТ СН'!$I$11+СВЦЭМ!$D$10+'СЕТ СН'!$I$5-'СЕТ СН'!$I$21</f>
        <v>5785.2866601999995</v>
      </c>
      <c r="H121" s="36">
        <f>SUMIFS(СВЦЭМ!$D$39:$D$782,СВЦЭМ!$A$39:$A$782,$A121,СВЦЭМ!$B$39:$B$782,H$119)+'СЕТ СН'!$I$11+СВЦЭМ!$D$10+'СЕТ СН'!$I$5-'СЕТ СН'!$I$21</f>
        <v>5778.40843692</v>
      </c>
      <c r="I121" s="36">
        <f>SUMIFS(СВЦЭМ!$D$39:$D$782,СВЦЭМ!$A$39:$A$782,$A121,СВЦЭМ!$B$39:$B$782,I$119)+'СЕТ СН'!$I$11+СВЦЭМ!$D$10+'СЕТ СН'!$I$5-'СЕТ СН'!$I$21</f>
        <v>5721.47365713</v>
      </c>
      <c r="J121" s="36">
        <f>SUMIFS(СВЦЭМ!$D$39:$D$782,СВЦЭМ!$A$39:$A$782,$A121,СВЦЭМ!$B$39:$B$782,J$119)+'СЕТ СН'!$I$11+СВЦЭМ!$D$10+'СЕТ СН'!$I$5-'СЕТ СН'!$I$21</f>
        <v>5710.6490604299997</v>
      </c>
      <c r="K121" s="36">
        <f>SUMIFS(СВЦЭМ!$D$39:$D$782,СВЦЭМ!$A$39:$A$782,$A121,СВЦЭМ!$B$39:$B$782,K$119)+'СЕТ СН'!$I$11+СВЦЭМ!$D$10+'СЕТ СН'!$I$5-'СЕТ СН'!$I$21</f>
        <v>5634.1004124000001</v>
      </c>
      <c r="L121" s="36">
        <f>SUMIFS(СВЦЭМ!$D$39:$D$782,СВЦЭМ!$A$39:$A$782,$A121,СВЦЭМ!$B$39:$B$782,L$119)+'СЕТ СН'!$I$11+СВЦЭМ!$D$10+'СЕТ СН'!$I$5-'СЕТ СН'!$I$21</f>
        <v>5604.6204771400007</v>
      </c>
      <c r="M121" s="36">
        <f>SUMIFS(СВЦЭМ!$D$39:$D$782,СВЦЭМ!$A$39:$A$782,$A121,СВЦЭМ!$B$39:$B$782,M$119)+'СЕТ СН'!$I$11+СВЦЭМ!$D$10+'СЕТ СН'!$I$5-'СЕТ СН'!$I$21</f>
        <v>5599.2870295800003</v>
      </c>
      <c r="N121" s="36">
        <f>SUMIFS(СВЦЭМ!$D$39:$D$782,СВЦЭМ!$A$39:$A$782,$A121,СВЦЭМ!$B$39:$B$782,N$119)+'СЕТ СН'!$I$11+СВЦЭМ!$D$10+'СЕТ СН'!$I$5-'СЕТ СН'!$I$21</f>
        <v>5634.4597065300004</v>
      </c>
      <c r="O121" s="36">
        <f>SUMIFS(СВЦЭМ!$D$39:$D$782,СВЦЭМ!$A$39:$A$782,$A121,СВЦЭМ!$B$39:$B$782,O$119)+'СЕТ СН'!$I$11+СВЦЭМ!$D$10+'СЕТ СН'!$I$5-'СЕТ СН'!$I$21</f>
        <v>5668.1516840900003</v>
      </c>
      <c r="P121" s="36">
        <f>SUMIFS(СВЦЭМ!$D$39:$D$782,СВЦЭМ!$A$39:$A$782,$A121,СВЦЭМ!$B$39:$B$782,P$119)+'СЕТ СН'!$I$11+СВЦЭМ!$D$10+'СЕТ СН'!$I$5-'СЕТ СН'!$I$21</f>
        <v>5676.6188383500003</v>
      </c>
      <c r="Q121" s="36">
        <f>SUMIFS(СВЦЭМ!$D$39:$D$782,СВЦЭМ!$A$39:$A$782,$A121,СВЦЭМ!$B$39:$B$782,Q$119)+'СЕТ СН'!$I$11+СВЦЭМ!$D$10+'СЕТ СН'!$I$5-'СЕТ СН'!$I$21</f>
        <v>5695.8813456400003</v>
      </c>
      <c r="R121" s="36">
        <f>SUMIFS(СВЦЭМ!$D$39:$D$782,СВЦЭМ!$A$39:$A$782,$A121,СВЦЭМ!$B$39:$B$782,R$119)+'СЕТ СН'!$I$11+СВЦЭМ!$D$10+'СЕТ СН'!$I$5-'СЕТ СН'!$I$21</f>
        <v>5686.3811812500007</v>
      </c>
      <c r="S121" s="36">
        <f>SUMIFS(СВЦЭМ!$D$39:$D$782,СВЦЭМ!$A$39:$A$782,$A121,СВЦЭМ!$B$39:$B$782,S$119)+'СЕТ СН'!$I$11+СВЦЭМ!$D$10+'СЕТ СН'!$I$5-'СЕТ СН'!$I$21</f>
        <v>5659.4590756899997</v>
      </c>
      <c r="T121" s="36">
        <f>SUMIFS(СВЦЭМ!$D$39:$D$782,СВЦЭМ!$A$39:$A$782,$A121,СВЦЭМ!$B$39:$B$782,T$119)+'СЕТ СН'!$I$11+СВЦЭМ!$D$10+'СЕТ СН'!$I$5-'СЕТ СН'!$I$21</f>
        <v>5636.4091178300005</v>
      </c>
      <c r="U121" s="36">
        <f>SUMIFS(СВЦЭМ!$D$39:$D$782,СВЦЭМ!$A$39:$A$782,$A121,СВЦЭМ!$B$39:$B$782,U$119)+'СЕТ СН'!$I$11+СВЦЭМ!$D$10+'СЕТ СН'!$I$5-'СЕТ СН'!$I$21</f>
        <v>5595.4935598700004</v>
      </c>
      <c r="V121" s="36">
        <f>SUMIFS(СВЦЭМ!$D$39:$D$782,СВЦЭМ!$A$39:$A$782,$A121,СВЦЭМ!$B$39:$B$782,V$119)+'СЕТ СН'!$I$11+СВЦЭМ!$D$10+'СЕТ СН'!$I$5-'СЕТ СН'!$I$21</f>
        <v>5552.7104410299999</v>
      </c>
      <c r="W121" s="36">
        <f>SUMIFS(СВЦЭМ!$D$39:$D$782,СВЦЭМ!$A$39:$A$782,$A121,СВЦЭМ!$B$39:$B$782,W$119)+'СЕТ СН'!$I$11+СВЦЭМ!$D$10+'СЕТ СН'!$I$5-'СЕТ СН'!$I$21</f>
        <v>5558.9840687800006</v>
      </c>
      <c r="X121" s="36">
        <f>SUMIFS(СВЦЭМ!$D$39:$D$782,СВЦЭМ!$A$39:$A$782,$A121,СВЦЭМ!$B$39:$B$782,X$119)+'СЕТ СН'!$I$11+СВЦЭМ!$D$10+'СЕТ СН'!$I$5-'СЕТ СН'!$I$21</f>
        <v>5591.24781738</v>
      </c>
      <c r="Y121" s="36">
        <f>SUMIFS(СВЦЭМ!$D$39:$D$782,СВЦЭМ!$A$39:$A$782,$A121,СВЦЭМ!$B$39:$B$782,Y$119)+'СЕТ СН'!$I$11+СВЦЭМ!$D$10+'СЕТ СН'!$I$5-'СЕТ СН'!$I$21</f>
        <v>5658.94562107</v>
      </c>
    </row>
    <row r="122" spans="1:27" ht="15.75" x14ac:dyDescent="0.2">
      <c r="A122" s="35">
        <f t="shared" ref="A122:A149" si="3">A121+1</f>
        <v>45019</v>
      </c>
      <c r="B122" s="36">
        <f>SUMIFS(СВЦЭМ!$D$39:$D$782,СВЦЭМ!$A$39:$A$782,$A122,СВЦЭМ!$B$39:$B$782,B$119)+'СЕТ СН'!$I$11+СВЦЭМ!$D$10+'СЕТ СН'!$I$5-'СЕТ СН'!$I$21</f>
        <v>5739.6276041700003</v>
      </c>
      <c r="C122" s="36">
        <f>SUMIFS(СВЦЭМ!$D$39:$D$782,СВЦЭМ!$A$39:$A$782,$A122,СВЦЭМ!$B$39:$B$782,C$119)+'СЕТ СН'!$I$11+СВЦЭМ!$D$10+'СЕТ СН'!$I$5-'СЕТ СН'!$I$21</f>
        <v>5793.5463640800008</v>
      </c>
      <c r="D122" s="36">
        <f>SUMIFS(СВЦЭМ!$D$39:$D$782,СВЦЭМ!$A$39:$A$782,$A122,СВЦЭМ!$B$39:$B$782,D$119)+'СЕТ СН'!$I$11+СВЦЭМ!$D$10+'СЕТ СН'!$I$5-'СЕТ СН'!$I$21</f>
        <v>5809.0602381499993</v>
      </c>
      <c r="E122" s="36">
        <f>SUMIFS(СВЦЭМ!$D$39:$D$782,СВЦЭМ!$A$39:$A$782,$A122,СВЦЭМ!$B$39:$B$782,E$119)+'СЕТ СН'!$I$11+СВЦЭМ!$D$10+'СЕТ СН'!$I$5-'СЕТ СН'!$I$21</f>
        <v>5831.9807007399995</v>
      </c>
      <c r="F122" s="36">
        <f>SUMIFS(СВЦЭМ!$D$39:$D$782,СВЦЭМ!$A$39:$A$782,$A122,СВЦЭМ!$B$39:$B$782,F$119)+'СЕТ СН'!$I$11+СВЦЭМ!$D$10+'СЕТ СН'!$I$5-'СЕТ СН'!$I$21</f>
        <v>5816.9605835100001</v>
      </c>
      <c r="G122" s="36">
        <f>SUMIFS(СВЦЭМ!$D$39:$D$782,СВЦЭМ!$A$39:$A$782,$A122,СВЦЭМ!$B$39:$B$782,G$119)+'СЕТ СН'!$I$11+СВЦЭМ!$D$10+'СЕТ СН'!$I$5-'СЕТ СН'!$I$21</f>
        <v>5808.7448060500001</v>
      </c>
      <c r="H122" s="36">
        <f>SUMIFS(СВЦЭМ!$D$39:$D$782,СВЦЭМ!$A$39:$A$782,$A122,СВЦЭМ!$B$39:$B$782,H$119)+'СЕТ СН'!$I$11+СВЦЭМ!$D$10+'СЕТ СН'!$I$5-'СЕТ СН'!$I$21</f>
        <v>5849.3576926200003</v>
      </c>
      <c r="I122" s="36">
        <f>SUMIFS(СВЦЭМ!$D$39:$D$782,СВЦЭМ!$A$39:$A$782,$A122,СВЦЭМ!$B$39:$B$782,I$119)+'СЕТ СН'!$I$11+СВЦЭМ!$D$10+'СЕТ СН'!$I$5-'СЕТ СН'!$I$21</f>
        <v>5749.3263982900007</v>
      </c>
      <c r="J122" s="36">
        <f>SUMIFS(СВЦЭМ!$D$39:$D$782,СВЦЭМ!$A$39:$A$782,$A122,СВЦЭМ!$B$39:$B$782,J$119)+'СЕТ СН'!$I$11+СВЦЭМ!$D$10+'СЕТ СН'!$I$5-'СЕТ СН'!$I$21</f>
        <v>5778.7295635400005</v>
      </c>
      <c r="K122" s="36">
        <f>SUMIFS(СВЦЭМ!$D$39:$D$782,СВЦЭМ!$A$39:$A$782,$A122,СВЦЭМ!$B$39:$B$782,K$119)+'СЕТ СН'!$I$11+СВЦЭМ!$D$10+'СЕТ СН'!$I$5-'СЕТ СН'!$I$21</f>
        <v>5738.19138389</v>
      </c>
      <c r="L122" s="36">
        <f>SUMIFS(СВЦЭМ!$D$39:$D$782,СВЦЭМ!$A$39:$A$782,$A122,СВЦЭМ!$B$39:$B$782,L$119)+'СЕТ СН'!$I$11+СВЦЭМ!$D$10+'СЕТ СН'!$I$5-'СЕТ СН'!$I$21</f>
        <v>5730.8260290400003</v>
      </c>
      <c r="M122" s="36">
        <f>SUMIFS(СВЦЭМ!$D$39:$D$782,СВЦЭМ!$A$39:$A$782,$A122,СВЦЭМ!$B$39:$B$782,M$119)+'СЕТ СН'!$I$11+СВЦЭМ!$D$10+'СЕТ СН'!$I$5-'СЕТ СН'!$I$21</f>
        <v>5742.0151746000001</v>
      </c>
      <c r="N122" s="36">
        <f>SUMIFS(СВЦЭМ!$D$39:$D$782,СВЦЭМ!$A$39:$A$782,$A122,СВЦЭМ!$B$39:$B$782,N$119)+'СЕТ СН'!$I$11+СВЦЭМ!$D$10+'СЕТ СН'!$I$5-'СЕТ СН'!$I$21</f>
        <v>5762.8513677800001</v>
      </c>
      <c r="O122" s="36">
        <f>SUMIFS(СВЦЭМ!$D$39:$D$782,СВЦЭМ!$A$39:$A$782,$A122,СВЦЭМ!$B$39:$B$782,O$119)+'СЕТ СН'!$I$11+СВЦЭМ!$D$10+'СЕТ СН'!$I$5-'СЕТ СН'!$I$21</f>
        <v>5792.2678570799999</v>
      </c>
      <c r="P122" s="36">
        <f>SUMIFS(СВЦЭМ!$D$39:$D$782,СВЦЭМ!$A$39:$A$782,$A122,СВЦЭМ!$B$39:$B$782,P$119)+'СЕТ СН'!$I$11+СВЦЭМ!$D$10+'СЕТ СН'!$I$5-'СЕТ СН'!$I$21</f>
        <v>5796.6682055799993</v>
      </c>
      <c r="Q122" s="36">
        <f>SUMIFS(СВЦЭМ!$D$39:$D$782,СВЦЭМ!$A$39:$A$782,$A122,СВЦЭМ!$B$39:$B$782,Q$119)+'СЕТ СН'!$I$11+СВЦЭМ!$D$10+'СЕТ СН'!$I$5-'СЕТ СН'!$I$21</f>
        <v>5815.0896974799998</v>
      </c>
      <c r="R122" s="36">
        <f>SUMIFS(СВЦЭМ!$D$39:$D$782,СВЦЭМ!$A$39:$A$782,$A122,СВЦЭМ!$B$39:$B$782,R$119)+'СЕТ СН'!$I$11+СВЦЭМ!$D$10+'СЕТ СН'!$I$5-'СЕТ СН'!$I$21</f>
        <v>5812.3043339100004</v>
      </c>
      <c r="S122" s="36">
        <f>SUMIFS(СВЦЭМ!$D$39:$D$782,СВЦЭМ!$A$39:$A$782,$A122,СВЦЭМ!$B$39:$B$782,S$119)+'СЕТ СН'!$I$11+СВЦЭМ!$D$10+'СЕТ СН'!$I$5-'СЕТ СН'!$I$21</f>
        <v>5780.7823511500001</v>
      </c>
      <c r="T122" s="36">
        <f>SUMIFS(СВЦЭМ!$D$39:$D$782,СВЦЭМ!$A$39:$A$782,$A122,СВЦЭМ!$B$39:$B$782,T$119)+'СЕТ СН'!$I$11+СВЦЭМ!$D$10+'СЕТ СН'!$I$5-'СЕТ СН'!$I$21</f>
        <v>5751.8153740800008</v>
      </c>
      <c r="U122" s="36">
        <f>SUMIFS(СВЦЭМ!$D$39:$D$782,СВЦЭМ!$A$39:$A$782,$A122,СВЦЭМ!$B$39:$B$782,U$119)+'СЕТ СН'!$I$11+СВЦЭМ!$D$10+'СЕТ СН'!$I$5-'СЕТ СН'!$I$21</f>
        <v>5734.3823083100006</v>
      </c>
      <c r="V122" s="36">
        <f>SUMIFS(СВЦЭМ!$D$39:$D$782,СВЦЭМ!$A$39:$A$782,$A122,СВЦЭМ!$B$39:$B$782,V$119)+'СЕТ СН'!$I$11+СВЦЭМ!$D$10+'СЕТ СН'!$I$5-'СЕТ СН'!$I$21</f>
        <v>5696.2645742300001</v>
      </c>
      <c r="W122" s="36">
        <f>SUMIFS(СВЦЭМ!$D$39:$D$782,СВЦЭМ!$A$39:$A$782,$A122,СВЦЭМ!$B$39:$B$782,W$119)+'СЕТ СН'!$I$11+СВЦЭМ!$D$10+'СЕТ СН'!$I$5-'СЕТ СН'!$I$21</f>
        <v>5687.6034821900002</v>
      </c>
      <c r="X122" s="36">
        <f>SUMIFS(СВЦЭМ!$D$39:$D$782,СВЦЭМ!$A$39:$A$782,$A122,СВЦЭМ!$B$39:$B$782,X$119)+'СЕТ СН'!$I$11+СВЦЭМ!$D$10+'СЕТ СН'!$I$5-'СЕТ СН'!$I$21</f>
        <v>5740.64099403</v>
      </c>
      <c r="Y122" s="36">
        <f>SUMIFS(СВЦЭМ!$D$39:$D$782,СВЦЭМ!$A$39:$A$782,$A122,СВЦЭМ!$B$39:$B$782,Y$119)+'СЕТ СН'!$I$11+СВЦЭМ!$D$10+'СЕТ СН'!$I$5-'СЕТ СН'!$I$21</f>
        <v>5771.9591401399994</v>
      </c>
    </row>
    <row r="123" spans="1:27" ht="15.75" x14ac:dyDescent="0.2">
      <c r="A123" s="35">
        <f t="shared" si="3"/>
        <v>45020</v>
      </c>
      <c r="B123" s="36">
        <f>SUMIFS(СВЦЭМ!$D$39:$D$782,СВЦЭМ!$A$39:$A$782,$A123,СВЦЭМ!$B$39:$B$782,B$119)+'СЕТ СН'!$I$11+СВЦЭМ!$D$10+'СЕТ СН'!$I$5-'СЕТ СН'!$I$21</f>
        <v>5822.3805945799995</v>
      </c>
      <c r="C123" s="36">
        <f>SUMIFS(СВЦЭМ!$D$39:$D$782,СВЦЭМ!$A$39:$A$782,$A123,СВЦЭМ!$B$39:$B$782,C$119)+'СЕТ СН'!$I$11+СВЦЭМ!$D$10+'СЕТ СН'!$I$5-'СЕТ СН'!$I$21</f>
        <v>5885.1154061100005</v>
      </c>
      <c r="D123" s="36">
        <f>SUMIFS(СВЦЭМ!$D$39:$D$782,СВЦЭМ!$A$39:$A$782,$A123,СВЦЭМ!$B$39:$B$782,D$119)+'СЕТ СН'!$I$11+СВЦЭМ!$D$10+'СЕТ СН'!$I$5-'СЕТ СН'!$I$21</f>
        <v>5903.4696503899995</v>
      </c>
      <c r="E123" s="36">
        <f>SUMIFS(СВЦЭМ!$D$39:$D$782,СВЦЭМ!$A$39:$A$782,$A123,СВЦЭМ!$B$39:$B$782,E$119)+'СЕТ СН'!$I$11+СВЦЭМ!$D$10+'СЕТ СН'!$I$5-'СЕТ СН'!$I$21</f>
        <v>5925.3290052600005</v>
      </c>
      <c r="F123" s="36">
        <f>SUMIFS(СВЦЭМ!$D$39:$D$782,СВЦЭМ!$A$39:$A$782,$A123,СВЦЭМ!$B$39:$B$782,F$119)+'СЕТ СН'!$I$11+СВЦЭМ!$D$10+'СЕТ СН'!$I$5-'СЕТ СН'!$I$21</f>
        <v>5919.83545968</v>
      </c>
      <c r="G123" s="36">
        <f>SUMIFS(СВЦЭМ!$D$39:$D$782,СВЦЭМ!$A$39:$A$782,$A123,СВЦЭМ!$B$39:$B$782,G$119)+'СЕТ СН'!$I$11+СВЦЭМ!$D$10+'СЕТ СН'!$I$5-'СЕТ СН'!$I$21</f>
        <v>5860.3042355100006</v>
      </c>
      <c r="H123" s="36">
        <f>SUMIFS(СВЦЭМ!$D$39:$D$782,СВЦЭМ!$A$39:$A$782,$A123,СВЦЭМ!$B$39:$B$782,H$119)+'СЕТ СН'!$I$11+СВЦЭМ!$D$10+'СЕТ СН'!$I$5-'СЕТ СН'!$I$21</f>
        <v>5811.7018875499998</v>
      </c>
      <c r="I123" s="36">
        <f>SUMIFS(СВЦЭМ!$D$39:$D$782,СВЦЭМ!$A$39:$A$782,$A123,СВЦЭМ!$B$39:$B$782,I$119)+'СЕТ СН'!$I$11+СВЦЭМ!$D$10+'СЕТ СН'!$I$5-'СЕТ СН'!$I$21</f>
        <v>5750.1161067800003</v>
      </c>
      <c r="J123" s="36">
        <f>SUMIFS(СВЦЭМ!$D$39:$D$782,СВЦЭМ!$A$39:$A$782,$A123,СВЦЭМ!$B$39:$B$782,J$119)+'СЕТ СН'!$I$11+СВЦЭМ!$D$10+'СЕТ СН'!$I$5-'СЕТ СН'!$I$21</f>
        <v>5711.6880058500001</v>
      </c>
      <c r="K123" s="36">
        <f>SUMIFS(СВЦЭМ!$D$39:$D$782,СВЦЭМ!$A$39:$A$782,$A123,СВЦЭМ!$B$39:$B$782,K$119)+'СЕТ СН'!$I$11+СВЦЭМ!$D$10+'СЕТ СН'!$I$5-'СЕТ СН'!$I$21</f>
        <v>5688.3421919800003</v>
      </c>
      <c r="L123" s="36">
        <f>SUMIFS(СВЦЭМ!$D$39:$D$782,СВЦЭМ!$A$39:$A$782,$A123,СВЦЭМ!$B$39:$B$782,L$119)+'СЕТ СН'!$I$11+СВЦЭМ!$D$10+'СЕТ СН'!$I$5-'СЕТ СН'!$I$21</f>
        <v>5698.1302001000004</v>
      </c>
      <c r="M123" s="36">
        <f>SUMIFS(СВЦЭМ!$D$39:$D$782,СВЦЭМ!$A$39:$A$782,$A123,СВЦЭМ!$B$39:$B$782,M$119)+'СЕТ СН'!$I$11+СВЦЭМ!$D$10+'СЕТ СН'!$I$5-'СЕТ СН'!$I$21</f>
        <v>5712.7880384199998</v>
      </c>
      <c r="N123" s="36">
        <f>SUMIFS(СВЦЭМ!$D$39:$D$782,СВЦЭМ!$A$39:$A$782,$A123,СВЦЭМ!$B$39:$B$782,N$119)+'СЕТ СН'!$I$11+СВЦЭМ!$D$10+'СЕТ СН'!$I$5-'СЕТ СН'!$I$21</f>
        <v>5719.7781487299999</v>
      </c>
      <c r="O123" s="36">
        <f>SUMIFS(СВЦЭМ!$D$39:$D$782,СВЦЭМ!$A$39:$A$782,$A123,СВЦЭМ!$B$39:$B$782,O$119)+'СЕТ СН'!$I$11+СВЦЭМ!$D$10+'СЕТ СН'!$I$5-'СЕТ СН'!$I$21</f>
        <v>5753.1169683000007</v>
      </c>
      <c r="P123" s="36">
        <f>SUMIFS(СВЦЭМ!$D$39:$D$782,СВЦЭМ!$A$39:$A$782,$A123,СВЦЭМ!$B$39:$B$782,P$119)+'СЕТ СН'!$I$11+СВЦЭМ!$D$10+'СЕТ СН'!$I$5-'СЕТ СН'!$I$21</f>
        <v>5777.6267270000008</v>
      </c>
      <c r="Q123" s="36">
        <f>SUMIFS(СВЦЭМ!$D$39:$D$782,СВЦЭМ!$A$39:$A$782,$A123,СВЦЭМ!$B$39:$B$782,Q$119)+'СЕТ СН'!$I$11+СВЦЭМ!$D$10+'СЕТ СН'!$I$5-'СЕТ СН'!$I$21</f>
        <v>5790.3038097200006</v>
      </c>
      <c r="R123" s="36">
        <f>SUMIFS(СВЦЭМ!$D$39:$D$782,СВЦЭМ!$A$39:$A$782,$A123,СВЦЭМ!$B$39:$B$782,R$119)+'СЕТ СН'!$I$11+СВЦЭМ!$D$10+'СЕТ СН'!$I$5-'СЕТ СН'!$I$21</f>
        <v>5785.7488312799996</v>
      </c>
      <c r="S123" s="36">
        <f>SUMIFS(СВЦЭМ!$D$39:$D$782,СВЦЭМ!$A$39:$A$782,$A123,СВЦЭМ!$B$39:$B$782,S$119)+'СЕТ СН'!$I$11+СВЦЭМ!$D$10+'СЕТ СН'!$I$5-'СЕТ СН'!$I$21</f>
        <v>5769.4266942899994</v>
      </c>
      <c r="T123" s="36">
        <f>SUMIFS(СВЦЭМ!$D$39:$D$782,СВЦЭМ!$A$39:$A$782,$A123,СВЦЭМ!$B$39:$B$782,T$119)+'СЕТ СН'!$I$11+СВЦЭМ!$D$10+'СЕТ СН'!$I$5-'СЕТ СН'!$I$21</f>
        <v>5745.5297762400005</v>
      </c>
      <c r="U123" s="36">
        <f>SUMIFS(СВЦЭМ!$D$39:$D$782,СВЦЭМ!$A$39:$A$782,$A123,СВЦЭМ!$B$39:$B$782,U$119)+'СЕТ СН'!$I$11+СВЦЭМ!$D$10+'СЕТ СН'!$I$5-'СЕТ СН'!$I$21</f>
        <v>5695.5413165299997</v>
      </c>
      <c r="V123" s="36">
        <f>SUMIFS(СВЦЭМ!$D$39:$D$782,СВЦЭМ!$A$39:$A$782,$A123,СВЦЭМ!$B$39:$B$782,V$119)+'СЕТ СН'!$I$11+СВЦЭМ!$D$10+'СЕТ СН'!$I$5-'СЕТ СН'!$I$21</f>
        <v>5644.0933383500005</v>
      </c>
      <c r="W123" s="36">
        <f>SUMIFS(СВЦЭМ!$D$39:$D$782,СВЦЭМ!$A$39:$A$782,$A123,СВЦЭМ!$B$39:$B$782,W$119)+'СЕТ СН'!$I$11+СВЦЭМ!$D$10+'СЕТ СН'!$I$5-'СЕТ СН'!$I$21</f>
        <v>5644.8000025500005</v>
      </c>
      <c r="X123" s="36">
        <f>SUMIFS(СВЦЭМ!$D$39:$D$782,СВЦЭМ!$A$39:$A$782,$A123,СВЦЭМ!$B$39:$B$782,X$119)+'СЕТ СН'!$I$11+СВЦЭМ!$D$10+'СЕТ СН'!$I$5-'СЕТ СН'!$I$21</f>
        <v>5688.5653701700003</v>
      </c>
      <c r="Y123" s="36">
        <f>SUMIFS(СВЦЭМ!$D$39:$D$782,СВЦЭМ!$A$39:$A$782,$A123,СВЦЭМ!$B$39:$B$782,Y$119)+'СЕТ СН'!$I$11+СВЦЭМ!$D$10+'СЕТ СН'!$I$5-'СЕТ СН'!$I$21</f>
        <v>5763.6721064600006</v>
      </c>
    </row>
    <row r="124" spans="1:27" ht="15.75" x14ac:dyDescent="0.2">
      <c r="A124" s="35">
        <f t="shared" si="3"/>
        <v>45021</v>
      </c>
      <c r="B124" s="36">
        <f>SUMIFS(СВЦЭМ!$D$39:$D$782,СВЦЭМ!$A$39:$A$782,$A124,СВЦЭМ!$B$39:$B$782,B$119)+'СЕТ СН'!$I$11+СВЦЭМ!$D$10+'СЕТ СН'!$I$5-'СЕТ СН'!$I$21</f>
        <v>5701.4369576600002</v>
      </c>
      <c r="C124" s="36">
        <f>SUMIFS(СВЦЭМ!$D$39:$D$782,СВЦЭМ!$A$39:$A$782,$A124,СВЦЭМ!$B$39:$B$782,C$119)+'СЕТ СН'!$I$11+СВЦЭМ!$D$10+'СЕТ СН'!$I$5-'СЕТ СН'!$I$21</f>
        <v>5675.1827869400004</v>
      </c>
      <c r="D124" s="36">
        <f>SUMIFS(СВЦЭМ!$D$39:$D$782,СВЦЭМ!$A$39:$A$782,$A124,СВЦЭМ!$B$39:$B$782,D$119)+'СЕТ СН'!$I$11+СВЦЭМ!$D$10+'СЕТ СН'!$I$5-'СЕТ СН'!$I$21</f>
        <v>5718.8167142100001</v>
      </c>
      <c r="E124" s="36">
        <f>SUMIFS(СВЦЭМ!$D$39:$D$782,СВЦЭМ!$A$39:$A$782,$A124,СВЦЭМ!$B$39:$B$782,E$119)+'СЕТ СН'!$I$11+СВЦЭМ!$D$10+'СЕТ СН'!$I$5-'СЕТ СН'!$I$21</f>
        <v>5728.7566786500001</v>
      </c>
      <c r="F124" s="36">
        <f>SUMIFS(СВЦЭМ!$D$39:$D$782,СВЦЭМ!$A$39:$A$782,$A124,СВЦЭМ!$B$39:$B$782,F$119)+'СЕТ СН'!$I$11+СВЦЭМ!$D$10+'СЕТ СН'!$I$5-'СЕТ СН'!$I$21</f>
        <v>5736.6222426599998</v>
      </c>
      <c r="G124" s="36">
        <f>SUMIFS(СВЦЭМ!$D$39:$D$782,СВЦЭМ!$A$39:$A$782,$A124,СВЦЭМ!$B$39:$B$782,G$119)+'СЕТ СН'!$I$11+СВЦЭМ!$D$10+'СЕТ СН'!$I$5-'СЕТ СН'!$I$21</f>
        <v>5701.4096890199999</v>
      </c>
      <c r="H124" s="36">
        <f>SUMIFS(СВЦЭМ!$D$39:$D$782,СВЦЭМ!$A$39:$A$782,$A124,СВЦЭМ!$B$39:$B$782,H$119)+'СЕТ СН'!$I$11+СВЦЭМ!$D$10+'СЕТ СН'!$I$5-'СЕТ СН'!$I$21</f>
        <v>5641.67871113</v>
      </c>
      <c r="I124" s="36">
        <f>SUMIFS(СВЦЭМ!$D$39:$D$782,СВЦЭМ!$A$39:$A$782,$A124,СВЦЭМ!$B$39:$B$782,I$119)+'СЕТ СН'!$I$11+СВЦЭМ!$D$10+'СЕТ СН'!$I$5-'СЕТ СН'!$I$21</f>
        <v>5588.9424632</v>
      </c>
      <c r="J124" s="36">
        <f>SUMIFS(СВЦЭМ!$D$39:$D$782,СВЦЭМ!$A$39:$A$782,$A124,СВЦЭМ!$B$39:$B$782,J$119)+'СЕТ СН'!$I$11+СВЦЭМ!$D$10+'СЕТ СН'!$I$5-'СЕТ СН'!$I$21</f>
        <v>5563.77509001</v>
      </c>
      <c r="K124" s="36">
        <f>SUMIFS(СВЦЭМ!$D$39:$D$782,СВЦЭМ!$A$39:$A$782,$A124,СВЦЭМ!$B$39:$B$782,K$119)+'СЕТ СН'!$I$11+СВЦЭМ!$D$10+'СЕТ СН'!$I$5-'СЕТ СН'!$I$21</f>
        <v>5535.7903693400003</v>
      </c>
      <c r="L124" s="36">
        <f>SUMIFS(СВЦЭМ!$D$39:$D$782,СВЦЭМ!$A$39:$A$782,$A124,СВЦЭМ!$B$39:$B$782,L$119)+'СЕТ СН'!$I$11+СВЦЭМ!$D$10+'СЕТ СН'!$I$5-'СЕТ СН'!$I$21</f>
        <v>5489.8603975900005</v>
      </c>
      <c r="M124" s="36">
        <f>SUMIFS(СВЦЭМ!$D$39:$D$782,СВЦЭМ!$A$39:$A$782,$A124,СВЦЭМ!$B$39:$B$782,M$119)+'СЕТ СН'!$I$11+СВЦЭМ!$D$10+'СЕТ СН'!$I$5-'СЕТ СН'!$I$21</f>
        <v>5558.7721805500005</v>
      </c>
      <c r="N124" s="36">
        <f>SUMIFS(СВЦЭМ!$D$39:$D$782,СВЦЭМ!$A$39:$A$782,$A124,СВЦЭМ!$B$39:$B$782,N$119)+'СЕТ СН'!$I$11+СВЦЭМ!$D$10+'СЕТ СН'!$I$5-'СЕТ СН'!$I$21</f>
        <v>5584.2869723800004</v>
      </c>
      <c r="O124" s="36">
        <f>SUMIFS(СВЦЭМ!$D$39:$D$782,СВЦЭМ!$A$39:$A$782,$A124,СВЦЭМ!$B$39:$B$782,O$119)+'СЕТ СН'!$I$11+СВЦЭМ!$D$10+'СЕТ СН'!$I$5-'СЕТ СН'!$I$21</f>
        <v>5607.5069353100007</v>
      </c>
      <c r="P124" s="36">
        <f>SUMIFS(СВЦЭМ!$D$39:$D$782,СВЦЭМ!$A$39:$A$782,$A124,СВЦЭМ!$B$39:$B$782,P$119)+'СЕТ СН'!$I$11+СВЦЭМ!$D$10+'СЕТ СН'!$I$5-'СЕТ СН'!$I$21</f>
        <v>5632.6019273399997</v>
      </c>
      <c r="Q124" s="36">
        <f>SUMIFS(СВЦЭМ!$D$39:$D$782,СВЦЭМ!$A$39:$A$782,$A124,СВЦЭМ!$B$39:$B$782,Q$119)+'СЕТ СН'!$I$11+СВЦЭМ!$D$10+'СЕТ СН'!$I$5-'СЕТ СН'!$I$21</f>
        <v>5636.1940056900003</v>
      </c>
      <c r="R124" s="36">
        <f>SUMIFS(СВЦЭМ!$D$39:$D$782,СВЦЭМ!$A$39:$A$782,$A124,СВЦЭМ!$B$39:$B$782,R$119)+'СЕТ СН'!$I$11+СВЦЭМ!$D$10+'СЕТ СН'!$I$5-'СЕТ СН'!$I$21</f>
        <v>5627.2269100000003</v>
      </c>
      <c r="S124" s="36">
        <f>SUMIFS(СВЦЭМ!$D$39:$D$782,СВЦЭМ!$A$39:$A$782,$A124,СВЦЭМ!$B$39:$B$782,S$119)+'СЕТ СН'!$I$11+СВЦЭМ!$D$10+'СЕТ СН'!$I$5-'СЕТ СН'!$I$21</f>
        <v>5617.2845399899998</v>
      </c>
      <c r="T124" s="36">
        <f>SUMIFS(СВЦЭМ!$D$39:$D$782,СВЦЭМ!$A$39:$A$782,$A124,СВЦЭМ!$B$39:$B$782,T$119)+'СЕТ СН'!$I$11+СВЦЭМ!$D$10+'СЕТ СН'!$I$5-'СЕТ СН'!$I$21</f>
        <v>5575.5089227000008</v>
      </c>
      <c r="U124" s="36">
        <f>SUMIFS(СВЦЭМ!$D$39:$D$782,СВЦЭМ!$A$39:$A$782,$A124,СВЦЭМ!$B$39:$B$782,U$119)+'СЕТ СН'!$I$11+СВЦЭМ!$D$10+'СЕТ СН'!$I$5-'СЕТ СН'!$I$21</f>
        <v>5538.8688749900002</v>
      </c>
      <c r="V124" s="36">
        <f>SUMIFS(СВЦЭМ!$D$39:$D$782,СВЦЭМ!$A$39:$A$782,$A124,СВЦЭМ!$B$39:$B$782,V$119)+'СЕТ СН'!$I$11+СВЦЭМ!$D$10+'СЕТ СН'!$I$5-'СЕТ СН'!$I$21</f>
        <v>5492.4479988800003</v>
      </c>
      <c r="W124" s="36">
        <f>SUMIFS(СВЦЭМ!$D$39:$D$782,СВЦЭМ!$A$39:$A$782,$A124,СВЦЭМ!$B$39:$B$782,W$119)+'СЕТ СН'!$I$11+СВЦЭМ!$D$10+'СЕТ СН'!$I$5-'СЕТ СН'!$I$21</f>
        <v>5497.35252941</v>
      </c>
      <c r="X124" s="36">
        <f>SUMIFS(СВЦЭМ!$D$39:$D$782,СВЦЭМ!$A$39:$A$782,$A124,СВЦЭМ!$B$39:$B$782,X$119)+'СЕТ СН'!$I$11+СВЦЭМ!$D$10+'СЕТ СН'!$I$5-'СЕТ СН'!$I$21</f>
        <v>5546.6479224499999</v>
      </c>
      <c r="Y124" s="36">
        <f>SUMIFS(СВЦЭМ!$D$39:$D$782,СВЦЭМ!$A$39:$A$782,$A124,СВЦЭМ!$B$39:$B$782,Y$119)+'СЕТ СН'!$I$11+СВЦЭМ!$D$10+'СЕТ СН'!$I$5-'СЕТ СН'!$I$21</f>
        <v>5565.6121049700005</v>
      </c>
    </row>
    <row r="125" spans="1:27" ht="15.75" x14ac:dyDescent="0.2">
      <c r="A125" s="35">
        <f t="shared" si="3"/>
        <v>45022</v>
      </c>
      <c r="B125" s="36">
        <f>SUMIFS(СВЦЭМ!$D$39:$D$782,СВЦЭМ!$A$39:$A$782,$A125,СВЦЭМ!$B$39:$B$782,B$119)+'СЕТ СН'!$I$11+СВЦЭМ!$D$10+'СЕТ СН'!$I$5-'СЕТ СН'!$I$21</f>
        <v>5640.35292888</v>
      </c>
      <c r="C125" s="36">
        <f>SUMIFS(СВЦЭМ!$D$39:$D$782,СВЦЭМ!$A$39:$A$782,$A125,СВЦЭМ!$B$39:$B$782,C$119)+'СЕТ СН'!$I$11+СВЦЭМ!$D$10+'СЕТ СН'!$I$5-'СЕТ СН'!$I$21</f>
        <v>5693.4396107100001</v>
      </c>
      <c r="D125" s="36">
        <f>SUMIFS(СВЦЭМ!$D$39:$D$782,СВЦЭМ!$A$39:$A$782,$A125,СВЦЭМ!$B$39:$B$782,D$119)+'СЕТ СН'!$I$11+СВЦЭМ!$D$10+'СЕТ СН'!$I$5-'СЕТ СН'!$I$21</f>
        <v>5724.46959909</v>
      </c>
      <c r="E125" s="36">
        <f>SUMIFS(СВЦЭМ!$D$39:$D$782,СВЦЭМ!$A$39:$A$782,$A125,СВЦЭМ!$B$39:$B$782,E$119)+'СЕТ СН'!$I$11+СВЦЭМ!$D$10+'СЕТ СН'!$I$5-'СЕТ СН'!$I$21</f>
        <v>5740.0939826499998</v>
      </c>
      <c r="F125" s="36">
        <f>SUMIFS(СВЦЭМ!$D$39:$D$782,СВЦЭМ!$A$39:$A$782,$A125,СВЦЭМ!$B$39:$B$782,F$119)+'СЕТ СН'!$I$11+СВЦЭМ!$D$10+'СЕТ СН'!$I$5-'СЕТ СН'!$I$21</f>
        <v>5740.7496773299999</v>
      </c>
      <c r="G125" s="36">
        <f>SUMIFS(СВЦЭМ!$D$39:$D$782,СВЦЭМ!$A$39:$A$782,$A125,СВЦЭМ!$B$39:$B$782,G$119)+'СЕТ СН'!$I$11+СВЦЭМ!$D$10+'СЕТ СН'!$I$5-'СЕТ СН'!$I$21</f>
        <v>5724.1969223800006</v>
      </c>
      <c r="H125" s="36">
        <f>SUMIFS(СВЦЭМ!$D$39:$D$782,СВЦЭМ!$A$39:$A$782,$A125,СВЦЭМ!$B$39:$B$782,H$119)+'СЕТ СН'!$I$11+СВЦЭМ!$D$10+'СЕТ СН'!$I$5-'СЕТ СН'!$I$21</f>
        <v>5653.3733627300007</v>
      </c>
      <c r="I125" s="36">
        <f>SUMIFS(СВЦЭМ!$D$39:$D$782,СВЦЭМ!$A$39:$A$782,$A125,СВЦЭМ!$B$39:$B$782,I$119)+'СЕТ СН'!$I$11+СВЦЭМ!$D$10+'СЕТ СН'!$I$5-'СЕТ СН'!$I$21</f>
        <v>5584.1520818700001</v>
      </c>
      <c r="J125" s="36">
        <f>SUMIFS(СВЦЭМ!$D$39:$D$782,СВЦЭМ!$A$39:$A$782,$A125,СВЦЭМ!$B$39:$B$782,J$119)+'СЕТ СН'!$I$11+СВЦЭМ!$D$10+'СЕТ СН'!$I$5-'СЕТ СН'!$I$21</f>
        <v>5557.14730435</v>
      </c>
      <c r="K125" s="36">
        <f>SUMIFS(СВЦЭМ!$D$39:$D$782,СВЦЭМ!$A$39:$A$782,$A125,СВЦЭМ!$B$39:$B$782,K$119)+'СЕТ СН'!$I$11+СВЦЭМ!$D$10+'СЕТ СН'!$I$5-'СЕТ СН'!$I$21</f>
        <v>5554.6108916100002</v>
      </c>
      <c r="L125" s="36">
        <f>SUMIFS(СВЦЭМ!$D$39:$D$782,СВЦЭМ!$A$39:$A$782,$A125,СВЦЭМ!$B$39:$B$782,L$119)+'СЕТ СН'!$I$11+СВЦЭМ!$D$10+'СЕТ СН'!$I$5-'СЕТ СН'!$I$21</f>
        <v>5560.1727628099998</v>
      </c>
      <c r="M125" s="36">
        <f>SUMIFS(СВЦЭМ!$D$39:$D$782,СВЦЭМ!$A$39:$A$782,$A125,СВЦЭМ!$B$39:$B$782,M$119)+'СЕТ СН'!$I$11+СВЦЭМ!$D$10+'СЕТ СН'!$I$5-'СЕТ СН'!$I$21</f>
        <v>5591.1188801200005</v>
      </c>
      <c r="N125" s="36">
        <f>SUMIFS(СВЦЭМ!$D$39:$D$782,СВЦЭМ!$A$39:$A$782,$A125,СВЦЭМ!$B$39:$B$782,N$119)+'СЕТ СН'!$I$11+СВЦЭМ!$D$10+'СЕТ СН'!$I$5-'СЕТ СН'!$I$21</f>
        <v>5590.2630385299999</v>
      </c>
      <c r="O125" s="36">
        <f>SUMIFS(СВЦЭМ!$D$39:$D$782,СВЦЭМ!$A$39:$A$782,$A125,СВЦЭМ!$B$39:$B$782,O$119)+'СЕТ СН'!$I$11+СВЦЭМ!$D$10+'СЕТ СН'!$I$5-'СЕТ СН'!$I$21</f>
        <v>5609.6206630200004</v>
      </c>
      <c r="P125" s="36">
        <f>SUMIFS(СВЦЭМ!$D$39:$D$782,СВЦЭМ!$A$39:$A$782,$A125,СВЦЭМ!$B$39:$B$782,P$119)+'СЕТ СН'!$I$11+СВЦЭМ!$D$10+'СЕТ СН'!$I$5-'СЕТ СН'!$I$21</f>
        <v>5631.59499375</v>
      </c>
      <c r="Q125" s="36">
        <f>SUMIFS(СВЦЭМ!$D$39:$D$782,СВЦЭМ!$A$39:$A$782,$A125,СВЦЭМ!$B$39:$B$782,Q$119)+'СЕТ СН'!$I$11+СВЦЭМ!$D$10+'СЕТ СН'!$I$5-'СЕТ СН'!$I$21</f>
        <v>5637.0349366999999</v>
      </c>
      <c r="R125" s="36">
        <f>SUMIFS(СВЦЭМ!$D$39:$D$782,СВЦЭМ!$A$39:$A$782,$A125,СВЦЭМ!$B$39:$B$782,R$119)+'СЕТ СН'!$I$11+СВЦЭМ!$D$10+'СЕТ СН'!$I$5-'СЕТ СН'!$I$21</f>
        <v>5627.9444971900002</v>
      </c>
      <c r="S125" s="36">
        <f>SUMIFS(СВЦЭМ!$D$39:$D$782,СВЦЭМ!$A$39:$A$782,$A125,СВЦЭМ!$B$39:$B$782,S$119)+'СЕТ СН'!$I$11+СВЦЭМ!$D$10+'СЕТ СН'!$I$5-'СЕТ СН'!$I$21</f>
        <v>5610.2290767800005</v>
      </c>
      <c r="T125" s="36">
        <f>SUMIFS(СВЦЭМ!$D$39:$D$782,СВЦЭМ!$A$39:$A$782,$A125,СВЦЭМ!$B$39:$B$782,T$119)+'СЕТ СН'!$I$11+СВЦЭМ!$D$10+'СЕТ СН'!$I$5-'СЕТ СН'!$I$21</f>
        <v>5573.1690429200007</v>
      </c>
      <c r="U125" s="36">
        <f>SUMIFS(СВЦЭМ!$D$39:$D$782,СВЦЭМ!$A$39:$A$782,$A125,СВЦЭМ!$B$39:$B$782,U$119)+'СЕТ СН'!$I$11+СВЦЭМ!$D$10+'СЕТ СН'!$I$5-'СЕТ СН'!$I$21</f>
        <v>5550.4729432100003</v>
      </c>
      <c r="V125" s="36">
        <f>SUMIFS(СВЦЭМ!$D$39:$D$782,СВЦЭМ!$A$39:$A$782,$A125,СВЦЭМ!$B$39:$B$782,V$119)+'СЕТ СН'!$I$11+СВЦЭМ!$D$10+'СЕТ СН'!$I$5-'СЕТ СН'!$I$21</f>
        <v>5514.5207498600003</v>
      </c>
      <c r="W125" s="36">
        <f>SUMIFS(СВЦЭМ!$D$39:$D$782,СВЦЭМ!$A$39:$A$782,$A125,СВЦЭМ!$B$39:$B$782,W$119)+'СЕТ СН'!$I$11+СВЦЭМ!$D$10+'СЕТ СН'!$I$5-'СЕТ СН'!$I$21</f>
        <v>5521.5129324400004</v>
      </c>
      <c r="X125" s="36">
        <f>SUMIFS(СВЦЭМ!$D$39:$D$782,СВЦЭМ!$A$39:$A$782,$A125,СВЦЭМ!$B$39:$B$782,X$119)+'СЕТ СН'!$I$11+СВЦЭМ!$D$10+'СЕТ СН'!$I$5-'СЕТ СН'!$I$21</f>
        <v>5567.9785668300001</v>
      </c>
      <c r="Y125" s="36">
        <f>SUMIFS(СВЦЭМ!$D$39:$D$782,СВЦЭМ!$A$39:$A$782,$A125,СВЦЭМ!$B$39:$B$782,Y$119)+'СЕТ СН'!$I$11+СВЦЭМ!$D$10+'СЕТ СН'!$I$5-'СЕТ СН'!$I$21</f>
        <v>5634.8560424200004</v>
      </c>
    </row>
    <row r="126" spans="1:27" ht="15.75" x14ac:dyDescent="0.2">
      <c r="A126" s="35">
        <f t="shared" si="3"/>
        <v>45023</v>
      </c>
      <c r="B126" s="36">
        <f>SUMIFS(СВЦЭМ!$D$39:$D$782,СВЦЭМ!$A$39:$A$782,$A126,СВЦЭМ!$B$39:$B$782,B$119)+'СЕТ СН'!$I$11+СВЦЭМ!$D$10+'СЕТ СН'!$I$5-'СЕТ СН'!$I$21</f>
        <v>5599.4134376900001</v>
      </c>
      <c r="C126" s="36">
        <f>SUMIFS(СВЦЭМ!$D$39:$D$782,СВЦЭМ!$A$39:$A$782,$A126,СВЦЭМ!$B$39:$B$782,C$119)+'СЕТ СН'!$I$11+СВЦЭМ!$D$10+'СЕТ СН'!$I$5-'СЕТ СН'!$I$21</f>
        <v>5675.1986450300001</v>
      </c>
      <c r="D126" s="36">
        <f>SUMIFS(СВЦЭМ!$D$39:$D$782,СВЦЭМ!$A$39:$A$782,$A126,СВЦЭМ!$B$39:$B$782,D$119)+'СЕТ СН'!$I$11+СВЦЭМ!$D$10+'СЕТ СН'!$I$5-'СЕТ СН'!$I$21</f>
        <v>5673.8371426100002</v>
      </c>
      <c r="E126" s="36">
        <f>SUMIFS(СВЦЭМ!$D$39:$D$782,СВЦЭМ!$A$39:$A$782,$A126,СВЦЭМ!$B$39:$B$782,E$119)+'СЕТ СН'!$I$11+СВЦЭМ!$D$10+'СЕТ СН'!$I$5-'СЕТ СН'!$I$21</f>
        <v>5641.6231384399998</v>
      </c>
      <c r="F126" s="36">
        <f>SUMIFS(СВЦЭМ!$D$39:$D$782,СВЦЭМ!$A$39:$A$782,$A126,СВЦЭМ!$B$39:$B$782,F$119)+'СЕТ СН'!$I$11+СВЦЭМ!$D$10+'СЕТ СН'!$I$5-'СЕТ СН'!$I$21</f>
        <v>5690.96509616</v>
      </c>
      <c r="G126" s="36">
        <f>SUMIFS(СВЦЭМ!$D$39:$D$782,СВЦЭМ!$A$39:$A$782,$A126,СВЦЭМ!$B$39:$B$782,G$119)+'СЕТ СН'!$I$11+СВЦЭМ!$D$10+'СЕТ СН'!$I$5-'СЕТ СН'!$I$21</f>
        <v>5676.2568638900002</v>
      </c>
      <c r="H126" s="36">
        <f>SUMIFS(СВЦЭМ!$D$39:$D$782,СВЦЭМ!$A$39:$A$782,$A126,СВЦЭМ!$B$39:$B$782,H$119)+'СЕТ СН'!$I$11+СВЦЭМ!$D$10+'СЕТ СН'!$I$5-'СЕТ СН'!$I$21</f>
        <v>5661.3243426600002</v>
      </c>
      <c r="I126" s="36">
        <f>SUMIFS(СВЦЭМ!$D$39:$D$782,СВЦЭМ!$A$39:$A$782,$A126,СВЦЭМ!$B$39:$B$782,I$119)+'СЕТ СН'!$I$11+СВЦЭМ!$D$10+'СЕТ СН'!$I$5-'СЕТ СН'!$I$21</f>
        <v>5553.9293411199997</v>
      </c>
      <c r="J126" s="36">
        <f>SUMIFS(СВЦЭМ!$D$39:$D$782,СВЦЭМ!$A$39:$A$782,$A126,СВЦЭМ!$B$39:$B$782,J$119)+'СЕТ СН'!$I$11+СВЦЭМ!$D$10+'СЕТ СН'!$I$5-'СЕТ СН'!$I$21</f>
        <v>5510.3729895500001</v>
      </c>
      <c r="K126" s="36">
        <f>SUMIFS(СВЦЭМ!$D$39:$D$782,СВЦЭМ!$A$39:$A$782,$A126,СВЦЭМ!$B$39:$B$782,K$119)+'СЕТ СН'!$I$11+СВЦЭМ!$D$10+'СЕТ СН'!$I$5-'СЕТ СН'!$I$21</f>
        <v>5516.1789000900008</v>
      </c>
      <c r="L126" s="36">
        <f>SUMIFS(СВЦЭМ!$D$39:$D$782,СВЦЭМ!$A$39:$A$782,$A126,СВЦЭМ!$B$39:$B$782,L$119)+'СЕТ СН'!$I$11+СВЦЭМ!$D$10+'СЕТ СН'!$I$5-'СЕТ СН'!$I$21</f>
        <v>5513.0240340800001</v>
      </c>
      <c r="M126" s="36">
        <f>SUMIFS(СВЦЭМ!$D$39:$D$782,СВЦЭМ!$A$39:$A$782,$A126,СВЦЭМ!$B$39:$B$782,M$119)+'СЕТ СН'!$I$11+СВЦЭМ!$D$10+'СЕТ СН'!$I$5-'СЕТ СН'!$I$21</f>
        <v>5559.7593541100005</v>
      </c>
      <c r="N126" s="36">
        <f>SUMIFS(СВЦЭМ!$D$39:$D$782,СВЦЭМ!$A$39:$A$782,$A126,СВЦЭМ!$B$39:$B$782,N$119)+'СЕТ СН'!$I$11+СВЦЭМ!$D$10+'СЕТ СН'!$I$5-'СЕТ СН'!$I$21</f>
        <v>5572.2244582800004</v>
      </c>
      <c r="O126" s="36">
        <f>SUMIFS(СВЦЭМ!$D$39:$D$782,СВЦЭМ!$A$39:$A$782,$A126,СВЦЭМ!$B$39:$B$782,O$119)+'СЕТ СН'!$I$11+СВЦЭМ!$D$10+'СЕТ СН'!$I$5-'СЕТ СН'!$I$21</f>
        <v>5593.7817928500008</v>
      </c>
      <c r="P126" s="36">
        <f>SUMIFS(СВЦЭМ!$D$39:$D$782,СВЦЭМ!$A$39:$A$782,$A126,СВЦЭМ!$B$39:$B$782,P$119)+'СЕТ СН'!$I$11+СВЦЭМ!$D$10+'СЕТ СН'!$I$5-'СЕТ СН'!$I$21</f>
        <v>5609.6205598500001</v>
      </c>
      <c r="Q126" s="36">
        <f>SUMIFS(СВЦЭМ!$D$39:$D$782,СВЦЭМ!$A$39:$A$782,$A126,СВЦЭМ!$B$39:$B$782,Q$119)+'СЕТ СН'!$I$11+СВЦЭМ!$D$10+'СЕТ СН'!$I$5-'СЕТ СН'!$I$21</f>
        <v>5571.8283305900004</v>
      </c>
      <c r="R126" s="36">
        <f>SUMIFS(СВЦЭМ!$D$39:$D$782,СВЦЭМ!$A$39:$A$782,$A126,СВЦЭМ!$B$39:$B$782,R$119)+'СЕТ СН'!$I$11+СВЦЭМ!$D$10+'СЕТ СН'!$I$5-'СЕТ СН'!$I$21</f>
        <v>5559.57319981</v>
      </c>
      <c r="S126" s="36">
        <f>SUMIFS(СВЦЭМ!$D$39:$D$782,СВЦЭМ!$A$39:$A$782,$A126,СВЦЭМ!$B$39:$B$782,S$119)+'СЕТ СН'!$I$11+СВЦЭМ!$D$10+'СЕТ СН'!$I$5-'СЕТ СН'!$I$21</f>
        <v>5536.8108481500003</v>
      </c>
      <c r="T126" s="36">
        <f>SUMIFS(СВЦЭМ!$D$39:$D$782,СВЦЭМ!$A$39:$A$782,$A126,СВЦЭМ!$B$39:$B$782,T$119)+'СЕТ СН'!$I$11+СВЦЭМ!$D$10+'СЕТ СН'!$I$5-'СЕТ СН'!$I$21</f>
        <v>5490.5976504600003</v>
      </c>
      <c r="U126" s="36">
        <f>SUMIFS(СВЦЭМ!$D$39:$D$782,СВЦЭМ!$A$39:$A$782,$A126,СВЦЭМ!$B$39:$B$782,U$119)+'СЕТ СН'!$I$11+СВЦЭМ!$D$10+'СЕТ СН'!$I$5-'СЕТ СН'!$I$21</f>
        <v>5455.1523146400004</v>
      </c>
      <c r="V126" s="36">
        <f>SUMIFS(СВЦЭМ!$D$39:$D$782,СВЦЭМ!$A$39:$A$782,$A126,СВЦЭМ!$B$39:$B$782,V$119)+'СЕТ СН'!$I$11+СВЦЭМ!$D$10+'СЕТ СН'!$I$5-'СЕТ СН'!$I$21</f>
        <v>5454.4057397100005</v>
      </c>
      <c r="W126" s="36">
        <f>SUMIFS(СВЦЭМ!$D$39:$D$782,СВЦЭМ!$A$39:$A$782,$A126,СВЦЭМ!$B$39:$B$782,W$119)+'СЕТ СН'!$I$11+СВЦЭМ!$D$10+'СЕТ СН'!$I$5-'СЕТ СН'!$I$21</f>
        <v>5475.8974431100005</v>
      </c>
      <c r="X126" s="36">
        <f>SUMIFS(СВЦЭМ!$D$39:$D$782,СВЦЭМ!$A$39:$A$782,$A126,СВЦЭМ!$B$39:$B$782,X$119)+'СЕТ СН'!$I$11+СВЦЭМ!$D$10+'СЕТ СН'!$I$5-'СЕТ СН'!$I$21</f>
        <v>5525.3753122400003</v>
      </c>
      <c r="Y126" s="36">
        <f>SUMIFS(СВЦЭМ!$D$39:$D$782,СВЦЭМ!$A$39:$A$782,$A126,СВЦЭМ!$B$39:$B$782,Y$119)+'СЕТ СН'!$I$11+СВЦЭМ!$D$10+'СЕТ СН'!$I$5-'СЕТ СН'!$I$21</f>
        <v>5549.8131727800001</v>
      </c>
    </row>
    <row r="127" spans="1:27" ht="15.75" x14ac:dyDescent="0.2">
      <c r="A127" s="35">
        <f t="shared" si="3"/>
        <v>45024</v>
      </c>
      <c r="B127" s="36">
        <f>SUMIFS(СВЦЭМ!$D$39:$D$782,СВЦЭМ!$A$39:$A$782,$A127,СВЦЭМ!$B$39:$B$782,B$119)+'СЕТ СН'!$I$11+СВЦЭМ!$D$10+'СЕТ СН'!$I$5-'СЕТ СН'!$I$21</f>
        <v>5652.4429053800004</v>
      </c>
      <c r="C127" s="36">
        <f>SUMIFS(СВЦЭМ!$D$39:$D$782,СВЦЭМ!$A$39:$A$782,$A127,СВЦЭМ!$B$39:$B$782,C$119)+'СЕТ СН'!$I$11+СВЦЭМ!$D$10+'СЕТ СН'!$I$5-'СЕТ СН'!$I$21</f>
        <v>5652.8590351900002</v>
      </c>
      <c r="D127" s="36">
        <f>SUMIFS(СВЦЭМ!$D$39:$D$782,СВЦЭМ!$A$39:$A$782,$A127,СВЦЭМ!$B$39:$B$782,D$119)+'СЕТ СН'!$I$11+СВЦЭМ!$D$10+'СЕТ СН'!$I$5-'СЕТ СН'!$I$21</f>
        <v>5707.95901512</v>
      </c>
      <c r="E127" s="36">
        <f>SUMIFS(СВЦЭМ!$D$39:$D$782,СВЦЭМ!$A$39:$A$782,$A127,СВЦЭМ!$B$39:$B$782,E$119)+'СЕТ СН'!$I$11+СВЦЭМ!$D$10+'СЕТ СН'!$I$5-'СЕТ СН'!$I$21</f>
        <v>5709.0996207200005</v>
      </c>
      <c r="F127" s="36">
        <f>SUMIFS(СВЦЭМ!$D$39:$D$782,СВЦЭМ!$A$39:$A$782,$A127,СВЦЭМ!$B$39:$B$782,F$119)+'СЕТ СН'!$I$11+СВЦЭМ!$D$10+'СЕТ СН'!$I$5-'СЕТ СН'!$I$21</f>
        <v>5695.8816026300001</v>
      </c>
      <c r="G127" s="36">
        <f>SUMIFS(СВЦЭМ!$D$39:$D$782,СВЦЭМ!$A$39:$A$782,$A127,СВЦЭМ!$B$39:$B$782,G$119)+'СЕТ СН'!$I$11+СВЦЭМ!$D$10+'СЕТ СН'!$I$5-'СЕТ СН'!$I$21</f>
        <v>5687.3110608799998</v>
      </c>
      <c r="H127" s="36">
        <f>SUMIFS(СВЦЭМ!$D$39:$D$782,СВЦЭМ!$A$39:$A$782,$A127,СВЦЭМ!$B$39:$B$782,H$119)+'СЕТ СН'!$I$11+СВЦЭМ!$D$10+'СЕТ СН'!$I$5-'СЕТ СН'!$I$21</f>
        <v>5695.7333932500005</v>
      </c>
      <c r="I127" s="36">
        <f>SUMIFS(СВЦЭМ!$D$39:$D$782,СВЦЭМ!$A$39:$A$782,$A127,СВЦЭМ!$B$39:$B$782,I$119)+'СЕТ СН'!$I$11+СВЦЭМ!$D$10+'СЕТ СН'!$I$5-'СЕТ СН'!$I$21</f>
        <v>5615.52479442</v>
      </c>
      <c r="J127" s="36">
        <f>SUMIFS(СВЦЭМ!$D$39:$D$782,СВЦЭМ!$A$39:$A$782,$A127,СВЦЭМ!$B$39:$B$782,J$119)+'СЕТ СН'!$I$11+СВЦЭМ!$D$10+'СЕТ СН'!$I$5-'СЕТ СН'!$I$21</f>
        <v>5559.0431734000003</v>
      </c>
      <c r="K127" s="36">
        <f>SUMIFS(СВЦЭМ!$D$39:$D$782,СВЦЭМ!$A$39:$A$782,$A127,СВЦЭМ!$B$39:$B$782,K$119)+'СЕТ СН'!$I$11+СВЦЭМ!$D$10+'СЕТ СН'!$I$5-'СЕТ СН'!$I$21</f>
        <v>5500.6652346700002</v>
      </c>
      <c r="L127" s="36">
        <f>SUMIFS(СВЦЭМ!$D$39:$D$782,СВЦЭМ!$A$39:$A$782,$A127,СВЦЭМ!$B$39:$B$782,L$119)+'СЕТ СН'!$I$11+СВЦЭМ!$D$10+'СЕТ СН'!$I$5-'СЕТ СН'!$I$21</f>
        <v>5479.7145923099997</v>
      </c>
      <c r="M127" s="36">
        <f>SUMIFS(СВЦЭМ!$D$39:$D$782,СВЦЭМ!$A$39:$A$782,$A127,СВЦЭМ!$B$39:$B$782,M$119)+'СЕТ СН'!$I$11+СВЦЭМ!$D$10+'СЕТ СН'!$I$5-'СЕТ СН'!$I$21</f>
        <v>5487.3183930499999</v>
      </c>
      <c r="N127" s="36">
        <f>SUMIFS(СВЦЭМ!$D$39:$D$782,СВЦЭМ!$A$39:$A$782,$A127,СВЦЭМ!$B$39:$B$782,N$119)+'СЕТ СН'!$I$11+СВЦЭМ!$D$10+'СЕТ СН'!$I$5-'СЕТ СН'!$I$21</f>
        <v>5529.3221385400002</v>
      </c>
      <c r="O127" s="36">
        <f>SUMIFS(СВЦЭМ!$D$39:$D$782,СВЦЭМ!$A$39:$A$782,$A127,СВЦЭМ!$B$39:$B$782,O$119)+'СЕТ СН'!$I$11+СВЦЭМ!$D$10+'СЕТ СН'!$I$5-'СЕТ СН'!$I$21</f>
        <v>5547.5086405500006</v>
      </c>
      <c r="P127" s="36">
        <f>SUMIFS(СВЦЭМ!$D$39:$D$782,СВЦЭМ!$A$39:$A$782,$A127,СВЦЭМ!$B$39:$B$782,P$119)+'СЕТ СН'!$I$11+СВЦЭМ!$D$10+'СЕТ СН'!$I$5-'СЕТ СН'!$I$21</f>
        <v>5571.0713248400007</v>
      </c>
      <c r="Q127" s="36">
        <f>SUMIFS(СВЦЭМ!$D$39:$D$782,СВЦЭМ!$A$39:$A$782,$A127,СВЦЭМ!$B$39:$B$782,Q$119)+'СЕТ СН'!$I$11+СВЦЭМ!$D$10+'СЕТ СН'!$I$5-'СЕТ СН'!$I$21</f>
        <v>5585.90074637</v>
      </c>
      <c r="R127" s="36">
        <f>SUMIFS(СВЦЭМ!$D$39:$D$782,СВЦЭМ!$A$39:$A$782,$A127,СВЦЭМ!$B$39:$B$782,R$119)+'СЕТ СН'!$I$11+СВЦЭМ!$D$10+'СЕТ СН'!$I$5-'СЕТ СН'!$I$21</f>
        <v>5591.5975208</v>
      </c>
      <c r="S127" s="36">
        <f>SUMIFS(СВЦЭМ!$D$39:$D$782,СВЦЭМ!$A$39:$A$782,$A127,СВЦЭМ!$B$39:$B$782,S$119)+'СЕТ СН'!$I$11+СВЦЭМ!$D$10+'СЕТ СН'!$I$5-'СЕТ СН'!$I$21</f>
        <v>5581.4135290100003</v>
      </c>
      <c r="T127" s="36">
        <f>SUMIFS(СВЦЭМ!$D$39:$D$782,СВЦЭМ!$A$39:$A$782,$A127,СВЦЭМ!$B$39:$B$782,T$119)+'СЕТ СН'!$I$11+СВЦЭМ!$D$10+'СЕТ СН'!$I$5-'СЕТ СН'!$I$21</f>
        <v>5552.1282916099999</v>
      </c>
      <c r="U127" s="36">
        <f>SUMIFS(СВЦЭМ!$D$39:$D$782,СВЦЭМ!$A$39:$A$782,$A127,СВЦЭМ!$B$39:$B$782,U$119)+'СЕТ СН'!$I$11+СВЦЭМ!$D$10+'СЕТ СН'!$I$5-'СЕТ СН'!$I$21</f>
        <v>5520.7867659000003</v>
      </c>
      <c r="V127" s="36">
        <f>SUMIFS(СВЦЭМ!$D$39:$D$782,СВЦЭМ!$A$39:$A$782,$A127,СВЦЭМ!$B$39:$B$782,V$119)+'СЕТ СН'!$I$11+СВЦЭМ!$D$10+'СЕТ СН'!$I$5-'СЕТ СН'!$I$21</f>
        <v>5478.2684418300005</v>
      </c>
      <c r="W127" s="36">
        <f>SUMIFS(СВЦЭМ!$D$39:$D$782,СВЦЭМ!$A$39:$A$782,$A127,СВЦЭМ!$B$39:$B$782,W$119)+'СЕТ СН'!$I$11+СВЦЭМ!$D$10+'СЕТ СН'!$I$5-'СЕТ СН'!$I$21</f>
        <v>5482.4906563599998</v>
      </c>
      <c r="X127" s="36">
        <f>SUMIFS(СВЦЭМ!$D$39:$D$782,СВЦЭМ!$A$39:$A$782,$A127,СВЦЭМ!$B$39:$B$782,X$119)+'СЕТ СН'!$I$11+СВЦЭМ!$D$10+'СЕТ СН'!$I$5-'СЕТ СН'!$I$21</f>
        <v>5510.0174631500004</v>
      </c>
      <c r="Y127" s="36">
        <f>SUMIFS(СВЦЭМ!$D$39:$D$782,СВЦЭМ!$A$39:$A$782,$A127,СВЦЭМ!$B$39:$B$782,Y$119)+'СЕТ СН'!$I$11+СВЦЭМ!$D$10+'СЕТ СН'!$I$5-'СЕТ СН'!$I$21</f>
        <v>5489.1226408900002</v>
      </c>
    </row>
    <row r="128" spans="1:27" ht="15.75" x14ac:dyDescent="0.2">
      <c r="A128" s="35">
        <f t="shared" si="3"/>
        <v>45025</v>
      </c>
      <c r="B128" s="36">
        <f>SUMIFS(СВЦЭМ!$D$39:$D$782,СВЦЭМ!$A$39:$A$782,$A128,СВЦЭМ!$B$39:$B$782,B$119)+'СЕТ СН'!$I$11+СВЦЭМ!$D$10+'СЕТ СН'!$I$5-'СЕТ СН'!$I$21</f>
        <v>5582.6356388000004</v>
      </c>
      <c r="C128" s="36">
        <f>SUMIFS(СВЦЭМ!$D$39:$D$782,СВЦЭМ!$A$39:$A$782,$A128,СВЦЭМ!$B$39:$B$782,C$119)+'СЕТ СН'!$I$11+СВЦЭМ!$D$10+'СЕТ СН'!$I$5-'СЕТ СН'!$I$21</f>
        <v>5621.1839715000006</v>
      </c>
      <c r="D128" s="36">
        <f>SUMIFS(СВЦЭМ!$D$39:$D$782,СВЦЭМ!$A$39:$A$782,$A128,СВЦЭМ!$B$39:$B$782,D$119)+'СЕТ СН'!$I$11+СВЦЭМ!$D$10+'СЕТ СН'!$I$5-'СЕТ СН'!$I$21</f>
        <v>5637.0359818400002</v>
      </c>
      <c r="E128" s="36">
        <f>SUMIFS(СВЦЭМ!$D$39:$D$782,СВЦЭМ!$A$39:$A$782,$A128,СВЦЭМ!$B$39:$B$782,E$119)+'СЕТ СН'!$I$11+СВЦЭМ!$D$10+'СЕТ СН'!$I$5-'СЕТ СН'!$I$21</f>
        <v>5638.9778008400008</v>
      </c>
      <c r="F128" s="36">
        <f>SUMIFS(СВЦЭМ!$D$39:$D$782,СВЦЭМ!$A$39:$A$782,$A128,СВЦЭМ!$B$39:$B$782,F$119)+'СЕТ СН'!$I$11+СВЦЭМ!$D$10+'СЕТ СН'!$I$5-'СЕТ СН'!$I$21</f>
        <v>5641.16410989</v>
      </c>
      <c r="G128" s="36">
        <f>SUMIFS(СВЦЭМ!$D$39:$D$782,СВЦЭМ!$A$39:$A$782,$A128,СВЦЭМ!$B$39:$B$782,G$119)+'СЕТ СН'!$I$11+СВЦЭМ!$D$10+'СЕТ СН'!$I$5-'СЕТ СН'!$I$21</f>
        <v>5604.6620027400004</v>
      </c>
      <c r="H128" s="36">
        <f>SUMIFS(СВЦЭМ!$D$39:$D$782,СВЦЭМ!$A$39:$A$782,$A128,СВЦЭМ!$B$39:$B$782,H$119)+'СЕТ СН'!$I$11+СВЦЭМ!$D$10+'СЕТ СН'!$I$5-'СЕТ СН'!$I$21</f>
        <v>5610.8724827900005</v>
      </c>
      <c r="I128" s="36">
        <f>SUMIFS(СВЦЭМ!$D$39:$D$782,СВЦЭМ!$A$39:$A$782,$A128,СВЦЭМ!$B$39:$B$782,I$119)+'СЕТ СН'!$I$11+СВЦЭМ!$D$10+'СЕТ СН'!$I$5-'СЕТ СН'!$I$21</f>
        <v>5627.9564226000002</v>
      </c>
      <c r="J128" s="36">
        <f>SUMIFS(СВЦЭМ!$D$39:$D$782,СВЦЭМ!$A$39:$A$782,$A128,СВЦЭМ!$B$39:$B$782,J$119)+'СЕТ СН'!$I$11+СВЦЭМ!$D$10+'СЕТ СН'!$I$5-'СЕТ СН'!$I$21</f>
        <v>5616.4985385</v>
      </c>
      <c r="K128" s="36">
        <f>SUMIFS(СВЦЭМ!$D$39:$D$782,СВЦЭМ!$A$39:$A$782,$A128,СВЦЭМ!$B$39:$B$782,K$119)+'СЕТ СН'!$I$11+СВЦЭМ!$D$10+'СЕТ СН'!$I$5-'СЕТ СН'!$I$21</f>
        <v>5542.4470142400005</v>
      </c>
      <c r="L128" s="36">
        <f>SUMIFS(СВЦЭМ!$D$39:$D$782,СВЦЭМ!$A$39:$A$782,$A128,СВЦЭМ!$B$39:$B$782,L$119)+'СЕТ СН'!$I$11+СВЦЭМ!$D$10+'СЕТ СН'!$I$5-'СЕТ СН'!$I$21</f>
        <v>5538.3103158200001</v>
      </c>
      <c r="M128" s="36">
        <f>SUMIFS(СВЦЭМ!$D$39:$D$782,СВЦЭМ!$A$39:$A$782,$A128,СВЦЭМ!$B$39:$B$782,M$119)+'СЕТ СН'!$I$11+СВЦЭМ!$D$10+'СЕТ СН'!$I$5-'СЕТ СН'!$I$21</f>
        <v>5551.4979762600005</v>
      </c>
      <c r="N128" s="36">
        <f>SUMIFS(СВЦЭМ!$D$39:$D$782,СВЦЭМ!$A$39:$A$782,$A128,СВЦЭМ!$B$39:$B$782,N$119)+'СЕТ СН'!$I$11+СВЦЭМ!$D$10+'СЕТ СН'!$I$5-'СЕТ СН'!$I$21</f>
        <v>5576.95163323</v>
      </c>
      <c r="O128" s="36">
        <f>SUMIFS(СВЦЭМ!$D$39:$D$782,СВЦЭМ!$A$39:$A$782,$A128,СВЦЭМ!$B$39:$B$782,O$119)+'СЕТ СН'!$I$11+СВЦЭМ!$D$10+'СЕТ СН'!$I$5-'СЕТ СН'!$I$21</f>
        <v>5605.9724005799999</v>
      </c>
      <c r="P128" s="36">
        <f>SUMIFS(СВЦЭМ!$D$39:$D$782,СВЦЭМ!$A$39:$A$782,$A128,СВЦЭМ!$B$39:$B$782,P$119)+'СЕТ СН'!$I$11+СВЦЭМ!$D$10+'СЕТ СН'!$I$5-'СЕТ СН'!$I$21</f>
        <v>5616.56034774</v>
      </c>
      <c r="Q128" s="36">
        <f>SUMIFS(СВЦЭМ!$D$39:$D$782,СВЦЭМ!$A$39:$A$782,$A128,СВЦЭМ!$B$39:$B$782,Q$119)+'СЕТ СН'!$I$11+СВЦЭМ!$D$10+'СЕТ СН'!$I$5-'СЕТ СН'!$I$21</f>
        <v>5632.39441377</v>
      </c>
      <c r="R128" s="36">
        <f>SUMIFS(СВЦЭМ!$D$39:$D$782,СВЦЭМ!$A$39:$A$782,$A128,СВЦЭМ!$B$39:$B$782,R$119)+'СЕТ СН'!$I$11+СВЦЭМ!$D$10+'СЕТ СН'!$I$5-'СЕТ СН'!$I$21</f>
        <v>5630.5442493</v>
      </c>
      <c r="S128" s="36">
        <f>SUMIFS(СВЦЭМ!$D$39:$D$782,СВЦЭМ!$A$39:$A$782,$A128,СВЦЭМ!$B$39:$B$782,S$119)+'СЕТ СН'!$I$11+СВЦЭМ!$D$10+'СЕТ СН'!$I$5-'СЕТ СН'!$I$21</f>
        <v>5569.9072563999998</v>
      </c>
      <c r="T128" s="36">
        <f>SUMIFS(СВЦЭМ!$D$39:$D$782,СВЦЭМ!$A$39:$A$782,$A128,СВЦЭМ!$B$39:$B$782,T$119)+'СЕТ СН'!$I$11+СВЦЭМ!$D$10+'СЕТ СН'!$I$5-'СЕТ СН'!$I$21</f>
        <v>5520.8699295400002</v>
      </c>
      <c r="U128" s="36">
        <f>SUMIFS(СВЦЭМ!$D$39:$D$782,СВЦЭМ!$A$39:$A$782,$A128,СВЦЭМ!$B$39:$B$782,U$119)+'СЕТ СН'!$I$11+СВЦЭМ!$D$10+'СЕТ СН'!$I$5-'СЕТ СН'!$I$21</f>
        <v>5517.4132712200008</v>
      </c>
      <c r="V128" s="36">
        <f>SUMIFS(СВЦЭМ!$D$39:$D$782,СВЦЭМ!$A$39:$A$782,$A128,СВЦЭМ!$B$39:$B$782,V$119)+'СЕТ СН'!$I$11+СВЦЭМ!$D$10+'СЕТ СН'!$I$5-'СЕТ СН'!$I$21</f>
        <v>5484.1863607300002</v>
      </c>
      <c r="W128" s="36">
        <f>SUMIFS(СВЦЭМ!$D$39:$D$782,СВЦЭМ!$A$39:$A$782,$A128,СВЦЭМ!$B$39:$B$782,W$119)+'СЕТ СН'!$I$11+СВЦЭМ!$D$10+'СЕТ СН'!$I$5-'СЕТ СН'!$I$21</f>
        <v>5479.0236802899999</v>
      </c>
      <c r="X128" s="36">
        <f>SUMIFS(СВЦЭМ!$D$39:$D$782,СВЦЭМ!$A$39:$A$782,$A128,СВЦЭМ!$B$39:$B$782,X$119)+'СЕТ СН'!$I$11+СВЦЭМ!$D$10+'СЕТ СН'!$I$5-'СЕТ СН'!$I$21</f>
        <v>5541.4278118299999</v>
      </c>
      <c r="Y128" s="36">
        <f>SUMIFS(СВЦЭМ!$D$39:$D$782,СВЦЭМ!$A$39:$A$782,$A128,СВЦЭМ!$B$39:$B$782,Y$119)+'СЕТ СН'!$I$11+СВЦЭМ!$D$10+'СЕТ СН'!$I$5-'СЕТ СН'!$I$21</f>
        <v>5599.78094624</v>
      </c>
    </row>
    <row r="129" spans="1:25" ht="15.75" x14ac:dyDescent="0.2">
      <c r="A129" s="35">
        <f t="shared" si="3"/>
        <v>45026</v>
      </c>
      <c r="B129" s="36">
        <f>SUMIFS(СВЦЭМ!$D$39:$D$782,СВЦЭМ!$A$39:$A$782,$A129,СВЦЭМ!$B$39:$B$782,B$119)+'СЕТ СН'!$I$11+СВЦЭМ!$D$10+'СЕТ СН'!$I$5-'СЕТ СН'!$I$21</f>
        <v>5631.4641025600004</v>
      </c>
      <c r="C129" s="36">
        <f>SUMIFS(СВЦЭМ!$D$39:$D$782,СВЦЭМ!$A$39:$A$782,$A129,СВЦЭМ!$B$39:$B$782,C$119)+'СЕТ СН'!$I$11+СВЦЭМ!$D$10+'СЕТ СН'!$I$5-'СЕТ СН'!$I$21</f>
        <v>5646.3818555300004</v>
      </c>
      <c r="D129" s="36">
        <f>SUMIFS(СВЦЭМ!$D$39:$D$782,СВЦЭМ!$A$39:$A$782,$A129,СВЦЭМ!$B$39:$B$782,D$119)+'СЕТ СН'!$I$11+СВЦЭМ!$D$10+'СЕТ СН'!$I$5-'СЕТ СН'!$I$21</f>
        <v>5729.1406899700005</v>
      </c>
      <c r="E129" s="36">
        <f>SUMIFS(СВЦЭМ!$D$39:$D$782,СВЦЭМ!$A$39:$A$782,$A129,СВЦЭМ!$B$39:$B$782,E$119)+'СЕТ СН'!$I$11+СВЦЭМ!$D$10+'СЕТ СН'!$I$5-'СЕТ СН'!$I$21</f>
        <v>5677.7796961599997</v>
      </c>
      <c r="F129" s="36">
        <f>SUMIFS(СВЦЭМ!$D$39:$D$782,СВЦЭМ!$A$39:$A$782,$A129,СВЦЭМ!$B$39:$B$782,F$119)+'СЕТ СН'!$I$11+СВЦЭМ!$D$10+'СЕТ СН'!$I$5-'СЕТ СН'!$I$21</f>
        <v>5681.3822322300002</v>
      </c>
      <c r="G129" s="36">
        <f>SUMIFS(СВЦЭМ!$D$39:$D$782,СВЦЭМ!$A$39:$A$782,$A129,СВЦЭМ!$B$39:$B$782,G$119)+'СЕТ СН'!$I$11+СВЦЭМ!$D$10+'СЕТ СН'!$I$5-'СЕТ СН'!$I$21</f>
        <v>5676.5596629500005</v>
      </c>
      <c r="H129" s="36">
        <f>SUMIFS(СВЦЭМ!$D$39:$D$782,СВЦЭМ!$A$39:$A$782,$A129,СВЦЭМ!$B$39:$B$782,H$119)+'СЕТ СН'!$I$11+СВЦЭМ!$D$10+'СЕТ СН'!$I$5-'СЕТ СН'!$I$21</f>
        <v>5740.2082200700006</v>
      </c>
      <c r="I129" s="36">
        <f>SUMIFS(СВЦЭМ!$D$39:$D$782,СВЦЭМ!$A$39:$A$782,$A129,СВЦЭМ!$B$39:$B$782,I$119)+'СЕТ СН'!$I$11+СВЦЭМ!$D$10+'СЕТ СН'!$I$5-'СЕТ СН'!$I$21</f>
        <v>5577.7870244300002</v>
      </c>
      <c r="J129" s="36">
        <f>SUMIFS(СВЦЭМ!$D$39:$D$782,СВЦЭМ!$A$39:$A$782,$A129,СВЦЭМ!$B$39:$B$782,J$119)+'СЕТ СН'!$I$11+СВЦЭМ!$D$10+'СЕТ СН'!$I$5-'СЕТ СН'!$I$21</f>
        <v>5541.0968986500002</v>
      </c>
      <c r="K129" s="36">
        <f>SUMIFS(СВЦЭМ!$D$39:$D$782,СВЦЭМ!$A$39:$A$782,$A129,СВЦЭМ!$B$39:$B$782,K$119)+'СЕТ СН'!$I$11+СВЦЭМ!$D$10+'СЕТ СН'!$I$5-'СЕТ СН'!$I$21</f>
        <v>5543.1526815899997</v>
      </c>
      <c r="L129" s="36">
        <f>SUMIFS(СВЦЭМ!$D$39:$D$782,СВЦЭМ!$A$39:$A$782,$A129,СВЦЭМ!$B$39:$B$782,L$119)+'СЕТ СН'!$I$11+СВЦЭМ!$D$10+'СЕТ СН'!$I$5-'СЕТ СН'!$I$21</f>
        <v>5538.8159586900001</v>
      </c>
      <c r="M129" s="36">
        <f>SUMIFS(СВЦЭМ!$D$39:$D$782,СВЦЭМ!$A$39:$A$782,$A129,СВЦЭМ!$B$39:$B$782,M$119)+'СЕТ СН'!$I$11+СВЦЭМ!$D$10+'СЕТ СН'!$I$5-'СЕТ СН'!$I$21</f>
        <v>5564.9009487100002</v>
      </c>
      <c r="N129" s="36">
        <f>SUMIFS(СВЦЭМ!$D$39:$D$782,СВЦЭМ!$A$39:$A$782,$A129,СВЦЭМ!$B$39:$B$782,N$119)+'СЕТ СН'!$I$11+СВЦЭМ!$D$10+'СЕТ СН'!$I$5-'СЕТ СН'!$I$21</f>
        <v>5585.4566234900003</v>
      </c>
      <c r="O129" s="36">
        <f>SUMIFS(СВЦЭМ!$D$39:$D$782,СВЦЭМ!$A$39:$A$782,$A129,СВЦЭМ!$B$39:$B$782,O$119)+'СЕТ СН'!$I$11+СВЦЭМ!$D$10+'СЕТ СН'!$I$5-'СЕТ СН'!$I$21</f>
        <v>5616.6389958700001</v>
      </c>
      <c r="P129" s="36">
        <f>SUMIFS(СВЦЭМ!$D$39:$D$782,СВЦЭМ!$A$39:$A$782,$A129,СВЦЭМ!$B$39:$B$782,P$119)+'СЕТ СН'!$I$11+СВЦЭМ!$D$10+'СЕТ СН'!$I$5-'СЕТ СН'!$I$21</f>
        <v>5630.6554388499999</v>
      </c>
      <c r="Q129" s="36">
        <f>SUMIFS(СВЦЭМ!$D$39:$D$782,СВЦЭМ!$A$39:$A$782,$A129,СВЦЭМ!$B$39:$B$782,Q$119)+'СЕТ СН'!$I$11+СВЦЭМ!$D$10+'СЕТ СН'!$I$5-'СЕТ СН'!$I$21</f>
        <v>5631.4085388700005</v>
      </c>
      <c r="R129" s="36">
        <f>SUMIFS(СВЦЭМ!$D$39:$D$782,СВЦЭМ!$A$39:$A$782,$A129,СВЦЭМ!$B$39:$B$782,R$119)+'СЕТ СН'!$I$11+СВЦЭМ!$D$10+'СЕТ СН'!$I$5-'СЕТ СН'!$I$21</f>
        <v>5636.9743250600004</v>
      </c>
      <c r="S129" s="36">
        <f>SUMIFS(СВЦЭМ!$D$39:$D$782,СВЦЭМ!$A$39:$A$782,$A129,СВЦЭМ!$B$39:$B$782,S$119)+'СЕТ СН'!$I$11+СВЦЭМ!$D$10+'СЕТ СН'!$I$5-'СЕТ СН'!$I$21</f>
        <v>5619.2644519599999</v>
      </c>
      <c r="T129" s="36">
        <f>SUMIFS(СВЦЭМ!$D$39:$D$782,СВЦЭМ!$A$39:$A$782,$A129,СВЦЭМ!$B$39:$B$782,T$119)+'СЕТ СН'!$I$11+СВЦЭМ!$D$10+'СЕТ СН'!$I$5-'СЕТ СН'!$I$21</f>
        <v>5598.0610782900003</v>
      </c>
      <c r="U129" s="36">
        <f>SUMIFS(СВЦЭМ!$D$39:$D$782,СВЦЭМ!$A$39:$A$782,$A129,СВЦЭМ!$B$39:$B$782,U$119)+'СЕТ СН'!$I$11+СВЦЭМ!$D$10+'СЕТ СН'!$I$5-'СЕТ СН'!$I$21</f>
        <v>5578.2399644699999</v>
      </c>
      <c r="V129" s="36">
        <f>SUMIFS(СВЦЭМ!$D$39:$D$782,СВЦЭМ!$A$39:$A$782,$A129,СВЦЭМ!$B$39:$B$782,V$119)+'СЕТ СН'!$I$11+СВЦЭМ!$D$10+'СЕТ СН'!$I$5-'СЕТ СН'!$I$21</f>
        <v>5549.8432668400001</v>
      </c>
      <c r="W129" s="36">
        <f>SUMIFS(СВЦЭМ!$D$39:$D$782,СВЦЭМ!$A$39:$A$782,$A129,СВЦЭМ!$B$39:$B$782,W$119)+'СЕТ СН'!$I$11+СВЦЭМ!$D$10+'СЕТ СН'!$I$5-'СЕТ СН'!$I$21</f>
        <v>5553.5435645300004</v>
      </c>
      <c r="X129" s="36">
        <f>SUMIFS(СВЦЭМ!$D$39:$D$782,СВЦЭМ!$A$39:$A$782,$A129,СВЦЭМ!$B$39:$B$782,X$119)+'СЕТ СН'!$I$11+СВЦЭМ!$D$10+'СЕТ СН'!$I$5-'СЕТ СН'!$I$21</f>
        <v>5613.3382387900001</v>
      </c>
      <c r="Y129" s="36">
        <f>SUMIFS(СВЦЭМ!$D$39:$D$782,СВЦЭМ!$A$39:$A$782,$A129,СВЦЭМ!$B$39:$B$782,Y$119)+'СЕТ СН'!$I$11+СВЦЭМ!$D$10+'СЕТ СН'!$I$5-'СЕТ СН'!$I$21</f>
        <v>5662.3795092500004</v>
      </c>
    </row>
    <row r="130" spans="1:25" ht="15.75" x14ac:dyDescent="0.2">
      <c r="A130" s="35">
        <f t="shared" si="3"/>
        <v>45027</v>
      </c>
      <c r="B130" s="36">
        <f>SUMIFS(СВЦЭМ!$D$39:$D$782,СВЦЭМ!$A$39:$A$782,$A130,СВЦЭМ!$B$39:$B$782,B$119)+'СЕТ СН'!$I$11+СВЦЭМ!$D$10+'СЕТ СН'!$I$5-'СЕТ СН'!$I$21</f>
        <v>5683.3907692900002</v>
      </c>
      <c r="C130" s="36">
        <f>SUMIFS(СВЦЭМ!$D$39:$D$782,СВЦЭМ!$A$39:$A$782,$A130,СВЦЭМ!$B$39:$B$782,C$119)+'СЕТ СН'!$I$11+СВЦЭМ!$D$10+'СЕТ СН'!$I$5-'СЕТ СН'!$I$21</f>
        <v>5719.4598455000005</v>
      </c>
      <c r="D130" s="36">
        <f>SUMIFS(СВЦЭМ!$D$39:$D$782,СВЦЭМ!$A$39:$A$782,$A130,СВЦЭМ!$B$39:$B$782,D$119)+'СЕТ СН'!$I$11+СВЦЭМ!$D$10+'СЕТ СН'!$I$5-'СЕТ СН'!$I$21</f>
        <v>5661.8307670900003</v>
      </c>
      <c r="E130" s="36">
        <f>SUMIFS(СВЦЭМ!$D$39:$D$782,СВЦЭМ!$A$39:$A$782,$A130,СВЦЭМ!$B$39:$B$782,E$119)+'СЕТ СН'!$I$11+СВЦЭМ!$D$10+'СЕТ СН'!$I$5-'СЕТ СН'!$I$21</f>
        <v>5771.6110451200002</v>
      </c>
      <c r="F130" s="36">
        <f>SUMIFS(СВЦЭМ!$D$39:$D$782,СВЦЭМ!$A$39:$A$782,$A130,СВЦЭМ!$B$39:$B$782,F$119)+'СЕТ СН'!$I$11+СВЦЭМ!$D$10+'СЕТ СН'!$I$5-'СЕТ СН'!$I$21</f>
        <v>5788.4704223900007</v>
      </c>
      <c r="G130" s="36">
        <f>SUMIFS(СВЦЭМ!$D$39:$D$782,СВЦЭМ!$A$39:$A$782,$A130,СВЦЭМ!$B$39:$B$782,G$119)+'СЕТ СН'!$I$11+СВЦЭМ!$D$10+'СЕТ СН'!$I$5-'СЕТ СН'!$I$21</f>
        <v>5646.9125547599997</v>
      </c>
      <c r="H130" s="36">
        <f>SUMIFS(СВЦЭМ!$D$39:$D$782,СВЦЭМ!$A$39:$A$782,$A130,СВЦЭМ!$B$39:$B$782,H$119)+'СЕТ СН'!$I$11+СВЦЭМ!$D$10+'СЕТ СН'!$I$5-'СЕТ СН'!$I$21</f>
        <v>5671.2493921700006</v>
      </c>
      <c r="I130" s="36">
        <f>SUMIFS(СВЦЭМ!$D$39:$D$782,СВЦЭМ!$A$39:$A$782,$A130,СВЦЭМ!$B$39:$B$782,I$119)+'СЕТ СН'!$I$11+СВЦЭМ!$D$10+'СЕТ СН'!$I$5-'СЕТ СН'!$I$21</f>
        <v>5618.7182495200004</v>
      </c>
      <c r="J130" s="36">
        <f>SUMIFS(СВЦЭМ!$D$39:$D$782,СВЦЭМ!$A$39:$A$782,$A130,СВЦЭМ!$B$39:$B$782,J$119)+'СЕТ СН'!$I$11+СВЦЭМ!$D$10+'СЕТ СН'!$I$5-'СЕТ СН'!$I$21</f>
        <v>5581.5837827000005</v>
      </c>
      <c r="K130" s="36">
        <f>SUMIFS(СВЦЭМ!$D$39:$D$782,СВЦЭМ!$A$39:$A$782,$A130,СВЦЭМ!$B$39:$B$782,K$119)+'СЕТ СН'!$I$11+СВЦЭМ!$D$10+'СЕТ СН'!$I$5-'СЕТ СН'!$I$21</f>
        <v>5539.3586460900005</v>
      </c>
      <c r="L130" s="36">
        <f>SUMIFS(СВЦЭМ!$D$39:$D$782,СВЦЭМ!$A$39:$A$782,$A130,СВЦЭМ!$B$39:$B$782,L$119)+'СЕТ СН'!$I$11+СВЦЭМ!$D$10+'СЕТ СН'!$I$5-'СЕТ СН'!$I$21</f>
        <v>5543.9063848700007</v>
      </c>
      <c r="M130" s="36">
        <f>SUMIFS(СВЦЭМ!$D$39:$D$782,СВЦЭМ!$A$39:$A$782,$A130,СВЦЭМ!$B$39:$B$782,M$119)+'СЕТ СН'!$I$11+СВЦЭМ!$D$10+'СЕТ СН'!$I$5-'СЕТ СН'!$I$21</f>
        <v>5553.5382990799999</v>
      </c>
      <c r="N130" s="36">
        <f>SUMIFS(СВЦЭМ!$D$39:$D$782,СВЦЭМ!$A$39:$A$782,$A130,СВЦЭМ!$B$39:$B$782,N$119)+'СЕТ СН'!$I$11+СВЦЭМ!$D$10+'СЕТ СН'!$I$5-'СЕТ СН'!$I$21</f>
        <v>5553.88882552</v>
      </c>
      <c r="O130" s="36">
        <f>SUMIFS(СВЦЭМ!$D$39:$D$782,СВЦЭМ!$A$39:$A$782,$A130,СВЦЭМ!$B$39:$B$782,O$119)+'СЕТ СН'!$I$11+СВЦЭМ!$D$10+'СЕТ СН'!$I$5-'СЕТ СН'!$I$21</f>
        <v>5584.4674891800005</v>
      </c>
      <c r="P130" s="36">
        <f>SUMIFS(СВЦЭМ!$D$39:$D$782,СВЦЭМ!$A$39:$A$782,$A130,СВЦЭМ!$B$39:$B$782,P$119)+'СЕТ СН'!$I$11+СВЦЭМ!$D$10+'СЕТ СН'!$I$5-'СЕТ СН'!$I$21</f>
        <v>5609.5318383700005</v>
      </c>
      <c r="Q130" s="36">
        <f>SUMIFS(СВЦЭМ!$D$39:$D$782,СВЦЭМ!$A$39:$A$782,$A130,СВЦЭМ!$B$39:$B$782,Q$119)+'СЕТ СН'!$I$11+СВЦЭМ!$D$10+'СЕТ СН'!$I$5-'СЕТ СН'!$I$21</f>
        <v>5611.2811843300005</v>
      </c>
      <c r="R130" s="36">
        <f>SUMIFS(СВЦЭМ!$D$39:$D$782,СВЦЭМ!$A$39:$A$782,$A130,СВЦЭМ!$B$39:$B$782,R$119)+'СЕТ СН'!$I$11+СВЦЭМ!$D$10+'СЕТ СН'!$I$5-'СЕТ СН'!$I$21</f>
        <v>5580.8615011300008</v>
      </c>
      <c r="S130" s="36">
        <f>SUMIFS(СВЦЭМ!$D$39:$D$782,СВЦЭМ!$A$39:$A$782,$A130,СВЦЭМ!$B$39:$B$782,S$119)+'СЕТ СН'!$I$11+СВЦЭМ!$D$10+'СЕТ СН'!$I$5-'СЕТ СН'!$I$21</f>
        <v>5579.4499540400002</v>
      </c>
      <c r="T130" s="36">
        <f>SUMIFS(СВЦЭМ!$D$39:$D$782,СВЦЭМ!$A$39:$A$782,$A130,СВЦЭМ!$B$39:$B$782,T$119)+'СЕТ СН'!$I$11+СВЦЭМ!$D$10+'СЕТ СН'!$I$5-'СЕТ СН'!$I$21</f>
        <v>5538.3517320700003</v>
      </c>
      <c r="U130" s="36">
        <f>SUMIFS(СВЦЭМ!$D$39:$D$782,СВЦЭМ!$A$39:$A$782,$A130,СВЦЭМ!$B$39:$B$782,U$119)+'СЕТ СН'!$I$11+СВЦЭМ!$D$10+'СЕТ СН'!$I$5-'СЕТ СН'!$I$21</f>
        <v>5552.99702961</v>
      </c>
      <c r="V130" s="36">
        <f>SUMIFS(СВЦЭМ!$D$39:$D$782,СВЦЭМ!$A$39:$A$782,$A130,СВЦЭМ!$B$39:$B$782,V$119)+'СЕТ СН'!$I$11+СВЦЭМ!$D$10+'СЕТ СН'!$I$5-'СЕТ СН'!$I$21</f>
        <v>5521.1114632099998</v>
      </c>
      <c r="W130" s="36">
        <f>SUMIFS(СВЦЭМ!$D$39:$D$782,СВЦЭМ!$A$39:$A$782,$A130,СВЦЭМ!$B$39:$B$782,W$119)+'СЕТ СН'!$I$11+СВЦЭМ!$D$10+'СЕТ СН'!$I$5-'СЕТ СН'!$I$21</f>
        <v>5511.7916818100002</v>
      </c>
      <c r="X130" s="36">
        <f>SUMIFS(СВЦЭМ!$D$39:$D$782,СВЦЭМ!$A$39:$A$782,$A130,СВЦЭМ!$B$39:$B$782,X$119)+'СЕТ СН'!$I$11+СВЦЭМ!$D$10+'СЕТ СН'!$I$5-'СЕТ СН'!$I$21</f>
        <v>5569.1371473500003</v>
      </c>
      <c r="Y130" s="36">
        <f>SUMIFS(СВЦЭМ!$D$39:$D$782,СВЦЭМ!$A$39:$A$782,$A130,СВЦЭМ!$B$39:$B$782,Y$119)+'СЕТ СН'!$I$11+СВЦЭМ!$D$10+'СЕТ СН'!$I$5-'СЕТ СН'!$I$21</f>
        <v>5622.2076002499998</v>
      </c>
    </row>
    <row r="131" spans="1:25" ht="15.75" x14ac:dyDescent="0.2">
      <c r="A131" s="35">
        <f t="shared" si="3"/>
        <v>45028</v>
      </c>
      <c r="B131" s="36">
        <f>SUMIFS(СВЦЭМ!$D$39:$D$782,СВЦЭМ!$A$39:$A$782,$A131,СВЦЭМ!$B$39:$B$782,B$119)+'СЕТ СН'!$I$11+СВЦЭМ!$D$10+'СЕТ СН'!$I$5-'СЕТ СН'!$I$21</f>
        <v>5603.6943949100005</v>
      </c>
      <c r="C131" s="36">
        <f>SUMIFS(СВЦЭМ!$D$39:$D$782,СВЦЭМ!$A$39:$A$782,$A131,СВЦЭМ!$B$39:$B$782,C$119)+'СЕТ СН'!$I$11+СВЦЭМ!$D$10+'СЕТ СН'!$I$5-'СЕТ СН'!$I$21</f>
        <v>5704.0293246199999</v>
      </c>
      <c r="D131" s="36">
        <f>SUMIFS(СВЦЭМ!$D$39:$D$782,СВЦЭМ!$A$39:$A$782,$A131,СВЦЭМ!$B$39:$B$782,D$119)+'СЕТ СН'!$I$11+СВЦЭМ!$D$10+'СЕТ СН'!$I$5-'СЕТ СН'!$I$21</f>
        <v>5721.5108579099997</v>
      </c>
      <c r="E131" s="36">
        <f>SUMIFS(СВЦЭМ!$D$39:$D$782,СВЦЭМ!$A$39:$A$782,$A131,СВЦЭМ!$B$39:$B$782,E$119)+'СЕТ СН'!$I$11+СВЦЭМ!$D$10+'СЕТ СН'!$I$5-'СЕТ СН'!$I$21</f>
        <v>5724.1853351899999</v>
      </c>
      <c r="F131" s="36">
        <f>SUMIFS(СВЦЭМ!$D$39:$D$782,СВЦЭМ!$A$39:$A$782,$A131,СВЦЭМ!$B$39:$B$782,F$119)+'СЕТ СН'!$I$11+СВЦЭМ!$D$10+'СЕТ СН'!$I$5-'СЕТ СН'!$I$21</f>
        <v>5695.3013650299999</v>
      </c>
      <c r="G131" s="36">
        <f>SUMIFS(СВЦЭМ!$D$39:$D$782,СВЦЭМ!$A$39:$A$782,$A131,СВЦЭМ!$B$39:$B$782,G$119)+'СЕТ СН'!$I$11+СВЦЭМ!$D$10+'СЕТ СН'!$I$5-'СЕТ СН'!$I$21</f>
        <v>5659.8305405500005</v>
      </c>
      <c r="H131" s="36">
        <f>SUMIFS(СВЦЭМ!$D$39:$D$782,СВЦЭМ!$A$39:$A$782,$A131,СВЦЭМ!$B$39:$B$782,H$119)+'СЕТ СН'!$I$11+СВЦЭМ!$D$10+'СЕТ СН'!$I$5-'СЕТ СН'!$I$21</f>
        <v>5604.6629900500002</v>
      </c>
      <c r="I131" s="36">
        <f>SUMIFS(СВЦЭМ!$D$39:$D$782,СВЦЭМ!$A$39:$A$782,$A131,СВЦЭМ!$B$39:$B$782,I$119)+'СЕТ СН'!$I$11+СВЦЭМ!$D$10+'СЕТ СН'!$I$5-'СЕТ СН'!$I$21</f>
        <v>5541.4051040200002</v>
      </c>
      <c r="J131" s="36">
        <f>SUMIFS(СВЦЭМ!$D$39:$D$782,СВЦЭМ!$A$39:$A$782,$A131,СВЦЭМ!$B$39:$B$782,J$119)+'СЕТ СН'!$I$11+СВЦЭМ!$D$10+'СЕТ СН'!$I$5-'СЕТ СН'!$I$21</f>
        <v>5525.0512932500005</v>
      </c>
      <c r="K131" s="36">
        <f>SUMIFS(СВЦЭМ!$D$39:$D$782,СВЦЭМ!$A$39:$A$782,$A131,СВЦЭМ!$B$39:$B$782,K$119)+'СЕТ СН'!$I$11+СВЦЭМ!$D$10+'СЕТ СН'!$I$5-'СЕТ СН'!$I$21</f>
        <v>5500.0805029200001</v>
      </c>
      <c r="L131" s="36">
        <f>SUMIFS(СВЦЭМ!$D$39:$D$782,СВЦЭМ!$A$39:$A$782,$A131,СВЦЭМ!$B$39:$B$782,L$119)+'СЕТ СН'!$I$11+СВЦЭМ!$D$10+'СЕТ СН'!$I$5-'СЕТ СН'!$I$21</f>
        <v>5512.85801575</v>
      </c>
      <c r="M131" s="36">
        <f>SUMIFS(СВЦЭМ!$D$39:$D$782,СВЦЭМ!$A$39:$A$782,$A131,СВЦЭМ!$B$39:$B$782,M$119)+'СЕТ СН'!$I$11+СВЦЭМ!$D$10+'СЕТ СН'!$I$5-'СЕТ СН'!$I$21</f>
        <v>5516.1442789700004</v>
      </c>
      <c r="N131" s="36">
        <f>SUMIFS(СВЦЭМ!$D$39:$D$782,СВЦЭМ!$A$39:$A$782,$A131,СВЦЭМ!$B$39:$B$782,N$119)+'СЕТ СН'!$I$11+СВЦЭМ!$D$10+'СЕТ СН'!$I$5-'СЕТ СН'!$I$21</f>
        <v>5529.6246394</v>
      </c>
      <c r="O131" s="36">
        <f>SUMIFS(СВЦЭМ!$D$39:$D$782,СВЦЭМ!$A$39:$A$782,$A131,СВЦЭМ!$B$39:$B$782,O$119)+'СЕТ СН'!$I$11+СВЦЭМ!$D$10+'СЕТ СН'!$I$5-'СЕТ СН'!$I$21</f>
        <v>5522.4622413200004</v>
      </c>
      <c r="P131" s="36">
        <f>SUMIFS(СВЦЭМ!$D$39:$D$782,СВЦЭМ!$A$39:$A$782,$A131,СВЦЭМ!$B$39:$B$782,P$119)+'СЕТ СН'!$I$11+СВЦЭМ!$D$10+'СЕТ СН'!$I$5-'СЕТ СН'!$I$21</f>
        <v>5548.5729505899999</v>
      </c>
      <c r="Q131" s="36">
        <f>SUMIFS(СВЦЭМ!$D$39:$D$782,СВЦЭМ!$A$39:$A$782,$A131,СВЦЭМ!$B$39:$B$782,Q$119)+'СЕТ СН'!$I$11+СВЦЭМ!$D$10+'СЕТ СН'!$I$5-'СЕТ СН'!$I$21</f>
        <v>5564.0560298099999</v>
      </c>
      <c r="R131" s="36">
        <f>SUMIFS(СВЦЭМ!$D$39:$D$782,СВЦЭМ!$A$39:$A$782,$A131,СВЦЭМ!$B$39:$B$782,R$119)+'СЕТ СН'!$I$11+СВЦЭМ!$D$10+'СЕТ СН'!$I$5-'СЕТ СН'!$I$21</f>
        <v>5560.5027043800001</v>
      </c>
      <c r="S131" s="36">
        <f>SUMIFS(СВЦЭМ!$D$39:$D$782,СВЦЭМ!$A$39:$A$782,$A131,СВЦЭМ!$B$39:$B$782,S$119)+'СЕТ СН'!$I$11+СВЦЭМ!$D$10+'СЕТ СН'!$I$5-'СЕТ СН'!$I$21</f>
        <v>5546.1900739800003</v>
      </c>
      <c r="T131" s="36">
        <f>SUMIFS(СВЦЭМ!$D$39:$D$782,СВЦЭМ!$A$39:$A$782,$A131,СВЦЭМ!$B$39:$B$782,T$119)+'СЕТ СН'!$I$11+СВЦЭМ!$D$10+'СЕТ СН'!$I$5-'СЕТ СН'!$I$21</f>
        <v>5483.0224136200004</v>
      </c>
      <c r="U131" s="36">
        <f>SUMIFS(СВЦЭМ!$D$39:$D$782,СВЦЭМ!$A$39:$A$782,$A131,СВЦЭМ!$B$39:$B$782,U$119)+'СЕТ СН'!$I$11+СВЦЭМ!$D$10+'СЕТ СН'!$I$5-'СЕТ СН'!$I$21</f>
        <v>5497.5854614300006</v>
      </c>
      <c r="V131" s="36">
        <f>SUMIFS(СВЦЭМ!$D$39:$D$782,СВЦЭМ!$A$39:$A$782,$A131,СВЦЭМ!$B$39:$B$782,V$119)+'СЕТ СН'!$I$11+СВЦЭМ!$D$10+'СЕТ СН'!$I$5-'СЕТ СН'!$I$21</f>
        <v>5428.0513058800007</v>
      </c>
      <c r="W131" s="36">
        <f>SUMIFS(СВЦЭМ!$D$39:$D$782,СВЦЭМ!$A$39:$A$782,$A131,СВЦЭМ!$B$39:$B$782,W$119)+'СЕТ СН'!$I$11+СВЦЭМ!$D$10+'СЕТ СН'!$I$5-'СЕТ СН'!$I$21</f>
        <v>5409.7757108100004</v>
      </c>
      <c r="X131" s="36">
        <f>SUMIFS(СВЦЭМ!$D$39:$D$782,СВЦЭМ!$A$39:$A$782,$A131,СВЦЭМ!$B$39:$B$782,X$119)+'СЕТ СН'!$I$11+СВЦЭМ!$D$10+'СЕТ СН'!$I$5-'СЕТ СН'!$I$21</f>
        <v>5449.1927673700002</v>
      </c>
      <c r="Y131" s="36">
        <f>SUMIFS(СВЦЭМ!$D$39:$D$782,СВЦЭМ!$A$39:$A$782,$A131,СВЦЭМ!$B$39:$B$782,Y$119)+'СЕТ СН'!$I$11+СВЦЭМ!$D$10+'СЕТ СН'!$I$5-'СЕТ СН'!$I$21</f>
        <v>5520.7376284399998</v>
      </c>
    </row>
    <row r="132" spans="1:25" ht="15.75" x14ac:dyDescent="0.2">
      <c r="A132" s="35">
        <f t="shared" si="3"/>
        <v>45029</v>
      </c>
      <c r="B132" s="36">
        <f>SUMIFS(СВЦЭМ!$D$39:$D$782,СВЦЭМ!$A$39:$A$782,$A132,СВЦЭМ!$B$39:$B$782,B$119)+'СЕТ СН'!$I$11+СВЦЭМ!$D$10+'СЕТ СН'!$I$5-'СЕТ СН'!$I$21</f>
        <v>5671.5101096799999</v>
      </c>
      <c r="C132" s="36">
        <f>SUMIFS(СВЦЭМ!$D$39:$D$782,СВЦЭМ!$A$39:$A$782,$A132,СВЦЭМ!$B$39:$B$782,C$119)+'СЕТ СН'!$I$11+СВЦЭМ!$D$10+'СЕТ СН'!$I$5-'СЕТ СН'!$I$21</f>
        <v>5697.56822852</v>
      </c>
      <c r="D132" s="36">
        <f>SUMIFS(СВЦЭМ!$D$39:$D$782,СВЦЭМ!$A$39:$A$782,$A132,СВЦЭМ!$B$39:$B$782,D$119)+'СЕТ СН'!$I$11+СВЦЭМ!$D$10+'СЕТ СН'!$I$5-'СЕТ СН'!$I$21</f>
        <v>5743.3581395600004</v>
      </c>
      <c r="E132" s="36">
        <f>SUMIFS(СВЦЭМ!$D$39:$D$782,СВЦЭМ!$A$39:$A$782,$A132,СВЦЭМ!$B$39:$B$782,E$119)+'СЕТ СН'!$I$11+СВЦЭМ!$D$10+'СЕТ СН'!$I$5-'СЕТ СН'!$I$21</f>
        <v>5758.1820831300001</v>
      </c>
      <c r="F132" s="36">
        <f>SUMIFS(СВЦЭМ!$D$39:$D$782,СВЦЭМ!$A$39:$A$782,$A132,СВЦЭМ!$B$39:$B$782,F$119)+'СЕТ СН'!$I$11+СВЦЭМ!$D$10+'СЕТ СН'!$I$5-'СЕТ СН'!$I$21</f>
        <v>5717.2532290400004</v>
      </c>
      <c r="G132" s="36">
        <f>SUMIFS(СВЦЭМ!$D$39:$D$782,СВЦЭМ!$A$39:$A$782,$A132,СВЦЭМ!$B$39:$B$782,G$119)+'СЕТ СН'!$I$11+СВЦЭМ!$D$10+'СЕТ СН'!$I$5-'СЕТ СН'!$I$21</f>
        <v>5691.1223204100006</v>
      </c>
      <c r="H132" s="36">
        <f>SUMIFS(СВЦЭМ!$D$39:$D$782,СВЦЭМ!$A$39:$A$782,$A132,СВЦЭМ!$B$39:$B$782,H$119)+'СЕТ СН'!$I$11+СВЦЭМ!$D$10+'СЕТ СН'!$I$5-'СЕТ СН'!$I$21</f>
        <v>5610.7772454599999</v>
      </c>
      <c r="I132" s="36">
        <f>SUMIFS(СВЦЭМ!$D$39:$D$782,СВЦЭМ!$A$39:$A$782,$A132,СВЦЭМ!$B$39:$B$782,I$119)+'СЕТ СН'!$I$11+СВЦЭМ!$D$10+'СЕТ СН'!$I$5-'СЕТ СН'!$I$21</f>
        <v>5612.5557515400005</v>
      </c>
      <c r="J132" s="36">
        <f>SUMIFS(СВЦЭМ!$D$39:$D$782,СВЦЭМ!$A$39:$A$782,$A132,СВЦЭМ!$B$39:$B$782,J$119)+'СЕТ СН'!$I$11+СВЦЭМ!$D$10+'СЕТ СН'!$I$5-'СЕТ СН'!$I$21</f>
        <v>5575.5283540999999</v>
      </c>
      <c r="K132" s="36">
        <f>SUMIFS(СВЦЭМ!$D$39:$D$782,СВЦЭМ!$A$39:$A$782,$A132,СВЦЭМ!$B$39:$B$782,K$119)+'СЕТ СН'!$I$11+СВЦЭМ!$D$10+'СЕТ СН'!$I$5-'СЕТ СН'!$I$21</f>
        <v>5552.5510582200004</v>
      </c>
      <c r="L132" s="36">
        <f>SUMIFS(СВЦЭМ!$D$39:$D$782,СВЦЭМ!$A$39:$A$782,$A132,СВЦЭМ!$B$39:$B$782,L$119)+'СЕТ СН'!$I$11+СВЦЭМ!$D$10+'СЕТ СН'!$I$5-'СЕТ СН'!$I$21</f>
        <v>5534.8662064300006</v>
      </c>
      <c r="M132" s="36">
        <f>SUMIFS(СВЦЭМ!$D$39:$D$782,СВЦЭМ!$A$39:$A$782,$A132,СВЦЭМ!$B$39:$B$782,M$119)+'СЕТ СН'!$I$11+СВЦЭМ!$D$10+'СЕТ СН'!$I$5-'СЕТ СН'!$I$21</f>
        <v>5542.9006243399999</v>
      </c>
      <c r="N132" s="36">
        <f>SUMIFS(СВЦЭМ!$D$39:$D$782,СВЦЭМ!$A$39:$A$782,$A132,СВЦЭМ!$B$39:$B$782,N$119)+'СЕТ СН'!$I$11+СВЦЭМ!$D$10+'СЕТ СН'!$I$5-'СЕТ СН'!$I$21</f>
        <v>5533.0579732700007</v>
      </c>
      <c r="O132" s="36">
        <f>SUMIFS(СВЦЭМ!$D$39:$D$782,СВЦЭМ!$A$39:$A$782,$A132,СВЦЭМ!$B$39:$B$782,O$119)+'СЕТ СН'!$I$11+СВЦЭМ!$D$10+'СЕТ СН'!$I$5-'СЕТ СН'!$I$21</f>
        <v>5558.7446873700001</v>
      </c>
      <c r="P132" s="36">
        <f>SUMIFS(СВЦЭМ!$D$39:$D$782,СВЦЭМ!$A$39:$A$782,$A132,СВЦЭМ!$B$39:$B$782,P$119)+'СЕТ СН'!$I$11+СВЦЭМ!$D$10+'СЕТ СН'!$I$5-'СЕТ СН'!$I$21</f>
        <v>5620.93106162</v>
      </c>
      <c r="Q132" s="36">
        <f>SUMIFS(СВЦЭМ!$D$39:$D$782,СВЦЭМ!$A$39:$A$782,$A132,СВЦЭМ!$B$39:$B$782,Q$119)+'СЕТ СН'!$I$11+СВЦЭМ!$D$10+'СЕТ СН'!$I$5-'СЕТ СН'!$I$21</f>
        <v>5630.7667337700004</v>
      </c>
      <c r="R132" s="36">
        <f>SUMIFS(СВЦЭМ!$D$39:$D$782,СВЦЭМ!$A$39:$A$782,$A132,СВЦЭМ!$B$39:$B$782,R$119)+'СЕТ СН'!$I$11+СВЦЭМ!$D$10+'СЕТ СН'!$I$5-'СЕТ СН'!$I$21</f>
        <v>5624.9139849900002</v>
      </c>
      <c r="S132" s="36">
        <f>SUMIFS(СВЦЭМ!$D$39:$D$782,СВЦЭМ!$A$39:$A$782,$A132,СВЦЭМ!$B$39:$B$782,S$119)+'СЕТ СН'!$I$11+СВЦЭМ!$D$10+'СЕТ СН'!$I$5-'СЕТ СН'!$I$21</f>
        <v>5622.8287805099999</v>
      </c>
      <c r="T132" s="36">
        <f>SUMIFS(СВЦЭМ!$D$39:$D$782,СВЦЭМ!$A$39:$A$782,$A132,СВЦЭМ!$B$39:$B$782,T$119)+'СЕТ СН'!$I$11+СВЦЭМ!$D$10+'СЕТ СН'!$I$5-'СЕТ СН'!$I$21</f>
        <v>5568.3096245200004</v>
      </c>
      <c r="U132" s="36">
        <f>SUMIFS(СВЦЭМ!$D$39:$D$782,СВЦЭМ!$A$39:$A$782,$A132,СВЦЭМ!$B$39:$B$782,U$119)+'СЕТ СН'!$I$11+СВЦЭМ!$D$10+'СЕТ СН'!$I$5-'СЕТ СН'!$I$21</f>
        <v>5543.1532497200005</v>
      </c>
      <c r="V132" s="36">
        <f>SUMIFS(СВЦЭМ!$D$39:$D$782,СВЦЭМ!$A$39:$A$782,$A132,СВЦЭМ!$B$39:$B$782,V$119)+'СЕТ СН'!$I$11+СВЦЭМ!$D$10+'СЕТ СН'!$I$5-'СЕТ СН'!$I$21</f>
        <v>5515.2605869600002</v>
      </c>
      <c r="W132" s="36">
        <f>SUMIFS(СВЦЭМ!$D$39:$D$782,СВЦЭМ!$A$39:$A$782,$A132,СВЦЭМ!$B$39:$B$782,W$119)+'СЕТ СН'!$I$11+СВЦЭМ!$D$10+'СЕТ СН'!$I$5-'СЕТ СН'!$I$21</f>
        <v>5481.8180678300005</v>
      </c>
      <c r="X132" s="36">
        <f>SUMIFS(СВЦЭМ!$D$39:$D$782,СВЦЭМ!$A$39:$A$782,$A132,СВЦЭМ!$B$39:$B$782,X$119)+'СЕТ СН'!$I$11+СВЦЭМ!$D$10+'СЕТ СН'!$I$5-'СЕТ СН'!$I$21</f>
        <v>5537.80903855</v>
      </c>
      <c r="Y132" s="36">
        <f>SUMIFS(СВЦЭМ!$D$39:$D$782,СВЦЭМ!$A$39:$A$782,$A132,СВЦЭМ!$B$39:$B$782,Y$119)+'СЕТ СН'!$I$11+СВЦЭМ!$D$10+'СЕТ СН'!$I$5-'СЕТ СН'!$I$21</f>
        <v>5588.3481728300003</v>
      </c>
    </row>
    <row r="133" spans="1:25" ht="15.75" x14ac:dyDescent="0.2">
      <c r="A133" s="35">
        <f t="shared" si="3"/>
        <v>45030</v>
      </c>
      <c r="B133" s="36">
        <f>SUMIFS(СВЦЭМ!$D$39:$D$782,СВЦЭМ!$A$39:$A$782,$A133,СВЦЭМ!$B$39:$B$782,B$119)+'СЕТ СН'!$I$11+СВЦЭМ!$D$10+'СЕТ СН'!$I$5-'СЕТ СН'!$I$21</f>
        <v>5655.4742508400004</v>
      </c>
      <c r="C133" s="36">
        <f>SUMIFS(СВЦЭМ!$D$39:$D$782,СВЦЭМ!$A$39:$A$782,$A133,СВЦЭМ!$B$39:$B$782,C$119)+'СЕТ СН'!$I$11+СВЦЭМ!$D$10+'СЕТ СН'!$I$5-'СЕТ СН'!$I$21</f>
        <v>5713.4434292599999</v>
      </c>
      <c r="D133" s="36">
        <f>SUMIFS(СВЦЭМ!$D$39:$D$782,СВЦЭМ!$A$39:$A$782,$A133,СВЦЭМ!$B$39:$B$782,D$119)+'СЕТ СН'!$I$11+СВЦЭМ!$D$10+'СЕТ СН'!$I$5-'СЕТ СН'!$I$21</f>
        <v>5707.89271173</v>
      </c>
      <c r="E133" s="36">
        <f>SUMIFS(СВЦЭМ!$D$39:$D$782,СВЦЭМ!$A$39:$A$782,$A133,СВЦЭМ!$B$39:$B$782,E$119)+'СЕТ СН'!$I$11+СВЦЭМ!$D$10+'СЕТ СН'!$I$5-'СЕТ СН'!$I$21</f>
        <v>5707.8485566700001</v>
      </c>
      <c r="F133" s="36">
        <f>SUMIFS(СВЦЭМ!$D$39:$D$782,СВЦЭМ!$A$39:$A$782,$A133,СВЦЭМ!$B$39:$B$782,F$119)+'СЕТ СН'!$I$11+СВЦЭМ!$D$10+'СЕТ СН'!$I$5-'СЕТ СН'!$I$21</f>
        <v>5717.7531397000002</v>
      </c>
      <c r="G133" s="36">
        <f>SUMIFS(СВЦЭМ!$D$39:$D$782,СВЦЭМ!$A$39:$A$782,$A133,СВЦЭМ!$B$39:$B$782,G$119)+'СЕТ СН'!$I$11+СВЦЭМ!$D$10+'СЕТ СН'!$I$5-'СЕТ СН'!$I$21</f>
        <v>5709.0902196900006</v>
      </c>
      <c r="H133" s="36">
        <f>SUMIFS(СВЦЭМ!$D$39:$D$782,СВЦЭМ!$A$39:$A$782,$A133,СВЦЭМ!$B$39:$B$782,H$119)+'СЕТ СН'!$I$11+СВЦЭМ!$D$10+'СЕТ СН'!$I$5-'СЕТ СН'!$I$21</f>
        <v>5675.9778390800002</v>
      </c>
      <c r="I133" s="36">
        <f>SUMIFS(СВЦЭМ!$D$39:$D$782,СВЦЭМ!$A$39:$A$782,$A133,СВЦЭМ!$B$39:$B$782,I$119)+'СЕТ СН'!$I$11+СВЦЭМ!$D$10+'СЕТ СН'!$I$5-'СЕТ СН'!$I$21</f>
        <v>5610.6040058500002</v>
      </c>
      <c r="J133" s="36">
        <f>SUMIFS(СВЦЭМ!$D$39:$D$782,СВЦЭМ!$A$39:$A$782,$A133,СВЦЭМ!$B$39:$B$782,J$119)+'СЕТ СН'!$I$11+СВЦЭМ!$D$10+'СЕТ СН'!$I$5-'СЕТ СН'!$I$21</f>
        <v>5582.9264733700002</v>
      </c>
      <c r="K133" s="36">
        <f>SUMIFS(СВЦЭМ!$D$39:$D$782,СВЦЭМ!$A$39:$A$782,$A133,СВЦЭМ!$B$39:$B$782,K$119)+'СЕТ СН'!$I$11+СВЦЭМ!$D$10+'СЕТ СН'!$I$5-'СЕТ СН'!$I$21</f>
        <v>5563.0308076500005</v>
      </c>
      <c r="L133" s="36">
        <f>SUMIFS(СВЦЭМ!$D$39:$D$782,СВЦЭМ!$A$39:$A$782,$A133,СВЦЭМ!$B$39:$B$782,L$119)+'СЕТ СН'!$I$11+СВЦЭМ!$D$10+'СЕТ СН'!$I$5-'СЕТ СН'!$I$21</f>
        <v>5561.3316615599997</v>
      </c>
      <c r="M133" s="36">
        <f>SUMIFS(СВЦЭМ!$D$39:$D$782,СВЦЭМ!$A$39:$A$782,$A133,СВЦЭМ!$B$39:$B$782,M$119)+'СЕТ СН'!$I$11+СВЦЭМ!$D$10+'СЕТ СН'!$I$5-'СЕТ СН'!$I$21</f>
        <v>5582.8786191600002</v>
      </c>
      <c r="N133" s="36">
        <f>SUMIFS(СВЦЭМ!$D$39:$D$782,СВЦЭМ!$A$39:$A$782,$A133,СВЦЭМ!$B$39:$B$782,N$119)+'СЕТ СН'!$I$11+СВЦЭМ!$D$10+'СЕТ СН'!$I$5-'СЕТ СН'!$I$21</f>
        <v>5597.7078148999999</v>
      </c>
      <c r="O133" s="36">
        <f>SUMIFS(СВЦЭМ!$D$39:$D$782,СВЦЭМ!$A$39:$A$782,$A133,СВЦЭМ!$B$39:$B$782,O$119)+'СЕТ СН'!$I$11+СВЦЭМ!$D$10+'СЕТ СН'!$I$5-'СЕТ СН'!$I$21</f>
        <v>5617.5733078600006</v>
      </c>
      <c r="P133" s="36">
        <f>SUMIFS(СВЦЭМ!$D$39:$D$782,СВЦЭМ!$A$39:$A$782,$A133,СВЦЭМ!$B$39:$B$782,P$119)+'СЕТ СН'!$I$11+СВЦЭМ!$D$10+'СЕТ СН'!$I$5-'СЕТ СН'!$I$21</f>
        <v>5607.2372981200006</v>
      </c>
      <c r="Q133" s="36">
        <f>SUMIFS(СВЦЭМ!$D$39:$D$782,СВЦЭМ!$A$39:$A$782,$A133,СВЦЭМ!$B$39:$B$782,Q$119)+'СЕТ СН'!$I$11+СВЦЭМ!$D$10+'СЕТ СН'!$I$5-'СЕТ СН'!$I$21</f>
        <v>5632.6385686700005</v>
      </c>
      <c r="R133" s="36">
        <f>SUMIFS(СВЦЭМ!$D$39:$D$782,СВЦЭМ!$A$39:$A$782,$A133,СВЦЭМ!$B$39:$B$782,R$119)+'СЕТ СН'!$I$11+СВЦЭМ!$D$10+'СЕТ СН'!$I$5-'СЕТ СН'!$I$21</f>
        <v>5629.85193953</v>
      </c>
      <c r="S133" s="36">
        <f>SUMIFS(СВЦЭМ!$D$39:$D$782,СВЦЭМ!$A$39:$A$782,$A133,СВЦЭМ!$B$39:$B$782,S$119)+'СЕТ СН'!$I$11+СВЦЭМ!$D$10+'СЕТ СН'!$I$5-'СЕТ СН'!$I$21</f>
        <v>5652.3357369100004</v>
      </c>
      <c r="T133" s="36">
        <f>SUMIFS(СВЦЭМ!$D$39:$D$782,СВЦЭМ!$A$39:$A$782,$A133,СВЦЭМ!$B$39:$B$782,T$119)+'СЕТ СН'!$I$11+СВЦЭМ!$D$10+'СЕТ СН'!$I$5-'СЕТ СН'!$I$21</f>
        <v>5624.5728661000003</v>
      </c>
      <c r="U133" s="36">
        <f>SUMIFS(СВЦЭМ!$D$39:$D$782,СВЦЭМ!$A$39:$A$782,$A133,СВЦЭМ!$B$39:$B$782,U$119)+'СЕТ СН'!$I$11+СВЦЭМ!$D$10+'СЕТ СН'!$I$5-'СЕТ СН'!$I$21</f>
        <v>5591.7530659200002</v>
      </c>
      <c r="V133" s="36">
        <f>SUMIFS(СВЦЭМ!$D$39:$D$782,СВЦЭМ!$A$39:$A$782,$A133,СВЦЭМ!$B$39:$B$782,V$119)+'СЕТ СН'!$I$11+СВЦЭМ!$D$10+'СЕТ СН'!$I$5-'СЕТ СН'!$I$21</f>
        <v>5556.4231897700001</v>
      </c>
      <c r="W133" s="36">
        <f>SUMIFS(СВЦЭМ!$D$39:$D$782,СВЦЭМ!$A$39:$A$782,$A133,СВЦЭМ!$B$39:$B$782,W$119)+'СЕТ СН'!$I$11+СВЦЭМ!$D$10+'СЕТ СН'!$I$5-'СЕТ СН'!$I$21</f>
        <v>5563.9993951200004</v>
      </c>
      <c r="X133" s="36">
        <f>SUMIFS(СВЦЭМ!$D$39:$D$782,СВЦЭМ!$A$39:$A$782,$A133,СВЦЭМ!$B$39:$B$782,X$119)+'СЕТ СН'!$I$11+СВЦЭМ!$D$10+'СЕТ СН'!$I$5-'СЕТ СН'!$I$21</f>
        <v>5597.16756558</v>
      </c>
      <c r="Y133" s="36">
        <f>SUMIFS(СВЦЭМ!$D$39:$D$782,СВЦЭМ!$A$39:$A$782,$A133,СВЦЭМ!$B$39:$B$782,Y$119)+'СЕТ СН'!$I$11+СВЦЭМ!$D$10+'СЕТ СН'!$I$5-'СЕТ СН'!$I$21</f>
        <v>5690.6991349500004</v>
      </c>
    </row>
    <row r="134" spans="1:25" ht="15.75" x14ac:dyDescent="0.2">
      <c r="A134" s="35">
        <f t="shared" si="3"/>
        <v>45031</v>
      </c>
      <c r="B134" s="36">
        <f>SUMIFS(СВЦЭМ!$D$39:$D$782,СВЦЭМ!$A$39:$A$782,$A134,СВЦЭМ!$B$39:$B$782,B$119)+'СЕТ СН'!$I$11+СВЦЭМ!$D$10+'СЕТ СН'!$I$5-'СЕТ СН'!$I$21</f>
        <v>5535.3927239499999</v>
      </c>
      <c r="C134" s="36">
        <f>SUMIFS(СВЦЭМ!$D$39:$D$782,СВЦЭМ!$A$39:$A$782,$A134,СВЦЭМ!$B$39:$B$782,C$119)+'СЕТ СН'!$I$11+СВЦЭМ!$D$10+'СЕТ СН'!$I$5-'СЕТ СН'!$I$21</f>
        <v>5573.4339461400004</v>
      </c>
      <c r="D134" s="36">
        <f>SUMIFS(СВЦЭМ!$D$39:$D$782,СВЦЭМ!$A$39:$A$782,$A134,СВЦЭМ!$B$39:$B$782,D$119)+'СЕТ СН'!$I$11+СВЦЭМ!$D$10+'СЕТ СН'!$I$5-'СЕТ СН'!$I$21</f>
        <v>5583.71250435</v>
      </c>
      <c r="E134" s="36">
        <f>SUMIFS(СВЦЭМ!$D$39:$D$782,СВЦЭМ!$A$39:$A$782,$A134,СВЦЭМ!$B$39:$B$782,E$119)+'СЕТ СН'!$I$11+СВЦЭМ!$D$10+'СЕТ СН'!$I$5-'СЕТ СН'!$I$21</f>
        <v>5588.4958374600001</v>
      </c>
      <c r="F134" s="36">
        <f>SUMIFS(СВЦЭМ!$D$39:$D$782,СВЦЭМ!$A$39:$A$782,$A134,СВЦЭМ!$B$39:$B$782,F$119)+'СЕТ СН'!$I$11+СВЦЭМ!$D$10+'СЕТ СН'!$I$5-'СЕТ СН'!$I$21</f>
        <v>5587.0586959299999</v>
      </c>
      <c r="G134" s="36">
        <f>SUMIFS(СВЦЭМ!$D$39:$D$782,СВЦЭМ!$A$39:$A$782,$A134,СВЦЭМ!$B$39:$B$782,G$119)+'СЕТ СН'!$I$11+СВЦЭМ!$D$10+'СЕТ СН'!$I$5-'СЕТ СН'!$I$21</f>
        <v>5584.5017548400001</v>
      </c>
      <c r="H134" s="36">
        <f>SUMIFS(СВЦЭМ!$D$39:$D$782,СВЦЭМ!$A$39:$A$782,$A134,СВЦЭМ!$B$39:$B$782,H$119)+'СЕТ СН'!$I$11+СВЦЭМ!$D$10+'СЕТ СН'!$I$5-'СЕТ СН'!$I$21</f>
        <v>5549.7279658900006</v>
      </c>
      <c r="I134" s="36">
        <f>SUMIFS(СВЦЭМ!$D$39:$D$782,СВЦЭМ!$A$39:$A$782,$A134,СВЦЭМ!$B$39:$B$782,I$119)+'СЕТ СН'!$I$11+СВЦЭМ!$D$10+'СЕТ СН'!$I$5-'СЕТ СН'!$I$21</f>
        <v>5467.6963630299997</v>
      </c>
      <c r="J134" s="36">
        <f>SUMIFS(СВЦЭМ!$D$39:$D$782,СВЦЭМ!$A$39:$A$782,$A134,СВЦЭМ!$B$39:$B$782,J$119)+'СЕТ СН'!$I$11+СВЦЭМ!$D$10+'СЕТ СН'!$I$5-'СЕТ СН'!$I$21</f>
        <v>5446.3005145300003</v>
      </c>
      <c r="K134" s="36">
        <f>SUMIFS(СВЦЭМ!$D$39:$D$782,СВЦЭМ!$A$39:$A$782,$A134,СВЦЭМ!$B$39:$B$782,K$119)+'СЕТ СН'!$I$11+СВЦЭМ!$D$10+'СЕТ СН'!$I$5-'СЕТ СН'!$I$21</f>
        <v>5338.1836221600006</v>
      </c>
      <c r="L134" s="36">
        <f>SUMIFS(СВЦЭМ!$D$39:$D$782,СВЦЭМ!$A$39:$A$782,$A134,СВЦЭМ!$B$39:$B$782,L$119)+'СЕТ СН'!$I$11+СВЦЭМ!$D$10+'СЕТ СН'!$I$5-'СЕТ СН'!$I$21</f>
        <v>5327.4898978399997</v>
      </c>
      <c r="M134" s="36">
        <f>SUMIFS(СВЦЭМ!$D$39:$D$782,СВЦЭМ!$A$39:$A$782,$A134,СВЦЭМ!$B$39:$B$782,M$119)+'СЕТ СН'!$I$11+СВЦЭМ!$D$10+'СЕТ СН'!$I$5-'СЕТ СН'!$I$21</f>
        <v>5355.6328225200004</v>
      </c>
      <c r="N134" s="36">
        <f>SUMIFS(СВЦЭМ!$D$39:$D$782,СВЦЭМ!$A$39:$A$782,$A134,СВЦЭМ!$B$39:$B$782,N$119)+'СЕТ СН'!$I$11+СВЦЭМ!$D$10+'СЕТ СН'!$I$5-'СЕТ СН'!$I$21</f>
        <v>5361.6643251599999</v>
      </c>
      <c r="O134" s="36">
        <f>SUMIFS(СВЦЭМ!$D$39:$D$782,СВЦЭМ!$A$39:$A$782,$A134,СВЦЭМ!$B$39:$B$782,O$119)+'СЕТ СН'!$I$11+СВЦЭМ!$D$10+'СЕТ СН'!$I$5-'СЕТ СН'!$I$21</f>
        <v>5399.3591534500001</v>
      </c>
      <c r="P134" s="36">
        <f>SUMIFS(СВЦЭМ!$D$39:$D$782,СВЦЭМ!$A$39:$A$782,$A134,СВЦЭМ!$B$39:$B$782,P$119)+'СЕТ СН'!$I$11+СВЦЭМ!$D$10+'СЕТ СН'!$I$5-'СЕТ СН'!$I$21</f>
        <v>5419.5144963600005</v>
      </c>
      <c r="Q134" s="36">
        <f>SUMIFS(СВЦЭМ!$D$39:$D$782,СВЦЭМ!$A$39:$A$782,$A134,СВЦЭМ!$B$39:$B$782,Q$119)+'СЕТ СН'!$I$11+СВЦЭМ!$D$10+'СЕТ СН'!$I$5-'СЕТ СН'!$I$21</f>
        <v>5429.0072387500004</v>
      </c>
      <c r="R134" s="36">
        <f>SUMIFS(СВЦЭМ!$D$39:$D$782,СВЦЭМ!$A$39:$A$782,$A134,СВЦЭМ!$B$39:$B$782,R$119)+'СЕТ СН'!$I$11+СВЦЭМ!$D$10+'СЕТ СН'!$I$5-'СЕТ СН'!$I$21</f>
        <v>5430.0723903100006</v>
      </c>
      <c r="S134" s="36">
        <f>SUMIFS(СВЦЭМ!$D$39:$D$782,СВЦЭМ!$A$39:$A$782,$A134,СВЦЭМ!$B$39:$B$782,S$119)+'СЕТ СН'!$I$11+СВЦЭМ!$D$10+'СЕТ СН'!$I$5-'СЕТ СН'!$I$21</f>
        <v>5451.9970720900001</v>
      </c>
      <c r="T134" s="36">
        <f>SUMIFS(СВЦЭМ!$D$39:$D$782,СВЦЭМ!$A$39:$A$782,$A134,СВЦЭМ!$B$39:$B$782,T$119)+'СЕТ СН'!$I$11+СВЦЭМ!$D$10+'СЕТ СН'!$I$5-'СЕТ СН'!$I$21</f>
        <v>5390.11222653</v>
      </c>
      <c r="U134" s="36">
        <f>SUMIFS(СВЦЭМ!$D$39:$D$782,СВЦЭМ!$A$39:$A$782,$A134,СВЦЭМ!$B$39:$B$782,U$119)+'СЕТ СН'!$I$11+СВЦЭМ!$D$10+'СЕТ СН'!$I$5-'СЕТ СН'!$I$21</f>
        <v>5360.0058915999998</v>
      </c>
      <c r="V134" s="36">
        <f>SUMIFS(СВЦЭМ!$D$39:$D$782,СВЦЭМ!$A$39:$A$782,$A134,СВЦЭМ!$B$39:$B$782,V$119)+'СЕТ СН'!$I$11+СВЦЭМ!$D$10+'СЕТ СН'!$I$5-'СЕТ СН'!$I$21</f>
        <v>5325.5716379300002</v>
      </c>
      <c r="W134" s="36">
        <f>SUMIFS(СВЦЭМ!$D$39:$D$782,СВЦЭМ!$A$39:$A$782,$A134,СВЦЭМ!$B$39:$B$782,W$119)+'СЕТ СН'!$I$11+СВЦЭМ!$D$10+'СЕТ СН'!$I$5-'СЕТ СН'!$I$21</f>
        <v>5336.7353066200003</v>
      </c>
      <c r="X134" s="36">
        <f>SUMIFS(СВЦЭМ!$D$39:$D$782,СВЦЭМ!$A$39:$A$782,$A134,СВЦЭМ!$B$39:$B$782,X$119)+'СЕТ СН'!$I$11+СВЦЭМ!$D$10+'СЕТ СН'!$I$5-'СЕТ СН'!$I$21</f>
        <v>5382.5012560699997</v>
      </c>
      <c r="Y134" s="36">
        <f>SUMIFS(СВЦЭМ!$D$39:$D$782,СВЦЭМ!$A$39:$A$782,$A134,СВЦЭМ!$B$39:$B$782,Y$119)+'СЕТ СН'!$I$11+СВЦЭМ!$D$10+'СЕТ СН'!$I$5-'СЕТ СН'!$I$21</f>
        <v>5442.5764156800005</v>
      </c>
    </row>
    <row r="135" spans="1:25" ht="15.75" x14ac:dyDescent="0.2">
      <c r="A135" s="35">
        <f t="shared" si="3"/>
        <v>45032</v>
      </c>
      <c r="B135" s="36">
        <f>SUMIFS(СВЦЭМ!$D$39:$D$782,СВЦЭМ!$A$39:$A$782,$A135,СВЦЭМ!$B$39:$B$782,B$119)+'СЕТ СН'!$I$11+СВЦЭМ!$D$10+'СЕТ СН'!$I$5-'СЕТ СН'!$I$21</f>
        <v>5577.85639231</v>
      </c>
      <c r="C135" s="36">
        <f>SUMIFS(СВЦЭМ!$D$39:$D$782,СВЦЭМ!$A$39:$A$782,$A135,СВЦЭМ!$B$39:$B$782,C$119)+'СЕТ СН'!$I$11+СВЦЭМ!$D$10+'СЕТ СН'!$I$5-'СЕТ СН'!$I$21</f>
        <v>5644.3393716</v>
      </c>
      <c r="D135" s="36">
        <f>SUMIFS(СВЦЭМ!$D$39:$D$782,СВЦЭМ!$A$39:$A$782,$A135,СВЦЭМ!$B$39:$B$782,D$119)+'СЕТ СН'!$I$11+СВЦЭМ!$D$10+'СЕТ СН'!$I$5-'СЕТ СН'!$I$21</f>
        <v>5659.2206429800008</v>
      </c>
      <c r="E135" s="36">
        <f>SUMIFS(СВЦЭМ!$D$39:$D$782,СВЦЭМ!$A$39:$A$782,$A135,СВЦЭМ!$B$39:$B$782,E$119)+'СЕТ СН'!$I$11+СВЦЭМ!$D$10+'СЕТ СН'!$I$5-'СЕТ СН'!$I$21</f>
        <v>5690.1772635400002</v>
      </c>
      <c r="F135" s="36">
        <f>SUMIFS(СВЦЭМ!$D$39:$D$782,СВЦЭМ!$A$39:$A$782,$A135,СВЦЭМ!$B$39:$B$782,F$119)+'СЕТ СН'!$I$11+СВЦЭМ!$D$10+'СЕТ СН'!$I$5-'СЕТ СН'!$I$21</f>
        <v>5690.4486416899999</v>
      </c>
      <c r="G135" s="36">
        <f>SUMIFS(СВЦЭМ!$D$39:$D$782,СВЦЭМ!$A$39:$A$782,$A135,СВЦЭМ!$B$39:$B$782,G$119)+'СЕТ СН'!$I$11+СВЦЭМ!$D$10+'СЕТ СН'!$I$5-'СЕТ СН'!$I$21</f>
        <v>5677.4256076399997</v>
      </c>
      <c r="H135" s="36">
        <f>SUMIFS(СВЦЭМ!$D$39:$D$782,СВЦЭМ!$A$39:$A$782,$A135,СВЦЭМ!$B$39:$B$782,H$119)+'СЕТ СН'!$I$11+СВЦЭМ!$D$10+'СЕТ СН'!$I$5-'СЕТ СН'!$I$21</f>
        <v>5683.6651729100004</v>
      </c>
      <c r="I135" s="36">
        <f>SUMIFS(СВЦЭМ!$D$39:$D$782,СВЦЭМ!$A$39:$A$782,$A135,СВЦЭМ!$B$39:$B$782,I$119)+'СЕТ СН'!$I$11+СВЦЭМ!$D$10+'СЕТ СН'!$I$5-'СЕТ СН'!$I$21</f>
        <v>5642.1998253399997</v>
      </c>
      <c r="J135" s="36">
        <f>SUMIFS(СВЦЭМ!$D$39:$D$782,СВЦЭМ!$A$39:$A$782,$A135,СВЦЭМ!$B$39:$B$782,J$119)+'СЕТ СН'!$I$11+СВЦЭМ!$D$10+'СЕТ СН'!$I$5-'СЕТ СН'!$I$21</f>
        <v>5586.0238516400004</v>
      </c>
      <c r="K135" s="36">
        <f>SUMIFS(СВЦЭМ!$D$39:$D$782,СВЦЭМ!$A$39:$A$782,$A135,СВЦЭМ!$B$39:$B$782,K$119)+'СЕТ СН'!$I$11+СВЦЭМ!$D$10+'СЕТ СН'!$I$5-'СЕТ СН'!$I$21</f>
        <v>5515.3832341899997</v>
      </c>
      <c r="L135" s="36">
        <f>SUMIFS(СВЦЭМ!$D$39:$D$782,СВЦЭМ!$A$39:$A$782,$A135,СВЦЭМ!$B$39:$B$782,L$119)+'СЕТ СН'!$I$11+СВЦЭМ!$D$10+'СЕТ СН'!$I$5-'СЕТ СН'!$I$21</f>
        <v>5490.5667901100005</v>
      </c>
      <c r="M135" s="36">
        <f>SUMIFS(СВЦЭМ!$D$39:$D$782,СВЦЭМ!$A$39:$A$782,$A135,СВЦЭМ!$B$39:$B$782,M$119)+'СЕТ СН'!$I$11+СВЦЭМ!$D$10+'СЕТ СН'!$I$5-'СЕТ СН'!$I$21</f>
        <v>5486.3985570100003</v>
      </c>
      <c r="N135" s="36">
        <f>SUMIFS(СВЦЭМ!$D$39:$D$782,СВЦЭМ!$A$39:$A$782,$A135,СВЦЭМ!$B$39:$B$782,N$119)+'СЕТ СН'!$I$11+СВЦЭМ!$D$10+'СЕТ СН'!$I$5-'СЕТ СН'!$I$21</f>
        <v>5504.2789170800006</v>
      </c>
      <c r="O135" s="36">
        <f>SUMIFS(СВЦЭМ!$D$39:$D$782,СВЦЭМ!$A$39:$A$782,$A135,СВЦЭМ!$B$39:$B$782,O$119)+'СЕТ СН'!$I$11+СВЦЭМ!$D$10+'СЕТ СН'!$I$5-'СЕТ СН'!$I$21</f>
        <v>5537.8465564500002</v>
      </c>
      <c r="P135" s="36">
        <f>SUMIFS(СВЦЭМ!$D$39:$D$782,СВЦЭМ!$A$39:$A$782,$A135,СВЦЭМ!$B$39:$B$782,P$119)+'СЕТ СН'!$I$11+СВЦЭМ!$D$10+'СЕТ СН'!$I$5-'СЕТ СН'!$I$21</f>
        <v>5545.7636368599997</v>
      </c>
      <c r="Q135" s="36">
        <f>SUMIFS(СВЦЭМ!$D$39:$D$782,СВЦЭМ!$A$39:$A$782,$A135,СВЦЭМ!$B$39:$B$782,Q$119)+'СЕТ СН'!$I$11+СВЦЭМ!$D$10+'СЕТ СН'!$I$5-'СЕТ СН'!$I$21</f>
        <v>5560.7696200200007</v>
      </c>
      <c r="R135" s="36">
        <f>SUMIFS(СВЦЭМ!$D$39:$D$782,СВЦЭМ!$A$39:$A$782,$A135,СВЦЭМ!$B$39:$B$782,R$119)+'СЕТ СН'!$I$11+СВЦЭМ!$D$10+'СЕТ СН'!$I$5-'СЕТ СН'!$I$21</f>
        <v>5560.1079106800007</v>
      </c>
      <c r="S135" s="36">
        <f>SUMIFS(СВЦЭМ!$D$39:$D$782,СВЦЭМ!$A$39:$A$782,$A135,СВЦЭМ!$B$39:$B$782,S$119)+'СЕТ СН'!$I$11+СВЦЭМ!$D$10+'СЕТ СН'!$I$5-'СЕТ СН'!$I$21</f>
        <v>5539.2817387699997</v>
      </c>
      <c r="T135" s="36">
        <f>SUMIFS(СВЦЭМ!$D$39:$D$782,СВЦЭМ!$A$39:$A$782,$A135,СВЦЭМ!$B$39:$B$782,T$119)+'СЕТ СН'!$I$11+СВЦЭМ!$D$10+'СЕТ СН'!$I$5-'СЕТ СН'!$I$21</f>
        <v>5509.4597937600001</v>
      </c>
      <c r="U135" s="36">
        <f>SUMIFS(СВЦЭМ!$D$39:$D$782,СВЦЭМ!$A$39:$A$782,$A135,СВЦЭМ!$B$39:$B$782,U$119)+'СЕТ СН'!$I$11+СВЦЭМ!$D$10+'СЕТ СН'!$I$5-'СЕТ СН'!$I$21</f>
        <v>5482.6825507000003</v>
      </c>
      <c r="V135" s="36">
        <f>SUMIFS(СВЦЭМ!$D$39:$D$782,СВЦЭМ!$A$39:$A$782,$A135,СВЦЭМ!$B$39:$B$782,V$119)+'СЕТ СН'!$I$11+СВЦЭМ!$D$10+'СЕТ СН'!$I$5-'СЕТ СН'!$I$21</f>
        <v>5431.5857999300006</v>
      </c>
      <c r="W135" s="36">
        <f>SUMIFS(СВЦЭМ!$D$39:$D$782,СВЦЭМ!$A$39:$A$782,$A135,СВЦЭМ!$B$39:$B$782,W$119)+'СЕТ СН'!$I$11+СВЦЭМ!$D$10+'СЕТ СН'!$I$5-'СЕТ СН'!$I$21</f>
        <v>5425.1105147799999</v>
      </c>
      <c r="X135" s="36">
        <f>SUMIFS(СВЦЭМ!$D$39:$D$782,СВЦЭМ!$A$39:$A$782,$A135,СВЦЭМ!$B$39:$B$782,X$119)+'СЕТ СН'!$I$11+СВЦЭМ!$D$10+'СЕТ СН'!$I$5-'СЕТ СН'!$I$21</f>
        <v>5471.2677158100005</v>
      </c>
      <c r="Y135" s="36">
        <f>SUMIFS(СВЦЭМ!$D$39:$D$782,СВЦЭМ!$A$39:$A$782,$A135,СВЦЭМ!$B$39:$B$782,Y$119)+'СЕТ СН'!$I$11+СВЦЭМ!$D$10+'СЕТ СН'!$I$5-'СЕТ СН'!$I$21</f>
        <v>5542.7189011</v>
      </c>
    </row>
    <row r="136" spans="1:25" ht="15.75" x14ac:dyDescent="0.2">
      <c r="A136" s="35">
        <f t="shared" si="3"/>
        <v>45033</v>
      </c>
      <c r="B136" s="36">
        <f>SUMIFS(СВЦЭМ!$D$39:$D$782,СВЦЭМ!$A$39:$A$782,$A136,СВЦЭМ!$B$39:$B$782,B$119)+'СЕТ СН'!$I$11+СВЦЭМ!$D$10+'СЕТ СН'!$I$5-'СЕТ СН'!$I$21</f>
        <v>5672.2797515800003</v>
      </c>
      <c r="C136" s="36">
        <f>SUMIFS(СВЦЭМ!$D$39:$D$782,СВЦЭМ!$A$39:$A$782,$A136,СВЦЭМ!$B$39:$B$782,C$119)+'СЕТ СН'!$I$11+СВЦЭМ!$D$10+'СЕТ СН'!$I$5-'СЕТ СН'!$I$21</f>
        <v>5735.2504458500007</v>
      </c>
      <c r="D136" s="36">
        <f>SUMIFS(СВЦЭМ!$D$39:$D$782,СВЦЭМ!$A$39:$A$782,$A136,СВЦЭМ!$B$39:$B$782,D$119)+'СЕТ СН'!$I$11+СВЦЭМ!$D$10+'СЕТ СН'!$I$5-'СЕТ СН'!$I$21</f>
        <v>5751.0962381700001</v>
      </c>
      <c r="E136" s="36">
        <f>SUMIFS(СВЦЭМ!$D$39:$D$782,СВЦЭМ!$A$39:$A$782,$A136,СВЦЭМ!$B$39:$B$782,E$119)+'СЕТ СН'!$I$11+СВЦЭМ!$D$10+'СЕТ СН'!$I$5-'СЕТ СН'!$I$21</f>
        <v>5760.8620966799999</v>
      </c>
      <c r="F136" s="36">
        <f>SUMIFS(СВЦЭМ!$D$39:$D$782,СВЦЭМ!$A$39:$A$782,$A136,СВЦЭМ!$B$39:$B$782,F$119)+'СЕТ СН'!$I$11+СВЦЭМ!$D$10+'СЕТ СН'!$I$5-'СЕТ СН'!$I$21</f>
        <v>5763.7832738899997</v>
      </c>
      <c r="G136" s="36">
        <f>SUMIFS(СВЦЭМ!$D$39:$D$782,СВЦЭМ!$A$39:$A$782,$A136,СВЦЭМ!$B$39:$B$782,G$119)+'СЕТ СН'!$I$11+СВЦЭМ!$D$10+'СЕТ СН'!$I$5-'СЕТ СН'!$I$21</f>
        <v>5743.6469529900005</v>
      </c>
      <c r="H136" s="36">
        <f>SUMIFS(СВЦЭМ!$D$39:$D$782,СВЦЭМ!$A$39:$A$782,$A136,СВЦЭМ!$B$39:$B$782,H$119)+'СЕТ СН'!$I$11+СВЦЭМ!$D$10+'СЕТ СН'!$I$5-'СЕТ СН'!$I$21</f>
        <v>5753.9558549100002</v>
      </c>
      <c r="I136" s="36">
        <f>SUMIFS(СВЦЭМ!$D$39:$D$782,СВЦЭМ!$A$39:$A$782,$A136,СВЦЭМ!$B$39:$B$782,I$119)+'СЕТ СН'!$I$11+СВЦЭМ!$D$10+'СЕТ СН'!$I$5-'СЕТ СН'!$I$21</f>
        <v>5521.6694505300002</v>
      </c>
      <c r="J136" s="36">
        <f>SUMIFS(СВЦЭМ!$D$39:$D$782,СВЦЭМ!$A$39:$A$782,$A136,СВЦЭМ!$B$39:$B$782,J$119)+'СЕТ СН'!$I$11+СВЦЭМ!$D$10+'СЕТ СН'!$I$5-'СЕТ СН'!$I$21</f>
        <v>5464.7169101</v>
      </c>
      <c r="K136" s="36">
        <f>SUMIFS(СВЦЭМ!$D$39:$D$782,СВЦЭМ!$A$39:$A$782,$A136,СВЦЭМ!$B$39:$B$782,K$119)+'СЕТ СН'!$I$11+СВЦЭМ!$D$10+'СЕТ СН'!$I$5-'СЕТ СН'!$I$21</f>
        <v>5425.0799801200001</v>
      </c>
      <c r="L136" s="36">
        <f>SUMIFS(СВЦЭМ!$D$39:$D$782,СВЦЭМ!$A$39:$A$782,$A136,СВЦЭМ!$B$39:$B$782,L$119)+'СЕТ СН'!$I$11+СВЦЭМ!$D$10+'СЕТ СН'!$I$5-'СЕТ СН'!$I$21</f>
        <v>5462.4215882600001</v>
      </c>
      <c r="M136" s="36">
        <f>SUMIFS(СВЦЭМ!$D$39:$D$782,СВЦЭМ!$A$39:$A$782,$A136,СВЦЭМ!$B$39:$B$782,M$119)+'СЕТ СН'!$I$11+СВЦЭМ!$D$10+'СЕТ СН'!$I$5-'СЕТ СН'!$I$21</f>
        <v>5495.2241775299999</v>
      </c>
      <c r="N136" s="36">
        <f>SUMIFS(СВЦЭМ!$D$39:$D$782,СВЦЭМ!$A$39:$A$782,$A136,СВЦЭМ!$B$39:$B$782,N$119)+'СЕТ СН'!$I$11+СВЦЭМ!$D$10+'СЕТ СН'!$I$5-'СЕТ СН'!$I$21</f>
        <v>5547.8432671099999</v>
      </c>
      <c r="O136" s="36">
        <f>SUMIFS(СВЦЭМ!$D$39:$D$782,СВЦЭМ!$A$39:$A$782,$A136,СВЦЭМ!$B$39:$B$782,O$119)+'СЕТ СН'!$I$11+СВЦЭМ!$D$10+'СЕТ СН'!$I$5-'СЕТ СН'!$I$21</f>
        <v>5572.9077592100002</v>
      </c>
      <c r="P136" s="36">
        <f>SUMIFS(СВЦЭМ!$D$39:$D$782,СВЦЭМ!$A$39:$A$782,$A136,СВЦЭМ!$B$39:$B$782,P$119)+'СЕТ СН'!$I$11+СВЦЭМ!$D$10+'СЕТ СН'!$I$5-'СЕТ СН'!$I$21</f>
        <v>5586.5243903200007</v>
      </c>
      <c r="Q136" s="36">
        <f>SUMIFS(СВЦЭМ!$D$39:$D$782,СВЦЭМ!$A$39:$A$782,$A136,СВЦЭМ!$B$39:$B$782,Q$119)+'СЕТ СН'!$I$11+СВЦЭМ!$D$10+'СЕТ СН'!$I$5-'СЕТ СН'!$I$21</f>
        <v>5595.9003633000002</v>
      </c>
      <c r="R136" s="36">
        <f>SUMIFS(СВЦЭМ!$D$39:$D$782,СВЦЭМ!$A$39:$A$782,$A136,СВЦЭМ!$B$39:$B$782,R$119)+'СЕТ СН'!$I$11+СВЦЭМ!$D$10+'СЕТ СН'!$I$5-'СЕТ СН'!$I$21</f>
        <v>5611.3665194900004</v>
      </c>
      <c r="S136" s="36">
        <f>SUMIFS(СВЦЭМ!$D$39:$D$782,СВЦЭМ!$A$39:$A$782,$A136,СВЦЭМ!$B$39:$B$782,S$119)+'СЕТ СН'!$I$11+СВЦЭМ!$D$10+'СЕТ СН'!$I$5-'СЕТ СН'!$I$21</f>
        <v>5568.0253010100005</v>
      </c>
      <c r="T136" s="36">
        <f>SUMIFS(СВЦЭМ!$D$39:$D$782,СВЦЭМ!$A$39:$A$782,$A136,СВЦЭМ!$B$39:$B$782,T$119)+'СЕТ СН'!$I$11+СВЦЭМ!$D$10+'СЕТ СН'!$I$5-'СЕТ СН'!$I$21</f>
        <v>5543.7461333900001</v>
      </c>
      <c r="U136" s="36">
        <f>SUMIFS(СВЦЭМ!$D$39:$D$782,СВЦЭМ!$A$39:$A$782,$A136,СВЦЭМ!$B$39:$B$782,U$119)+'СЕТ СН'!$I$11+СВЦЭМ!$D$10+'СЕТ СН'!$I$5-'СЕТ СН'!$I$21</f>
        <v>5515.25353309</v>
      </c>
      <c r="V136" s="36">
        <f>SUMIFS(СВЦЭМ!$D$39:$D$782,СВЦЭМ!$A$39:$A$782,$A136,СВЦЭМ!$B$39:$B$782,V$119)+'СЕТ СН'!$I$11+СВЦЭМ!$D$10+'СЕТ СН'!$I$5-'СЕТ СН'!$I$21</f>
        <v>5479.0491988700005</v>
      </c>
      <c r="W136" s="36">
        <f>SUMIFS(СВЦЭМ!$D$39:$D$782,СВЦЭМ!$A$39:$A$782,$A136,СВЦЭМ!$B$39:$B$782,W$119)+'СЕТ СН'!$I$11+СВЦЭМ!$D$10+'СЕТ СН'!$I$5-'СЕТ СН'!$I$21</f>
        <v>5471.9773154100003</v>
      </c>
      <c r="X136" s="36">
        <f>SUMIFS(СВЦЭМ!$D$39:$D$782,СВЦЭМ!$A$39:$A$782,$A136,СВЦЭМ!$B$39:$B$782,X$119)+'СЕТ СН'!$I$11+СВЦЭМ!$D$10+'СЕТ СН'!$I$5-'СЕТ СН'!$I$21</f>
        <v>5524.1955787400002</v>
      </c>
      <c r="Y136" s="36">
        <f>SUMIFS(СВЦЭМ!$D$39:$D$782,СВЦЭМ!$A$39:$A$782,$A136,СВЦЭМ!$B$39:$B$782,Y$119)+'СЕТ СН'!$I$11+СВЦЭМ!$D$10+'СЕТ СН'!$I$5-'СЕТ СН'!$I$21</f>
        <v>5577.7967140500004</v>
      </c>
    </row>
    <row r="137" spans="1:25" ht="15.75" x14ac:dyDescent="0.2">
      <c r="A137" s="35">
        <f t="shared" si="3"/>
        <v>45034</v>
      </c>
      <c r="B137" s="36">
        <f>SUMIFS(СВЦЭМ!$D$39:$D$782,СВЦЭМ!$A$39:$A$782,$A137,СВЦЭМ!$B$39:$B$782,B$119)+'СЕТ СН'!$I$11+СВЦЭМ!$D$10+'СЕТ СН'!$I$5-'СЕТ СН'!$I$21</f>
        <v>5616.8770679200006</v>
      </c>
      <c r="C137" s="36">
        <f>SUMIFS(СВЦЭМ!$D$39:$D$782,СВЦЭМ!$A$39:$A$782,$A137,СВЦЭМ!$B$39:$B$782,C$119)+'СЕТ СН'!$I$11+СВЦЭМ!$D$10+'СЕТ СН'!$I$5-'СЕТ СН'!$I$21</f>
        <v>5679.4681555699999</v>
      </c>
      <c r="D137" s="36">
        <f>SUMIFS(СВЦЭМ!$D$39:$D$782,СВЦЭМ!$A$39:$A$782,$A137,СВЦЭМ!$B$39:$B$782,D$119)+'СЕТ СН'!$I$11+СВЦЭМ!$D$10+'СЕТ СН'!$I$5-'СЕТ СН'!$I$21</f>
        <v>5708.9059009000002</v>
      </c>
      <c r="E137" s="36">
        <f>SUMIFS(СВЦЭМ!$D$39:$D$782,СВЦЭМ!$A$39:$A$782,$A137,СВЦЭМ!$B$39:$B$782,E$119)+'СЕТ СН'!$I$11+СВЦЭМ!$D$10+'СЕТ СН'!$I$5-'СЕТ СН'!$I$21</f>
        <v>5704.63304298</v>
      </c>
      <c r="F137" s="36">
        <f>SUMIFS(СВЦЭМ!$D$39:$D$782,СВЦЭМ!$A$39:$A$782,$A137,СВЦЭМ!$B$39:$B$782,F$119)+'СЕТ СН'!$I$11+СВЦЭМ!$D$10+'СЕТ СН'!$I$5-'СЕТ СН'!$I$21</f>
        <v>5705.0033543400004</v>
      </c>
      <c r="G137" s="36">
        <f>SUMIFS(СВЦЭМ!$D$39:$D$782,СВЦЭМ!$A$39:$A$782,$A137,СВЦЭМ!$B$39:$B$782,G$119)+'СЕТ СН'!$I$11+СВЦЭМ!$D$10+'СЕТ СН'!$I$5-'СЕТ СН'!$I$21</f>
        <v>5689.6398359499999</v>
      </c>
      <c r="H137" s="36">
        <f>SUMIFS(СВЦЭМ!$D$39:$D$782,СВЦЭМ!$A$39:$A$782,$A137,СВЦЭМ!$B$39:$B$782,H$119)+'СЕТ СН'!$I$11+СВЦЭМ!$D$10+'СЕТ СН'!$I$5-'СЕТ СН'!$I$21</f>
        <v>5629.5467838900004</v>
      </c>
      <c r="I137" s="36">
        <f>SUMIFS(СВЦЭМ!$D$39:$D$782,СВЦЭМ!$A$39:$A$782,$A137,СВЦЭМ!$B$39:$B$782,I$119)+'СЕТ СН'!$I$11+СВЦЭМ!$D$10+'СЕТ СН'!$I$5-'СЕТ СН'!$I$21</f>
        <v>5549.5867246200005</v>
      </c>
      <c r="J137" s="36">
        <f>SUMIFS(СВЦЭМ!$D$39:$D$782,СВЦЭМ!$A$39:$A$782,$A137,СВЦЭМ!$B$39:$B$782,J$119)+'СЕТ СН'!$I$11+СВЦЭМ!$D$10+'СЕТ СН'!$I$5-'СЕТ СН'!$I$21</f>
        <v>5522.3216266300005</v>
      </c>
      <c r="K137" s="36">
        <f>SUMIFS(СВЦЭМ!$D$39:$D$782,СВЦЭМ!$A$39:$A$782,$A137,СВЦЭМ!$B$39:$B$782,K$119)+'СЕТ СН'!$I$11+СВЦЭМ!$D$10+'СЕТ СН'!$I$5-'СЕТ СН'!$I$21</f>
        <v>5484.2516158899998</v>
      </c>
      <c r="L137" s="36">
        <f>SUMIFS(СВЦЭМ!$D$39:$D$782,СВЦЭМ!$A$39:$A$782,$A137,СВЦЭМ!$B$39:$B$782,L$119)+'СЕТ СН'!$I$11+СВЦЭМ!$D$10+'СЕТ СН'!$I$5-'СЕТ СН'!$I$21</f>
        <v>5477.5679427200002</v>
      </c>
      <c r="M137" s="36">
        <f>SUMIFS(СВЦЭМ!$D$39:$D$782,СВЦЭМ!$A$39:$A$782,$A137,СВЦЭМ!$B$39:$B$782,M$119)+'СЕТ СН'!$I$11+СВЦЭМ!$D$10+'СЕТ СН'!$I$5-'СЕТ СН'!$I$21</f>
        <v>5484.2833867200006</v>
      </c>
      <c r="N137" s="36">
        <f>SUMIFS(СВЦЭМ!$D$39:$D$782,СВЦЭМ!$A$39:$A$782,$A137,СВЦЭМ!$B$39:$B$782,N$119)+'СЕТ СН'!$I$11+СВЦЭМ!$D$10+'СЕТ СН'!$I$5-'СЕТ СН'!$I$21</f>
        <v>5490.5838644100004</v>
      </c>
      <c r="O137" s="36">
        <f>SUMIFS(СВЦЭМ!$D$39:$D$782,СВЦЭМ!$A$39:$A$782,$A137,СВЦЭМ!$B$39:$B$782,O$119)+'СЕТ СН'!$I$11+СВЦЭМ!$D$10+'СЕТ СН'!$I$5-'СЕТ СН'!$I$21</f>
        <v>5504.64498293</v>
      </c>
      <c r="P137" s="36">
        <f>SUMIFS(СВЦЭМ!$D$39:$D$782,СВЦЭМ!$A$39:$A$782,$A137,СВЦЭМ!$B$39:$B$782,P$119)+'СЕТ СН'!$I$11+СВЦЭМ!$D$10+'СЕТ СН'!$I$5-'СЕТ СН'!$I$21</f>
        <v>5520.3494965899999</v>
      </c>
      <c r="Q137" s="36">
        <f>SUMIFS(СВЦЭМ!$D$39:$D$782,СВЦЭМ!$A$39:$A$782,$A137,СВЦЭМ!$B$39:$B$782,Q$119)+'СЕТ СН'!$I$11+СВЦЭМ!$D$10+'СЕТ СН'!$I$5-'СЕТ СН'!$I$21</f>
        <v>5532.1432537199998</v>
      </c>
      <c r="R137" s="36">
        <f>SUMIFS(СВЦЭМ!$D$39:$D$782,СВЦЭМ!$A$39:$A$782,$A137,СВЦЭМ!$B$39:$B$782,R$119)+'СЕТ СН'!$I$11+СВЦЭМ!$D$10+'СЕТ СН'!$I$5-'СЕТ СН'!$I$21</f>
        <v>5546.1199886100003</v>
      </c>
      <c r="S137" s="36">
        <f>SUMIFS(СВЦЭМ!$D$39:$D$782,СВЦЭМ!$A$39:$A$782,$A137,СВЦЭМ!$B$39:$B$782,S$119)+'СЕТ СН'!$I$11+СВЦЭМ!$D$10+'СЕТ СН'!$I$5-'СЕТ СН'!$I$21</f>
        <v>5515.8782321400004</v>
      </c>
      <c r="T137" s="36">
        <f>SUMIFS(СВЦЭМ!$D$39:$D$782,СВЦЭМ!$A$39:$A$782,$A137,СВЦЭМ!$B$39:$B$782,T$119)+'СЕТ СН'!$I$11+СВЦЭМ!$D$10+'СЕТ СН'!$I$5-'СЕТ СН'!$I$21</f>
        <v>5489.0096395999999</v>
      </c>
      <c r="U137" s="36">
        <f>SUMIFS(СВЦЭМ!$D$39:$D$782,СВЦЭМ!$A$39:$A$782,$A137,СВЦЭМ!$B$39:$B$782,U$119)+'СЕТ СН'!$I$11+СВЦЭМ!$D$10+'СЕТ СН'!$I$5-'СЕТ СН'!$I$21</f>
        <v>5469.6728026800001</v>
      </c>
      <c r="V137" s="36">
        <f>SUMIFS(СВЦЭМ!$D$39:$D$782,СВЦЭМ!$A$39:$A$782,$A137,СВЦЭМ!$B$39:$B$782,V$119)+'СЕТ СН'!$I$11+СВЦЭМ!$D$10+'СЕТ СН'!$I$5-'СЕТ СН'!$I$21</f>
        <v>5431.0823328000006</v>
      </c>
      <c r="W137" s="36">
        <f>SUMIFS(СВЦЭМ!$D$39:$D$782,СВЦЭМ!$A$39:$A$782,$A137,СВЦЭМ!$B$39:$B$782,W$119)+'СЕТ СН'!$I$11+СВЦЭМ!$D$10+'СЕТ СН'!$I$5-'СЕТ СН'!$I$21</f>
        <v>5423.6693248000001</v>
      </c>
      <c r="X137" s="36">
        <f>SUMIFS(СВЦЭМ!$D$39:$D$782,СВЦЭМ!$A$39:$A$782,$A137,СВЦЭМ!$B$39:$B$782,X$119)+'СЕТ СН'!$I$11+СВЦЭМ!$D$10+'СЕТ СН'!$I$5-'СЕТ СН'!$I$21</f>
        <v>5467.2854178500002</v>
      </c>
      <c r="Y137" s="36">
        <f>SUMIFS(СВЦЭМ!$D$39:$D$782,СВЦЭМ!$A$39:$A$782,$A137,СВЦЭМ!$B$39:$B$782,Y$119)+'СЕТ СН'!$I$11+СВЦЭМ!$D$10+'СЕТ СН'!$I$5-'СЕТ СН'!$I$21</f>
        <v>5529.9991734499999</v>
      </c>
    </row>
    <row r="138" spans="1:25" ht="15.75" x14ac:dyDescent="0.2">
      <c r="A138" s="35">
        <f t="shared" si="3"/>
        <v>45035</v>
      </c>
      <c r="B138" s="36">
        <f>SUMIFS(СВЦЭМ!$D$39:$D$782,СВЦЭМ!$A$39:$A$782,$A138,СВЦЭМ!$B$39:$B$782,B$119)+'СЕТ СН'!$I$11+СВЦЭМ!$D$10+'СЕТ СН'!$I$5-'СЕТ СН'!$I$21</f>
        <v>5522.8700621799999</v>
      </c>
      <c r="C138" s="36">
        <f>SUMIFS(СВЦЭМ!$D$39:$D$782,СВЦЭМ!$A$39:$A$782,$A138,СВЦЭМ!$B$39:$B$782,C$119)+'СЕТ СН'!$I$11+СВЦЭМ!$D$10+'СЕТ СН'!$I$5-'СЕТ СН'!$I$21</f>
        <v>5572.2692290200002</v>
      </c>
      <c r="D138" s="36">
        <f>SUMIFS(СВЦЭМ!$D$39:$D$782,СВЦЭМ!$A$39:$A$782,$A138,СВЦЭМ!$B$39:$B$782,D$119)+'СЕТ СН'!$I$11+СВЦЭМ!$D$10+'СЕТ СН'!$I$5-'СЕТ СН'!$I$21</f>
        <v>5640.7918288399997</v>
      </c>
      <c r="E138" s="36">
        <f>SUMIFS(СВЦЭМ!$D$39:$D$782,СВЦЭМ!$A$39:$A$782,$A138,СВЦЭМ!$B$39:$B$782,E$119)+'СЕТ СН'!$I$11+СВЦЭМ!$D$10+'СЕТ СН'!$I$5-'СЕТ СН'!$I$21</f>
        <v>5684.0687984200003</v>
      </c>
      <c r="F138" s="36">
        <f>SUMIFS(СВЦЭМ!$D$39:$D$782,СВЦЭМ!$A$39:$A$782,$A138,СВЦЭМ!$B$39:$B$782,F$119)+'СЕТ СН'!$I$11+СВЦЭМ!$D$10+'СЕТ СН'!$I$5-'СЕТ СН'!$I$21</f>
        <v>5696.6774610100001</v>
      </c>
      <c r="G138" s="36">
        <f>SUMIFS(СВЦЭМ!$D$39:$D$782,СВЦЭМ!$A$39:$A$782,$A138,СВЦЭМ!$B$39:$B$782,G$119)+'СЕТ СН'!$I$11+СВЦЭМ!$D$10+'СЕТ СН'!$I$5-'СЕТ СН'!$I$21</f>
        <v>5656.9335427400001</v>
      </c>
      <c r="H138" s="36">
        <f>SUMIFS(СВЦЭМ!$D$39:$D$782,СВЦЭМ!$A$39:$A$782,$A138,СВЦЭМ!$B$39:$B$782,H$119)+'СЕТ СН'!$I$11+СВЦЭМ!$D$10+'СЕТ СН'!$I$5-'СЕТ СН'!$I$21</f>
        <v>5587.8883491699999</v>
      </c>
      <c r="I138" s="36">
        <f>SUMIFS(СВЦЭМ!$D$39:$D$782,СВЦЭМ!$A$39:$A$782,$A138,СВЦЭМ!$B$39:$B$782,I$119)+'СЕТ СН'!$I$11+СВЦЭМ!$D$10+'СЕТ СН'!$I$5-'СЕТ СН'!$I$21</f>
        <v>5509.5187476500005</v>
      </c>
      <c r="J138" s="36">
        <f>SUMIFS(СВЦЭМ!$D$39:$D$782,СВЦЭМ!$A$39:$A$782,$A138,СВЦЭМ!$B$39:$B$782,J$119)+'СЕТ СН'!$I$11+СВЦЭМ!$D$10+'СЕТ СН'!$I$5-'СЕТ СН'!$I$21</f>
        <v>5479.0855249599999</v>
      </c>
      <c r="K138" s="36">
        <f>SUMIFS(СВЦЭМ!$D$39:$D$782,СВЦЭМ!$A$39:$A$782,$A138,СВЦЭМ!$B$39:$B$782,K$119)+'СЕТ СН'!$I$11+СВЦЭМ!$D$10+'СЕТ СН'!$I$5-'СЕТ СН'!$I$21</f>
        <v>5457.3371244</v>
      </c>
      <c r="L138" s="36">
        <f>SUMIFS(СВЦЭМ!$D$39:$D$782,СВЦЭМ!$A$39:$A$782,$A138,СВЦЭМ!$B$39:$B$782,L$119)+'СЕТ СН'!$I$11+СВЦЭМ!$D$10+'СЕТ СН'!$I$5-'СЕТ СН'!$I$21</f>
        <v>5449.8242946299997</v>
      </c>
      <c r="M138" s="36">
        <f>SUMIFS(СВЦЭМ!$D$39:$D$782,СВЦЭМ!$A$39:$A$782,$A138,СВЦЭМ!$B$39:$B$782,M$119)+'СЕТ СН'!$I$11+СВЦЭМ!$D$10+'СЕТ СН'!$I$5-'СЕТ СН'!$I$21</f>
        <v>5479.0247527299998</v>
      </c>
      <c r="N138" s="36">
        <f>SUMIFS(СВЦЭМ!$D$39:$D$782,СВЦЭМ!$A$39:$A$782,$A138,СВЦЭМ!$B$39:$B$782,N$119)+'СЕТ СН'!$I$11+СВЦЭМ!$D$10+'СЕТ СН'!$I$5-'СЕТ СН'!$I$21</f>
        <v>5494.2492818299997</v>
      </c>
      <c r="O138" s="36">
        <f>SUMIFS(СВЦЭМ!$D$39:$D$782,СВЦЭМ!$A$39:$A$782,$A138,СВЦЭМ!$B$39:$B$782,O$119)+'СЕТ СН'!$I$11+СВЦЭМ!$D$10+'СЕТ СН'!$I$5-'СЕТ СН'!$I$21</f>
        <v>5520.3713966900004</v>
      </c>
      <c r="P138" s="36">
        <f>SUMIFS(СВЦЭМ!$D$39:$D$782,СВЦЭМ!$A$39:$A$782,$A138,СВЦЭМ!$B$39:$B$782,P$119)+'СЕТ СН'!$I$11+СВЦЭМ!$D$10+'СЕТ СН'!$I$5-'СЕТ СН'!$I$21</f>
        <v>5531.6577052900002</v>
      </c>
      <c r="Q138" s="36">
        <f>SUMIFS(СВЦЭМ!$D$39:$D$782,СВЦЭМ!$A$39:$A$782,$A138,СВЦЭМ!$B$39:$B$782,Q$119)+'СЕТ СН'!$I$11+СВЦЭМ!$D$10+'СЕТ СН'!$I$5-'СЕТ СН'!$I$21</f>
        <v>5545.8217976400001</v>
      </c>
      <c r="R138" s="36">
        <f>SUMIFS(СВЦЭМ!$D$39:$D$782,СВЦЭМ!$A$39:$A$782,$A138,СВЦЭМ!$B$39:$B$782,R$119)+'СЕТ СН'!$I$11+СВЦЭМ!$D$10+'СЕТ СН'!$I$5-'СЕТ СН'!$I$21</f>
        <v>5540.9596207499999</v>
      </c>
      <c r="S138" s="36">
        <f>SUMIFS(СВЦЭМ!$D$39:$D$782,СВЦЭМ!$A$39:$A$782,$A138,СВЦЭМ!$B$39:$B$782,S$119)+'СЕТ СН'!$I$11+СВЦЭМ!$D$10+'СЕТ СН'!$I$5-'СЕТ СН'!$I$21</f>
        <v>5490.3860837400007</v>
      </c>
      <c r="T138" s="36">
        <f>SUMIFS(СВЦЭМ!$D$39:$D$782,СВЦЭМ!$A$39:$A$782,$A138,СВЦЭМ!$B$39:$B$782,T$119)+'СЕТ СН'!$I$11+СВЦЭМ!$D$10+'СЕТ СН'!$I$5-'СЕТ СН'!$I$21</f>
        <v>5439.1887257200005</v>
      </c>
      <c r="U138" s="36">
        <f>SUMIFS(СВЦЭМ!$D$39:$D$782,СВЦЭМ!$A$39:$A$782,$A138,СВЦЭМ!$B$39:$B$782,U$119)+'СЕТ СН'!$I$11+СВЦЭМ!$D$10+'СЕТ СН'!$I$5-'СЕТ СН'!$I$21</f>
        <v>5449.2501127100004</v>
      </c>
      <c r="V138" s="36">
        <f>SUMIFS(СВЦЭМ!$D$39:$D$782,СВЦЭМ!$A$39:$A$782,$A138,СВЦЭМ!$B$39:$B$782,V$119)+'СЕТ СН'!$I$11+СВЦЭМ!$D$10+'СЕТ СН'!$I$5-'СЕТ СН'!$I$21</f>
        <v>5400.4760156100001</v>
      </c>
      <c r="W138" s="36">
        <f>SUMIFS(СВЦЭМ!$D$39:$D$782,СВЦЭМ!$A$39:$A$782,$A138,СВЦЭМ!$B$39:$B$782,W$119)+'СЕТ СН'!$I$11+СВЦЭМ!$D$10+'СЕТ СН'!$I$5-'СЕТ СН'!$I$21</f>
        <v>5389.2906995200001</v>
      </c>
      <c r="X138" s="36">
        <f>SUMIFS(СВЦЭМ!$D$39:$D$782,СВЦЭМ!$A$39:$A$782,$A138,СВЦЭМ!$B$39:$B$782,X$119)+'СЕТ СН'!$I$11+СВЦЭМ!$D$10+'СЕТ СН'!$I$5-'СЕТ СН'!$I$21</f>
        <v>5438.15904039</v>
      </c>
      <c r="Y138" s="36">
        <f>SUMIFS(СВЦЭМ!$D$39:$D$782,СВЦЭМ!$A$39:$A$782,$A138,СВЦЭМ!$B$39:$B$782,Y$119)+'СЕТ СН'!$I$11+СВЦЭМ!$D$10+'СЕТ СН'!$I$5-'СЕТ СН'!$I$21</f>
        <v>5527.5401052200004</v>
      </c>
    </row>
    <row r="139" spans="1:25" ht="15.75" x14ac:dyDescent="0.2">
      <c r="A139" s="35">
        <f t="shared" si="3"/>
        <v>45036</v>
      </c>
      <c r="B139" s="36">
        <f>SUMIFS(СВЦЭМ!$D$39:$D$782,СВЦЭМ!$A$39:$A$782,$A139,СВЦЭМ!$B$39:$B$782,B$119)+'СЕТ СН'!$I$11+СВЦЭМ!$D$10+'СЕТ СН'!$I$5-'СЕТ СН'!$I$21</f>
        <v>5514.7005155699999</v>
      </c>
      <c r="C139" s="36">
        <f>SUMIFS(СВЦЭМ!$D$39:$D$782,СВЦЭМ!$A$39:$A$782,$A139,СВЦЭМ!$B$39:$B$782,C$119)+'СЕТ СН'!$I$11+СВЦЭМ!$D$10+'СЕТ СН'!$I$5-'СЕТ СН'!$I$21</f>
        <v>5609.0929671900003</v>
      </c>
      <c r="D139" s="36">
        <f>SUMIFS(СВЦЭМ!$D$39:$D$782,СВЦЭМ!$A$39:$A$782,$A139,СВЦЭМ!$B$39:$B$782,D$119)+'СЕТ СН'!$I$11+СВЦЭМ!$D$10+'СЕТ СН'!$I$5-'СЕТ СН'!$I$21</f>
        <v>5638.5328434500007</v>
      </c>
      <c r="E139" s="36">
        <f>SUMIFS(СВЦЭМ!$D$39:$D$782,СВЦЭМ!$A$39:$A$782,$A139,СВЦЭМ!$B$39:$B$782,E$119)+'СЕТ СН'!$I$11+СВЦЭМ!$D$10+'СЕТ СН'!$I$5-'СЕТ СН'!$I$21</f>
        <v>5637.1605354599997</v>
      </c>
      <c r="F139" s="36">
        <f>SUMIFS(СВЦЭМ!$D$39:$D$782,СВЦЭМ!$A$39:$A$782,$A139,СВЦЭМ!$B$39:$B$782,F$119)+'СЕТ СН'!$I$11+СВЦЭМ!$D$10+'СЕТ СН'!$I$5-'СЕТ СН'!$I$21</f>
        <v>5637.8998598799999</v>
      </c>
      <c r="G139" s="36">
        <f>SUMIFS(СВЦЭМ!$D$39:$D$782,СВЦЭМ!$A$39:$A$782,$A139,СВЦЭМ!$B$39:$B$782,G$119)+'СЕТ СН'!$I$11+СВЦЭМ!$D$10+'СЕТ СН'!$I$5-'СЕТ СН'!$I$21</f>
        <v>5617.9633594100005</v>
      </c>
      <c r="H139" s="36">
        <f>SUMIFS(СВЦЭМ!$D$39:$D$782,СВЦЭМ!$A$39:$A$782,$A139,СВЦЭМ!$B$39:$B$782,H$119)+'СЕТ СН'!$I$11+СВЦЭМ!$D$10+'СЕТ СН'!$I$5-'СЕТ СН'!$I$21</f>
        <v>5517.3351684700001</v>
      </c>
      <c r="I139" s="36">
        <f>SUMIFS(СВЦЭМ!$D$39:$D$782,СВЦЭМ!$A$39:$A$782,$A139,СВЦЭМ!$B$39:$B$782,I$119)+'СЕТ СН'!$I$11+СВЦЭМ!$D$10+'СЕТ СН'!$I$5-'СЕТ СН'!$I$21</f>
        <v>5493.5290824700005</v>
      </c>
      <c r="J139" s="36">
        <f>SUMIFS(СВЦЭМ!$D$39:$D$782,СВЦЭМ!$A$39:$A$782,$A139,СВЦЭМ!$B$39:$B$782,J$119)+'СЕТ СН'!$I$11+СВЦЭМ!$D$10+'СЕТ СН'!$I$5-'СЕТ СН'!$I$21</f>
        <v>5452.1169259799999</v>
      </c>
      <c r="K139" s="36">
        <f>SUMIFS(СВЦЭМ!$D$39:$D$782,СВЦЭМ!$A$39:$A$782,$A139,СВЦЭМ!$B$39:$B$782,K$119)+'СЕТ СН'!$I$11+СВЦЭМ!$D$10+'СЕТ СН'!$I$5-'СЕТ СН'!$I$21</f>
        <v>5389.116336</v>
      </c>
      <c r="L139" s="36">
        <f>SUMIFS(СВЦЭМ!$D$39:$D$782,СВЦЭМ!$A$39:$A$782,$A139,СВЦЭМ!$B$39:$B$782,L$119)+'СЕТ СН'!$I$11+СВЦЭМ!$D$10+'СЕТ СН'!$I$5-'СЕТ СН'!$I$21</f>
        <v>5378.0767866100005</v>
      </c>
      <c r="M139" s="36">
        <f>SUMIFS(СВЦЭМ!$D$39:$D$782,СВЦЭМ!$A$39:$A$782,$A139,СВЦЭМ!$B$39:$B$782,M$119)+'СЕТ СН'!$I$11+СВЦЭМ!$D$10+'СЕТ СН'!$I$5-'СЕТ СН'!$I$21</f>
        <v>5359.8080385400008</v>
      </c>
      <c r="N139" s="36">
        <f>SUMIFS(СВЦЭМ!$D$39:$D$782,СВЦЭМ!$A$39:$A$782,$A139,СВЦЭМ!$B$39:$B$782,N$119)+'СЕТ СН'!$I$11+СВЦЭМ!$D$10+'СЕТ СН'!$I$5-'СЕТ СН'!$I$21</f>
        <v>5380.9476872000005</v>
      </c>
      <c r="O139" s="36">
        <f>SUMIFS(СВЦЭМ!$D$39:$D$782,СВЦЭМ!$A$39:$A$782,$A139,СВЦЭМ!$B$39:$B$782,O$119)+'СЕТ СН'!$I$11+СВЦЭМ!$D$10+'СЕТ СН'!$I$5-'СЕТ СН'!$I$21</f>
        <v>5402.2626321200005</v>
      </c>
      <c r="P139" s="36">
        <f>SUMIFS(СВЦЭМ!$D$39:$D$782,СВЦЭМ!$A$39:$A$782,$A139,СВЦЭМ!$B$39:$B$782,P$119)+'СЕТ СН'!$I$11+СВЦЭМ!$D$10+'СЕТ СН'!$I$5-'СЕТ СН'!$I$21</f>
        <v>5417.4280469900004</v>
      </c>
      <c r="Q139" s="36">
        <f>SUMIFS(СВЦЭМ!$D$39:$D$782,СВЦЭМ!$A$39:$A$782,$A139,СВЦЭМ!$B$39:$B$782,Q$119)+'СЕТ СН'!$I$11+СВЦЭМ!$D$10+'СЕТ СН'!$I$5-'СЕТ СН'!$I$21</f>
        <v>5436.0362337700008</v>
      </c>
      <c r="R139" s="36">
        <f>SUMIFS(СВЦЭМ!$D$39:$D$782,СВЦЭМ!$A$39:$A$782,$A139,СВЦЭМ!$B$39:$B$782,R$119)+'СЕТ СН'!$I$11+СВЦЭМ!$D$10+'СЕТ СН'!$I$5-'СЕТ СН'!$I$21</f>
        <v>5442.5973598500004</v>
      </c>
      <c r="S139" s="36">
        <f>SUMIFS(СВЦЭМ!$D$39:$D$782,СВЦЭМ!$A$39:$A$782,$A139,СВЦЭМ!$B$39:$B$782,S$119)+'СЕТ СН'!$I$11+СВЦЭМ!$D$10+'СЕТ СН'!$I$5-'СЕТ СН'!$I$21</f>
        <v>5424.81780205</v>
      </c>
      <c r="T139" s="36">
        <f>SUMIFS(СВЦЭМ!$D$39:$D$782,СВЦЭМ!$A$39:$A$782,$A139,СВЦЭМ!$B$39:$B$782,T$119)+'СЕТ СН'!$I$11+СВЦЭМ!$D$10+'СЕТ СН'!$I$5-'СЕТ СН'!$I$21</f>
        <v>5400.61983255</v>
      </c>
      <c r="U139" s="36">
        <f>SUMIFS(СВЦЭМ!$D$39:$D$782,СВЦЭМ!$A$39:$A$782,$A139,СВЦЭМ!$B$39:$B$782,U$119)+'СЕТ СН'!$I$11+СВЦЭМ!$D$10+'СЕТ СН'!$I$5-'СЕТ СН'!$I$21</f>
        <v>5393.1016536799998</v>
      </c>
      <c r="V139" s="36">
        <f>SUMIFS(СВЦЭМ!$D$39:$D$782,СВЦЭМ!$A$39:$A$782,$A139,СВЦЭМ!$B$39:$B$782,V$119)+'СЕТ СН'!$I$11+СВЦЭМ!$D$10+'СЕТ СН'!$I$5-'СЕТ СН'!$I$21</f>
        <v>5361.3596269</v>
      </c>
      <c r="W139" s="36">
        <f>SUMIFS(СВЦЭМ!$D$39:$D$782,СВЦЭМ!$A$39:$A$782,$A139,СВЦЭМ!$B$39:$B$782,W$119)+'СЕТ СН'!$I$11+СВЦЭМ!$D$10+'СЕТ СН'!$I$5-'СЕТ СН'!$I$21</f>
        <v>5355.6851499300001</v>
      </c>
      <c r="X139" s="36">
        <f>SUMIFS(СВЦЭМ!$D$39:$D$782,СВЦЭМ!$A$39:$A$782,$A139,СВЦЭМ!$B$39:$B$782,X$119)+'СЕТ СН'!$I$11+СВЦЭМ!$D$10+'СЕТ СН'!$I$5-'СЕТ СН'!$I$21</f>
        <v>5403.7566603499999</v>
      </c>
      <c r="Y139" s="36">
        <f>SUMIFS(СВЦЭМ!$D$39:$D$782,СВЦЭМ!$A$39:$A$782,$A139,СВЦЭМ!$B$39:$B$782,Y$119)+'СЕТ СН'!$I$11+СВЦЭМ!$D$10+'СЕТ СН'!$I$5-'СЕТ СН'!$I$21</f>
        <v>5473.3388557200005</v>
      </c>
    </row>
    <row r="140" spans="1:25" ht="15.75" x14ac:dyDescent="0.2">
      <c r="A140" s="35">
        <f t="shared" si="3"/>
        <v>45037</v>
      </c>
      <c r="B140" s="36">
        <f>SUMIFS(СВЦЭМ!$D$39:$D$782,СВЦЭМ!$A$39:$A$782,$A140,СВЦЭМ!$B$39:$B$782,B$119)+'СЕТ СН'!$I$11+СВЦЭМ!$D$10+'СЕТ СН'!$I$5-'СЕТ СН'!$I$21</f>
        <v>5569.5781053000001</v>
      </c>
      <c r="C140" s="36">
        <f>SUMIFS(СВЦЭМ!$D$39:$D$782,СВЦЭМ!$A$39:$A$782,$A140,СВЦЭМ!$B$39:$B$782,C$119)+'СЕТ СН'!$I$11+СВЦЭМ!$D$10+'СЕТ СН'!$I$5-'СЕТ СН'!$I$21</f>
        <v>5634.1252006200002</v>
      </c>
      <c r="D140" s="36">
        <f>SUMIFS(СВЦЭМ!$D$39:$D$782,СВЦЭМ!$A$39:$A$782,$A140,СВЦЭМ!$B$39:$B$782,D$119)+'СЕТ СН'!$I$11+СВЦЭМ!$D$10+'СЕТ СН'!$I$5-'СЕТ СН'!$I$21</f>
        <v>5655.7264496000007</v>
      </c>
      <c r="E140" s="36">
        <f>SUMIFS(СВЦЭМ!$D$39:$D$782,СВЦЭМ!$A$39:$A$782,$A140,СВЦЭМ!$B$39:$B$782,E$119)+'СЕТ СН'!$I$11+СВЦЭМ!$D$10+'СЕТ СН'!$I$5-'СЕТ СН'!$I$21</f>
        <v>5670.4947652299998</v>
      </c>
      <c r="F140" s="36">
        <f>SUMIFS(СВЦЭМ!$D$39:$D$782,СВЦЭМ!$A$39:$A$782,$A140,СВЦЭМ!$B$39:$B$782,F$119)+'СЕТ СН'!$I$11+СВЦЭМ!$D$10+'СЕТ СН'!$I$5-'СЕТ СН'!$I$21</f>
        <v>5680.6721032300002</v>
      </c>
      <c r="G140" s="36">
        <f>SUMIFS(СВЦЭМ!$D$39:$D$782,СВЦЭМ!$A$39:$A$782,$A140,СВЦЭМ!$B$39:$B$782,G$119)+'СЕТ СН'!$I$11+СВЦЭМ!$D$10+'СЕТ СН'!$I$5-'СЕТ СН'!$I$21</f>
        <v>5662.2098771300007</v>
      </c>
      <c r="H140" s="36">
        <f>SUMIFS(СВЦЭМ!$D$39:$D$782,СВЦЭМ!$A$39:$A$782,$A140,СВЦЭМ!$B$39:$B$782,H$119)+'СЕТ СН'!$I$11+СВЦЭМ!$D$10+'СЕТ СН'!$I$5-'СЕТ СН'!$I$21</f>
        <v>5613.2431342899999</v>
      </c>
      <c r="I140" s="36">
        <f>SUMIFS(СВЦЭМ!$D$39:$D$782,СВЦЭМ!$A$39:$A$782,$A140,СВЦЭМ!$B$39:$B$782,I$119)+'СЕТ СН'!$I$11+СВЦЭМ!$D$10+'СЕТ СН'!$I$5-'СЕТ СН'!$I$21</f>
        <v>5506.6243278800002</v>
      </c>
      <c r="J140" s="36">
        <f>SUMIFS(СВЦЭМ!$D$39:$D$782,СВЦЭМ!$A$39:$A$782,$A140,СВЦЭМ!$B$39:$B$782,J$119)+'СЕТ СН'!$I$11+СВЦЭМ!$D$10+'СЕТ СН'!$I$5-'СЕТ СН'!$I$21</f>
        <v>5502.0660754300006</v>
      </c>
      <c r="K140" s="36">
        <f>SUMIFS(СВЦЭМ!$D$39:$D$782,СВЦЭМ!$A$39:$A$782,$A140,СВЦЭМ!$B$39:$B$782,K$119)+'СЕТ СН'!$I$11+СВЦЭМ!$D$10+'СЕТ СН'!$I$5-'СЕТ СН'!$I$21</f>
        <v>5481.3570257600004</v>
      </c>
      <c r="L140" s="36">
        <f>SUMIFS(СВЦЭМ!$D$39:$D$782,СВЦЭМ!$A$39:$A$782,$A140,СВЦЭМ!$B$39:$B$782,L$119)+'СЕТ СН'!$I$11+СВЦЭМ!$D$10+'СЕТ СН'!$I$5-'СЕТ СН'!$I$21</f>
        <v>5443.4294706700002</v>
      </c>
      <c r="M140" s="36">
        <f>SUMIFS(СВЦЭМ!$D$39:$D$782,СВЦЭМ!$A$39:$A$782,$A140,СВЦЭМ!$B$39:$B$782,M$119)+'СЕТ СН'!$I$11+СВЦЭМ!$D$10+'СЕТ СН'!$I$5-'СЕТ СН'!$I$21</f>
        <v>5468.6467418900002</v>
      </c>
      <c r="N140" s="36">
        <f>SUMIFS(СВЦЭМ!$D$39:$D$782,СВЦЭМ!$A$39:$A$782,$A140,СВЦЭМ!$B$39:$B$782,N$119)+'СЕТ СН'!$I$11+СВЦЭМ!$D$10+'СЕТ СН'!$I$5-'СЕТ СН'!$I$21</f>
        <v>5489.5355300700003</v>
      </c>
      <c r="O140" s="36">
        <f>SUMIFS(СВЦЭМ!$D$39:$D$782,СВЦЭМ!$A$39:$A$782,$A140,СВЦЭМ!$B$39:$B$782,O$119)+'СЕТ СН'!$I$11+СВЦЭМ!$D$10+'СЕТ СН'!$I$5-'СЕТ СН'!$I$21</f>
        <v>5501.3807969999998</v>
      </c>
      <c r="P140" s="36">
        <f>SUMIFS(СВЦЭМ!$D$39:$D$782,СВЦЭМ!$A$39:$A$782,$A140,СВЦЭМ!$B$39:$B$782,P$119)+'СЕТ СН'!$I$11+СВЦЭМ!$D$10+'СЕТ СН'!$I$5-'СЕТ СН'!$I$21</f>
        <v>5515.7258763999998</v>
      </c>
      <c r="Q140" s="36">
        <f>SUMIFS(СВЦЭМ!$D$39:$D$782,СВЦЭМ!$A$39:$A$782,$A140,СВЦЭМ!$B$39:$B$782,Q$119)+'СЕТ СН'!$I$11+СВЦЭМ!$D$10+'СЕТ СН'!$I$5-'СЕТ СН'!$I$21</f>
        <v>5523.7262560899999</v>
      </c>
      <c r="R140" s="36">
        <f>SUMIFS(СВЦЭМ!$D$39:$D$782,СВЦЭМ!$A$39:$A$782,$A140,СВЦЭМ!$B$39:$B$782,R$119)+'СЕТ СН'!$I$11+СВЦЭМ!$D$10+'СЕТ СН'!$I$5-'СЕТ СН'!$I$21</f>
        <v>5517.39655786</v>
      </c>
      <c r="S140" s="36">
        <f>SUMIFS(СВЦЭМ!$D$39:$D$782,СВЦЭМ!$A$39:$A$782,$A140,СВЦЭМ!$B$39:$B$782,S$119)+'СЕТ СН'!$I$11+СВЦЭМ!$D$10+'СЕТ СН'!$I$5-'СЕТ СН'!$I$21</f>
        <v>5495.6961995399997</v>
      </c>
      <c r="T140" s="36">
        <f>SUMIFS(СВЦЭМ!$D$39:$D$782,СВЦЭМ!$A$39:$A$782,$A140,СВЦЭМ!$B$39:$B$782,T$119)+'СЕТ СН'!$I$11+СВЦЭМ!$D$10+'СЕТ СН'!$I$5-'СЕТ СН'!$I$21</f>
        <v>5483.8891127799998</v>
      </c>
      <c r="U140" s="36">
        <f>SUMIFS(СВЦЭМ!$D$39:$D$782,СВЦЭМ!$A$39:$A$782,$A140,СВЦЭМ!$B$39:$B$782,U$119)+'СЕТ СН'!$I$11+СВЦЭМ!$D$10+'СЕТ СН'!$I$5-'СЕТ СН'!$I$21</f>
        <v>5464.0931648200003</v>
      </c>
      <c r="V140" s="36">
        <f>SUMIFS(СВЦЭМ!$D$39:$D$782,СВЦЭМ!$A$39:$A$782,$A140,СВЦЭМ!$B$39:$B$782,V$119)+'СЕТ СН'!$I$11+СВЦЭМ!$D$10+'СЕТ СН'!$I$5-'СЕТ СН'!$I$21</f>
        <v>5418.6174613000003</v>
      </c>
      <c r="W140" s="36">
        <f>SUMIFS(СВЦЭМ!$D$39:$D$782,СВЦЭМ!$A$39:$A$782,$A140,СВЦЭМ!$B$39:$B$782,W$119)+'СЕТ СН'!$I$11+СВЦЭМ!$D$10+'СЕТ СН'!$I$5-'СЕТ СН'!$I$21</f>
        <v>5415.6311028300006</v>
      </c>
      <c r="X140" s="36">
        <f>SUMIFS(СВЦЭМ!$D$39:$D$782,СВЦЭМ!$A$39:$A$782,$A140,СВЦЭМ!$B$39:$B$782,X$119)+'СЕТ СН'!$I$11+СВЦЭМ!$D$10+'СЕТ СН'!$I$5-'СЕТ СН'!$I$21</f>
        <v>5473.0978637200005</v>
      </c>
      <c r="Y140" s="36">
        <f>SUMIFS(СВЦЭМ!$D$39:$D$782,СВЦЭМ!$A$39:$A$782,$A140,СВЦЭМ!$B$39:$B$782,Y$119)+'СЕТ СН'!$I$11+СВЦЭМ!$D$10+'СЕТ СН'!$I$5-'СЕТ СН'!$I$21</f>
        <v>5532.7498508200006</v>
      </c>
    </row>
    <row r="141" spans="1:25" ht="15.75" x14ac:dyDescent="0.2">
      <c r="A141" s="35">
        <f t="shared" si="3"/>
        <v>45038</v>
      </c>
      <c r="B141" s="36">
        <f>SUMIFS(СВЦЭМ!$D$39:$D$782,СВЦЭМ!$A$39:$A$782,$A141,СВЦЭМ!$B$39:$B$782,B$119)+'СЕТ СН'!$I$11+СВЦЭМ!$D$10+'СЕТ СН'!$I$5-'СЕТ СН'!$I$21</f>
        <v>5481.5314048700002</v>
      </c>
      <c r="C141" s="36">
        <f>SUMIFS(СВЦЭМ!$D$39:$D$782,СВЦЭМ!$A$39:$A$782,$A141,СВЦЭМ!$B$39:$B$782,C$119)+'СЕТ СН'!$I$11+СВЦЭМ!$D$10+'СЕТ СН'!$I$5-'СЕТ СН'!$I$21</f>
        <v>5543.1264761800003</v>
      </c>
      <c r="D141" s="36">
        <f>SUMIFS(СВЦЭМ!$D$39:$D$782,СВЦЭМ!$A$39:$A$782,$A141,СВЦЭМ!$B$39:$B$782,D$119)+'СЕТ СН'!$I$11+СВЦЭМ!$D$10+'СЕТ СН'!$I$5-'СЕТ СН'!$I$21</f>
        <v>5584.37509125</v>
      </c>
      <c r="E141" s="36">
        <f>SUMIFS(СВЦЭМ!$D$39:$D$782,СВЦЭМ!$A$39:$A$782,$A141,СВЦЭМ!$B$39:$B$782,E$119)+'СЕТ СН'!$I$11+СВЦЭМ!$D$10+'СЕТ СН'!$I$5-'СЕТ СН'!$I$21</f>
        <v>5591.6306484300003</v>
      </c>
      <c r="F141" s="36">
        <f>SUMIFS(СВЦЭМ!$D$39:$D$782,СВЦЭМ!$A$39:$A$782,$A141,СВЦЭМ!$B$39:$B$782,F$119)+'СЕТ СН'!$I$11+СВЦЭМ!$D$10+'СЕТ СН'!$I$5-'СЕТ СН'!$I$21</f>
        <v>5594.7897216700003</v>
      </c>
      <c r="G141" s="36">
        <f>SUMIFS(СВЦЭМ!$D$39:$D$782,СВЦЭМ!$A$39:$A$782,$A141,СВЦЭМ!$B$39:$B$782,G$119)+'СЕТ СН'!$I$11+СВЦЭМ!$D$10+'СЕТ СН'!$I$5-'СЕТ СН'!$I$21</f>
        <v>5588.0613117000003</v>
      </c>
      <c r="H141" s="36">
        <f>SUMIFS(СВЦЭМ!$D$39:$D$782,СВЦЭМ!$A$39:$A$782,$A141,СВЦЭМ!$B$39:$B$782,H$119)+'СЕТ СН'!$I$11+СВЦЭМ!$D$10+'СЕТ СН'!$I$5-'СЕТ СН'!$I$21</f>
        <v>5559.7594805200006</v>
      </c>
      <c r="I141" s="36">
        <f>SUMIFS(СВЦЭМ!$D$39:$D$782,СВЦЭМ!$A$39:$A$782,$A141,СВЦЭМ!$B$39:$B$782,I$119)+'СЕТ СН'!$I$11+СВЦЭМ!$D$10+'СЕТ СН'!$I$5-'СЕТ СН'!$I$21</f>
        <v>5501.2634295799999</v>
      </c>
      <c r="J141" s="36">
        <f>SUMIFS(СВЦЭМ!$D$39:$D$782,СВЦЭМ!$A$39:$A$782,$A141,СВЦЭМ!$B$39:$B$782,J$119)+'СЕТ СН'!$I$11+СВЦЭМ!$D$10+'СЕТ СН'!$I$5-'СЕТ СН'!$I$21</f>
        <v>5438.73570294</v>
      </c>
      <c r="K141" s="36">
        <f>SUMIFS(СВЦЭМ!$D$39:$D$782,СВЦЭМ!$A$39:$A$782,$A141,СВЦЭМ!$B$39:$B$782,K$119)+'СЕТ СН'!$I$11+СВЦЭМ!$D$10+'СЕТ СН'!$I$5-'СЕТ СН'!$I$21</f>
        <v>5385.8679595100002</v>
      </c>
      <c r="L141" s="36">
        <f>SUMIFS(СВЦЭМ!$D$39:$D$782,СВЦЭМ!$A$39:$A$782,$A141,СВЦЭМ!$B$39:$B$782,L$119)+'СЕТ СН'!$I$11+СВЦЭМ!$D$10+'СЕТ СН'!$I$5-'СЕТ СН'!$I$21</f>
        <v>5373.3928151199998</v>
      </c>
      <c r="M141" s="36">
        <f>SUMIFS(СВЦЭМ!$D$39:$D$782,СВЦЭМ!$A$39:$A$782,$A141,СВЦЭМ!$B$39:$B$782,M$119)+'СЕТ СН'!$I$11+СВЦЭМ!$D$10+'СЕТ СН'!$I$5-'СЕТ СН'!$I$21</f>
        <v>5385.7566823800007</v>
      </c>
      <c r="N141" s="36">
        <f>SUMIFS(СВЦЭМ!$D$39:$D$782,СВЦЭМ!$A$39:$A$782,$A141,СВЦЭМ!$B$39:$B$782,N$119)+'СЕТ СН'!$I$11+СВЦЭМ!$D$10+'СЕТ СН'!$I$5-'СЕТ СН'!$I$21</f>
        <v>5400.2196050600005</v>
      </c>
      <c r="O141" s="36">
        <f>SUMIFS(СВЦЭМ!$D$39:$D$782,СВЦЭМ!$A$39:$A$782,$A141,СВЦЭМ!$B$39:$B$782,O$119)+'СЕТ СН'!$I$11+СВЦЭМ!$D$10+'СЕТ СН'!$I$5-'СЕТ СН'!$I$21</f>
        <v>5409.37015548</v>
      </c>
      <c r="P141" s="36">
        <f>SUMIFS(СВЦЭМ!$D$39:$D$782,СВЦЭМ!$A$39:$A$782,$A141,СВЦЭМ!$B$39:$B$782,P$119)+'СЕТ СН'!$I$11+СВЦЭМ!$D$10+'СЕТ СН'!$I$5-'СЕТ СН'!$I$21</f>
        <v>5426.1260153900002</v>
      </c>
      <c r="Q141" s="36">
        <f>SUMIFS(СВЦЭМ!$D$39:$D$782,СВЦЭМ!$A$39:$A$782,$A141,СВЦЭМ!$B$39:$B$782,Q$119)+'СЕТ СН'!$I$11+СВЦЭМ!$D$10+'СЕТ СН'!$I$5-'СЕТ СН'!$I$21</f>
        <v>5435.9069437500002</v>
      </c>
      <c r="R141" s="36">
        <f>SUMIFS(СВЦЭМ!$D$39:$D$782,СВЦЭМ!$A$39:$A$782,$A141,СВЦЭМ!$B$39:$B$782,R$119)+'СЕТ СН'!$I$11+СВЦЭМ!$D$10+'СЕТ СН'!$I$5-'СЕТ СН'!$I$21</f>
        <v>5439.8888852700002</v>
      </c>
      <c r="S141" s="36">
        <f>SUMIFS(СВЦЭМ!$D$39:$D$782,СВЦЭМ!$A$39:$A$782,$A141,СВЦЭМ!$B$39:$B$782,S$119)+'СЕТ СН'!$I$11+СВЦЭМ!$D$10+'СЕТ СН'!$I$5-'СЕТ СН'!$I$21</f>
        <v>5416.3684219700008</v>
      </c>
      <c r="T141" s="36">
        <f>SUMIFS(СВЦЭМ!$D$39:$D$782,СВЦЭМ!$A$39:$A$782,$A141,СВЦЭМ!$B$39:$B$782,T$119)+'СЕТ СН'!$I$11+СВЦЭМ!$D$10+'СЕТ СН'!$I$5-'СЕТ СН'!$I$21</f>
        <v>5387.4573715100005</v>
      </c>
      <c r="U141" s="36">
        <f>SUMIFS(СВЦЭМ!$D$39:$D$782,СВЦЭМ!$A$39:$A$782,$A141,СВЦЭМ!$B$39:$B$782,U$119)+'СЕТ СН'!$I$11+СВЦЭМ!$D$10+'СЕТ СН'!$I$5-'СЕТ СН'!$I$21</f>
        <v>5379.6099770400006</v>
      </c>
      <c r="V141" s="36">
        <f>SUMIFS(СВЦЭМ!$D$39:$D$782,СВЦЭМ!$A$39:$A$782,$A141,СВЦЭМ!$B$39:$B$782,V$119)+'СЕТ СН'!$I$11+СВЦЭМ!$D$10+'СЕТ СН'!$I$5-'СЕТ СН'!$I$21</f>
        <v>5338.6126156099999</v>
      </c>
      <c r="W141" s="36">
        <f>SUMIFS(СВЦЭМ!$D$39:$D$782,СВЦЭМ!$A$39:$A$782,$A141,СВЦЭМ!$B$39:$B$782,W$119)+'СЕТ СН'!$I$11+СВЦЭМ!$D$10+'СЕТ СН'!$I$5-'СЕТ СН'!$I$21</f>
        <v>5334.7147956500003</v>
      </c>
      <c r="X141" s="36">
        <f>SUMIFS(СВЦЭМ!$D$39:$D$782,СВЦЭМ!$A$39:$A$782,$A141,СВЦЭМ!$B$39:$B$782,X$119)+'СЕТ СН'!$I$11+СВЦЭМ!$D$10+'СЕТ СН'!$I$5-'СЕТ СН'!$I$21</f>
        <v>5369.4372267899998</v>
      </c>
      <c r="Y141" s="36">
        <f>SUMIFS(СВЦЭМ!$D$39:$D$782,СВЦЭМ!$A$39:$A$782,$A141,СВЦЭМ!$B$39:$B$782,Y$119)+'СЕТ СН'!$I$11+СВЦЭМ!$D$10+'СЕТ СН'!$I$5-'СЕТ СН'!$I$21</f>
        <v>5431.2982153400008</v>
      </c>
    </row>
    <row r="142" spans="1:25" ht="15.75" x14ac:dyDescent="0.2">
      <c r="A142" s="35">
        <f t="shared" si="3"/>
        <v>45039</v>
      </c>
      <c r="B142" s="36">
        <f>SUMIFS(СВЦЭМ!$D$39:$D$782,СВЦЭМ!$A$39:$A$782,$A142,СВЦЭМ!$B$39:$B$782,B$119)+'СЕТ СН'!$I$11+СВЦЭМ!$D$10+'СЕТ СН'!$I$5-'СЕТ СН'!$I$21</f>
        <v>5506.3854837100007</v>
      </c>
      <c r="C142" s="36">
        <f>SUMIFS(СВЦЭМ!$D$39:$D$782,СВЦЭМ!$A$39:$A$782,$A142,СВЦЭМ!$B$39:$B$782,C$119)+'СЕТ СН'!$I$11+СВЦЭМ!$D$10+'СЕТ СН'!$I$5-'СЕТ СН'!$I$21</f>
        <v>5535.9829342700004</v>
      </c>
      <c r="D142" s="36">
        <f>SUMIFS(СВЦЭМ!$D$39:$D$782,СВЦЭМ!$A$39:$A$782,$A142,СВЦЭМ!$B$39:$B$782,D$119)+'СЕТ СН'!$I$11+СВЦЭМ!$D$10+'СЕТ СН'!$I$5-'СЕТ СН'!$I$21</f>
        <v>5529.8774025100001</v>
      </c>
      <c r="E142" s="36">
        <f>SUMIFS(СВЦЭМ!$D$39:$D$782,СВЦЭМ!$A$39:$A$782,$A142,СВЦЭМ!$B$39:$B$782,E$119)+'СЕТ СН'!$I$11+СВЦЭМ!$D$10+'СЕТ СН'!$I$5-'СЕТ СН'!$I$21</f>
        <v>5585.0216071800005</v>
      </c>
      <c r="F142" s="36">
        <f>SUMIFS(СВЦЭМ!$D$39:$D$782,СВЦЭМ!$A$39:$A$782,$A142,СВЦЭМ!$B$39:$B$782,F$119)+'СЕТ СН'!$I$11+СВЦЭМ!$D$10+'СЕТ СН'!$I$5-'СЕТ СН'!$I$21</f>
        <v>5583.1819159300003</v>
      </c>
      <c r="G142" s="36">
        <f>SUMIFS(СВЦЭМ!$D$39:$D$782,СВЦЭМ!$A$39:$A$782,$A142,СВЦЭМ!$B$39:$B$782,G$119)+'СЕТ СН'!$I$11+СВЦЭМ!$D$10+'СЕТ СН'!$I$5-'СЕТ СН'!$I$21</f>
        <v>5526.3424311600002</v>
      </c>
      <c r="H142" s="36">
        <f>SUMIFS(СВЦЭМ!$D$39:$D$782,СВЦЭМ!$A$39:$A$782,$A142,СВЦЭМ!$B$39:$B$782,H$119)+'СЕТ СН'!$I$11+СВЦЭМ!$D$10+'СЕТ СН'!$I$5-'СЕТ СН'!$I$21</f>
        <v>5538.01101543</v>
      </c>
      <c r="I142" s="36">
        <f>SUMIFS(СВЦЭМ!$D$39:$D$782,СВЦЭМ!$A$39:$A$782,$A142,СВЦЭМ!$B$39:$B$782,I$119)+'СЕТ СН'!$I$11+СВЦЭМ!$D$10+'СЕТ СН'!$I$5-'СЕТ СН'!$I$21</f>
        <v>5512.9492069300004</v>
      </c>
      <c r="J142" s="36">
        <f>SUMIFS(СВЦЭМ!$D$39:$D$782,СВЦЭМ!$A$39:$A$782,$A142,СВЦЭМ!$B$39:$B$782,J$119)+'СЕТ СН'!$I$11+СВЦЭМ!$D$10+'СЕТ СН'!$I$5-'СЕТ СН'!$I$21</f>
        <v>5473.3086025000002</v>
      </c>
      <c r="K142" s="36">
        <f>SUMIFS(СВЦЭМ!$D$39:$D$782,СВЦЭМ!$A$39:$A$782,$A142,СВЦЭМ!$B$39:$B$782,K$119)+'СЕТ СН'!$I$11+СВЦЭМ!$D$10+'СЕТ СН'!$I$5-'СЕТ СН'!$I$21</f>
        <v>5416.9354639000003</v>
      </c>
      <c r="L142" s="36">
        <f>SUMIFS(СВЦЭМ!$D$39:$D$782,СВЦЭМ!$A$39:$A$782,$A142,СВЦЭМ!$B$39:$B$782,L$119)+'СЕТ СН'!$I$11+СВЦЭМ!$D$10+'СЕТ СН'!$I$5-'СЕТ СН'!$I$21</f>
        <v>5391.5716761700005</v>
      </c>
      <c r="M142" s="36">
        <f>SUMIFS(СВЦЭМ!$D$39:$D$782,СВЦЭМ!$A$39:$A$782,$A142,СВЦЭМ!$B$39:$B$782,M$119)+'СЕТ СН'!$I$11+СВЦЭМ!$D$10+'СЕТ СН'!$I$5-'СЕТ СН'!$I$21</f>
        <v>5389.5403219</v>
      </c>
      <c r="N142" s="36">
        <f>SUMIFS(СВЦЭМ!$D$39:$D$782,СВЦЭМ!$A$39:$A$782,$A142,СВЦЭМ!$B$39:$B$782,N$119)+'СЕТ СН'!$I$11+СВЦЭМ!$D$10+'СЕТ СН'!$I$5-'СЕТ СН'!$I$21</f>
        <v>5400.00330579</v>
      </c>
      <c r="O142" s="36">
        <f>SUMIFS(СВЦЭМ!$D$39:$D$782,СВЦЭМ!$A$39:$A$782,$A142,СВЦЭМ!$B$39:$B$782,O$119)+'СЕТ СН'!$I$11+СВЦЭМ!$D$10+'СЕТ СН'!$I$5-'СЕТ СН'!$I$21</f>
        <v>5427.1609045800005</v>
      </c>
      <c r="P142" s="36">
        <f>SUMIFS(СВЦЭМ!$D$39:$D$782,СВЦЭМ!$A$39:$A$782,$A142,СВЦЭМ!$B$39:$B$782,P$119)+'СЕТ СН'!$I$11+СВЦЭМ!$D$10+'СЕТ СН'!$I$5-'СЕТ СН'!$I$21</f>
        <v>5439.29538555</v>
      </c>
      <c r="Q142" s="36">
        <f>SUMIFS(СВЦЭМ!$D$39:$D$782,СВЦЭМ!$A$39:$A$782,$A142,СВЦЭМ!$B$39:$B$782,Q$119)+'СЕТ СН'!$I$11+СВЦЭМ!$D$10+'СЕТ СН'!$I$5-'СЕТ СН'!$I$21</f>
        <v>5446.7716319700003</v>
      </c>
      <c r="R142" s="36">
        <f>SUMIFS(СВЦЭМ!$D$39:$D$782,СВЦЭМ!$A$39:$A$782,$A142,СВЦЭМ!$B$39:$B$782,R$119)+'СЕТ СН'!$I$11+СВЦЭМ!$D$10+'СЕТ СН'!$I$5-'СЕТ СН'!$I$21</f>
        <v>5441.8997126700006</v>
      </c>
      <c r="S142" s="36">
        <f>SUMIFS(СВЦЭМ!$D$39:$D$782,СВЦЭМ!$A$39:$A$782,$A142,СВЦЭМ!$B$39:$B$782,S$119)+'СЕТ СН'!$I$11+СВЦЭМ!$D$10+'СЕТ СН'!$I$5-'СЕТ СН'!$I$21</f>
        <v>5423.2958718500004</v>
      </c>
      <c r="T142" s="36">
        <f>SUMIFS(СВЦЭМ!$D$39:$D$782,СВЦЭМ!$A$39:$A$782,$A142,СВЦЭМ!$B$39:$B$782,T$119)+'СЕТ СН'!$I$11+СВЦЭМ!$D$10+'СЕТ СН'!$I$5-'СЕТ СН'!$I$21</f>
        <v>5401.0583532999999</v>
      </c>
      <c r="U142" s="36">
        <f>SUMIFS(СВЦЭМ!$D$39:$D$782,СВЦЭМ!$A$39:$A$782,$A142,СВЦЭМ!$B$39:$B$782,U$119)+'СЕТ СН'!$I$11+СВЦЭМ!$D$10+'СЕТ СН'!$I$5-'СЕТ СН'!$I$21</f>
        <v>5392.7672787500005</v>
      </c>
      <c r="V142" s="36">
        <f>SUMIFS(СВЦЭМ!$D$39:$D$782,СВЦЭМ!$A$39:$A$782,$A142,СВЦЭМ!$B$39:$B$782,V$119)+'СЕТ СН'!$I$11+СВЦЭМ!$D$10+'СЕТ СН'!$I$5-'СЕТ СН'!$I$21</f>
        <v>5352.3206781999997</v>
      </c>
      <c r="W142" s="36">
        <f>SUMIFS(СВЦЭМ!$D$39:$D$782,СВЦЭМ!$A$39:$A$782,$A142,СВЦЭМ!$B$39:$B$782,W$119)+'СЕТ СН'!$I$11+СВЦЭМ!$D$10+'СЕТ СН'!$I$5-'СЕТ СН'!$I$21</f>
        <v>5340.3614718700001</v>
      </c>
      <c r="X142" s="36">
        <f>SUMIFS(СВЦЭМ!$D$39:$D$782,СВЦЭМ!$A$39:$A$782,$A142,СВЦЭМ!$B$39:$B$782,X$119)+'СЕТ СН'!$I$11+СВЦЭМ!$D$10+'СЕТ СН'!$I$5-'СЕТ СН'!$I$21</f>
        <v>5373.1370454900007</v>
      </c>
      <c r="Y142" s="36">
        <f>SUMIFS(СВЦЭМ!$D$39:$D$782,СВЦЭМ!$A$39:$A$782,$A142,СВЦЭМ!$B$39:$B$782,Y$119)+'СЕТ СН'!$I$11+СВЦЭМ!$D$10+'СЕТ СН'!$I$5-'СЕТ СН'!$I$21</f>
        <v>5435.89701934</v>
      </c>
    </row>
    <row r="143" spans="1:25" ht="15.75" x14ac:dyDescent="0.2">
      <c r="A143" s="35">
        <f t="shared" si="3"/>
        <v>45040</v>
      </c>
      <c r="B143" s="36">
        <f>SUMIFS(СВЦЭМ!$D$39:$D$782,СВЦЭМ!$A$39:$A$782,$A143,СВЦЭМ!$B$39:$B$782,B$119)+'СЕТ СН'!$I$11+СВЦЭМ!$D$10+'СЕТ СН'!$I$5-'СЕТ СН'!$I$21</f>
        <v>5440.6934761000002</v>
      </c>
      <c r="C143" s="36">
        <f>SUMIFS(СВЦЭМ!$D$39:$D$782,СВЦЭМ!$A$39:$A$782,$A143,СВЦЭМ!$B$39:$B$782,C$119)+'СЕТ СН'!$I$11+СВЦЭМ!$D$10+'СЕТ СН'!$I$5-'СЕТ СН'!$I$21</f>
        <v>5502.6482986000001</v>
      </c>
      <c r="D143" s="36">
        <f>SUMIFS(СВЦЭМ!$D$39:$D$782,СВЦЭМ!$A$39:$A$782,$A143,СВЦЭМ!$B$39:$B$782,D$119)+'СЕТ СН'!$I$11+СВЦЭМ!$D$10+'СЕТ СН'!$I$5-'СЕТ СН'!$I$21</f>
        <v>5521.1245560799998</v>
      </c>
      <c r="E143" s="36">
        <f>SUMIFS(СВЦЭМ!$D$39:$D$782,СВЦЭМ!$A$39:$A$782,$A143,СВЦЭМ!$B$39:$B$782,E$119)+'СЕТ СН'!$I$11+СВЦЭМ!$D$10+'СЕТ СН'!$I$5-'СЕТ СН'!$I$21</f>
        <v>5533.3505232200005</v>
      </c>
      <c r="F143" s="36">
        <f>SUMIFS(СВЦЭМ!$D$39:$D$782,СВЦЭМ!$A$39:$A$782,$A143,СВЦЭМ!$B$39:$B$782,F$119)+'СЕТ СН'!$I$11+СВЦЭМ!$D$10+'СЕТ СН'!$I$5-'СЕТ СН'!$I$21</f>
        <v>5533.5686522599999</v>
      </c>
      <c r="G143" s="36">
        <f>SUMIFS(СВЦЭМ!$D$39:$D$782,СВЦЭМ!$A$39:$A$782,$A143,СВЦЭМ!$B$39:$B$782,G$119)+'СЕТ СН'!$I$11+СВЦЭМ!$D$10+'СЕТ СН'!$I$5-'СЕТ СН'!$I$21</f>
        <v>5510.8448797199999</v>
      </c>
      <c r="H143" s="36">
        <f>SUMIFS(СВЦЭМ!$D$39:$D$782,СВЦЭМ!$A$39:$A$782,$A143,СВЦЭМ!$B$39:$B$782,H$119)+'СЕТ СН'!$I$11+СВЦЭМ!$D$10+'СЕТ СН'!$I$5-'СЕТ СН'!$I$21</f>
        <v>5518.6847205399999</v>
      </c>
      <c r="I143" s="36">
        <f>SUMIFS(СВЦЭМ!$D$39:$D$782,СВЦЭМ!$A$39:$A$782,$A143,СВЦЭМ!$B$39:$B$782,I$119)+'СЕТ СН'!$I$11+СВЦЭМ!$D$10+'СЕТ СН'!$I$5-'СЕТ СН'!$I$21</f>
        <v>5375.9666855000005</v>
      </c>
      <c r="J143" s="36">
        <f>SUMIFS(СВЦЭМ!$D$39:$D$782,СВЦЭМ!$A$39:$A$782,$A143,СВЦЭМ!$B$39:$B$782,J$119)+'СЕТ СН'!$I$11+СВЦЭМ!$D$10+'СЕТ СН'!$I$5-'СЕТ СН'!$I$21</f>
        <v>5351.0011138099999</v>
      </c>
      <c r="K143" s="36">
        <f>SUMIFS(СВЦЭМ!$D$39:$D$782,СВЦЭМ!$A$39:$A$782,$A143,СВЦЭМ!$B$39:$B$782,K$119)+'СЕТ СН'!$I$11+СВЦЭМ!$D$10+'СЕТ СН'!$I$5-'СЕТ СН'!$I$21</f>
        <v>5313.7862430700006</v>
      </c>
      <c r="L143" s="36">
        <f>SUMIFS(СВЦЭМ!$D$39:$D$782,СВЦЭМ!$A$39:$A$782,$A143,СВЦЭМ!$B$39:$B$782,L$119)+'СЕТ СН'!$I$11+СВЦЭМ!$D$10+'СЕТ СН'!$I$5-'СЕТ СН'!$I$21</f>
        <v>5289.97361671</v>
      </c>
      <c r="M143" s="36">
        <f>SUMIFS(СВЦЭМ!$D$39:$D$782,СВЦЭМ!$A$39:$A$782,$A143,СВЦЭМ!$B$39:$B$782,M$119)+'СЕТ СН'!$I$11+СВЦЭМ!$D$10+'СЕТ СН'!$I$5-'СЕТ СН'!$I$21</f>
        <v>5315.2107790500004</v>
      </c>
      <c r="N143" s="36">
        <f>SUMIFS(СВЦЭМ!$D$39:$D$782,СВЦЭМ!$A$39:$A$782,$A143,СВЦЭМ!$B$39:$B$782,N$119)+'СЕТ СН'!$I$11+СВЦЭМ!$D$10+'СЕТ СН'!$I$5-'СЕТ СН'!$I$21</f>
        <v>5336.3185586300006</v>
      </c>
      <c r="O143" s="36">
        <f>SUMIFS(СВЦЭМ!$D$39:$D$782,СВЦЭМ!$A$39:$A$782,$A143,СВЦЭМ!$B$39:$B$782,O$119)+'СЕТ СН'!$I$11+СВЦЭМ!$D$10+'СЕТ СН'!$I$5-'СЕТ СН'!$I$21</f>
        <v>5349.0026851000002</v>
      </c>
      <c r="P143" s="36">
        <f>SUMIFS(СВЦЭМ!$D$39:$D$782,СВЦЭМ!$A$39:$A$782,$A143,СВЦЭМ!$B$39:$B$782,P$119)+'СЕТ СН'!$I$11+СВЦЭМ!$D$10+'СЕТ СН'!$I$5-'СЕТ СН'!$I$21</f>
        <v>5386.1765460799998</v>
      </c>
      <c r="Q143" s="36">
        <f>SUMIFS(СВЦЭМ!$D$39:$D$782,СВЦЭМ!$A$39:$A$782,$A143,СВЦЭМ!$B$39:$B$782,Q$119)+'СЕТ СН'!$I$11+СВЦЭМ!$D$10+'СЕТ СН'!$I$5-'СЕТ СН'!$I$21</f>
        <v>5390.39329215</v>
      </c>
      <c r="R143" s="36">
        <f>SUMIFS(СВЦЭМ!$D$39:$D$782,СВЦЭМ!$A$39:$A$782,$A143,СВЦЭМ!$B$39:$B$782,R$119)+'СЕТ СН'!$I$11+СВЦЭМ!$D$10+'СЕТ СН'!$I$5-'СЕТ СН'!$I$21</f>
        <v>5400.1498416900004</v>
      </c>
      <c r="S143" s="36">
        <f>SUMIFS(СВЦЭМ!$D$39:$D$782,СВЦЭМ!$A$39:$A$782,$A143,СВЦЭМ!$B$39:$B$782,S$119)+'СЕТ СН'!$I$11+СВЦЭМ!$D$10+'СЕТ СН'!$I$5-'СЕТ СН'!$I$21</f>
        <v>5374.53188443</v>
      </c>
      <c r="T143" s="36">
        <f>SUMIFS(СВЦЭМ!$D$39:$D$782,СВЦЭМ!$A$39:$A$782,$A143,СВЦЭМ!$B$39:$B$782,T$119)+'СЕТ СН'!$I$11+СВЦЭМ!$D$10+'СЕТ СН'!$I$5-'СЕТ СН'!$I$21</f>
        <v>5353.4196473800002</v>
      </c>
      <c r="U143" s="36">
        <f>SUMIFS(СВЦЭМ!$D$39:$D$782,СВЦЭМ!$A$39:$A$782,$A143,СВЦЭМ!$B$39:$B$782,U$119)+'СЕТ СН'!$I$11+СВЦЭМ!$D$10+'СЕТ СН'!$I$5-'СЕТ СН'!$I$21</f>
        <v>5336.1587128199999</v>
      </c>
      <c r="V143" s="36">
        <f>SUMIFS(СВЦЭМ!$D$39:$D$782,СВЦЭМ!$A$39:$A$782,$A143,СВЦЭМ!$B$39:$B$782,V$119)+'СЕТ СН'!$I$11+СВЦЭМ!$D$10+'СЕТ СН'!$I$5-'СЕТ СН'!$I$21</f>
        <v>5298.8471342900002</v>
      </c>
      <c r="W143" s="36">
        <f>SUMIFS(СВЦЭМ!$D$39:$D$782,СВЦЭМ!$A$39:$A$782,$A143,СВЦЭМ!$B$39:$B$782,W$119)+'СЕТ СН'!$I$11+СВЦЭМ!$D$10+'СЕТ СН'!$I$5-'СЕТ СН'!$I$21</f>
        <v>5277.7814224000003</v>
      </c>
      <c r="X143" s="36">
        <f>SUMIFS(СВЦЭМ!$D$39:$D$782,СВЦЭМ!$A$39:$A$782,$A143,СВЦЭМ!$B$39:$B$782,X$119)+'СЕТ СН'!$I$11+СВЦЭМ!$D$10+'СЕТ СН'!$I$5-'СЕТ СН'!$I$21</f>
        <v>5322.3610864800003</v>
      </c>
      <c r="Y143" s="36">
        <f>SUMIFS(СВЦЭМ!$D$39:$D$782,СВЦЭМ!$A$39:$A$782,$A143,СВЦЭМ!$B$39:$B$782,Y$119)+'СЕТ СН'!$I$11+СВЦЭМ!$D$10+'СЕТ СН'!$I$5-'СЕТ СН'!$I$21</f>
        <v>5384.0009769999997</v>
      </c>
    </row>
    <row r="144" spans="1:25" ht="15.75" x14ac:dyDescent="0.2">
      <c r="A144" s="35">
        <f t="shared" si="3"/>
        <v>45041</v>
      </c>
      <c r="B144" s="36">
        <f>SUMIFS(СВЦЭМ!$D$39:$D$782,СВЦЭМ!$A$39:$A$782,$A144,СВЦЭМ!$B$39:$B$782,B$119)+'СЕТ СН'!$I$11+СВЦЭМ!$D$10+'СЕТ СН'!$I$5-'СЕТ СН'!$I$21</f>
        <v>5461.0601951099998</v>
      </c>
      <c r="C144" s="36">
        <f>SUMIFS(СВЦЭМ!$D$39:$D$782,СВЦЭМ!$A$39:$A$782,$A144,СВЦЭМ!$B$39:$B$782,C$119)+'СЕТ СН'!$I$11+СВЦЭМ!$D$10+'СЕТ СН'!$I$5-'СЕТ СН'!$I$21</f>
        <v>5518.3793803099998</v>
      </c>
      <c r="D144" s="36">
        <f>SUMIFS(СВЦЭМ!$D$39:$D$782,СВЦЭМ!$A$39:$A$782,$A144,СВЦЭМ!$B$39:$B$782,D$119)+'СЕТ СН'!$I$11+СВЦЭМ!$D$10+'СЕТ СН'!$I$5-'СЕТ СН'!$I$21</f>
        <v>5551.0027895200001</v>
      </c>
      <c r="E144" s="36">
        <f>SUMIFS(СВЦЭМ!$D$39:$D$782,СВЦЭМ!$A$39:$A$782,$A144,СВЦЭМ!$B$39:$B$782,E$119)+'СЕТ СН'!$I$11+СВЦЭМ!$D$10+'СЕТ СН'!$I$5-'СЕТ СН'!$I$21</f>
        <v>5551.0090519900004</v>
      </c>
      <c r="F144" s="36">
        <f>SUMIFS(СВЦЭМ!$D$39:$D$782,СВЦЭМ!$A$39:$A$782,$A144,СВЦЭМ!$B$39:$B$782,F$119)+'СЕТ СН'!$I$11+СВЦЭМ!$D$10+'СЕТ СН'!$I$5-'СЕТ СН'!$I$21</f>
        <v>5551.1392375400001</v>
      </c>
      <c r="G144" s="36">
        <f>SUMIFS(СВЦЭМ!$D$39:$D$782,СВЦЭМ!$A$39:$A$782,$A144,СВЦЭМ!$B$39:$B$782,G$119)+'СЕТ СН'!$I$11+СВЦЭМ!$D$10+'СЕТ СН'!$I$5-'СЕТ СН'!$I$21</f>
        <v>5523.9669398700007</v>
      </c>
      <c r="H144" s="36">
        <f>SUMIFS(СВЦЭМ!$D$39:$D$782,СВЦЭМ!$A$39:$A$782,$A144,СВЦЭМ!$B$39:$B$782,H$119)+'СЕТ СН'!$I$11+СВЦЭМ!$D$10+'СЕТ СН'!$I$5-'СЕТ СН'!$I$21</f>
        <v>5493.6245222699999</v>
      </c>
      <c r="I144" s="36">
        <f>SUMIFS(СВЦЭМ!$D$39:$D$782,СВЦЭМ!$A$39:$A$782,$A144,СВЦЭМ!$B$39:$B$782,I$119)+'СЕТ СН'!$I$11+СВЦЭМ!$D$10+'СЕТ СН'!$I$5-'СЕТ СН'!$I$21</f>
        <v>5446.5255203400002</v>
      </c>
      <c r="J144" s="36">
        <f>SUMIFS(СВЦЭМ!$D$39:$D$782,СВЦЭМ!$A$39:$A$782,$A144,СВЦЭМ!$B$39:$B$782,J$119)+'СЕТ СН'!$I$11+СВЦЭМ!$D$10+'СЕТ СН'!$I$5-'СЕТ СН'!$I$21</f>
        <v>5469.27134131</v>
      </c>
      <c r="K144" s="36">
        <f>SUMIFS(СВЦЭМ!$D$39:$D$782,СВЦЭМ!$A$39:$A$782,$A144,СВЦЭМ!$B$39:$B$782,K$119)+'СЕТ СН'!$I$11+СВЦЭМ!$D$10+'СЕТ СН'!$I$5-'СЕТ СН'!$I$21</f>
        <v>5482.64723469</v>
      </c>
      <c r="L144" s="36">
        <f>SUMIFS(СВЦЭМ!$D$39:$D$782,СВЦЭМ!$A$39:$A$782,$A144,СВЦЭМ!$B$39:$B$782,L$119)+'СЕТ СН'!$I$11+СВЦЭМ!$D$10+'СЕТ СН'!$I$5-'СЕТ СН'!$I$21</f>
        <v>5474.1917951200003</v>
      </c>
      <c r="M144" s="36">
        <f>SUMIFS(СВЦЭМ!$D$39:$D$782,СВЦЭМ!$A$39:$A$782,$A144,СВЦЭМ!$B$39:$B$782,M$119)+'СЕТ СН'!$I$11+СВЦЭМ!$D$10+'СЕТ СН'!$I$5-'СЕТ СН'!$I$21</f>
        <v>5483.0189566099998</v>
      </c>
      <c r="N144" s="36">
        <f>SUMIFS(СВЦЭМ!$D$39:$D$782,СВЦЭМ!$A$39:$A$782,$A144,СВЦЭМ!$B$39:$B$782,N$119)+'СЕТ СН'!$I$11+СВЦЭМ!$D$10+'СЕТ СН'!$I$5-'СЕТ СН'!$I$21</f>
        <v>5486.1569687299998</v>
      </c>
      <c r="O144" s="36">
        <f>SUMIFS(СВЦЭМ!$D$39:$D$782,СВЦЭМ!$A$39:$A$782,$A144,СВЦЭМ!$B$39:$B$782,O$119)+'СЕТ СН'!$I$11+СВЦЭМ!$D$10+'СЕТ СН'!$I$5-'СЕТ СН'!$I$21</f>
        <v>5492.2787878700001</v>
      </c>
      <c r="P144" s="36">
        <f>SUMIFS(СВЦЭМ!$D$39:$D$782,СВЦЭМ!$A$39:$A$782,$A144,СВЦЭМ!$B$39:$B$782,P$119)+'СЕТ СН'!$I$11+СВЦЭМ!$D$10+'СЕТ СН'!$I$5-'СЕТ СН'!$I$21</f>
        <v>5520.8598331800004</v>
      </c>
      <c r="Q144" s="36">
        <f>SUMIFS(СВЦЭМ!$D$39:$D$782,СВЦЭМ!$A$39:$A$782,$A144,СВЦЭМ!$B$39:$B$782,Q$119)+'СЕТ СН'!$I$11+СВЦЭМ!$D$10+'СЕТ СН'!$I$5-'СЕТ СН'!$I$21</f>
        <v>5530.7295514800007</v>
      </c>
      <c r="R144" s="36">
        <f>SUMIFS(СВЦЭМ!$D$39:$D$782,СВЦЭМ!$A$39:$A$782,$A144,СВЦЭМ!$B$39:$B$782,R$119)+'СЕТ СН'!$I$11+СВЦЭМ!$D$10+'СЕТ СН'!$I$5-'СЕТ СН'!$I$21</f>
        <v>5528.0713569100008</v>
      </c>
      <c r="S144" s="36">
        <f>SUMIFS(СВЦЭМ!$D$39:$D$782,СВЦЭМ!$A$39:$A$782,$A144,СВЦЭМ!$B$39:$B$782,S$119)+'СЕТ СН'!$I$11+СВЦЭМ!$D$10+'СЕТ СН'!$I$5-'СЕТ СН'!$I$21</f>
        <v>5502.27828176</v>
      </c>
      <c r="T144" s="36">
        <f>SUMIFS(СВЦЭМ!$D$39:$D$782,СВЦЭМ!$A$39:$A$782,$A144,СВЦЭМ!$B$39:$B$782,T$119)+'СЕТ СН'!$I$11+СВЦЭМ!$D$10+'СЕТ СН'!$I$5-'СЕТ СН'!$I$21</f>
        <v>5479.2559685699998</v>
      </c>
      <c r="U144" s="36">
        <f>SUMIFS(СВЦЭМ!$D$39:$D$782,СВЦЭМ!$A$39:$A$782,$A144,СВЦЭМ!$B$39:$B$782,U$119)+'СЕТ СН'!$I$11+СВЦЭМ!$D$10+'СЕТ СН'!$I$5-'СЕТ СН'!$I$21</f>
        <v>5464.1582339400002</v>
      </c>
      <c r="V144" s="36">
        <f>SUMIFS(СВЦЭМ!$D$39:$D$782,СВЦЭМ!$A$39:$A$782,$A144,СВЦЭМ!$B$39:$B$782,V$119)+'СЕТ СН'!$I$11+СВЦЭМ!$D$10+'СЕТ СН'!$I$5-'СЕТ СН'!$I$21</f>
        <v>5439.2916100100001</v>
      </c>
      <c r="W144" s="36">
        <f>SUMIFS(СВЦЭМ!$D$39:$D$782,СВЦЭМ!$A$39:$A$782,$A144,СВЦЭМ!$B$39:$B$782,W$119)+'СЕТ СН'!$I$11+СВЦЭМ!$D$10+'СЕТ СН'!$I$5-'СЕТ СН'!$I$21</f>
        <v>5422.5521598800005</v>
      </c>
      <c r="X144" s="36">
        <f>SUMIFS(СВЦЭМ!$D$39:$D$782,СВЦЭМ!$A$39:$A$782,$A144,СВЦЭМ!$B$39:$B$782,X$119)+'СЕТ СН'!$I$11+СВЦЭМ!$D$10+'СЕТ СН'!$I$5-'СЕТ СН'!$I$21</f>
        <v>5470.8045000399998</v>
      </c>
      <c r="Y144" s="36">
        <f>SUMIFS(СВЦЭМ!$D$39:$D$782,СВЦЭМ!$A$39:$A$782,$A144,СВЦЭМ!$B$39:$B$782,Y$119)+'СЕТ СН'!$I$11+СВЦЭМ!$D$10+'СЕТ СН'!$I$5-'СЕТ СН'!$I$21</f>
        <v>5534.1764380499999</v>
      </c>
    </row>
    <row r="145" spans="1:27" ht="15.75" x14ac:dyDescent="0.2">
      <c r="A145" s="35">
        <f t="shared" si="3"/>
        <v>45042</v>
      </c>
      <c r="B145" s="36">
        <f>SUMIFS(СВЦЭМ!$D$39:$D$782,СВЦЭМ!$A$39:$A$782,$A145,СВЦЭМ!$B$39:$B$782,B$119)+'СЕТ СН'!$I$11+СВЦЭМ!$D$10+'СЕТ СН'!$I$5-'СЕТ СН'!$I$21</f>
        <v>5538.1290933</v>
      </c>
      <c r="C145" s="36">
        <f>SUMIFS(СВЦЭМ!$D$39:$D$782,СВЦЭМ!$A$39:$A$782,$A145,СВЦЭМ!$B$39:$B$782,C$119)+'СЕТ СН'!$I$11+СВЦЭМ!$D$10+'СЕТ СН'!$I$5-'СЕТ СН'!$I$21</f>
        <v>5587.66939396</v>
      </c>
      <c r="D145" s="36">
        <f>SUMIFS(СВЦЭМ!$D$39:$D$782,СВЦЭМ!$A$39:$A$782,$A145,СВЦЭМ!$B$39:$B$782,D$119)+'СЕТ СН'!$I$11+СВЦЭМ!$D$10+'СЕТ СН'!$I$5-'СЕТ СН'!$I$21</f>
        <v>5532.4313294100002</v>
      </c>
      <c r="E145" s="36">
        <f>SUMIFS(СВЦЭМ!$D$39:$D$782,СВЦЭМ!$A$39:$A$782,$A145,СВЦЭМ!$B$39:$B$782,E$119)+'СЕТ СН'!$I$11+СВЦЭМ!$D$10+'СЕТ СН'!$I$5-'СЕТ СН'!$I$21</f>
        <v>5586.4426240900002</v>
      </c>
      <c r="F145" s="36">
        <f>SUMIFS(СВЦЭМ!$D$39:$D$782,СВЦЭМ!$A$39:$A$782,$A145,СВЦЭМ!$B$39:$B$782,F$119)+'СЕТ СН'!$I$11+СВЦЭМ!$D$10+'СЕТ СН'!$I$5-'СЕТ СН'!$I$21</f>
        <v>5556.4160027899998</v>
      </c>
      <c r="G145" s="36">
        <f>SUMIFS(СВЦЭМ!$D$39:$D$782,СВЦЭМ!$A$39:$A$782,$A145,СВЦЭМ!$B$39:$B$782,G$119)+'СЕТ СН'!$I$11+СВЦЭМ!$D$10+'СЕТ СН'!$I$5-'СЕТ СН'!$I$21</f>
        <v>5547.30195585</v>
      </c>
      <c r="H145" s="36">
        <f>SUMIFS(СВЦЭМ!$D$39:$D$782,СВЦЭМ!$A$39:$A$782,$A145,СВЦЭМ!$B$39:$B$782,H$119)+'СЕТ СН'!$I$11+СВЦЭМ!$D$10+'СЕТ СН'!$I$5-'СЕТ СН'!$I$21</f>
        <v>5489.0423722100004</v>
      </c>
      <c r="I145" s="36">
        <f>SUMIFS(СВЦЭМ!$D$39:$D$782,СВЦЭМ!$A$39:$A$782,$A145,СВЦЭМ!$B$39:$B$782,I$119)+'СЕТ СН'!$I$11+СВЦЭМ!$D$10+'СЕТ СН'!$I$5-'СЕТ СН'!$I$21</f>
        <v>5426.8155739900003</v>
      </c>
      <c r="J145" s="36">
        <f>SUMIFS(СВЦЭМ!$D$39:$D$782,СВЦЭМ!$A$39:$A$782,$A145,СВЦЭМ!$B$39:$B$782,J$119)+'СЕТ СН'!$I$11+СВЦЭМ!$D$10+'СЕТ СН'!$I$5-'СЕТ СН'!$I$21</f>
        <v>5366.9286766300002</v>
      </c>
      <c r="K145" s="36">
        <f>SUMIFS(СВЦЭМ!$D$39:$D$782,СВЦЭМ!$A$39:$A$782,$A145,СВЦЭМ!$B$39:$B$782,K$119)+'СЕТ СН'!$I$11+СВЦЭМ!$D$10+'СЕТ СН'!$I$5-'СЕТ СН'!$I$21</f>
        <v>5372.9436551400004</v>
      </c>
      <c r="L145" s="36">
        <f>SUMIFS(СВЦЭМ!$D$39:$D$782,СВЦЭМ!$A$39:$A$782,$A145,СВЦЭМ!$B$39:$B$782,L$119)+'СЕТ СН'!$I$11+СВЦЭМ!$D$10+'СЕТ СН'!$I$5-'СЕТ СН'!$I$21</f>
        <v>5369.5993911900005</v>
      </c>
      <c r="M145" s="36">
        <f>SUMIFS(СВЦЭМ!$D$39:$D$782,СВЦЭМ!$A$39:$A$782,$A145,СВЦЭМ!$B$39:$B$782,M$119)+'СЕТ СН'!$I$11+СВЦЭМ!$D$10+'СЕТ СН'!$I$5-'СЕТ СН'!$I$21</f>
        <v>5379.1904509800006</v>
      </c>
      <c r="N145" s="36">
        <f>SUMIFS(СВЦЭМ!$D$39:$D$782,СВЦЭМ!$A$39:$A$782,$A145,СВЦЭМ!$B$39:$B$782,N$119)+'СЕТ СН'!$I$11+СВЦЭМ!$D$10+'СЕТ СН'!$I$5-'СЕТ СН'!$I$21</f>
        <v>5360.5762973399997</v>
      </c>
      <c r="O145" s="36">
        <f>SUMIFS(СВЦЭМ!$D$39:$D$782,СВЦЭМ!$A$39:$A$782,$A145,СВЦЭМ!$B$39:$B$782,O$119)+'СЕТ СН'!$I$11+СВЦЭМ!$D$10+'СЕТ СН'!$I$5-'СЕТ СН'!$I$21</f>
        <v>5415.9374294999998</v>
      </c>
      <c r="P145" s="36">
        <f>SUMIFS(СВЦЭМ!$D$39:$D$782,СВЦЭМ!$A$39:$A$782,$A145,СВЦЭМ!$B$39:$B$782,P$119)+'СЕТ СН'!$I$11+СВЦЭМ!$D$10+'СЕТ СН'!$I$5-'СЕТ СН'!$I$21</f>
        <v>5423.2711759900003</v>
      </c>
      <c r="Q145" s="36">
        <f>SUMIFS(СВЦЭМ!$D$39:$D$782,СВЦЭМ!$A$39:$A$782,$A145,СВЦЭМ!$B$39:$B$782,Q$119)+'СЕТ СН'!$I$11+СВЦЭМ!$D$10+'СЕТ СН'!$I$5-'СЕТ СН'!$I$21</f>
        <v>5437.7169717899997</v>
      </c>
      <c r="R145" s="36">
        <f>SUMIFS(СВЦЭМ!$D$39:$D$782,СВЦЭМ!$A$39:$A$782,$A145,СВЦЭМ!$B$39:$B$782,R$119)+'СЕТ СН'!$I$11+СВЦЭМ!$D$10+'СЕТ СН'!$I$5-'СЕТ СН'!$I$21</f>
        <v>5430.9829765100003</v>
      </c>
      <c r="S145" s="36">
        <f>SUMIFS(СВЦЭМ!$D$39:$D$782,СВЦЭМ!$A$39:$A$782,$A145,СВЦЭМ!$B$39:$B$782,S$119)+'СЕТ СН'!$I$11+СВЦЭМ!$D$10+'СЕТ СН'!$I$5-'СЕТ СН'!$I$21</f>
        <v>5416.7361105400005</v>
      </c>
      <c r="T145" s="36">
        <f>SUMIFS(СВЦЭМ!$D$39:$D$782,СВЦЭМ!$A$39:$A$782,$A145,СВЦЭМ!$B$39:$B$782,T$119)+'СЕТ СН'!$I$11+СВЦЭМ!$D$10+'СЕТ СН'!$I$5-'СЕТ СН'!$I$21</f>
        <v>5372.6198044299999</v>
      </c>
      <c r="U145" s="36">
        <f>SUMIFS(СВЦЭМ!$D$39:$D$782,СВЦЭМ!$A$39:$A$782,$A145,СВЦЭМ!$B$39:$B$782,U$119)+'СЕТ СН'!$I$11+СВЦЭМ!$D$10+'СЕТ СН'!$I$5-'СЕТ СН'!$I$21</f>
        <v>5359.90523441</v>
      </c>
      <c r="V145" s="36">
        <f>SUMIFS(СВЦЭМ!$D$39:$D$782,СВЦЭМ!$A$39:$A$782,$A145,СВЦЭМ!$B$39:$B$782,V$119)+'СЕТ СН'!$I$11+СВЦЭМ!$D$10+'СЕТ СН'!$I$5-'СЕТ СН'!$I$21</f>
        <v>5315.5299877500001</v>
      </c>
      <c r="W145" s="36">
        <f>SUMIFS(СВЦЭМ!$D$39:$D$782,СВЦЭМ!$A$39:$A$782,$A145,СВЦЭМ!$B$39:$B$782,W$119)+'СЕТ СН'!$I$11+СВЦЭМ!$D$10+'СЕТ СН'!$I$5-'СЕТ СН'!$I$21</f>
        <v>5293.9675975600003</v>
      </c>
      <c r="X145" s="36">
        <f>SUMIFS(СВЦЭМ!$D$39:$D$782,СВЦЭМ!$A$39:$A$782,$A145,СВЦЭМ!$B$39:$B$782,X$119)+'СЕТ СН'!$I$11+СВЦЭМ!$D$10+'СЕТ СН'!$I$5-'СЕТ СН'!$I$21</f>
        <v>5341.4176707900006</v>
      </c>
      <c r="Y145" s="36">
        <f>SUMIFS(СВЦЭМ!$D$39:$D$782,СВЦЭМ!$A$39:$A$782,$A145,СВЦЭМ!$B$39:$B$782,Y$119)+'СЕТ СН'!$I$11+СВЦЭМ!$D$10+'СЕТ СН'!$I$5-'СЕТ СН'!$I$21</f>
        <v>5395.2824228700001</v>
      </c>
    </row>
    <row r="146" spans="1:27" ht="15.75" x14ac:dyDescent="0.2">
      <c r="A146" s="35">
        <f t="shared" si="3"/>
        <v>45043</v>
      </c>
      <c r="B146" s="36">
        <f>SUMIFS(СВЦЭМ!$D$39:$D$782,СВЦЭМ!$A$39:$A$782,$A146,СВЦЭМ!$B$39:$B$782,B$119)+'СЕТ СН'!$I$11+СВЦЭМ!$D$10+'СЕТ СН'!$I$5-'СЕТ СН'!$I$21</f>
        <v>5549.5457617299999</v>
      </c>
      <c r="C146" s="36">
        <f>SUMIFS(СВЦЭМ!$D$39:$D$782,СВЦЭМ!$A$39:$A$782,$A146,СВЦЭМ!$B$39:$B$782,C$119)+'СЕТ СН'!$I$11+СВЦЭМ!$D$10+'СЕТ СН'!$I$5-'СЕТ СН'!$I$21</f>
        <v>5524.5879217300007</v>
      </c>
      <c r="D146" s="36">
        <f>SUMIFS(СВЦЭМ!$D$39:$D$782,СВЦЭМ!$A$39:$A$782,$A146,СВЦЭМ!$B$39:$B$782,D$119)+'СЕТ СН'!$I$11+СВЦЭМ!$D$10+'СЕТ СН'!$I$5-'СЕТ СН'!$I$21</f>
        <v>5560.8700914199999</v>
      </c>
      <c r="E146" s="36">
        <f>SUMIFS(СВЦЭМ!$D$39:$D$782,СВЦЭМ!$A$39:$A$782,$A146,СВЦЭМ!$B$39:$B$782,E$119)+'СЕТ СН'!$I$11+СВЦЭМ!$D$10+'СЕТ СН'!$I$5-'СЕТ СН'!$I$21</f>
        <v>5565.6226902799999</v>
      </c>
      <c r="F146" s="36">
        <f>SUMIFS(СВЦЭМ!$D$39:$D$782,СВЦЭМ!$A$39:$A$782,$A146,СВЦЭМ!$B$39:$B$782,F$119)+'СЕТ СН'!$I$11+СВЦЭМ!$D$10+'СЕТ СН'!$I$5-'СЕТ СН'!$I$21</f>
        <v>5567.5756793700002</v>
      </c>
      <c r="G146" s="36">
        <f>SUMIFS(СВЦЭМ!$D$39:$D$782,СВЦЭМ!$A$39:$A$782,$A146,СВЦЭМ!$B$39:$B$782,G$119)+'СЕТ СН'!$I$11+СВЦЭМ!$D$10+'СЕТ СН'!$I$5-'СЕТ СН'!$I$21</f>
        <v>5536.5196763100002</v>
      </c>
      <c r="H146" s="36">
        <f>SUMIFS(СВЦЭМ!$D$39:$D$782,СВЦЭМ!$A$39:$A$782,$A146,СВЦЭМ!$B$39:$B$782,H$119)+'СЕТ СН'!$I$11+СВЦЭМ!$D$10+'СЕТ СН'!$I$5-'СЕТ СН'!$I$21</f>
        <v>5467.8430573799997</v>
      </c>
      <c r="I146" s="36">
        <f>SUMIFS(СВЦЭМ!$D$39:$D$782,СВЦЭМ!$A$39:$A$782,$A146,СВЦЭМ!$B$39:$B$782,I$119)+'СЕТ СН'!$I$11+СВЦЭМ!$D$10+'СЕТ СН'!$I$5-'СЕТ СН'!$I$21</f>
        <v>5406.4356633000007</v>
      </c>
      <c r="J146" s="36">
        <f>SUMIFS(СВЦЭМ!$D$39:$D$782,СВЦЭМ!$A$39:$A$782,$A146,СВЦЭМ!$B$39:$B$782,J$119)+'СЕТ СН'!$I$11+СВЦЭМ!$D$10+'СЕТ СН'!$I$5-'СЕТ СН'!$I$21</f>
        <v>5370.5531604300004</v>
      </c>
      <c r="K146" s="36">
        <f>SUMIFS(СВЦЭМ!$D$39:$D$782,СВЦЭМ!$A$39:$A$782,$A146,СВЦЭМ!$B$39:$B$782,K$119)+'СЕТ СН'!$I$11+СВЦЭМ!$D$10+'СЕТ СН'!$I$5-'СЕТ СН'!$I$21</f>
        <v>5337.9084648000007</v>
      </c>
      <c r="L146" s="36">
        <f>SUMIFS(СВЦЭМ!$D$39:$D$782,СВЦЭМ!$A$39:$A$782,$A146,СВЦЭМ!$B$39:$B$782,L$119)+'СЕТ СН'!$I$11+СВЦЭМ!$D$10+'СЕТ СН'!$I$5-'СЕТ СН'!$I$21</f>
        <v>5307.9548617700002</v>
      </c>
      <c r="M146" s="36">
        <f>SUMIFS(СВЦЭМ!$D$39:$D$782,СВЦЭМ!$A$39:$A$782,$A146,СВЦЭМ!$B$39:$B$782,M$119)+'СЕТ СН'!$I$11+СВЦЭМ!$D$10+'СЕТ СН'!$I$5-'СЕТ СН'!$I$21</f>
        <v>5352.6663539300007</v>
      </c>
      <c r="N146" s="36">
        <f>SUMIFS(СВЦЭМ!$D$39:$D$782,СВЦЭМ!$A$39:$A$782,$A146,СВЦЭМ!$B$39:$B$782,N$119)+'СЕТ СН'!$I$11+СВЦЭМ!$D$10+'СЕТ СН'!$I$5-'СЕТ СН'!$I$21</f>
        <v>5370.2772051500006</v>
      </c>
      <c r="O146" s="36">
        <f>SUMIFS(СВЦЭМ!$D$39:$D$782,СВЦЭМ!$A$39:$A$782,$A146,СВЦЭМ!$B$39:$B$782,O$119)+'СЕТ СН'!$I$11+СВЦЭМ!$D$10+'СЕТ СН'!$I$5-'СЕТ СН'!$I$21</f>
        <v>5395.6075319600004</v>
      </c>
      <c r="P146" s="36">
        <f>SUMIFS(СВЦЭМ!$D$39:$D$782,СВЦЭМ!$A$39:$A$782,$A146,СВЦЭМ!$B$39:$B$782,P$119)+'СЕТ СН'!$I$11+СВЦЭМ!$D$10+'СЕТ СН'!$I$5-'СЕТ СН'!$I$21</f>
        <v>5399.9619477800006</v>
      </c>
      <c r="Q146" s="36">
        <f>SUMIFS(СВЦЭМ!$D$39:$D$782,СВЦЭМ!$A$39:$A$782,$A146,СВЦЭМ!$B$39:$B$782,Q$119)+'СЕТ СН'!$I$11+СВЦЭМ!$D$10+'СЕТ СН'!$I$5-'СЕТ СН'!$I$21</f>
        <v>5407.8125152100001</v>
      </c>
      <c r="R146" s="36">
        <f>SUMIFS(СВЦЭМ!$D$39:$D$782,СВЦЭМ!$A$39:$A$782,$A146,СВЦЭМ!$B$39:$B$782,R$119)+'СЕТ СН'!$I$11+СВЦЭМ!$D$10+'СЕТ СН'!$I$5-'СЕТ СН'!$I$21</f>
        <v>5406.15131741</v>
      </c>
      <c r="S146" s="36">
        <f>SUMIFS(СВЦЭМ!$D$39:$D$782,СВЦЭМ!$A$39:$A$782,$A146,СВЦЭМ!$B$39:$B$782,S$119)+'СЕТ СН'!$I$11+СВЦЭМ!$D$10+'СЕТ СН'!$I$5-'СЕТ СН'!$I$21</f>
        <v>5389.5305081400002</v>
      </c>
      <c r="T146" s="36">
        <f>SUMIFS(СВЦЭМ!$D$39:$D$782,СВЦЭМ!$A$39:$A$782,$A146,СВЦЭМ!$B$39:$B$782,T$119)+'СЕТ СН'!$I$11+СВЦЭМ!$D$10+'СЕТ СН'!$I$5-'СЕТ СН'!$I$21</f>
        <v>5366.0887056600004</v>
      </c>
      <c r="U146" s="36">
        <f>SUMIFS(СВЦЭМ!$D$39:$D$782,СВЦЭМ!$A$39:$A$782,$A146,СВЦЭМ!$B$39:$B$782,U$119)+'СЕТ СН'!$I$11+СВЦЭМ!$D$10+'СЕТ СН'!$I$5-'СЕТ СН'!$I$21</f>
        <v>5352.5777900200001</v>
      </c>
      <c r="V146" s="36">
        <f>SUMIFS(СВЦЭМ!$D$39:$D$782,СВЦЭМ!$A$39:$A$782,$A146,СВЦЭМ!$B$39:$B$782,V$119)+'СЕТ СН'!$I$11+СВЦЭМ!$D$10+'СЕТ СН'!$I$5-'СЕТ СН'!$I$21</f>
        <v>5324.8152074899999</v>
      </c>
      <c r="W146" s="36">
        <f>SUMIFS(СВЦЭМ!$D$39:$D$782,СВЦЭМ!$A$39:$A$782,$A146,СВЦЭМ!$B$39:$B$782,W$119)+'СЕТ СН'!$I$11+СВЦЭМ!$D$10+'СЕТ СН'!$I$5-'СЕТ СН'!$I$21</f>
        <v>5318.1498791900003</v>
      </c>
      <c r="X146" s="36">
        <f>SUMIFS(СВЦЭМ!$D$39:$D$782,СВЦЭМ!$A$39:$A$782,$A146,СВЦЭМ!$B$39:$B$782,X$119)+'СЕТ СН'!$I$11+СВЦЭМ!$D$10+'СЕТ СН'!$I$5-'СЕТ СН'!$I$21</f>
        <v>5364.4178225600008</v>
      </c>
      <c r="Y146" s="36">
        <f>SUMIFS(СВЦЭМ!$D$39:$D$782,СВЦЭМ!$A$39:$A$782,$A146,СВЦЭМ!$B$39:$B$782,Y$119)+'СЕТ СН'!$I$11+СВЦЭМ!$D$10+'СЕТ СН'!$I$5-'СЕТ СН'!$I$21</f>
        <v>5459.2677866800004</v>
      </c>
    </row>
    <row r="147" spans="1:27" ht="15.75" x14ac:dyDescent="0.2">
      <c r="A147" s="35">
        <f t="shared" si="3"/>
        <v>45044</v>
      </c>
      <c r="B147" s="36">
        <f>SUMIFS(СВЦЭМ!$D$39:$D$782,СВЦЭМ!$A$39:$A$782,$A147,СВЦЭМ!$B$39:$B$782,B$119)+'СЕТ СН'!$I$11+СВЦЭМ!$D$10+'СЕТ СН'!$I$5-'СЕТ СН'!$I$21</f>
        <v>5547.4765579200002</v>
      </c>
      <c r="C147" s="36">
        <f>SUMIFS(СВЦЭМ!$D$39:$D$782,СВЦЭМ!$A$39:$A$782,$A147,СВЦЭМ!$B$39:$B$782,C$119)+'СЕТ СН'!$I$11+СВЦЭМ!$D$10+'СЕТ СН'!$I$5-'СЕТ СН'!$I$21</f>
        <v>5608.3250553100006</v>
      </c>
      <c r="D147" s="36">
        <f>SUMIFS(СВЦЭМ!$D$39:$D$782,СВЦЭМ!$A$39:$A$782,$A147,СВЦЭМ!$B$39:$B$782,D$119)+'СЕТ СН'!$I$11+СВЦЭМ!$D$10+'СЕТ СН'!$I$5-'СЕТ СН'!$I$21</f>
        <v>5629.4426453400001</v>
      </c>
      <c r="E147" s="36">
        <f>SUMIFS(СВЦЭМ!$D$39:$D$782,СВЦЭМ!$A$39:$A$782,$A147,СВЦЭМ!$B$39:$B$782,E$119)+'СЕТ СН'!$I$11+СВЦЭМ!$D$10+'СЕТ СН'!$I$5-'СЕТ СН'!$I$21</f>
        <v>5625.34768386</v>
      </c>
      <c r="F147" s="36">
        <f>SUMIFS(СВЦЭМ!$D$39:$D$782,СВЦЭМ!$A$39:$A$782,$A147,СВЦЭМ!$B$39:$B$782,F$119)+'СЕТ СН'!$I$11+СВЦЭМ!$D$10+'СЕТ СН'!$I$5-'СЕТ СН'!$I$21</f>
        <v>5630.73084354</v>
      </c>
      <c r="G147" s="36">
        <f>SUMIFS(СВЦЭМ!$D$39:$D$782,СВЦЭМ!$A$39:$A$782,$A147,СВЦЭМ!$B$39:$B$782,G$119)+'СЕТ СН'!$I$11+СВЦЭМ!$D$10+'СЕТ СН'!$I$5-'СЕТ СН'!$I$21</f>
        <v>5608.4366893300003</v>
      </c>
      <c r="H147" s="36">
        <f>SUMIFS(СВЦЭМ!$D$39:$D$782,СВЦЭМ!$A$39:$A$782,$A147,СВЦЭМ!$B$39:$B$782,H$119)+'СЕТ СН'!$I$11+СВЦЭМ!$D$10+'СЕТ СН'!$I$5-'СЕТ СН'!$I$21</f>
        <v>5560.0380050100002</v>
      </c>
      <c r="I147" s="36">
        <f>SUMIFS(СВЦЭМ!$D$39:$D$782,СВЦЭМ!$A$39:$A$782,$A147,СВЦЭМ!$B$39:$B$782,I$119)+'СЕТ СН'!$I$11+СВЦЭМ!$D$10+'СЕТ СН'!$I$5-'СЕТ СН'!$I$21</f>
        <v>5424.54290769</v>
      </c>
      <c r="J147" s="36">
        <f>SUMIFS(СВЦЭМ!$D$39:$D$782,СВЦЭМ!$A$39:$A$782,$A147,СВЦЭМ!$B$39:$B$782,J$119)+'СЕТ СН'!$I$11+СВЦЭМ!$D$10+'СЕТ СН'!$I$5-'СЕТ СН'!$I$21</f>
        <v>5436.0502680500003</v>
      </c>
      <c r="K147" s="36">
        <f>SUMIFS(СВЦЭМ!$D$39:$D$782,СВЦЭМ!$A$39:$A$782,$A147,СВЦЭМ!$B$39:$B$782,K$119)+'СЕТ СН'!$I$11+СВЦЭМ!$D$10+'СЕТ СН'!$I$5-'СЕТ СН'!$I$21</f>
        <v>5419.2059683200005</v>
      </c>
      <c r="L147" s="36">
        <f>SUMIFS(СВЦЭМ!$D$39:$D$782,СВЦЭМ!$A$39:$A$782,$A147,СВЦЭМ!$B$39:$B$782,L$119)+'СЕТ СН'!$I$11+СВЦЭМ!$D$10+'СЕТ СН'!$I$5-'СЕТ СН'!$I$21</f>
        <v>5417.6601964300007</v>
      </c>
      <c r="M147" s="36">
        <f>SUMIFS(СВЦЭМ!$D$39:$D$782,СВЦЭМ!$A$39:$A$782,$A147,СВЦЭМ!$B$39:$B$782,M$119)+'СЕТ СН'!$I$11+СВЦЭМ!$D$10+'СЕТ СН'!$I$5-'СЕТ СН'!$I$21</f>
        <v>5448.0880102000001</v>
      </c>
      <c r="N147" s="36">
        <f>SUMIFS(СВЦЭМ!$D$39:$D$782,СВЦЭМ!$A$39:$A$782,$A147,СВЦЭМ!$B$39:$B$782,N$119)+'СЕТ СН'!$I$11+СВЦЭМ!$D$10+'СЕТ СН'!$I$5-'СЕТ СН'!$I$21</f>
        <v>5467.5923763999999</v>
      </c>
      <c r="O147" s="36">
        <f>SUMIFS(СВЦЭМ!$D$39:$D$782,СВЦЭМ!$A$39:$A$782,$A147,СВЦЭМ!$B$39:$B$782,O$119)+'СЕТ СН'!$I$11+СВЦЭМ!$D$10+'СЕТ СН'!$I$5-'СЕТ СН'!$I$21</f>
        <v>5483.0873533800004</v>
      </c>
      <c r="P147" s="36">
        <f>SUMIFS(СВЦЭМ!$D$39:$D$782,СВЦЭМ!$A$39:$A$782,$A147,СВЦЭМ!$B$39:$B$782,P$119)+'СЕТ СН'!$I$11+СВЦЭМ!$D$10+'СЕТ СН'!$I$5-'СЕТ СН'!$I$21</f>
        <v>5496.1595111300003</v>
      </c>
      <c r="Q147" s="36">
        <f>SUMIFS(СВЦЭМ!$D$39:$D$782,СВЦЭМ!$A$39:$A$782,$A147,СВЦЭМ!$B$39:$B$782,Q$119)+'СЕТ СН'!$I$11+СВЦЭМ!$D$10+'СЕТ СН'!$I$5-'СЕТ СН'!$I$21</f>
        <v>5491.59727019</v>
      </c>
      <c r="R147" s="36">
        <f>SUMIFS(СВЦЭМ!$D$39:$D$782,СВЦЭМ!$A$39:$A$782,$A147,СВЦЭМ!$B$39:$B$782,R$119)+'СЕТ СН'!$I$11+СВЦЭМ!$D$10+'СЕТ СН'!$I$5-'СЕТ СН'!$I$21</f>
        <v>5502.4523206600006</v>
      </c>
      <c r="S147" s="36">
        <f>SUMIFS(СВЦЭМ!$D$39:$D$782,СВЦЭМ!$A$39:$A$782,$A147,СВЦЭМ!$B$39:$B$782,S$119)+'СЕТ СН'!$I$11+СВЦЭМ!$D$10+'СЕТ СН'!$I$5-'СЕТ СН'!$I$21</f>
        <v>5490.24653674</v>
      </c>
      <c r="T147" s="36">
        <f>SUMIFS(СВЦЭМ!$D$39:$D$782,СВЦЭМ!$A$39:$A$782,$A147,СВЦЭМ!$B$39:$B$782,T$119)+'СЕТ СН'!$I$11+СВЦЭМ!$D$10+'СЕТ СН'!$I$5-'СЕТ СН'!$I$21</f>
        <v>5458.6091249399997</v>
      </c>
      <c r="U147" s="36">
        <f>SUMIFS(СВЦЭМ!$D$39:$D$782,СВЦЭМ!$A$39:$A$782,$A147,СВЦЭМ!$B$39:$B$782,U$119)+'СЕТ СН'!$I$11+СВЦЭМ!$D$10+'СЕТ СН'!$I$5-'СЕТ СН'!$I$21</f>
        <v>5446.7103688200004</v>
      </c>
      <c r="V147" s="36">
        <f>SUMIFS(СВЦЭМ!$D$39:$D$782,СВЦЭМ!$A$39:$A$782,$A147,СВЦЭМ!$B$39:$B$782,V$119)+'СЕТ СН'!$I$11+СВЦЭМ!$D$10+'СЕТ СН'!$I$5-'СЕТ СН'!$I$21</f>
        <v>5418.2558674400007</v>
      </c>
      <c r="W147" s="36">
        <f>SUMIFS(СВЦЭМ!$D$39:$D$782,СВЦЭМ!$A$39:$A$782,$A147,СВЦЭМ!$B$39:$B$782,W$119)+'СЕТ СН'!$I$11+СВЦЭМ!$D$10+'СЕТ СН'!$I$5-'СЕТ СН'!$I$21</f>
        <v>5403.3475127000002</v>
      </c>
      <c r="X147" s="36">
        <f>SUMIFS(СВЦЭМ!$D$39:$D$782,СВЦЭМ!$A$39:$A$782,$A147,СВЦЭМ!$B$39:$B$782,X$119)+'СЕТ СН'!$I$11+СВЦЭМ!$D$10+'СЕТ СН'!$I$5-'СЕТ СН'!$I$21</f>
        <v>5443.7234484700002</v>
      </c>
      <c r="Y147" s="36">
        <f>SUMIFS(СВЦЭМ!$D$39:$D$782,СВЦЭМ!$A$39:$A$782,$A147,СВЦЭМ!$B$39:$B$782,Y$119)+'СЕТ СН'!$I$11+СВЦЭМ!$D$10+'СЕТ СН'!$I$5-'СЕТ СН'!$I$21</f>
        <v>5469.2052509599998</v>
      </c>
    </row>
    <row r="148" spans="1:27" ht="15.75" x14ac:dyDescent="0.2">
      <c r="A148" s="35">
        <f t="shared" si="3"/>
        <v>45045</v>
      </c>
      <c r="B148" s="36">
        <f>SUMIFS(СВЦЭМ!$D$39:$D$782,СВЦЭМ!$A$39:$A$782,$A148,СВЦЭМ!$B$39:$B$782,B$119)+'СЕТ СН'!$I$11+СВЦЭМ!$D$10+'СЕТ СН'!$I$5-'СЕТ СН'!$I$21</f>
        <v>5500.4701977300001</v>
      </c>
      <c r="C148" s="36">
        <f>SUMIFS(СВЦЭМ!$D$39:$D$782,СВЦЭМ!$A$39:$A$782,$A148,СВЦЭМ!$B$39:$B$782,C$119)+'СЕТ СН'!$I$11+СВЦЭМ!$D$10+'СЕТ СН'!$I$5-'СЕТ СН'!$I$21</f>
        <v>5543.3275614600007</v>
      </c>
      <c r="D148" s="36">
        <f>SUMIFS(СВЦЭМ!$D$39:$D$782,СВЦЭМ!$A$39:$A$782,$A148,СВЦЭМ!$B$39:$B$782,D$119)+'СЕТ СН'!$I$11+СВЦЭМ!$D$10+'СЕТ СН'!$I$5-'СЕТ СН'!$I$21</f>
        <v>5559.7081321200003</v>
      </c>
      <c r="E148" s="36">
        <f>SUMIFS(СВЦЭМ!$D$39:$D$782,СВЦЭМ!$A$39:$A$782,$A148,СВЦЭМ!$B$39:$B$782,E$119)+'СЕТ СН'!$I$11+СВЦЭМ!$D$10+'СЕТ СН'!$I$5-'СЕТ СН'!$I$21</f>
        <v>5585.0158058200004</v>
      </c>
      <c r="F148" s="36">
        <f>SUMIFS(СВЦЭМ!$D$39:$D$782,СВЦЭМ!$A$39:$A$782,$A148,СВЦЭМ!$B$39:$B$782,F$119)+'СЕТ СН'!$I$11+СВЦЭМ!$D$10+'СЕТ СН'!$I$5-'СЕТ СН'!$I$21</f>
        <v>5554.0033503699997</v>
      </c>
      <c r="G148" s="36">
        <f>SUMIFS(СВЦЭМ!$D$39:$D$782,СВЦЭМ!$A$39:$A$782,$A148,СВЦЭМ!$B$39:$B$782,G$119)+'СЕТ СН'!$I$11+СВЦЭМ!$D$10+'СЕТ СН'!$I$5-'СЕТ СН'!$I$21</f>
        <v>5554.5676904600004</v>
      </c>
      <c r="H148" s="36">
        <f>SUMIFS(СВЦЭМ!$D$39:$D$782,СВЦЭМ!$A$39:$A$782,$A148,СВЦЭМ!$B$39:$B$782,H$119)+'СЕТ СН'!$I$11+СВЦЭМ!$D$10+'СЕТ СН'!$I$5-'СЕТ СН'!$I$21</f>
        <v>5572.3513927800004</v>
      </c>
      <c r="I148" s="36">
        <f>SUMIFS(СВЦЭМ!$D$39:$D$782,СВЦЭМ!$A$39:$A$782,$A148,СВЦЭМ!$B$39:$B$782,I$119)+'СЕТ СН'!$I$11+СВЦЭМ!$D$10+'СЕТ СН'!$I$5-'СЕТ СН'!$I$21</f>
        <v>5517.75977762</v>
      </c>
      <c r="J148" s="36">
        <f>SUMIFS(СВЦЭМ!$D$39:$D$782,СВЦЭМ!$A$39:$A$782,$A148,СВЦЭМ!$B$39:$B$782,J$119)+'СЕТ СН'!$I$11+СВЦЭМ!$D$10+'СЕТ СН'!$I$5-'СЕТ СН'!$I$21</f>
        <v>5436.0789070600003</v>
      </c>
      <c r="K148" s="36">
        <f>SUMIFS(СВЦЭМ!$D$39:$D$782,СВЦЭМ!$A$39:$A$782,$A148,СВЦЭМ!$B$39:$B$782,K$119)+'СЕТ СН'!$I$11+СВЦЭМ!$D$10+'СЕТ СН'!$I$5-'СЕТ СН'!$I$21</f>
        <v>5374.9858488099999</v>
      </c>
      <c r="L148" s="36">
        <f>SUMIFS(СВЦЭМ!$D$39:$D$782,СВЦЭМ!$A$39:$A$782,$A148,СВЦЭМ!$B$39:$B$782,L$119)+'СЕТ СН'!$I$11+СВЦЭМ!$D$10+'СЕТ СН'!$I$5-'СЕТ СН'!$I$21</f>
        <v>5357.7543707000004</v>
      </c>
      <c r="M148" s="36">
        <f>SUMIFS(СВЦЭМ!$D$39:$D$782,СВЦЭМ!$A$39:$A$782,$A148,СВЦЭМ!$B$39:$B$782,M$119)+'СЕТ СН'!$I$11+СВЦЭМ!$D$10+'СЕТ СН'!$I$5-'СЕТ СН'!$I$21</f>
        <v>5378.8629165299999</v>
      </c>
      <c r="N148" s="36">
        <f>SUMIFS(СВЦЭМ!$D$39:$D$782,СВЦЭМ!$A$39:$A$782,$A148,СВЦЭМ!$B$39:$B$782,N$119)+'СЕТ СН'!$I$11+СВЦЭМ!$D$10+'СЕТ СН'!$I$5-'СЕТ СН'!$I$21</f>
        <v>5390.0720763099998</v>
      </c>
      <c r="O148" s="36">
        <f>SUMIFS(СВЦЭМ!$D$39:$D$782,СВЦЭМ!$A$39:$A$782,$A148,СВЦЭМ!$B$39:$B$782,O$119)+'СЕТ СН'!$I$11+СВЦЭМ!$D$10+'СЕТ СН'!$I$5-'СЕТ СН'!$I$21</f>
        <v>5386.5622866600006</v>
      </c>
      <c r="P148" s="36">
        <f>SUMIFS(СВЦЭМ!$D$39:$D$782,СВЦЭМ!$A$39:$A$782,$A148,СВЦЭМ!$B$39:$B$782,P$119)+'СЕТ СН'!$I$11+СВЦЭМ!$D$10+'СЕТ СН'!$I$5-'СЕТ СН'!$I$21</f>
        <v>5407.66066581</v>
      </c>
      <c r="Q148" s="36">
        <f>SUMIFS(СВЦЭМ!$D$39:$D$782,СВЦЭМ!$A$39:$A$782,$A148,СВЦЭМ!$B$39:$B$782,Q$119)+'СЕТ СН'!$I$11+СВЦЭМ!$D$10+'СЕТ СН'!$I$5-'СЕТ СН'!$I$21</f>
        <v>5417.8111171800001</v>
      </c>
      <c r="R148" s="36">
        <f>SUMIFS(СВЦЭМ!$D$39:$D$782,СВЦЭМ!$A$39:$A$782,$A148,СВЦЭМ!$B$39:$B$782,R$119)+'СЕТ СН'!$I$11+СВЦЭМ!$D$10+'СЕТ СН'!$I$5-'СЕТ СН'!$I$21</f>
        <v>5391.3602299300001</v>
      </c>
      <c r="S148" s="36">
        <f>SUMIFS(СВЦЭМ!$D$39:$D$782,СВЦЭМ!$A$39:$A$782,$A148,СВЦЭМ!$B$39:$B$782,S$119)+'СЕТ СН'!$I$11+СВЦЭМ!$D$10+'СЕТ СН'!$I$5-'СЕТ СН'!$I$21</f>
        <v>5375.2057906700002</v>
      </c>
      <c r="T148" s="36">
        <f>SUMIFS(СВЦЭМ!$D$39:$D$782,СВЦЭМ!$A$39:$A$782,$A148,СВЦЭМ!$B$39:$B$782,T$119)+'СЕТ СН'!$I$11+СВЦЭМ!$D$10+'СЕТ СН'!$I$5-'СЕТ СН'!$I$21</f>
        <v>5375.8898610300002</v>
      </c>
      <c r="U148" s="36">
        <f>SUMIFS(СВЦЭМ!$D$39:$D$782,СВЦЭМ!$A$39:$A$782,$A148,СВЦЭМ!$B$39:$B$782,U$119)+'СЕТ СН'!$I$11+СВЦЭМ!$D$10+'СЕТ СН'!$I$5-'СЕТ СН'!$I$21</f>
        <v>5368.19810925</v>
      </c>
      <c r="V148" s="36">
        <f>SUMIFS(СВЦЭМ!$D$39:$D$782,СВЦЭМ!$A$39:$A$782,$A148,СВЦЭМ!$B$39:$B$782,V$119)+'СЕТ СН'!$I$11+СВЦЭМ!$D$10+'СЕТ СН'!$I$5-'СЕТ СН'!$I$21</f>
        <v>5349.5214448400002</v>
      </c>
      <c r="W148" s="36">
        <f>SUMIFS(СВЦЭМ!$D$39:$D$782,СВЦЭМ!$A$39:$A$782,$A148,СВЦЭМ!$B$39:$B$782,W$119)+'СЕТ СН'!$I$11+СВЦЭМ!$D$10+'СЕТ СН'!$I$5-'СЕТ СН'!$I$21</f>
        <v>5339.37294776</v>
      </c>
      <c r="X148" s="36">
        <f>SUMIFS(СВЦЭМ!$D$39:$D$782,СВЦЭМ!$A$39:$A$782,$A148,СВЦЭМ!$B$39:$B$782,X$119)+'СЕТ СН'!$I$11+СВЦЭМ!$D$10+'СЕТ СН'!$I$5-'СЕТ СН'!$I$21</f>
        <v>5383.7819626800001</v>
      </c>
      <c r="Y148" s="36">
        <f>SUMIFS(СВЦЭМ!$D$39:$D$782,СВЦЭМ!$A$39:$A$782,$A148,СВЦЭМ!$B$39:$B$782,Y$119)+'СЕТ СН'!$I$11+СВЦЭМ!$D$10+'СЕТ СН'!$I$5-'СЕТ СН'!$I$21</f>
        <v>5433.65428918</v>
      </c>
    </row>
    <row r="149" spans="1:27" ht="15.75" x14ac:dyDescent="0.2">
      <c r="A149" s="35">
        <f t="shared" si="3"/>
        <v>45046</v>
      </c>
      <c r="B149" s="36">
        <f>SUMIFS(СВЦЭМ!$D$39:$D$782,СВЦЭМ!$A$39:$A$782,$A149,СВЦЭМ!$B$39:$B$782,B$119)+'СЕТ СН'!$I$11+СВЦЭМ!$D$10+'СЕТ СН'!$I$5-'СЕТ СН'!$I$21</f>
        <v>5537.2220927600001</v>
      </c>
      <c r="C149" s="36">
        <f>SUMIFS(СВЦЭМ!$D$39:$D$782,СВЦЭМ!$A$39:$A$782,$A149,СВЦЭМ!$B$39:$B$782,C$119)+'СЕТ СН'!$I$11+СВЦЭМ!$D$10+'СЕТ СН'!$I$5-'СЕТ СН'!$I$21</f>
        <v>5598.3535434700007</v>
      </c>
      <c r="D149" s="36">
        <f>SUMIFS(СВЦЭМ!$D$39:$D$782,СВЦЭМ!$A$39:$A$782,$A149,СВЦЭМ!$B$39:$B$782,D$119)+'СЕТ СН'!$I$11+СВЦЭМ!$D$10+'СЕТ СН'!$I$5-'СЕТ СН'!$I$21</f>
        <v>5581.7780805100001</v>
      </c>
      <c r="E149" s="36">
        <f>SUMIFS(СВЦЭМ!$D$39:$D$782,СВЦЭМ!$A$39:$A$782,$A149,СВЦЭМ!$B$39:$B$782,E$119)+'СЕТ СН'!$I$11+СВЦЭМ!$D$10+'СЕТ СН'!$I$5-'СЕТ СН'!$I$21</f>
        <v>5672.3130659300004</v>
      </c>
      <c r="F149" s="36">
        <f>SUMIFS(СВЦЭМ!$D$39:$D$782,СВЦЭМ!$A$39:$A$782,$A149,СВЦЭМ!$B$39:$B$782,F$119)+'СЕТ СН'!$I$11+СВЦЭМ!$D$10+'СЕТ СН'!$I$5-'СЕТ СН'!$I$21</f>
        <v>5696.6402664100005</v>
      </c>
      <c r="G149" s="36">
        <f>SUMIFS(СВЦЭМ!$D$39:$D$782,СВЦЭМ!$A$39:$A$782,$A149,СВЦЭМ!$B$39:$B$782,G$119)+'СЕТ СН'!$I$11+СВЦЭМ!$D$10+'СЕТ СН'!$I$5-'СЕТ СН'!$I$21</f>
        <v>5678.9186671699999</v>
      </c>
      <c r="H149" s="36">
        <f>SUMIFS(СВЦЭМ!$D$39:$D$782,СВЦЭМ!$A$39:$A$782,$A149,СВЦЭМ!$B$39:$B$782,H$119)+'СЕТ СН'!$I$11+СВЦЭМ!$D$10+'СЕТ СН'!$I$5-'СЕТ СН'!$I$21</f>
        <v>5700.1099240100002</v>
      </c>
      <c r="I149" s="36">
        <f>SUMIFS(СВЦЭМ!$D$39:$D$782,СВЦЭМ!$A$39:$A$782,$A149,СВЦЭМ!$B$39:$B$782,I$119)+'СЕТ СН'!$I$11+СВЦЭМ!$D$10+'СЕТ СН'!$I$5-'СЕТ СН'!$I$21</f>
        <v>5678.47720725</v>
      </c>
      <c r="J149" s="36">
        <f>SUMIFS(СВЦЭМ!$D$39:$D$782,СВЦЭМ!$A$39:$A$782,$A149,СВЦЭМ!$B$39:$B$782,J$119)+'СЕТ СН'!$I$11+СВЦЭМ!$D$10+'СЕТ СН'!$I$5-'СЕТ СН'!$I$21</f>
        <v>5635.2060536500003</v>
      </c>
      <c r="K149" s="36">
        <f>SUMIFS(СВЦЭМ!$D$39:$D$782,СВЦЭМ!$A$39:$A$782,$A149,СВЦЭМ!$B$39:$B$782,K$119)+'СЕТ СН'!$I$11+СВЦЭМ!$D$10+'СЕТ СН'!$I$5-'СЕТ СН'!$I$21</f>
        <v>5585.0379241600003</v>
      </c>
      <c r="L149" s="36">
        <f>SUMIFS(СВЦЭМ!$D$39:$D$782,СВЦЭМ!$A$39:$A$782,$A149,СВЦЭМ!$B$39:$B$782,L$119)+'СЕТ СН'!$I$11+СВЦЭМ!$D$10+'СЕТ СН'!$I$5-'СЕТ СН'!$I$21</f>
        <v>5547.7662871299999</v>
      </c>
      <c r="M149" s="36">
        <f>SUMIFS(СВЦЭМ!$D$39:$D$782,СВЦЭМ!$A$39:$A$782,$A149,СВЦЭМ!$B$39:$B$782,M$119)+'СЕТ СН'!$I$11+СВЦЭМ!$D$10+'СЕТ СН'!$I$5-'СЕТ СН'!$I$21</f>
        <v>5581.1403723200001</v>
      </c>
      <c r="N149" s="36">
        <f>SUMIFS(СВЦЭМ!$D$39:$D$782,СВЦЭМ!$A$39:$A$782,$A149,СВЦЭМ!$B$39:$B$782,N$119)+'СЕТ СН'!$I$11+СВЦЭМ!$D$10+'СЕТ СН'!$I$5-'СЕТ СН'!$I$21</f>
        <v>5597.3710580000006</v>
      </c>
      <c r="O149" s="36">
        <f>SUMIFS(СВЦЭМ!$D$39:$D$782,СВЦЭМ!$A$39:$A$782,$A149,СВЦЭМ!$B$39:$B$782,O$119)+'СЕТ СН'!$I$11+СВЦЭМ!$D$10+'СЕТ СН'!$I$5-'СЕТ СН'!$I$21</f>
        <v>5617.8689051199999</v>
      </c>
      <c r="P149" s="36">
        <f>SUMIFS(СВЦЭМ!$D$39:$D$782,СВЦЭМ!$A$39:$A$782,$A149,СВЦЭМ!$B$39:$B$782,P$119)+'СЕТ СН'!$I$11+СВЦЭМ!$D$10+'СЕТ СН'!$I$5-'СЕТ СН'!$I$21</f>
        <v>5624.3613041900007</v>
      </c>
      <c r="Q149" s="36">
        <f>SUMIFS(СВЦЭМ!$D$39:$D$782,СВЦЭМ!$A$39:$A$782,$A149,СВЦЭМ!$B$39:$B$782,Q$119)+'СЕТ СН'!$I$11+СВЦЭМ!$D$10+'СЕТ СН'!$I$5-'СЕТ СН'!$I$21</f>
        <v>5635.3880137800006</v>
      </c>
      <c r="R149" s="36">
        <f>SUMIFS(СВЦЭМ!$D$39:$D$782,СВЦЭМ!$A$39:$A$782,$A149,СВЦЭМ!$B$39:$B$782,R$119)+'СЕТ СН'!$I$11+СВЦЭМ!$D$10+'СЕТ СН'!$I$5-'СЕТ СН'!$I$21</f>
        <v>5628.8345020300003</v>
      </c>
      <c r="S149" s="36">
        <f>SUMIFS(СВЦЭМ!$D$39:$D$782,СВЦЭМ!$A$39:$A$782,$A149,СВЦЭМ!$B$39:$B$782,S$119)+'СЕТ СН'!$I$11+СВЦЭМ!$D$10+'СЕТ СН'!$I$5-'СЕТ СН'!$I$21</f>
        <v>5605.8501421600004</v>
      </c>
      <c r="T149" s="36">
        <f>SUMIFS(СВЦЭМ!$D$39:$D$782,СВЦЭМ!$A$39:$A$782,$A149,СВЦЭМ!$B$39:$B$782,T$119)+'СЕТ СН'!$I$11+СВЦЭМ!$D$10+'СЕТ СН'!$I$5-'СЕТ СН'!$I$21</f>
        <v>5591.8683800500003</v>
      </c>
      <c r="U149" s="36">
        <f>SUMIFS(СВЦЭМ!$D$39:$D$782,СВЦЭМ!$A$39:$A$782,$A149,СВЦЭМ!$B$39:$B$782,U$119)+'СЕТ СН'!$I$11+СВЦЭМ!$D$10+'СЕТ СН'!$I$5-'СЕТ СН'!$I$21</f>
        <v>5591.5955412700005</v>
      </c>
      <c r="V149" s="36">
        <f>SUMIFS(СВЦЭМ!$D$39:$D$782,СВЦЭМ!$A$39:$A$782,$A149,СВЦЭМ!$B$39:$B$782,V$119)+'СЕТ СН'!$I$11+СВЦЭМ!$D$10+'СЕТ СН'!$I$5-'СЕТ СН'!$I$21</f>
        <v>5553.5921303699997</v>
      </c>
      <c r="W149" s="36">
        <f>SUMIFS(СВЦЭМ!$D$39:$D$782,СВЦЭМ!$A$39:$A$782,$A149,СВЦЭМ!$B$39:$B$782,W$119)+'СЕТ СН'!$I$11+СВЦЭМ!$D$10+'СЕТ СН'!$I$5-'СЕТ СН'!$I$21</f>
        <v>5528.3480266300003</v>
      </c>
      <c r="X149" s="36">
        <f>SUMIFS(СВЦЭМ!$D$39:$D$782,СВЦЭМ!$A$39:$A$782,$A149,СВЦЭМ!$B$39:$B$782,X$119)+'СЕТ СН'!$I$11+СВЦЭМ!$D$10+'СЕТ СН'!$I$5-'СЕТ СН'!$I$21</f>
        <v>5556.3202193300003</v>
      </c>
      <c r="Y149" s="36">
        <f>SUMIFS(СВЦЭМ!$D$39:$D$782,СВЦЭМ!$A$39:$A$782,$A149,СВЦЭМ!$B$39:$B$782,Y$119)+'СЕТ СН'!$I$11+СВЦЭМ!$D$10+'СЕТ СН'!$I$5-'СЕТ СН'!$I$21</f>
        <v>5622.7998358700006</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4"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25"/>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26"/>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01.04.2023</v>
      </c>
      <c r="B156" s="36">
        <f>SUMIFS(СВЦЭМ!$E$39:$E$782,СВЦЭМ!$A$39:$A$782,$A156,СВЦЭМ!$B$39:$B$782,B$155)+'СЕТ СН'!$F$12</f>
        <v>201.97022057000001</v>
      </c>
      <c r="C156" s="36">
        <f>SUMIFS(СВЦЭМ!$E$39:$E$782,СВЦЭМ!$A$39:$A$782,$A156,СВЦЭМ!$B$39:$B$782,C$155)+'СЕТ СН'!$F$12</f>
        <v>211.48387733999999</v>
      </c>
      <c r="D156" s="36">
        <f>SUMIFS(СВЦЭМ!$E$39:$E$782,СВЦЭМ!$A$39:$A$782,$A156,СВЦЭМ!$B$39:$B$782,D$155)+'СЕТ СН'!$F$12</f>
        <v>220.29490314</v>
      </c>
      <c r="E156" s="36">
        <f>SUMIFS(СВЦЭМ!$E$39:$E$782,СВЦЭМ!$A$39:$A$782,$A156,СВЦЭМ!$B$39:$B$782,E$155)+'СЕТ СН'!$F$12</f>
        <v>230.61175743000001</v>
      </c>
      <c r="F156" s="36">
        <f>SUMIFS(СВЦЭМ!$E$39:$E$782,СВЦЭМ!$A$39:$A$782,$A156,СВЦЭМ!$B$39:$B$782,F$155)+'СЕТ СН'!$F$12</f>
        <v>231.66701613000001</v>
      </c>
      <c r="G156" s="36">
        <f>SUMIFS(СВЦЭМ!$E$39:$E$782,СВЦЭМ!$A$39:$A$782,$A156,СВЦЭМ!$B$39:$B$782,G$155)+'СЕТ СН'!$F$12</f>
        <v>229.71716259999999</v>
      </c>
      <c r="H156" s="36">
        <f>SUMIFS(СВЦЭМ!$E$39:$E$782,СВЦЭМ!$A$39:$A$782,$A156,СВЦЭМ!$B$39:$B$782,H$155)+'СЕТ СН'!$F$12</f>
        <v>225.12262783</v>
      </c>
      <c r="I156" s="36">
        <f>SUMIFS(СВЦЭМ!$E$39:$E$782,СВЦЭМ!$A$39:$A$782,$A156,СВЦЭМ!$B$39:$B$782,I$155)+'СЕТ СН'!$F$12</f>
        <v>217.43607066999999</v>
      </c>
      <c r="J156" s="36">
        <f>SUMIFS(СВЦЭМ!$E$39:$E$782,СВЦЭМ!$A$39:$A$782,$A156,СВЦЭМ!$B$39:$B$782,J$155)+'СЕТ СН'!$F$12</f>
        <v>209.93315211000001</v>
      </c>
      <c r="K156" s="36">
        <f>SUMIFS(СВЦЭМ!$E$39:$E$782,СВЦЭМ!$A$39:$A$782,$A156,СВЦЭМ!$B$39:$B$782,K$155)+'СЕТ СН'!$F$12</f>
        <v>201.26727634</v>
      </c>
      <c r="L156" s="36">
        <f>SUMIFS(СВЦЭМ!$E$39:$E$782,СВЦЭМ!$A$39:$A$782,$A156,СВЦЭМ!$B$39:$B$782,L$155)+'СЕТ СН'!$F$12</f>
        <v>200.65771014000001</v>
      </c>
      <c r="M156" s="36">
        <f>SUMIFS(СВЦЭМ!$E$39:$E$782,СВЦЭМ!$A$39:$A$782,$A156,СВЦЭМ!$B$39:$B$782,M$155)+'СЕТ СН'!$F$12</f>
        <v>201.18534104</v>
      </c>
      <c r="N156" s="36">
        <f>SUMIFS(СВЦЭМ!$E$39:$E$782,СВЦЭМ!$A$39:$A$782,$A156,СВЦЭМ!$B$39:$B$782,N$155)+'СЕТ СН'!$F$12</f>
        <v>203.56597656</v>
      </c>
      <c r="O156" s="36">
        <f>SUMIFS(СВЦЭМ!$E$39:$E$782,СВЦЭМ!$A$39:$A$782,$A156,СВЦЭМ!$B$39:$B$782,O$155)+'СЕТ СН'!$F$12</f>
        <v>206.97657432</v>
      </c>
      <c r="P156" s="36">
        <f>SUMIFS(СВЦЭМ!$E$39:$E$782,СВЦЭМ!$A$39:$A$782,$A156,СВЦЭМ!$B$39:$B$782,P$155)+'СЕТ СН'!$F$12</f>
        <v>208.31218712</v>
      </c>
      <c r="Q156" s="36">
        <f>SUMIFS(СВЦЭМ!$E$39:$E$782,СВЦЭМ!$A$39:$A$782,$A156,СВЦЭМ!$B$39:$B$782,Q$155)+'СЕТ СН'!$F$12</f>
        <v>212.77962615000001</v>
      </c>
      <c r="R156" s="36">
        <f>SUMIFS(СВЦЭМ!$E$39:$E$782,СВЦЭМ!$A$39:$A$782,$A156,СВЦЭМ!$B$39:$B$782,R$155)+'СЕТ СН'!$F$12</f>
        <v>217.87470028000001</v>
      </c>
      <c r="S156" s="36">
        <f>SUMIFS(СВЦЭМ!$E$39:$E$782,СВЦЭМ!$A$39:$A$782,$A156,СВЦЭМ!$B$39:$B$782,S$155)+'СЕТ СН'!$F$12</f>
        <v>219.08242265999999</v>
      </c>
      <c r="T156" s="36">
        <f>SUMIFS(СВЦЭМ!$E$39:$E$782,СВЦЭМ!$A$39:$A$782,$A156,СВЦЭМ!$B$39:$B$782,T$155)+'СЕТ СН'!$F$12</f>
        <v>215.90106714000001</v>
      </c>
      <c r="U156" s="36">
        <f>SUMIFS(СВЦЭМ!$E$39:$E$782,СВЦЭМ!$A$39:$A$782,$A156,СВЦЭМ!$B$39:$B$782,U$155)+'СЕТ СН'!$F$12</f>
        <v>211.91670499</v>
      </c>
      <c r="V156" s="36">
        <f>SUMIFS(СВЦЭМ!$E$39:$E$782,СВЦЭМ!$A$39:$A$782,$A156,СВЦЭМ!$B$39:$B$782,V$155)+'СЕТ СН'!$F$12</f>
        <v>207.12798454</v>
      </c>
      <c r="W156" s="36">
        <f>SUMIFS(СВЦЭМ!$E$39:$E$782,СВЦЭМ!$A$39:$A$782,$A156,СВЦЭМ!$B$39:$B$782,W$155)+'СЕТ СН'!$F$12</f>
        <v>208.96166296999999</v>
      </c>
      <c r="X156" s="36">
        <f>SUMIFS(СВЦЭМ!$E$39:$E$782,СВЦЭМ!$A$39:$A$782,$A156,СВЦЭМ!$B$39:$B$782,X$155)+'СЕТ СН'!$F$12</f>
        <v>215.32967070000001</v>
      </c>
      <c r="Y156" s="36">
        <f>SUMIFS(СВЦЭМ!$E$39:$E$782,СВЦЭМ!$A$39:$A$782,$A156,СВЦЭМ!$B$39:$B$782,Y$155)+'СЕТ СН'!$F$12</f>
        <v>223.51891882999999</v>
      </c>
      <c r="AA156" s="45"/>
    </row>
    <row r="157" spans="1:27" ht="15.75" x14ac:dyDescent="0.2">
      <c r="A157" s="35">
        <f>A156+1</f>
        <v>45018</v>
      </c>
      <c r="B157" s="36">
        <f>SUMIFS(СВЦЭМ!$E$39:$E$782,СВЦЭМ!$A$39:$A$782,$A157,СВЦЭМ!$B$39:$B$782,B$155)+'СЕТ СН'!$F$12</f>
        <v>233.14691934000001</v>
      </c>
      <c r="C157" s="36">
        <f>SUMIFS(СВЦЭМ!$E$39:$E$782,СВЦЭМ!$A$39:$A$782,$A157,СВЦЭМ!$B$39:$B$782,C$155)+'СЕТ СН'!$F$12</f>
        <v>243.32739294999999</v>
      </c>
      <c r="D157" s="36">
        <f>SUMIFS(СВЦЭМ!$E$39:$E$782,СВЦЭМ!$A$39:$A$782,$A157,СВЦЭМ!$B$39:$B$782,D$155)+'СЕТ СН'!$F$12</f>
        <v>254.96151936999999</v>
      </c>
      <c r="E157" s="36">
        <f>SUMIFS(СВЦЭМ!$E$39:$E$782,СВЦЭМ!$A$39:$A$782,$A157,СВЦЭМ!$B$39:$B$782,E$155)+'СЕТ СН'!$F$12</f>
        <v>253.98073367999999</v>
      </c>
      <c r="F157" s="36">
        <f>SUMIFS(СВЦЭМ!$E$39:$E$782,СВЦЭМ!$A$39:$A$782,$A157,СВЦЭМ!$B$39:$B$782,F$155)+'СЕТ СН'!$F$12</f>
        <v>250.97926982999999</v>
      </c>
      <c r="G157" s="36">
        <f>SUMIFS(СВЦЭМ!$E$39:$E$782,СВЦЭМ!$A$39:$A$782,$A157,СВЦЭМ!$B$39:$B$782,G$155)+'СЕТ СН'!$F$12</f>
        <v>249.51905768</v>
      </c>
      <c r="H157" s="36">
        <f>SUMIFS(СВЦЭМ!$E$39:$E$782,СВЦЭМ!$A$39:$A$782,$A157,СВЦЭМ!$B$39:$B$782,H$155)+'СЕТ СН'!$F$12</f>
        <v>248.66917931</v>
      </c>
      <c r="I157" s="36">
        <f>SUMIFS(СВЦЭМ!$E$39:$E$782,СВЦЭМ!$A$39:$A$782,$A157,СВЦЭМ!$B$39:$B$782,I$155)+'СЕТ СН'!$F$12</f>
        <v>241.63427566999999</v>
      </c>
      <c r="J157" s="36">
        <f>SUMIFS(СВЦЭМ!$E$39:$E$782,СВЦЭМ!$A$39:$A$782,$A157,СВЦЭМ!$B$39:$B$782,J$155)+'СЕТ СН'!$F$12</f>
        <v>240.29678046999999</v>
      </c>
      <c r="K157" s="36">
        <f>SUMIFS(СВЦЭМ!$E$39:$E$782,СВЦЭМ!$A$39:$A$782,$A157,СВЦЭМ!$B$39:$B$782,K$155)+'СЕТ СН'!$F$12</f>
        <v>230.83837270999999</v>
      </c>
      <c r="L157" s="36">
        <f>SUMIFS(СВЦЭМ!$E$39:$E$782,СВЦЭМ!$A$39:$A$782,$A157,СВЦЭМ!$B$39:$B$782,L$155)+'СЕТ СН'!$F$12</f>
        <v>227.19581002999999</v>
      </c>
      <c r="M157" s="36">
        <f>SUMIFS(СВЦЭМ!$E$39:$E$782,СВЦЭМ!$A$39:$A$782,$A157,СВЦЭМ!$B$39:$B$782,M$155)+'СЕТ СН'!$F$12</f>
        <v>226.53680528999999</v>
      </c>
      <c r="N157" s="36">
        <f>SUMIFS(СВЦЭМ!$E$39:$E$782,СВЦЭМ!$A$39:$A$782,$A157,СВЦЭМ!$B$39:$B$782,N$155)+'СЕТ СН'!$F$12</f>
        <v>230.88276736</v>
      </c>
      <c r="O157" s="36">
        <f>SUMIFS(СВЦЭМ!$E$39:$E$782,СВЦЭМ!$A$39:$A$782,$A157,СВЦЭМ!$B$39:$B$782,O$155)+'СЕТ СН'!$F$12</f>
        <v>235.04577311</v>
      </c>
      <c r="P157" s="36">
        <f>SUMIFS(СВЦЭМ!$E$39:$E$782,СВЦЭМ!$A$39:$A$782,$A157,СВЦЭМ!$B$39:$B$782,P$155)+'СЕТ СН'!$F$12</f>
        <v>236.09198097000001</v>
      </c>
      <c r="Q157" s="36">
        <f>SUMIFS(СВЦЭМ!$E$39:$E$782,СВЦЭМ!$A$39:$A$782,$A157,СВЦЭМ!$B$39:$B$782,Q$155)+'СЕТ СН'!$F$12</f>
        <v>238.47207066999999</v>
      </c>
      <c r="R157" s="36">
        <f>SUMIFS(СВЦЭМ!$E$39:$E$782,СВЦЭМ!$A$39:$A$782,$A157,СВЦЭМ!$B$39:$B$782,R$155)+'СЕТ СН'!$F$12</f>
        <v>237.29822331</v>
      </c>
      <c r="S157" s="36">
        <f>SUMIFS(СВЦЭМ!$E$39:$E$782,СВЦЭМ!$A$39:$A$782,$A157,СВЦЭМ!$B$39:$B$782,S$155)+'СЕТ СН'!$F$12</f>
        <v>233.97170796</v>
      </c>
      <c r="T157" s="36">
        <f>SUMIFS(СВЦЭМ!$E$39:$E$782,СВЦЭМ!$A$39:$A$782,$A157,СВЦЭМ!$B$39:$B$782,T$155)+'СЕТ СН'!$F$12</f>
        <v>231.12363807</v>
      </c>
      <c r="U157" s="36">
        <f>SUMIFS(СВЦЭМ!$E$39:$E$782,СВЦЭМ!$A$39:$A$782,$A157,СВЦЭМ!$B$39:$B$782,U$155)+'СЕТ СН'!$F$12</f>
        <v>226.06808136000001</v>
      </c>
      <c r="V157" s="36">
        <f>SUMIFS(СВЦЭМ!$E$39:$E$782,СВЦЭМ!$A$39:$A$782,$A157,СВЦЭМ!$B$39:$B$782,V$155)+'СЕТ СН'!$F$12</f>
        <v>220.78176744999999</v>
      </c>
      <c r="W157" s="36">
        <f>SUMIFS(СВЦЭМ!$E$39:$E$782,СВЦЭМ!$A$39:$A$782,$A157,СВЦЭМ!$B$39:$B$782,W$155)+'СЕТ СН'!$F$12</f>
        <v>221.55694155</v>
      </c>
      <c r="X157" s="36">
        <f>SUMIFS(СВЦЭМ!$E$39:$E$782,СВЦЭМ!$A$39:$A$782,$A157,СВЦЭМ!$B$39:$B$782,X$155)+'СЕТ СН'!$F$12</f>
        <v>225.54347426999999</v>
      </c>
      <c r="Y157" s="36">
        <f>SUMIFS(СВЦЭМ!$E$39:$E$782,СВЦЭМ!$A$39:$A$782,$A157,СВЦЭМ!$B$39:$B$782,Y$155)+'СЕТ СН'!$F$12</f>
        <v>233.90826512999999</v>
      </c>
    </row>
    <row r="158" spans="1:27" ht="15.75" x14ac:dyDescent="0.2">
      <c r="A158" s="35">
        <f t="shared" ref="A158:A185" si="4">A157+1</f>
        <v>45019</v>
      </c>
      <c r="B158" s="36">
        <f>SUMIFS(СВЦЭМ!$E$39:$E$782,СВЦЭМ!$A$39:$A$782,$A158,СВЦЭМ!$B$39:$B$782,B$155)+'СЕТ СН'!$F$12</f>
        <v>243.87739084</v>
      </c>
      <c r="C158" s="36">
        <f>SUMIFS(СВЦЭМ!$E$39:$E$782,СВЦЭМ!$A$39:$A$782,$A158,СВЦЭМ!$B$39:$B$782,C$155)+'СЕТ СН'!$F$12</f>
        <v>250.53963282000001</v>
      </c>
      <c r="D158" s="36">
        <f>SUMIFS(СВЦЭМ!$E$39:$E$782,СВЦЭМ!$A$39:$A$782,$A158,СВЦЭМ!$B$39:$B$782,D$155)+'СЕТ СН'!$F$12</f>
        <v>252.45653862</v>
      </c>
      <c r="E158" s="36">
        <f>SUMIFS(СВЦЭМ!$E$39:$E$782,СВЦЭМ!$A$39:$A$782,$A158,СВЦЭМ!$B$39:$B$782,E$155)+'СЕТ СН'!$F$12</f>
        <v>255.28860797999999</v>
      </c>
      <c r="F158" s="36">
        <f>SUMIFS(СВЦЭМ!$E$39:$E$782,СВЦЭМ!$A$39:$A$782,$A158,СВЦЭМ!$B$39:$B$782,F$155)+'СЕТ СН'!$F$12</f>
        <v>253.43271114999999</v>
      </c>
      <c r="G158" s="36">
        <f>SUMIFS(СВЦЭМ!$E$39:$E$782,СВЦЭМ!$A$39:$A$782,$A158,СВЦЭМ!$B$39:$B$782,G$155)+'СЕТ СН'!$F$12</f>
        <v>252.41756358999999</v>
      </c>
      <c r="H158" s="36">
        <f>SUMIFS(СВЦЭМ!$E$39:$E$782,СВЦЭМ!$A$39:$A$782,$A158,СВЦЭМ!$B$39:$B$782,H$155)+'СЕТ СН'!$F$12</f>
        <v>257.435722</v>
      </c>
      <c r="I158" s="36">
        <f>SUMIFS(СВЦЭМ!$E$39:$E$782,СВЦЭМ!$A$39:$A$782,$A158,СВЦЭМ!$B$39:$B$782,I$155)+'СЕТ СН'!$F$12</f>
        <v>245.07578104000001</v>
      </c>
      <c r="J158" s="36">
        <f>SUMIFS(СВЦЭМ!$E$39:$E$782,СВЦЭМ!$A$39:$A$782,$A158,СВЦЭМ!$B$39:$B$782,J$155)+'СЕТ СН'!$F$12</f>
        <v>248.70885795000001</v>
      </c>
      <c r="K158" s="36">
        <f>SUMIFS(СВЦЭМ!$E$39:$E$782,СВЦЭМ!$A$39:$A$782,$A158,СВЦЭМ!$B$39:$B$782,K$155)+'СЕТ СН'!$F$12</f>
        <v>243.69993038999999</v>
      </c>
      <c r="L158" s="36">
        <f>SUMIFS(СВЦЭМ!$E$39:$E$782,СВЦЭМ!$A$39:$A$782,$A158,СВЦЭМ!$B$39:$B$782,L$155)+'СЕТ СН'!$F$12</f>
        <v>242.78986168</v>
      </c>
      <c r="M158" s="36">
        <f>SUMIFS(СВЦЭМ!$E$39:$E$782,СВЦЭМ!$A$39:$A$782,$A158,СВЦЭМ!$B$39:$B$782,M$155)+'СЕТ СН'!$F$12</f>
        <v>244.17240081</v>
      </c>
      <c r="N158" s="36">
        <f>SUMIFS(СВЦЭМ!$E$39:$E$782,СВЦЭМ!$A$39:$A$782,$A158,СВЦЭМ!$B$39:$B$782,N$155)+'СЕТ СН'!$F$12</f>
        <v>246.74693629999999</v>
      </c>
      <c r="O158" s="36">
        <f>SUMIFS(СВЦЭМ!$E$39:$E$782,СВЦЭМ!$A$39:$A$782,$A158,СВЦЭМ!$B$39:$B$782,O$155)+'СЕТ СН'!$F$12</f>
        <v>250.38165954999999</v>
      </c>
      <c r="P158" s="36">
        <f>SUMIFS(СВЦЭМ!$E$39:$E$782,СВЦЭМ!$A$39:$A$782,$A158,СВЦЭМ!$B$39:$B$782,P$155)+'СЕТ СН'!$F$12</f>
        <v>250.92536988000001</v>
      </c>
      <c r="Q158" s="36">
        <f>SUMIFS(СВЦЭМ!$E$39:$E$782,СВЦЭМ!$A$39:$A$782,$A158,СВЦЭМ!$B$39:$B$782,Q$155)+'СЕТ СН'!$F$12</f>
        <v>253.20154309</v>
      </c>
      <c r="R158" s="36">
        <f>SUMIFS(СВЦЭМ!$E$39:$E$782,СВЦЭМ!$A$39:$A$782,$A158,СВЦЭМ!$B$39:$B$782,R$155)+'СЕТ СН'!$F$12</f>
        <v>252.8573815</v>
      </c>
      <c r="S158" s="36">
        <f>SUMIFS(СВЦЭМ!$E$39:$E$782,СВЦЭМ!$A$39:$A$782,$A158,СВЦЭМ!$B$39:$B$782,S$155)+'СЕТ СН'!$F$12</f>
        <v>248.96250190999999</v>
      </c>
      <c r="T158" s="36">
        <f>SUMIFS(СВЦЭМ!$E$39:$E$782,СВЦЭМ!$A$39:$A$782,$A158,СВЦЭМ!$B$39:$B$782,T$155)+'СЕТ СН'!$F$12</f>
        <v>245.38332073000001</v>
      </c>
      <c r="U158" s="36">
        <f>SUMIFS(СВЦЭМ!$E$39:$E$782,СВЦЭМ!$A$39:$A$782,$A158,СВЦЭМ!$B$39:$B$782,U$155)+'СЕТ СН'!$F$12</f>
        <v>243.22927819</v>
      </c>
      <c r="V158" s="36">
        <f>SUMIFS(СВЦЭМ!$E$39:$E$782,СВЦЭМ!$A$39:$A$782,$A158,СВЦЭМ!$B$39:$B$782,V$155)+'СЕТ СН'!$F$12</f>
        <v>238.51942267999999</v>
      </c>
      <c r="W158" s="36">
        <f>SUMIFS(СВЦЭМ!$E$39:$E$782,СВЦЭМ!$A$39:$A$782,$A158,СВЦЭМ!$B$39:$B$782,W$155)+'СЕТ СН'!$F$12</f>
        <v>237.44925172000001</v>
      </c>
      <c r="X158" s="36">
        <f>SUMIFS(СВЦЭМ!$E$39:$E$782,СВЦЭМ!$A$39:$A$782,$A158,СВЦЭМ!$B$39:$B$782,X$155)+'СЕТ СН'!$F$12</f>
        <v>244.00260603999999</v>
      </c>
      <c r="Y158" s="36">
        <f>SUMIFS(СВЦЭМ!$E$39:$E$782,СВЦЭМ!$A$39:$A$782,$A158,СВЦЭМ!$B$39:$B$782,Y$155)+'СЕТ СН'!$F$12</f>
        <v>247.87229941000001</v>
      </c>
    </row>
    <row r="159" spans="1:27" ht="15.75" x14ac:dyDescent="0.2">
      <c r="A159" s="35">
        <f t="shared" si="4"/>
        <v>45020</v>
      </c>
      <c r="B159" s="36">
        <f>SUMIFS(СВЦЭМ!$E$39:$E$782,СВЦЭМ!$A$39:$A$782,$A159,СВЦЭМ!$B$39:$B$782,B$155)+'СЕТ СН'!$F$12</f>
        <v>254.10241174000001</v>
      </c>
      <c r="C159" s="36">
        <f>SUMIFS(СВЦЭМ!$E$39:$E$782,СВЦЭМ!$A$39:$A$782,$A159,СВЦЭМ!$B$39:$B$782,C$155)+'СЕТ СН'!$F$12</f>
        <v>261.85397160999997</v>
      </c>
      <c r="D159" s="36">
        <f>SUMIFS(СВЦЭМ!$E$39:$E$782,СВЦЭМ!$A$39:$A$782,$A159,СВЦЭМ!$B$39:$B$782,D$155)+'СЕТ СН'!$F$12</f>
        <v>264.12183564999998</v>
      </c>
      <c r="E159" s="36">
        <f>SUMIFS(СВЦЭМ!$E$39:$E$782,СВЦЭМ!$A$39:$A$782,$A159,СВЦЭМ!$B$39:$B$782,E$155)+'СЕТ СН'!$F$12</f>
        <v>266.82279376000002</v>
      </c>
      <c r="F159" s="36">
        <f>SUMIFS(СВЦЭМ!$E$39:$E$782,СВЦЭМ!$A$39:$A$782,$A159,СВЦЭМ!$B$39:$B$782,F$155)+'СЕТ СН'!$F$12</f>
        <v>266.14400719000002</v>
      </c>
      <c r="G159" s="36">
        <f>SUMIFS(СВЦЭМ!$E$39:$E$782,СВЦЭМ!$A$39:$A$782,$A159,СВЦЭМ!$B$39:$B$782,G$155)+'СЕТ СН'!$F$12</f>
        <v>258.78828496</v>
      </c>
      <c r="H159" s="36">
        <f>SUMIFS(СВЦЭМ!$E$39:$E$782,СВЦЭМ!$A$39:$A$782,$A159,СВЦЭМ!$B$39:$B$782,H$155)+'СЕТ СН'!$F$12</f>
        <v>252.78294278000001</v>
      </c>
      <c r="I159" s="36">
        <f>SUMIFS(СВЦЭМ!$E$39:$E$782,СВЦЭМ!$A$39:$A$782,$A159,СВЦЭМ!$B$39:$B$782,I$155)+'СЕТ СН'!$F$12</f>
        <v>245.17335800000001</v>
      </c>
      <c r="J159" s="36">
        <f>SUMIFS(СВЦЭМ!$E$39:$E$782,СВЦЭМ!$A$39:$A$782,$A159,СВЦЭМ!$B$39:$B$782,J$155)+'СЕТ СН'!$F$12</f>
        <v>240.42515333</v>
      </c>
      <c r="K159" s="36">
        <f>SUMIFS(СВЦЭМ!$E$39:$E$782,СВЦЭМ!$A$39:$A$782,$A159,СВЦЭМ!$B$39:$B$782,K$155)+'СЕТ СН'!$F$12</f>
        <v>237.54052725</v>
      </c>
      <c r="L159" s="36">
        <f>SUMIFS(СВЦЭМ!$E$39:$E$782,СВЦЭМ!$A$39:$A$782,$A159,СВЦЭМ!$B$39:$B$782,L$155)+'СЕТ СН'!$F$12</f>
        <v>238.74994079000001</v>
      </c>
      <c r="M159" s="36">
        <f>SUMIFS(СВЦЭМ!$E$39:$E$782,СВЦЭМ!$A$39:$A$782,$A159,СВЦЭМ!$B$39:$B$782,M$155)+'СЕТ СН'!$F$12</f>
        <v>240.56107417000001</v>
      </c>
      <c r="N159" s="36">
        <f>SUMIFS(СВЦЭМ!$E$39:$E$782,СВЦЭМ!$A$39:$A$782,$A159,СВЦЭМ!$B$39:$B$782,N$155)+'СЕТ СН'!$F$12</f>
        <v>241.42477739</v>
      </c>
      <c r="O159" s="36">
        <f>SUMIFS(СВЦЭМ!$E$39:$E$782,СВЦЭМ!$A$39:$A$782,$A159,СВЦЭМ!$B$39:$B$782,O$155)+'СЕТ СН'!$F$12</f>
        <v>245.54414668000001</v>
      </c>
      <c r="P159" s="36">
        <f>SUMIFS(СВЦЭМ!$E$39:$E$782,СВЦЭМ!$A$39:$A$782,$A159,СВЦЭМ!$B$39:$B$782,P$155)+'СЕТ СН'!$F$12</f>
        <v>248.57259065</v>
      </c>
      <c r="Q159" s="36">
        <f>SUMIFS(СВЦЭМ!$E$39:$E$782,СВЦЭМ!$A$39:$A$782,$A159,СВЦЭМ!$B$39:$B$782,Q$155)+'СЕТ СН'!$F$12</f>
        <v>250.13898040000001</v>
      </c>
      <c r="R159" s="36">
        <f>SUMIFS(СВЦЭМ!$E$39:$E$782,СВЦЭМ!$A$39:$A$782,$A159,СВЦЭМ!$B$39:$B$782,R$155)+'СЕТ СН'!$F$12</f>
        <v>249.57616388</v>
      </c>
      <c r="S159" s="36">
        <f>SUMIFS(СВЦЭМ!$E$39:$E$782,СВЦЭМ!$A$39:$A$782,$A159,СВЦЭМ!$B$39:$B$782,S$155)+'СЕТ СН'!$F$12</f>
        <v>247.55938853000001</v>
      </c>
      <c r="T159" s="36">
        <f>SUMIFS(СВЦЭМ!$E$39:$E$782,СВЦЭМ!$A$39:$A$782,$A159,СВЦЭМ!$B$39:$B$782,T$155)+'СЕТ СН'!$F$12</f>
        <v>244.60666760000001</v>
      </c>
      <c r="U159" s="36">
        <f>SUMIFS(СВЦЭМ!$E$39:$E$782,СВЦЭМ!$A$39:$A$782,$A159,СВЦЭМ!$B$39:$B$782,U$155)+'СЕТ СН'!$F$12</f>
        <v>238.43005642</v>
      </c>
      <c r="V159" s="36">
        <f>SUMIFS(СВЦЭМ!$E$39:$E$782,СВЦЭМ!$A$39:$A$782,$A159,СВЦЭМ!$B$39:$B$782,V$155)+'СЕТ СН'!$F$12</f>
        <v>232.07310605999999</v>
      </c>
      <c r="W159" s="36">
        <f>SUMIFS(СВЦЭМ!$E$39:$E$782,СВЦЭМ!$A$39:$A$782,$A159,СВЦЭМ!$B$39:$B$782,W$155)+'СЕТ СН'!$F$12</f>
        <v>232.16042200999999</v>
      </c>
      <c r="X159" s="36">
        <f>SUMIFS(СВЦЭМ!$E$39:$E$782,СВЦЭМ!$A$39:$A$782,$A159,СВЦЭМ!$B$39:$B$782,X$155)+'СЕТ СН'!$F$12</f>
        <v>237.56810331</v>
      </c>
      <c r="Y159" s="36">
        <f>SUMIFS(СВЦЭМ!$E$39:$E$782,СВЦЭМ!$A$39:$A$782,$A159,СВЦЭМ!$B$39:$B$782,Y$155)+'СЕТ СН'!$F$12</f>
        <v>246.84834738000001</v>
      </c>
    </row>
    <row r="160" spans="1:27" ht="15.75" x14ac:dyDescent="0.2">
      <c r="A160" s="35">
        <f t="shared" si="4"/>
        <v>45021</v>
      </c>
      <c r="B160" s="36">
        <f>SUMIFS(СВЦЭМ!$E$39:$E$782,СВЦЭМ!$A$39:$A$782,$A160,СВЦЭМ!$B$39:$B$782,B$155)+'СЕТ СН'!$F$12</f>
        <v>239.15852620999999</v>
      </c>
      <c r="C160" s="36">
        <f>SUMIFS(СВЦЭМ!$E$39:$E$782,СВЦЭМ!$A$39:$A$782,$A160,СВЦЭМ!$B$39:$B$782,C$155)+'СЕТ СН'!$F$12</f>
        <v>235.91454139999999</v>
      </c>
      <c r="D160" s="36">
        <f>SUMIFS(СВЦЭМ!$E$39:$E$782,СВЦЭМ!$A$39:$A$782,$A160,СВЦЭМ!$B$39:$B$782,D$155)+'СЕТ СН'!$F$12</f>
        <v>241.30598183000001</v>
      </c>
      <c r="E160" s="36">
        <f>SUMIFS(СВЦЭМ!$E$39:$E$782,СВЦЭМ!$A$39:$A$782,$A160,СВЦЭМ!$B$39:$B$782,E$155)+'СЕТ СН'!$F$12</f>
        <v>242.53417121000001</v>
      </c>
      <c r="F160" s="36">
        <f>SUMIFS(СВЦЭМ!$E$39:$E$782,СВЦЭМ!$A$39:$A$782,$A160,СВЦЭМ!$B$39:$B$782,F$155)+'СЕТ СН'!$F$12</f>
        <v>243.50604614</v>
      </c>
      <c r="G160" s="36">
        <f>SUMIFS(СВЦЭМ!$E$39:$E$782,СВЦЭМ!$A$39:$A$782,$A160,СВЦЭМ!$B$39:$B$782,G$155)+'СЕТ СН'!$F$12</f>
        <v>239.15515687999999</v>
      </c>
      <c r="H160" s="36">
        <f>SUMIFS(СВЦЭМ!$E$39:$E$782,СВЦЭМ!$A$39:$A$782,$A160,СВЦЭМ!$B$39:$B$782,H$155)+'СЕТ СН'!$F$12</f>
        <v>231.77475293000001</v>
      </c>
      <c r="I160" s="36">
        <f>SUMIFS(СВЦЭМ!$E$39:$E$782,СВЦЭМ!$A$39:$A$782,$A160,СВЦЭМ!$B$39:$B$782,I$155)+'СЕТ СН'!$F$12</f>
        <v>225.258623</v>
      </c>
      <c r="J160" s="36">
        <f>SUMIFS(СВЦЭМ!$E$39:$E$782,СВЦЭМ!$A$39:$A$782,$A160,СВЦЭМ!$B$39:$B$782,J$155)+'СЕТ СН'!$F$12</f>
        <v>222.14892369</v>
      </c>
      <c r="K160" s="36">
        <f>SUMIFS(СВЦЭМ!$E$39:$E$782,СВЦЭМ!$A$39:$A$782,$A160,СВЦЭМ!$B$39:$B$782,K$155)+'СЕТ СН'!$F$12</f>
        <v>218.69111083000001</v>
      </c>
      <c r="L160" s="36">
        <f>SUMIFS(СВЦЭМ!$E$39:$E$782,СВЦЭМ!$A$39:$A$782,$A160,СВЦЭМ!$B$39:$B$782,L$155)+'СЕТ СН'!$F$12</f>
        <v>213.01596943999999</v>
      </c>
      <c r="M160" s="36">
        <f>SUMIFS(СВЦЭМ!$E$39:$E$782,СВЦЭМ!$A$39:$A$782,$A160,СВЦЭМ!$B$39:$B$782,M$155)+'СЕТ СН'!$F$12</f>
        <v>221.53076048</v>
      </c>
      <c r="N160" s="36">
        <f>SUMIFS(СВЦЭМ!$E$39:$E$782,СВЦЭМ!$A$39:$A$782,$A160,СВЦЭМ!$B$39:$B$782,N$155)+'СЕТ СН'!$F$12</f>
        <v>224.6833871</v>
      </c>
      <c r="O160" s="36">
        <f>SUMIFS(СВЦЭМ!$E$39:$E$782,СВЦЭМ!$A$39:$A$782,$A160,СВЦЭМ!$B$39:$B$782,O$155)+'СЕТ СН'!$F$12</f>
        <v>227.55246295000001</v>
      </c>
      <c r="P160" s="36">
        <f>SUMIFS(СВЦЭМ!$E$39:$E$782,СВЦЭМ!$A$39:$A$782,$A160,СВЦЭМ!$B$39:$B$782,P$155)+'СЕТ СН'!$F$12</f>
        <v>230.65321878</v>
      </c>
      <c r="Q160" s="36">
        <f>SUMIFS(СВЦЭМ!$E$39:$E$782,СВЦЭМ!$A$39:$A$782,$A160,СВЦЭМ!$B$39:$B$782,Q$155)+'СЕТ СН'!$F$12</f>
        <v>231.09705865000001</v>
      </c>
      <c r="R160" s="36">
        <f>SUMIFS(СВЦЭМ!$E$39:$E$782,СВЦЭМ!$A$39:$A$782,$A160,СВЦЭМ!$B$39:$B$782,R$155)+'СЕТ СН'!$F$12</f>
        <v>229.98907765000001</v>
      </c>
      <c r="S160" s="36">
        <f>SUMIFS(СВЦЭМ!$E$39:$E$782,СВЦЭМ!$A$39:$A$782,$A160,СВЦЭМ!$B$39:$B$782,S$155)+'СЕТ СН'!$F$12</f>
        <v>228.76059104000001</v>
      </c>
      <c r="T160" s="36">
        <f>SUMIFS(СВЦЭМ!$E$39:$E$782,СВЦЭМ!$A$39:$A$782,$A160,СВЦЭМ!$B$39:$B$782,T$155)+'СЕТ СН'!$F$12</f>
        <v>223.59876475999999</v>
      </c>
      <c r="U160" s="36">
        <f>SUMIFS(СВЦЭМ!$E$39:$E$782,СВЦЭМ!$A$39:$A$782,$A160,СВЦЭМ!$B$39:$B$782,U$155)+'СЕТ СН'!$F$12</f>
        <v>219.07149328</v>
      </c>
      <c r="V160" s="36">
        <f>SUMIFS(СВЦЭМ!$E$39:$E$782,СВЦЭМ!$A$39:$A$782,$A160,СВЦЭМ!$B$39:$B$782,V$155)+'СЕТ СН'!$F$12</f>
        <v>213.33569538</v>
      </c>
      <c r="W160" s="36">
        <f>SUMIFS(СВЦЭМ!$E$39:$E$782,СВЦЭМ!$A$39:$A$782,$A160,СВЦЭМ!$B$39:$B$782,W$155)+'СЕТ СН'!$F$12</f>
        <v>213.94170281000001</v>
      </c>
      <c r="X160" s="36">
        <f>SUMIFS(СВЦЭМ!$E$39:$E$782,СВЦЭМ!$A$39:$A$782,$A160,СВЦЭМ!$B$39:$B$782,X$155)+'СЕТ СН'!$F$12</f>
        <v>220.03267815000001</v>
      </c>
      <c r="Y160" s="36">
        <f>SUMIFS(СВЦЭМ!$E$39:$E$782,СВЦЭМ!$A$39:$A$782,$A160,СВЦЭМ!$B$39:$B$782,Y$155)+'СЕТ СН'!$F$12</f>
        <v>222.37590661999999</v>
      </c>
    </row>
    <row r="161" spans="1:25" ht="15.75" x14ac:dyDescent="0.2">
      <c r="A161" s="35">
        <f t="shared" si="4"/>
        <v>45022</v>
      </c>
      <c r="B161" s="36">
        <f>SUMIFS(СВЦЭМ!$E$39:$E$782,СВЦЭМ!$A$39:$A$782,$A161,СВЦЭМ!$B$39:$B$782,B$155)+'СЕТ СН'!$F$12</f>
        <v>231.61093829000001</v>
      </c>
      <c r="C161" s="36">
        <f>SUMIFS(СВЦЭМ!$E$39:$E$782,СВЦЭМ!$A$39:$A$782,$A161,СВЦЭМ!$B$39:$B$782,C$155)+'СЕТ СН'!$F$12</f>
        <v>238.17036809000001</v>
      </c>
      <c r="D161" s="36">
        <f>SUMIFS(СВЦЭМ!$E$39:$E$782,СВЦЭМ!$A$39:$A$782,$A161,СВЦЭМ!$B$39:$B$782,D$155)+'СЕТ СН'!$F$12</f>
        <v>242.00445647999999</v>
      </c>
      <c r="E161" s="36">
        <f>SUMIFS(СВЦЭМ!$E$39:$E$782,СВЦЭМ!$A$39:$A$782,$A161,СВЦЭМ!$B$39:$B$782,E$155)+'СЕТ СН'!$F$12</f>
        <v>243.93501691</v>
      </c>
      <c r="F161" s="36">
        <f>SUMIFS(СВЦЭМ!$E$39:$E$782,СВЦЭМ!$A$39:$A$782,$A161,СВЦЭМ!$B$39:$B$782,F$155)+'СЕТ СН'!$F$12</f>
        <v>244.01603503000001</v>
      </c>
      <c r="G161" s="36">
        <f>SUMIFS(СВЦЭМ!$E$39:$E$782,СВЦЭМ!$A$39:$A$782,$A161,СВЦЭМ!$B$39:$B$782,G$155)+'СЕТ СН'!$F$12</f>
        <v>241.97076433999999</v>
      </c>
      <c r="H161" s="36">
        <f>SUMIFS(СВЦЭМ!$E$39:$E$782,СВЦЭМ!$A$39:$A$782,$A161,СВЦЭМ!$B$39:$B$782,H$155)+'СЕТ СН'!$F$12</f>
        <v>233.21975276000001</v>
      </c>
      <c r="I161" s="36">
        <f>SUMIFS(СВЦЭМ!$E$39:$E$782,СВЦЭМ!$A$39:$A$782,$A161,СВЦЭМ!$B$39:$B$782,I$155)+'СЕТ СН'!$F$12</f>
        <v>224.66671991999999</v>
      </c>
      <c r="J161" s="36">
        <f>SUMIFS(СВЦЭМ!$E$39:$E$782,СВЦЭМ!$A$39:$A$782,$A161,СВЦЭМ!$B$39:$B$782,J$155)+'СЕТ СН'!$F$12</f>
        <v>221.32998957000001</v>
      </c>
      <c r="K161" s="36">
        <f>SUMIFS(СВЦЭМ!$E$39:$E$782,СВЦЭМ!$A$39:$A$782,$A161,СВЦЭМ!$B$39:$B$782,K$155)+'СЕТ СН'!$F$12</f>
        <v>221.01658853000001</v>
      </c>
      <c r="L161" s="36">
        <f>SUMIFS(СВЦЭМ!$E$39:$E$782,СВЦЭМ!$A$39:$A$782,$A161,СВЦЭМ!$B$39:$B$782,L$155)+'СЕТ СН'!$F$12</f>
        <v>221.70381746999999</v>
      </c>
      <c r="M161" s="36">
        <f>SUMIFS(СВЦЭМ!$E$39:$E$782,СВЦЭМ!$A$39:$A$782,$A161,СВЦЭМ!$B$39:$B$782,M$155)+'СЕТ СН'!$F$12</f>
        <v>225.52754268999999</v>
      </c>
      <c r="N161" s="36">
        <f>SUMIFS(СВЦЭМ!$E$39:$E$782,СВЦЭМ!$A$39:$A$782,$A161,СВЦЭМ!$B$39:$B$782,N$155)+'СЕТ СН'!$F$12</f>
        <v>225.42179426000001</v>
      </c>
      <c r="O161" s="36">
        <f>SUMIFS(СВЦЭМ!$E$39:$E$782,СВЦЭМ!$A$39:$A$782,$A161,СВЦЭМ!$B$39:$B$782,O$155)+'СЕТ СН'!$F$12</f>
        <v>227.81363671</v>
      </c>
      <c r="P161" s="36">
        <f>SUMIFS(СВЦЭМ!$E$39:$E$782,СВЦЭМ!$A$39:$A$782,$A161,СВЦЭМ!$B$39:$B$782,P$155)+'СЕТ СН'!$F$12</f>
        <v>230.52880132000001</v>
      </c>
      <c r="Q161" s="36">
        <f>SUMIFS(СВЦЭМ!$E$39:$E$782,СВЦЭМ!$A$39:$A$782,$A161,СВЦЭМ!$B$39:$B$782,Q$155)+'СЕТ СН'!$F$12</f>
        <v>231.20096470999999</v>
      </c>
      <c r="R161" s="36">
        <f>SUMIFS(СВЦЭМ!$E$39:$E$782,СВЦЭМ!$A$39:$A$782,$A161,СВЦЭМ!$B$39:$B$782,R$155)+'СЕТ СН'!$F$12</f>
        <v>230.07774326000001</v>
      </c>
      <c r="S161" s="36">
        <f>SUMIFS(СВЦЭМ!$E$39:$E$782,СВЦЭМ!$A$39:$A$782,$A161,СВЦЭМ!$B$39:$B$782,S$155)+'СЕТ СН'!$F$12</f>
        <v>227.88881276999999</v>
      </c>
      <c r="T161" s="36">
        <f>SUMIFS(СВЦЭМ!$E$39:$E$782,СВЦЭМ!$A$39:$A$782,$A161,СВЦЭМ!$B$39:$B$782,T$155)+'СЕТ СН'!$F$12</f>
        <v>223.30964748</v>
      </c>
      <c r="U161" s="36">
        <f>SUMIFS(СВЦЭМ!$E$39:$E$782,СВЦЭМ!$A$39:$A$782,$A161,СВЦЭМ!$B$39:$B$782,U$155)+'СЕТ СН'!$F$12</f>
        <v>220.50530055999999</v>
      </c>
      <c r="V161" s="36">
        <f>SUMIFS(СВЦЭМ!$E$39:$E$782,СВЦЭМ!$A$39:$A$782,$A161,СВЦЭМ!$B$39:$B$782,V$155)+'СЕТ СН'!$F$12</f>
        <v>216.06302087</v>
      </c>
      <c r="W161" s="36">
        <f>SUMIFS(СВЦЭМ!$E$39:$E$782,СВЦЭМ!$A$39:$A$782,$A161,СВЦЭМ!$B$39:$B$782,W$155)+'СЕТ СН'!$F$12</f>
        <v>216.92698014000001</v>
      </c>
      <c r="X161" s="36">
        <f>SUMIFS(СВЦЭМ!$E$39:$E$782,СВЦЭМ!$A$39:$A$782,$A161,СВЦЭМ!$B$39:$B$782,X$155)+'СЕТ СН'!$F$12</f>
        <v>222.6683084</v>
      </c>
      <c r="Y161" s="36">
        <f>SUMIFS(СВЦЭМ!$E$39:$E$782,СВЦЭМ!$A$39:$A$782,$A161,СВЦЭМ!$B$39:$B$782,Y$155)+'СЕТ СН'!$F$12</f>
        <v>230.93173891999999</v>
      </c>
    </row>
    <row r="162" spans="1:25" ht="15.75" x14ac:dyDescent="0.2">
      <c r="A162" s="35">
        <f t="shared" si="4"/>
        <v>45023</v>
      </c>
      <c r="B162" s="36">
        <f>SUMIFS(СВЦЭМ!$E$39:$E$782,СВЦЭМ!$A$39:$A$782,$A162,СВЦЭМ!$B$39:$B$782,B$155)+'СЕТ СН'!$F$12</f>
        <v>226.55242437000001</v>
      </c>
      <c r="C162" s="36">
        <f>SUMIFS(СВЦЭМ!$E$39:$E$782,СВЦЭМ!$A$39:$A$782,$A162,СВЦЭМ!$B$39:$B$782,C$155)+'СЕТ СН'!$F$12</f>
        <v>235.91650082999999</v>
      </c>
      <c r="D162" s="36">
        <f>SUMIFS(СВЦЭМ!$E$39:$E$782,СВЦЭМ!$A$39:$A$782,$A162,СВЦЭМ!$B$39:$B$782,D$155)+'СЕТ СН'!$F$12</f>
        <v>235.74827257999999</v>
      </c>
      <c r="E162" s="36">
        <f>SUMIFS(СВЦЭМ!$E$39:$E$782,СВЦЭМ!$A$39:$A$782,$A162,СВЦЭМ!$B$39:$B$782,E$155)+'СЕТ СН'!$F$12</f>
        <v>231.76788632</v>
      </c>
      <c r="F162" s="36">
        <f>SUMIFS(СВЦЭМ!$E$39:$E$782,СВЦЭМ!$A$39:$A$782,$A162,СВЦЭМ!$B$39:$B$782,F$155)+'СЕТ СН'!$F$12</f>
        <v>237.86461523</v>
      </c>
      <c r="G162" s="36">
        <f>SUMIFS(СВЦЭМ!$E$39:$E$782,СВЦЭМ!$A$39:$A$782,$A162,СВЦЭМ!$B$39:$B$782,G$155)+'СЕТ СН'!$F$12</f>
        <v>236.04725514</v>
      </c>
      <c r="H162" s="36">
        <f>SUMIFS(СВЦЭМ!$E$39:$E$782,СВЦЭМ!$A$39:$A$782,$A162,СВЦЭМ!$B$39:$B$782,H$155)+'СЕТ СН'!$F$12</f>
        <v>234.20218173999999</v>
      </c>
      <c r="I162" s="36">
        <f>SUMIFS(СВЦЭМ!$E$39:$E$782,СВЦЭМ!$A$39:$A$782,$A162,СВЦЭМ!$B$39:$B$782,I$155)+'СЕТ СН'!$F$12</f>
        <v>220.93237565000001</v>
      </c>
      <c r="J162" s="36">
        <f>SUMIFS(СВЦЭМ!$E$39:$E$782,СВЦЭМ!$A$39:$A$782,$A162,СВЦЭМ!$B$39:$B$782,J$155)+'СЕТ СН'!$F$12</f>
        <v>215.55052053</v>
      </c>
      <c r="K162" s="36">
        <f>SUMIFS(СВЦЭМ!$E$39:$E$782,СВЦЭМ!$A$39:$A$782,$A162,СВЦЭМ!$B$39:$B$782,K$155)+'СЕТ СН'!$F$12</f>
        <v>216.26790313999999</v>
      </c>
      <c r="L162" s="36">
        <f>SUMIFS(СВЦЭМ!$E$39:$E$782,СВЦЭМ!$A$39:$A$782,$A162,СВЦЭМ!$B$39:$B$782,L$155)+'СЕТ СН'!$F$12</f>
        <v>215.87808555999999</v>
      </c>
      <c r="M162" s="36">
        <f>SUMIFS(СВЦЭМ!$E$39:$E$782,СВЦЭМ!$A$39:$A$782,$A162,СВЦЭМ!$B$39:$B$782,M$155)+'СЕТ СН'!$F$12</f>
        <v>221.65273637999999</v>
      </c>
      <c r="N162" s="36">
        <f>SUMIFS(СВЦЭМ!$E$39:$E$782,СВЦЭМ!$A$39:$A$782,$A162,СВЦЭМ!$B$39:$B$782,N$155)+'СЕТ СН'!$F$12</f>
        <v>223.19293390000001</v>
      </c>
      <c r="O162" s="36">
        <f>SUMIFS(СВЦЭМ!$E$39:$E$782,СВЦЭМ!$A$39:$A$782,$A162,СВЦЭМ!$B$39:$B$782,O$155)+'СЕТ СН'!$F$12</f>
        <v>225.85657416000001</v>
      </c>
      <c r="P162" s="36">
        <f>SUMIFS(СВЦЭМ!$E$39:$E$782,СВЦЭМ!$A$39:$A$782,$A162,СВЦЭМ!$B$39:$B$782,P$155)+'СЕТ СН'!$F$12</f>
        <v>227.81362396</v>
      </c>
      <c r="Q162" s="36">
        <f>SUMIFS(СВЦЭМ!$E$39:$E$782,СВЦЭМ!$A$39:$A$782,$A162,СВЦЭМ!$B$39:$B$782,Q$155)+'СЕТ СН'!$F$12</f>
        <v>223.14398807000001</v>
      </c>
      <c r="R162" s="36">
        <f>SUMIFS(СВЦЭМ!$E$39:$E$782,СВЦЭМ!$A$39:$A$782,$A162,СВЦЭМ!$B$39:$B$782,R$155)+'СЕТ СН'!$F$12</f>
        <v>221.62973502</v>
      </c>
      <c r="S162" s="36">
        <f>SUMIFS(СВЦЭМ!$E$39:$E$782,СВЦЭМ!$A$39:$A$782,$A162,СВЦЭМ!$B$39:$B$782,S$155)+'СЕТ СН'!$F$12</f>
        <v>218.81720195</v>
      </c>
      <c r="T162" s="36">
        <f>SUMIFS(СВЦЭМ!$E$39:$E$782,СВЦЭМ!$A$39:$A$782,$A162,СВЦЭМ!$B$39:$B$782,T$155)+'СЕТ СН'!$F$12</f>
        <v>213.10706494999999</v>
      </c>
      <c r="U162" s="36">
        <f>SUMIFS(СВЦЭМ!$E$39:$E$782,СВЦЭМ!$A$39:$A$782,$A162,СВЦЭМ!$B$39:$B$782,U$155)+'СЕТ СН'!$F$12</f>
        <v>208.72741295</v>
      </c>
      <c r="V162" s="36">
        <f>SUMIFS(СВЦЭМ!$E$39:$E$782,СВЦЭМ!$A$39:$A$782,$A162,СВЦЭМ!$B$39:$B$782,V$155)+'СЕТ СН'!$F$12</f>
        <v>208.63516559999999</v>
      </c>
      <c r="W162" s="36">
        <f>SUMIFS(СВЦЭМ!$E$39:$E$782,СВЦЭМ!$A$39:$A$782,$A162,СВЦЭМ!$B$39:$B$782,W$155)+'СЕТ СН'!$F$12</f>
        <v>211.29069641999999</v>
      </c>
      <c r="X162" s="36">
        <f>SUMIFS(СВЦЭМ!$E$39:$E$782,СВЦЭМ!$A$39:$A$782,$A162,СВЦЭМ!$B$39:$B$782,X$155)+'СЕТ СН'!$F$12</f>
        <v>217.40421864999999</v>
      </c>
      <c r="Y162" s="36">
        <f>SUMIFS(СВЦЭМ!$E$39:$E$782,СВЦЭМ!$A$39:$A$782,$A162,СВЦЭМ!$B$39:$B$782,Y$155)+'СЕТ СН'!$F$12</f>
        <v>220.42377883</v>
      </c>
    </row>
    <row r="163" spans="1:25" ht="15.75" x14ac:dyDescent="0.2">
      <c r="A163" s="35">
        <f t="shared" si="4"/>
        <v>45024</v>
      </c>
      <c r="B163" s="36">
        <f>SUMIFS(СВЦЭМ!$E$39:$E$782,СВЦЭМ!$A$39:$A$782,$A163,СВЦЭМ!$B$39:$B$782,B$155)+'СЕТ СН'!$F$12</f>
        <v>233.10478474999999</v>
      </c>
      <c r="C163" s="36">
        <f>SUMIFS(СВЦЭМ!$E$39:$E$782,СВЦЭМ!$A$39:$A$782,$A163,СВЦЭМ!$B$39:$B$782,C$155)+'СЕТ СН'!$F$12</f>
        <v>233.15620206</v>
      </c>
      <c r="D163" s="36">
        <f>SUMIFS(СВЦЭМ!$E$39:$E$782,СВЦЭМ!$A$39:$A$782,$A163,СВЦЭМ!$B$39:$B$782,D$155)+'СЕТ СН'!$F$12</f>
        <v>239.96439647</v>
      </c>
      <c r="E163" s="36">
        <f>SUMIFS(СВЦЭМ!$E$39:$E$782,СВЦЭМ!$A$39:$A$782,$A163,СВЦЭМ!$B$39:$B$782,E$155)+'СЕТ СН'!$F$12</f>
        <v>240.10533054999999</v>
      </c>
      <c r="F163" s="36">
        <f>SUMIFS(СВЦЭМ!$E$39:$E$782,СВЦЭМ!$A$39:$A$782,$A163,СВЦЭМ!$B$39:$B$782,F$155)+'СЕТ СН'!$F$12</f>
        <v>238.47210242</v>
      </c>
      <c r="G163" s="36">
        <f>SUMIFS(СВЦЭМ!$E$39:$E$782,СВЦЭМ!$A$39:$A$782,$A163,СВЦЭМ!$B$39:$B$782,G$155)+'СЕТ СН'!$F$12</f>
        <v>237.41311992000001</v>
      </c>
      <c r="H163" s="36">
        <f>SUMIFS(СВЦЭМ!$E$39:$E$782,СВЦЭМ!$A$39:$A$782,$A163,СВЦЭМ!$B$39:$B$782,H$155)+'СЕТ СН'!$F$12</f>
        <v>238.45378955999999</v>
      </c>
      <c r="I163" s="36">
        <f>SUMIFS(СВЦЭМ!$E$39:$E$782,СВЦЭМ!$A$39:$A$782,$A163,СВЦЭМ!$B$39:$B$782,I$155)+'СЕТ СН'!$F$12</f>
        <v>228.54315557000001</v>
      </c>
      <c r="J163" s="36">
        <f>SUMIFS(СВЦЭМ!$E$39:$E$782,СВЦЭМ!$A$39:$A$782,$A163,СВЦЭМ!$B$39:$B$782,J$155)+'СЕТ СН'!$F$12</f>
        <v>221.56424455999999</v>
      </c>
      <c r="K163" s="36">
        <f>SUMIFS(СВЦЭМ!$E$39:$E$782,СВЦЭМ!$A$39:$A$782,$A163,СВЦЭМ!$B$39:$B$782,K$155)+'СЕТ СН'!$F$12</f>
        <v>214.35102312999999</v>
      </c>
      <c r="L163" s="36">
        <f>SUMIFS(СВЦЭМ!$E$39:$E$782,СВЦЭМ!$A$39:$A$782,$A163,СВЦЭМ!$B$39:$B$782,L$155)+'СЕТ СН'!$F$12</f>
        <v>211.76234621</v>
      </c>
      <c r="M163" s="36">
        <f>SUMIFS(СВЦЭМ!$E$39:$E$782,СВЦЭМ!$A$39:$A$782,$A163,СВЦЭМ!$B$39:$B$782,M$155)+'СЕТ СН'!$F$12</f>
        <v>212.70187747</v>
      </c>
      <c r="N163" s="36">
        <f>SUMIFS(СВЦЭМ!$E$39:$E$782,СВЦЭМ!$A$39:$A$782,$A163,СВЦЭМ!$B$39:$B$782,N$155)+'СЕТ СН'!$F$12</f>
        <v>217.89189143999999</v>
      </c>
      <c r="O163" s="36">
        <f>SUMIFS(СВЦЭМ!$E$39:$E$782,СВЦЭМ!$A$39:$A$782,$A163,СВЦЭМ!$B$39:$B$782,O$155)+'СЕТ СН'!$F$12</f>
        <v>220.13902912</v>
      </c>
      <c r="P163" s="36">
        <f>SUMIFS(СВЦЭМ!$E$39:$E$782,СВЦЭМ!$A$39:$A$782,$A163,СВЦЭМ!$B$39:$B$782,P$155)+'СЕТ СН'!$F$12</f>
        <v>223.05045188</v>
      </c>
      <c r="Q163" s="36">
        <f>SUMIFS(СВЦЭМ!$E$39:$E$782,СВЦЭМ!$A$39:$A$782,$A163,СВЦЭМ!$B$39:$B$782,Q$155)+'СЕТ СН'!$F$12</f>
        <v>224.88278621000001</v>
      </c>
      <c r="R163" s="36">
        <f>SUMIFS(СВЦЭМ!$E$39:$E$782,СВЦЭМ!$A$39:$A$782,$A163,СВЦЭМ!$B$39:$B$782,R$155)+'СЕТ СН'!$F$12</f>
        <v>225.58668388000001</v>
      </c>
      <c r="S163" s="36">
        <f>SUMIFS(СВЦЭМ!$E$39:$E$782,СВЦЭМ!$A$39:$A$782,$A163,СВЦЭМ!$B$39:$B$782,S$155)+'СЕТ СН'!$F$12</f>
        <v>224.3283423</v>
      </c>
      <c r="T163" s="36">
        <f>SUMIFS(СВЦЭМ!$E$39:$E$782,СВЦЭМ!$A$39:$A$782,$A163,СВЦЭМ!$B$39:$B$782,T$155)+'СЕТ СН'!$F$12</f>
        <v>220.70983663000001</v>
      </c>
      <c r="U163" s="36">
        <f>SUMIFS(СВЦЭМ!$E$39:$E$782,СВЦЭМ!$A$39:$A$782,$A163,СВЦЭМ!$B$39:$B$782,U$155)+'СЕТ СН'!$F$12</f>
        <v>216.83725446</v>
      </c>
      <c r="V163" s="36">
        <f>SUMIFS(СВЦЭМ!$E$39:$E$782,СВЦЭМ!$A$39:$A$782,$A163,СВЦЭМ!$B$39:$B$782,V$155)+'СЕТ СН'!$F$12</f>
        <v>211.58365878000001</v>
      </c>
      <c r="W163" s="36">
        <f>SUMIFS(СВЦЭМ!$E$39:$E$782,СВЦЭМ!$A$39:$A$782,$A163,СВЦЭМ!$B$39:$B$782,W$155)+'СЕТ СН'!$F$12</f>
        <v>212.10535874999999</v>
      </c>
      <c r="X163" s="36">
        <f>SUMIFS(СВЦЭМ!$E$39:$E$782,СВЦЭМ!$A$39:$A$782,$A163,СВЦЭМ!$B$39:$B$782,X$155)+'СЕТ СН'!$F$12</f>
        <v>215.50659142000001</v>
      </c>
      <c r="Y163" s="36">
        <f>SUMIFS(СВЦЭМ!$E$39:$E$782,СВЦЭМ!$A$39:$A$782,$A163,СВЦЭМ!$B$39:$B$782,Y$155)+'СЕТ СН'!$F$12</f>
        <v>212.92481168</v>
      </c>
    </row>
    <row r="164" spans="1:25" ht="15.75" x14ac:dyDescent="0.2">
      <c r="A164" s="35">
        <f t="shared" si="4"/>
        <v>45025</v>
      </c>
      <c r="B164" s="36">
        <f>SUMIFS(СВЦЭМ!$E$39:$E$782,СВЦЭМ!$A$39:$A$782,$A164,СВЦЭМ!$B$39:$B$782,B$155)+'СЕТ СН'!$F$12</f>
        <v>224.47934709</v>
      </c>
      <c r="C164" s="36">
        <f>SUMIFS(СВЦЭМ!$E$39:$E$782,СВЦЭМ!$A$39:$A$782,$A164,СВЦЭМ!$B$39:$B$782,C$155)+'СЕТ СН'!$F$12</f>
        <v>229.24240768999999</v>
      </c>
      <c r="D164" s="36">
        <f>SUMIFS(СВЦЭМ!$E$39:$E$782,СВЦЭМ!$A$39:$A$782,$A164,СВЦЭМ!$B$39:$B$782,D$155)+'СЕТ СН'!$F$12</f>
        <v>231.20109385000001</v>
      </c>
      <c r="E164" s="36">
        <f>SUMIFS(СВЦЭМ!$E$39:$E$782,СВЦЭМ!$A$39:$A$782,$A164,СВЦЭМ!$B$39:$B$782,E$155)+'СЕТ СН'!$F$12</f>
        <v>231.44102645000001</v>
      </c>
      <c r="F164" s="36">
        <f>SUMIFS(СВЦЭМ!$E$39:$E$782,СВЦЭМ!$A$39:$A$782,$A164,СВЦЭМ!$B$39:$B$782,F$155)+'СЕТ СН'!$F$12</f>
        <v>231.71116841</v>
      </c>
      <c r="G164" s="36">
        <f>SUMIFS(СВЦЭМ!$E$39:$E$782,СВЦЭМ!$A$39:$A$782,$A164,СВЦЭМ!$B$39:$B$782,G$155)+'СЕТ СН'!$F$12</f>
        <v>227.20094097</v>
      </c>
      <c r="H164" s="36">
        <f>SUMIFS(СВЦЭМ!$E$39:$E$782,СВЦЭМ!$A$39:$A$782,$A164,СВЦЭМ!$B$39:$B$782,H$155)+'СЕТ СН'!$F$12</f>
        <v>227.96831248999999</v>
      </c>
      <c r="I164" s="36">
        <f>SUMIFS(СВЦЭМ!$E$39:$E$782,СВЦЭМ!$A$39:$A$782,$A164,СВЦЭМ!$B$39:$B$782,I$155)+'СЕТ СН'!$F$12</f>
        <v>230.07921676999999</v>
      </c>
      <c r="J164" s="36">
        <f>SUMIFS(СВЦЭМ!$E$39:$E$782,СВЦЭМ!$A$39:$A$782,$A164,СВЦЭМ!$B$39:$B$782,J$155)+'СЕТ СН'!$F$12</f>
        <v>228.66347210999999</v>
      </c>
      <c r="K164" s="36">
        <f>SUMIFS(СВЦЭМ!$E$39:$E$782,СВЦЭМ!$A$39:$A$782,$A164,СВЦЭМ!$B$39:$B$782,K$155)+'СЕТ СН'!$F$12</f>
        <v>219.51361082</v>
      </c>
      <c r="L164" s="36">
        <f>SUMIFS(СВЦЭМ!$E$39:$E$782,СВЦЭМ!$A$39:$A$782,$A164,СВЦЭМ!$B$39:$B$782,L$155)+'СЕТ СН'!$F$12</f>
        <v>219.00247729</v>
      </c>
      <c r="M164" s="36">
        <f>SUMIFS(СВЦЭМ!$E$39:$E$782,СВЦЭМ!$A$39:$A$782,$A164,СВЦЭМ!$B$39:$B$782,M$155)+'СЕТ СН'!$F$12</f>
        <v>220.63195440000001</v>
      </c>
      <c r="N164" s="36">
        <f>SUMIFS(СВЦЭМ!$E$39:$E$782,СВЦЭМ!$A$39:$A$782,$A164,СВЦЭМ!$B$39:$B$782,N$155)+'СЕТ СН'!$F$12</f>
        <v>223.77702715000001</v>
      </c>
      <c r="O164" s="36">
        <f>SUMIFS(СВЦЭМ!$E$39:$E$782,СВЦЭМ!$A$39:$A$782,$A164,СВЦЭМ!$B$39:$B$782,O$155)+'СЕТ СН'!$F$12</f>
        <v>227.36285470000001</v>
      </c>
      <c r="P164" s="36">
        <f>SUMIFS(СВЦЭМ!$E$39:$E$782,СВЦЭМ!$A$39:$A$782,$A164,СВЦЭМ!$B$39:$B$782,P$155)+'СЕТ СН'!$F$12</f>
        <v>228.67110930000001</v>
      </c>
      <c r="Q164" s="36">
        <f>SUMIFS(СВЦЭМ!$E$39:$E$782,СВЦЭМ!$A$39:$A$782,$A164,СВЦЭМ!$B$39:$B$782,Q$155)+'СЕТ СН'!$F$12</f>
        <v>230.62757825</v>
      </c>
      <c r="R164" s="36">
        <f>SUMIFS(СВЦЭМ!$E$39:$E$782,СВЦЭМ!$A$39:$A$782,$A164,СВЦЭМ!$B$39:$B$782,R$155)+'СЕТ СН'!$F$12</f>
        <v>230.39897056000001</v>
      </c>
      <c r="S164" s="36">
        <f>SUMIFS(СВЦЭМ!$E$39:$E$782,СВЦЭМ!$A$39:$A$782,$A164,СВЦЭМ!$B$39:$B$782,S$155)+'СЕТ СН'!$F$12</f>
        <v>222.90661872000001</v>
      </c>
      <c r="T164" s="36">
        <f>SUMIFS(СВЦЭМ!$E$39:$E$782,СВЦЭМ!$A$39:$A$782,$A164,СВЦЭМ!$B$39:$B$782,T$155)+'СЕТ СН'!$F$12</f>
        <v>216.84753022000001</v>
      </c>
      <c r="U164" s="36">
        <f>SUMIFS(СВЦЭМ!$E$39:$E$782,СВЦЭМ!$A$39:$A$782,$A164,СВЦЭМ!$B$39:$B$782,U$155)+'СЕТ СН'!$F$12</f>
        <v>216.42042294999999</v>
      </c>
      <c r="V164" s="36">
        <f>SUMIFS(СВЦЭМ!$E$39:$E$782,СВЦЭМ!$A$39:$A$782,$A164,СВЦЭМ!$B$39:$B$782,V$155)+'СЕТ СН'!$F$12</f>
        <v>212.31488124000001</v>
      </c>
      <c r="W164" s="36">
        <f>SUMIFS(СВЦЭМ!$E$39:$E$782,СВЦЭМ!$A$39:$A$782,$A164,СВЦЭМ!$B$39:$B$782,W$155)+'СЕТ СН'!$F$12</f>
        <v>211.67697661</v>
      </c>
      <c r="X164" s="36">
        <f>SUMIFS(СВЦЭМ!$E$39:$E$782,СВЦЭМ!$A$39:$A$782,$A164,СВЦЭМ!$B$39:$B$782,X$155)+'СЕТ СН'!$F$12</f>
        <v>219.38767741000001</v>
      </c>
      <c r="Y164" s="36">
        <f>SUMIFS(СВЦЭМ!$E$39:$E$782,СВЦЭМ!$A$39:$A$782,$A164,СВЦЭМ!$B$39:$B$782,Y$155)+'СЕТ СН'!$F$12</f>
        <v>226.59783400000001</v>
      </c>
    </row>
    <row r="165" spans="1:25" ht="15.75" x14ac:dyDescent="0.2">
      <c r="A165" s="35">
        <f t="shared" si="4"/>
        <v>45026</v>
      </c>
      <c r="B165" s="36">
        <f>SUMIFS(СВЦЭМ!$E$39:$E$782,СВЦЭМ!$A$39:$A$782,$A165,СВЦЭМ!$B$39:$B$782,B$155)+'СЕТ СН'!$F$12</f>
        <v>230.51262831</v>
      </c>
      <c r="C165" s="36">
        <f>SUMIFS(СВЦЭМ!$E$39:$E$782,СВЦЭМ!$A$39:$A$782,$A165,СВЦЭМ!$B$39:$B$782,C$155)+'СЕТ СН'!$F$12</f>
        <v>232.35587694</v>
      </c>
      <c r="D165" s="36">
        <f>SUMIFS(СВЦЭМ!$E$39:$E$782,СВЦЭМ!$A$39:$A$782,$A165,СВЦЭМ!$B$39:$B$782,D$155)+'СЕТ СН'!$F$12</f>
        <v>242.58161994</v>
      </c>
      <c r="E165" s="36">
        <f>SUMIFS(СВЦЭМ!$E$39:$E$782,СВЦЭМ!$A$39:$A$782,$A165,СВЦЭМ!$B$39:$B$782,E$155)+'СЕТ СН'!$F$12</f>
        <v>236.23541743000001</v>
      </c>
      <c r="F165" s="36">
        <f>SUMIFS(СВЦЭМ!$E$39:$E$782,СВЦЭМ!$A$39:$A$782,$A165,СВЦЭМ!$B$39:$B$782,F$155)+'СЕТ СН'!$F$12</f>
        <v>236.68054946000001</v>
      </c>
      <c r="G165" s="36">
        <f>SUMIFS(СВЦЭМ!$E$39:$E$782,СВЦЭМ!$A$39:$A$782,$A165,СВЦЭМ!$B$39:$B$782,G$155)+'СЕТ СН'!$F$12</f>
        <v>236.08466921999999</v>
      </c>
      <c r="H165" s="36">
        <f>SUMIFS(СВЦЭМ!$E$39:$E$782,СВЦЭМ!$A$39:$A$782,$A165,СВЦЭМ!$B$39:$B$782,H$155)+'СЕТ СН'!$F$12</f>
        <v>243.94913217000001</v>
      </c>
      <c r="I165" s="36">
        <f>SUMIFS(СВЦЭМ!$E$39:$E$782,СВЦЭМ!$A$39:$A$782,$A165,СВЦЭМ!$B$39:$B$782,I$155)+'СЕТ СН'!$F$12</f>
        <v>223.88024870000001</v>
      </c>
      <c r="J165" s="36">
        <f>SUMIFS(СВЦЭМ!$E$39:$E$782,СВЦЭМ!$A$39:$A$782,$A165,СВЦЭМ!$B$39:$B$782,J$155)+'СЕТ СН'!$F$12</f>
        <v>219.34678953</v>
      </c>
      <c r="K165" s="36">
        <f>SUMIFS(СВЦЭМ!$E$39:$E$782,СВЦЭМ!$A$39:$A$782,$A165,СВЦЭМ!$B$39:$B$782,K$155)+'СЕТ СН'!$F$12</f>
        <v>219.60080360000001</v>
      </c>
      <c r="L165" s="36">
        <f>SUMIFS(СВЦЭМ!$E$39:$E$782,СВЦЭМ!$A$39:$A$782,$A165,СВЦЭМ!$B$39:$B$782,L$155)+'СЕТ СН'!$F$12</f>
        <v>219.0649549</v>
      </c>
      <c r="M165" s="36">
        <f>SUMIFS(СВЦЭМ!$E$39:$E$782,СВЦЭМ!$A$39:$A$782,$A165,СВЦЭМ!$B$39:$B$782,M$155)+'СЕТ СН'!$F$12</f>
        <v>222.28803561999999</v>
      </c>
      <c r="N165" s="36">
        <f>SUMIFS(СВЦЭМ!$E$39:$E$782,СВЦЭМ!$A$39:$A$782,$A165,СВЦЭМ!$B$39:$B$782,N$155)+'СЕТ СН'!$F$12</f>
        <v>224.82791005000001</v>
      </c>
      <c r="O165" s="36">
        <f>SUMIFS(СВЦЭМ!$E$39:$E$782,СВЦЭМ!$A$39:$A$782,$A165,СВЦЭМ!$B$39:$B$782,O$155)+'СЕТ СН'!$F$12</f>
        <v>228.68082713000001</v>
      </c>
      <c r="P165" s="36">
        <f>SUMIFS(СВЦЭМ!$E$39:$E$782,СВЦЭМ!$A$39:$A$782,$A165,СВЦЭМ!$B$39:$B$782,P$155)+'СЕТ СН'!$F$12</f>
        <v>230.41270922000001</v>
      </c>
      <c r="Q165" s="36">
        <f>SUMIFS(СВЦЭМ!$E$39:$E$782,СВЦЭМ!$A$39:$A$782,$A165,СВЦЭМ!$B$39:$B$782,Q$155)+'СЕТ СН'!$F$12</f>
        <v>230.50576282</v>
      </c>
      <c r="R165" s="36">
        <f>SUMIFS(СВЦЭМ!$E$39:$E$782,СВЦЭМ!$A$39:$A$782,$A165,СВЦЭМ!$B$39:$B$782,R$155)+'СЕТ СН'!$F$12</f>
        <v>231.19347549</v>
      </c>
      <c r="S165" s="36">
        <f>SUMIFS(СВЦЭМ!$E$39:$E$782,СВЦЭМ!$A$39:$A$782,$A165,СВЦЭМ!$B$39:$B$782,S$155)+'СЕТ СН'!$F$12</f>
        <v>229.00523043000001</v>
      </c>
      <c r="T165" s="36">
        <f>SUMIFS(СВЦЭМ!$E$39:$E$782,СВЦЭМ!$A$39:$A$782,$A165,СВЦЭМ!$B$39:$B$782,T$155)+'СЕТ СН'!$F$12</f>
        <v>226.38532584000001</v>
      </c>
      <c r="U165" s="36">
        <f>SUMIFS(СВЦЭМ!$E$39:$E$782,СВЦЭМ!$A$39:$A$782,$A165,СВЦЭМ!$B$39:$B$782,U$155)+'СЕТ СН'!$F$12</f>
        <v>223.93621431</v>
      </c>
      <c r="V165" s="36">
        <f>SUMIFS(СВЦЭМ!$E$39:$E$782,СВЦЭМ!$A$39:$A$782,$A165,СВЦЭМ!$B$39:$B$782,V$155)+'СЕТ СН'!$F$12</f>
        <v>220.42749728000001</v>
      </c>
      <c r="W165" s="36">
        <f>SUMIFS(СВЦЭМ!$E$39:$E$782,СВЦЭМ!$A$39:$A$782,$A165,СВЦЭМ!$B$39:$B$782,W$155)+'СЕТ СН'!$F$12</f>
        <v>220.88470881000001</v>
      </c>
      <c r="X165" s="36">
        <f>SUMIFS(СВЦЭМ!$E$39:$E$782,СВЦЭМ!$A$39:$A$782,$A165,СВЦЭМ!$B$39:$B$782,X$155)+'СЕТ СН'!$F$12</f>
        <v>228.27298313</v>
      </c>
      <c r="Y165" s="36">
        <f>SUMIFS(СВЦЭМ!$E$39:$E$782,СВЦЭМ!$A$39:$A$782,$A165,СВЦЭМ!$B$39:$B$782,Y$155)+'СЕТ СН'!$F$12</f>
        <v>234.33255890000001</v>
      </c>
    </row>
    <row r="166" spans="1:25" ht="15.75" x14ac:dyDescent="0.2">
      <c r="A166" s="35">
        <f t="shared" si="4"/>
        <v>45027</v>
      </c>
      <c r="B166" s="36">
        <f>SUMIFS(СВЦЭМ!$E$39:$E$782,СВЦЭМ!$A$39:$A$782,$A166,СВЦЭМ!$B$39:$B$782,B$155)+'СЕТ СН'!$F$12</f>
        <v>236.92872578999999</v>
      </c>
      <c r="C166" s="36">
        <f>SUMIFS(СВЦЭМ!$E$39:$E$782,СВЦЭМ!$A$39:$A$782,$A166,СВЦЭМ!$B$39:$B$782,C$155)+'СЕТ СН'!$F$12</f>
        <v>241.38544761</v>
      </c>
      <c r="D166" s="36">
        <f>SUMIFS(СВЦЭМ!$E$39:$E$782,СВЦЭМ!$A$39:$A$782,$A166,СВЦЭМ!$B$39:$B$782,D$155)+'СЕТ СН'!$F$12</f>
        <v>234.26475590999999</v>
      </c>
      <c r="E166" s="36">
        <f>SUMIFS(СВЦЭМ!$E$39:$E$782,СВЦЭМ!$A$39:$A$782,$A166,СВЦЭМ!$B$39:$B$782,E$155)+'СЕТ СН'!$F$12</f>
        <v>247.82928853000001</v>
      </c>
      <c r="F166" s="36">
        <f>SUMIFS(СВЦЭМ!$E$39:$E$782,СВЦЭМ!$A$39:$A$782,$A166,СВЦЭМ!$B$39:$B$782,F$155)+'СЕТ СН'!$F$12</f>
        <v>249.91244570000001</v>
      </c>
      <c r="G166" s="36">
        <f>SUMIFS(СВЦЭМ!$E$39:$E$782,СВЦЭМ!$A$39:$A$782,$A166,СВЦЭМ!$B$39:$B$782,G$155)+'СЕТ СН'!$F$12</f>
        <v>232.42145052999999</v>
      </c>
      <c r="H166" s="36">
        <f>SUMIFS(СВЦЭМ!$E$39:$E$782,СВЦЭМ!$A$39:$A$782,$A166,СВЦЭМ!$B$39:$B$782,H$155)+'СЕТ СН'!$F$12</f>
        <v>235.42852822</v>
      </c>
      <c r="I166" s="36">
        <f>SUMIFS(СВЦЭМ!$E$39:$E$782,СВЦЭМ!$A$39:$A$782,$A166,СВЦЭМ!$B$39:$B$782,I$155)+'СЕТ СН'!$F$12</f>
        <v>228.93774124999999</v>
      </c>
      <c r="J166" s="36">
        <f>SUMIFS(СВЦЭМ!$E$39:$E$782,СВЦЭМ!$A$39:$A$782,$A166,СВЦЭМ!$B$39:$B$782,J$155)+'СЕТ СН'!$F$12</f>
        <v>224.34937897</v>
      </c>
      <c r="K166" s="36">
        <f>SUMIFS(СВЦЭМ!$E$39:$E$782,СВЦЭМ!$A$39:$A$782,$A166,СВЦЭМ!$B$39:$B$782,K$155)+'СЕТ СН'!$F$12</f>
        <v>219.13200975999999</v>
      </c>
      <c r="L166" s="36">
        <f>SUMIFS(СВЦЭМ!$E$39:$E$782,СВЦЭМ!$A$39:$A$782,$A166,СВЦЭМ!$B$39:$B$782,L$155)+'СЕТ СН'!$F$12</f>
        <v>219.69393174000001</v>
      </c>
      <c r="M166" s="36">
        <f>SUMIFS(СВЦЭМ!$E$39:$E$782,СВЦЭМ!$A$39:$A$782,$A166,СВЦЭМ!$B$39:$B$782,M$155)+'СЕТ СН'!$F$12</f>
        <v>220.8840582</v>
      </c>
      <c r="N166" s="36">
        <f>SUMIFS(СВЦЭМ!$E$39:$E$782,СВЦЭМ!$A$39:$A$782,$A166,СВЦЭМ!$B$39:$B$782,N$155)+'СЕТ СН'!$F$12</f>
        <v>220.92736951000001</v>
      </c>
      <c r="O166" s="36">
        <f>SUMIFS(СВЦЭМ!$E$39:$E$782,СВЦЭМ!$A$39:$A$782,$A166,СВЦЭМ!$B$39:$B$782,O$155)+'СЕТ СН'!$F$12</f>
        <v>224.70569187999999</v>
      </c>
      <c r="P166" s="36">
        <f>SUMIFS(СВЦЭМ!$E$39:$E$782,СВЦЭМ!$A$39:$A$782,$A166,СВЦЭМ!$B$39:$B$782,P$155)+'СЕТ СН'!$F$12</f>
        <v>227.80266147</v>
      </c>
      <c r="Q166" s="36">
        <f>SUMIFS(СВЦЭМ!$E$39:$E$782,СВЦЭМ!$A$39:$A$782,$A166,СВЦЭМ!$B$39:$B$782,Q$155)+'СЕТ СН'!$F$12</f>
        <v>228.01881195999999</v>
      </c>
      <c r="R166" s="36">
        <f>SUMIFS(СВЦЭМ!$E$39:$E$782,СВЦЭМ!$A$39:$A$782,$A166,СВЦЭМ!$B$39:$B$782,R$155)+'СЕТ СН'!$F$12</f>
        <v>224.26013333</v>
      </c>
      <c r="S166" s="36">
        <f>SUMIFS(СВЦЭМ!$E$39:$E$782,СВЦЭМ!$A$39:$A$782,$A166,СВЦЭМ!$B$39:$B$782,S$155)+'СЕТ СН'!$F$12</f>
        <v>224.08572151999999</v>
      </c>
      <c r="T166" s="36">
        <f>SUMIFS(СВЦЭМ!$E$39:$E$782,СВЦЭМ!$A$39:$A$782,$A166,СВЦЭМ!$B$39:$B$782,T$155)+'СЕТ СН'!$F$12</f>
        <v>219.00759471000001</v>
      </c>
      <c r="U166" s="36">
        <f>SUMIFS(СВЦЭМ!$E$39:$E$782,СВЦЭМ!$A$39:$A$782,$A166,СВЦЭМ!$B$39:$B$782,U$155)+'СЕТ СН'!$F$12</f>
        <v>220.81717854999999</v>
      </c>
      <c r="V166" s="36">
        <f>SUMIFS(СВЦЭМ!$E$39:$E$782,СВЦЭМ!$A$39:$A$782,$A166,СВЦЭМ!$B$39:$B$782,V$155)+'СЕТ СН'!$F$12</f>
        <v>216.87737430000001</v>
      </c>
      <c r="W166" s="36">
        <f>SUMIFS(СВЦЭМ!$E$39:$E$782,СВЦЭМ!$A$39:$A$782,$A166,СВЦЭМ!$B$39:$B$782,W$155)+'СЕТ СН'!$F$12</f>
        <v>215.72581518999999</v>
      </c>
      <c r="X166" s="36">
        <f>SUMIFS(СВЦЭМ!$E$39:$E$782,СВЦЭМ!$A$39:$A$782,$A166,СВЦЭМ!$B$39:$B$782,X$155)+'СЕТ СН'!$F$12</f>
        <v>222.81146347000001</v>
      </c>
      <c r="Y166" s="36">
        <f>SUMIFS(СВЦЭМ!$E$39:$E$782,СВЦЭМ!$A$39:$A$782,$A166,СВЦЭМ!$B$39:$B$782,Y$155)+'СЕТ СН'!$F$12</f>
        <v>229.36888802000001</v>
      </c>
    </row>
    <row r="167" spans="1:25" ht="15.75" x14ac:dyDescent="0.2">
      <c r="A167" s="35">
        <f t="shared" si="4"/>
        <v>45028</v>
      </c>
      <c r="B167" s="36">
        <f>SUMIFS(СВЦЭМ!$E$39:$E$782,СВЦЭМ!$A$39:$A$782,$A167,СВЦЭМ!$B$39:$B$782,B$155)+'СЕТ СН'!$F$12</f>
        <v>227.08138263000001</v>
      </c>
      <c r="C167" s="36">
        <f>SUMIFS(СВЦЭМ!$E$39:$E$782,СВЦЭМ!$A$39:$A$782,$A167,СВЦЭМ!$B$39:$B$782,C$155)+'СЕТ СН'!$F$12</f>
        <v>239.47884099999999</v>
      </c>
      <c r="D167" s="36">
        <f>SUMIFS(СВЦЭМ!$E$39:$E$782,СВЦЭМ!$A$39:$A$782,$A167,СВЦЭМ!$B$39:$B$782,D$155)+'СЕТ СН'!$F$12</f>
        <v>241.63887222</v>
      </c>
      <c r="E167" s="36">
        <f>SUMIFS(СВЦЭМ!$E$39:$E$782,СВЦЭМ!$A$39:$A$782,$A167,СВЦЭМ!$B$39:$B$782,E$155)+'СЕТ СН'!$F$12</f>
        <v>241.96933261999999</v>
      </c>
      <c r="F167" s="36">
        <f>SUMIFS(СВЦЭМ!$E$39:$E$782,СВЦЭМ!$A$39:$A$782,$A167,СВЦЭМ!$B$39:$B$782,F$155)+'СЕТ СН'!$F$12</f>
        <v>238.40040783000001</v>
      </c>
      <c r="G167" s="36">
        <f>SUMIFS(СВЦЭМ!$E$39:$E$782,СВЦЭМ!$A$39:$A$782,$A167,СВЦЭМ!$B$39:$B$782,G$155)+'СЕТ СН'!$F$12</f>
        <v>234.01760644000001</v>
      </c>
      <c r="H167" s="36">
        <f>SUMIFS(СВЦЭМ!$E$39:$E$782,СВЦЭМ!$A$39:$A$782,$A167,СВЦЭМ!$B$39:$B$782,H$155)+'СЕТ СН'!$F$12</f>
        <v>227.20106296</v>
      </c>
      <c r="I167" s="36">
        <f>SUMIFS(СВЦЭМ!$E$39:$E$782,СВЦЭМ!$A$39:$A$782,$A167,СВЦЭМ!$B$39:$B$782,I$155)+'СЕТ СН'!$F$12</f>
        <v>219.38487162000001</v>
      </c>
      <c r="J167" s="36">
        <f>SUMIFS(СВЦЭМ!$E$39:$E$782,СВЦЭМ!$A$39:$A$782,$A167,СВЦЭМ!$B$39:$B$782,J$155)+'СЕТ СН'!$F$12</f>
        <v>217.36418262000001</v>
      </c>
      <c r="K167" s="36">
        <f>SUMIFS(СВЦЭМ!$E$39:$E$782,СВЦЭМ!$A$39:$A$782,$A167,СВЦЭМ!$B$39:$B$782,K$155)+'СЕТ СН'!$F$12</f>
        <v>214.27877323999999</v>
      </c>
      <c r="L167" s="36">
        <f>SUMIFS(СВЦЭМ!$E$39:$E$782,СВЦЭМ!$A$39:$A$782,$A167,СВЦЭМ!$B$39:$B$782,L$155)+'СЕТ СН'!$F$12</f>
        <v>215.85757221</v>
      </c>
      <c r="M167" s="36">
        <f>SUMIFS(СВЦЭМ!$E$39:$E$782,СВЦЭМ!$A$39:$A$782,$A167,СВЦЭМ!$B$39:$B$782,M$155)+'СЕТ СН'!$F$12</f>
        <v>216.26362533</v>
      </c>
      <c r="N167" s="36">
        <f>SUMIFS(СВЦЭМ!$E$39:$E$782,СВЦЭМ!$A$39:$A$782,$A167,СВЦЭМ!$B$39:$B$782,N$155)+'СЕТ СН'!$F$12</f>
        <v>217.92926867</v>
      </c>
      <c r="O167" s="36">
        <f>SUMIFS(СВЦЭМ!$E$39:$E$782,СВЦЭМ!$A$39:$A$782,$A167,СВЦЭМ!$B$39:$B$782,O$155)+'СЕТ СН'!$F$12</f>
        <v>217.04427745000001</v>
      </c>
      <c r="P167" s="36">
        <f>SUMIFS(СВЦЭМ!$E$39:$E$782,СВЦЭМ!$A$39:$A$782,$A167,СВЦЭМ!$B$39:$B$782,P$155)+'СЕТ СН'!$F$12</f>
        <v>220.27053606000001</v>
      </c>
      <c r="Q167" s="36">
        <f>SUMIFS(СВЦЭМ!$E$39:$E$782,СВЦЭМ!$A$39:$A$782,$A167,СВЦЭМ!$B$39:$B$782,Q$155)+'СЕТ СН'!$F$12</f>
        <v>222.18363682</v>
      </c>
      <c r="R167" s="36">
        <f>SUMIFS(СВЦЭМ!$E$39:$E$782,СВЦЭМ!$A$39:$A$782,$A167,СВЦЭМ!$B$39:$B$782,R$155)+'СЕТ СН'!$F$12</f>
        <v>221.74458529</v>
      </c>
      <c r="S167" s="36">
        <f>SUMIFS(СВЦЭМ!$E$39:$E$782,СВЦЭМ!$A$39:$A$782,$A167,СВЦЭМ!$B$39:$B$782,S$155)+'СЕТ СН'!$F$12</f>
        <v>219.97610606000001</v>
      </c>
      <c r="T167" s="36">
        <f>SUMIFS(СВЦЭМ!$E$39:$E$782,СВЦЭМ!$A$39:$A$782,$A167,СВЦЭМ!$B$39:$B$782,T$155)+'СЕТ СН'!$F$12</f>
        <v>212.17106307</v>
      </c>
      <c r="U167" s="36">
        <f>SUMIFS(СВЦЭМ!$E$39:$E$782,СВЦЭМ!$A$39:$A$782,$A167,СВЦЭМ!$B$39:$B$782,U$155)+'СЕТ СН'!$F$12</f>
        <v>213.97048405999999</v>
      </c>
      <c r="V167" s="36">
        <f>SUMIFS(СВЦЭМ!$E$39:$E$782,СВЦЭМ!$A$39:$A$782,$A167,СВЦЭМ!$B$39:$B$782,V$155)+'СЕТ СН'!$F$12</f>
        <v>205.37879219999999</v>
      </c>
      <c r="W167" s="36">
        <f>SUMIFS(СВЦЭМ!$E$39:$E$782,СВЦЭМ!$A$39:$A$782,$A167,СВЦЭМ!$B$39:$B$782,W$155)+'СЕТ СН'!$F$12</f>
        <v>203.12064611</v>
      </c>
      <c r="X167" s="36">
        <f>SUMIFS(СВЦЭМ!$E$39:$E$782,СВЦЭМ!$A$39:$A$782,$A167,СВЦЭМ!$B$39:$B$782,X$155)+'СЕТ СН'!$F$12</f>
        <v>207.99104686999999</v>
      </c>
      <c r="Y167" s="36">
        <f>SUMIFS(СВЦЭМ!$E$39:$E$782,СВЦЭМ!$A$39:$A$782,$A167,СВЦЭМ!$B$39:$B$782,Y$155)+'СЕТ СН'!$F$12</f>
        <v>216.83118300000001</v>
      </c>
    </row>
    <row r="168" spans="1:25" ht="15.75" x14ac:dyDescent="0.2">
      <c r="A168" s="35">
        <f t="shared" si="4"/>
        <v>45029</v>
      </c>
      <c r="B168" s="36">
        <f>SUMIFS(СВЦЭМ!$E$39:$E$782,СВЦЭМ!$A$39:$A$782,$A168,СВЦЭМ!$B$39:$B$782,B$155)+'СЕТ СН'!$F$12</f>
        <v>235.46074267</v>
      </c>
      <c r="C168" s="36">
        <f>SUMIFS(СВЦЭМ!$E$39:$E$782,СВЦЭМ!$A$39:$A$782,$A168,СВЦЭМ!$B$39:$B$782,C$155)+'СЕТ СН'!$F$12</f>
        <v>238.68050317000001</v>
      </c>
      <c r="D168" s="36">
        <f>SUMIFS(СВЦЭМ!$E$39:$E$782,СВЦЭМ!$A$39:$A$782,$A168,СВЦЭМ!$B$39:$B$782,D$155)+'СЕТ СН'!$F$12</f>
        <v>244.33833856000001</v>
      </c>
      <c r="E168" s="36">
        <f>SUMIFS(СВЦЭМ!$E$39:$E$782,СВЦЭМ!$A$39:$A$782,$A168,СВЦЭМ!$B$39:$B$782,E$155)+'СЕТ СН'!$F$12</f>
        <v>246.16999602999999</v>
      </c>
      <c r="F168" s="36">
        <f>SUMIFS(СВЦЭМ!$E$39:$E$782,СВЦЭМ!$A$39:$A$782,$A168,СВЦЭМ!$B$39:$B$782,F$155)+'СЕТ СН'!$F$12</f>
        <v>241.11279644000001</v>
      </c>
      <c r="G168" s="36">
        <f>SUMIFS(СВЦЭМ!$E$39:$E$782,СВЦЭМ!$A$39:$A$782,$A168,СВЦЭМ!$B$39:$B$782,G$155)+'СЕТ СН'!$F$12</f>
        <v>237.88404198000001</v>
      </c>
      <c r="H168" s="36">
        <f>SUMIFS(СВЦЭМ!$E$39:$E$782,СВЦЭМ!$A$39:$A$782,$A168,СВЦЭМ!$B$39:$B$782,H$155)+'СЕТ СН'!$F$12</f>
        <v>227.95654490000001</v>
      </c>
      <c r="I168" s="36">
        <f>SUMIFS(СВЦЭМ!$E$39:$E$782,СВЦЭМ!$A$39:$A$782,$A168,СВЦЭМ!$B$39:$B$782,I$155)+'СЕТ СН'!$F$12</f>
        <v>228.17629843</v>
      </c>
      <c r="J168" s="36">
        <f>SUMIFS(СВЦЭМ!$E$39:$E$782,СВЦЭМ!$A$39:$A$782,$A168,СВЦЭМ!$B$39:$B$782,J$155)+'СЕТ СН'!$F$12</f>
        <v>223.60116572000001</v>
      </c>
      <c r="K168" s="36">
        <f>SUMIFS(СВЦЭМ!$E$39:$E$782,СВЦЭМ!$A$39:$A$782,$A168,СВЦЭМ!$B$39:$B$782,K$155)+'СЕТ СН'!$F$12</f>
        <v>220.76207399</v>
      </c>
      <c r="L168" s="36">
        <f>SUMIFS(СВЦЭМ!$E$39:$E$782,СВЦЭМ!$A$39:$A$782,$A168,СВЦЭМ!$B$39:$B$782,L$155)+'СЕТ СН'!$F$12</f>
        <v>218.57692058000001</v>
      </c>
      <c r="M168" s="36">
        <f>SUMIFS(СВЦЭМ!$E$39:$E$782,СВЦЭМ!$A$39:$A$782,$A168,СВЦЭМ!$B$39:$B$782,M$155)+'СЕТ СН'!$F$12</f>
        <v>219.56965922000001</v>
      </c>
      <c r="N168" s="36">
        <f>SUMIFS(СВЦЭМ!$E$39:$E$782,СВЦЭМ!$A$39:$A$782,$A168,СВЦЭМ!$B$39:$B$782,N$155)+'СЕТ СН'!$F$12</f>
        <v>218.35349395</v>
      </c>
      <c r="O168" s="36">
        <f>SUMIFS(СВЦЭМ!$E$39:$E$782,СВЦЭМ!$A$39:$A$782,$A168,СВЦЭМ!$B$39:$B$782,O$155)+'СЕТ СН'!$F$12</f>
        <v>221.52736340000001</v>
      </c>
      <c r="P168" s="36">
        <f>SUMIFS(СВЦЭМ!$E$39:$E$782,СВЦЭМ!$A$39:$A$782,$A168,СВЦЭМ!$B$39:$B$782,P$155)+'СЕТ СН'!$F$12</f>
        <v>229.21115795</v>
      </c>
      <c r="Q168" s="36">
        <f>SUMIFS(СВЦЭМ!$E$39:$E$782,СВЦЭМ!$A$39:$A$782,$A168,СВЦЭМ!$B$39:$B$782,Q$155)+'СЕТ СН'!$F$12</f>
        <v>230.4264609</v>
      </c>
      <c r="R168" s="36">
        <f>SUMIFS(СВЦЭМ!$E$39:$E$782,СВЦЭМ!$A$39:$A$782,$A168,СВЦЭМ!$B$39:$B$782,R$155)+'СЕТ СН'!$F$12</f>
        <v>229.70329092</v>
      </c>
      <c r="S168" s="36">
        <f>SUMIFS(СВЦЭМ!$E$39:$E$782,СВЦЭМ!$A$39:$A$782,$A168,СВЦЭМ!$B$39:$B$782,S$155)+'СЕТ СН'!$F$12</f>
        <v>229.44564151</v>
      </c>
      <c r="T168" s="36">
        <f>SUMIFS(СВЦЭМ!$E$39:$E$782,СВЦЭМ!$A$39:$A$782,$A168,СВЦЭМ!$B$39:$B$782,T$155)+'СЕТ СН'!$F$12</f>
        <v>222.70921414</v>
      </c>
      <c r="U168" s="36">
        <f>SUMIFS(СВЦЭМ!$E$39:$E$782,СВЦЭМ!$A$39:$A$782,$A168,СВЦЭМ!$B$39:$B$782,U$155)+'СЕТ СН'!$F$12</f>
        <v>219.60087379999999</v>
      </c>
      <c r="V168" s="36">
        <f>SUMIFS(СВЦЭМ!$E$39:$E$782,СВЦЭМ!$A$39:$A$782,$A168,СВЦЭМ!$B$39:$B$782,V$155)+'СЕТ СН'!$F$12</f>
        <v>216.15443569000001</v>
      </c>
      <c r="W168" s="36">
        <f>SUMIFS(СВЦЭМ!$E$39:$E$782,СВЦЭМ!$A$39:$A$782,$A168,СВЦЭМ!$B$39:$B$782,W$155)+'СЕТ СН'!$F$12</f>
        <v>212.02225321</v>
      </c>
      <c r="X168" s="36">
        <f>SUMIFS(СВЦЭМ!$E$39:$E$782,СВЦЭМ!$A$39:$A$782,$A168,СВЦЭМ!$B$39:$B$782,X$155)+'СЕТ СН'!$F$12</f>
        <v>218.9405391</v>
      </c>
      <c r="Y168" s="36">
        <f>SUMIFS(СВЦЭМ!$E$39:$E$782,СВЦЭМ!$A$39:$A$782,$A168,СВЦЭМ!$B$39:$B$782,Y$155)+'СЕТ СН'!$F$12</f>
        <v>225.18519204</v>
      </c>
    </row>
    <row r="169" spans="1:25" ht="15.75" x14ac:dyDescent="0.2">
      <c r="A169" s="35">
        <f t="shared" si="4"/>
        <v>45030</v>
      </c>
      <c r="B169" s="36">
        <f>SUMIFS(СВЦЭМ!$E$39:$E$782,СВЦЭМ!$A$39:$A$782,$A169,СВЦЭМ!$B$39:$B$782,B$155)+'СЕТ СН'!$F$12</f>
        <v>233.47934004999999</v>
      </c>
      <c r="C169" s="36">
        <f>SUMIFS(СВЦЭМ!$E$39:$E$782,СВЦЭМ!$A$39:$A$782,$A169,СВЦЭМ!$B$39:$B$782,C$155)+'СЕТ СН'!$F$12</f>
        <v>240.64205475</v>
      </c>
      <c r="D169" s="36">
        <f>SUMIFS(СВЦЭМ!$E$39:$E$782,СВЦЭМ!$A$39:$A$782,$A169,СВЦЭМ!$B$39:$B$782,D$155)+'СЕТ СН'!$F$12</f>
        <v>239.95620398</v>
      </c>
      <c r="E169" s="36">
        <f>SUMIFS(СВЦЭМ!$E$39:$E$782,СВЦЭМ!$A$39:$A$782,$A169,СВЦЭМ!$B$39:$B$782,E$155)+'СЕТ СН'!$F$12</f>
        <v>239.95074814</v>
      </c>
      <c r="F169" s="36">
        <f>SUMIFS(СВЦЭМ!$E$39:$E$782,СВЦЭМ!$A$39:$A$782,$A169,СВЦЭМ!$B$39:$B$782,F$155)+'СЕТ СН'!$F$12</f>
        <v>241.17456576999999</v>
      </c>
      <c r="G169" s="36">
        <f>SUMIFS(СВЦЭМ!$E$39:$E$782,СВЦЭМ!$A$39:$A$782,$A169,СВЦЭМ!$B$39:$B$782,G$155)+'СЕТ СН'!$F$12</f>
        <v>240.10416895</v>
      </c>
      <c r="H169" s="36">
        <f>SUMIFS(СВЦЭМ!$E$39:$E$782,СВЦЭМ!$A$39:$A$782,$A169,СВЦЭМ!$B$39:$B$782,H$155)+'СЕТ СН'!$F$12</f>
        <v>236.01277863000001</v>
      </c>
      <c r="I169" s="36">
        <f>SUMIFS(СВЦЭМ!$E$39:$E$782,СВЦЭМ!$A$39:$A$782,$A169,СВЦЭМ!$B$39:$B$782,I$155)+'СЕТ СН'!$F$12</f>
        <v>227.93513927999999</v>
      </c>
      <c r="J169" s="36">
        <f>SUMIFS(СВЦЭМ!$E$39:$E$782,СВЦЭМ!$A$39:$A$782,$A169,СВЦЭМ!$B$39:$B$782,J$155)+'СЕТ СН'!$F$12</f>
        <v>224.51528282999999</v>
      </c>
      <c r="K169" s="36">
        <f>SUMIFS(СВЦЭМ!$E$39:$E$782,СВЦЭМ!$A$39:$A$782,$A169,СВЦЭМ!$B$39:$B$782,K$155)+'СЕТ СН'!$F$12</f>
        <v>222.05695961000001</v>
      </c>
      <c r="L169" s="36">
        <f>SUMIFS(СВЦЭМ!$E$39:$E$782,СВЦЭМ!$A$39:$A$782,$A169,СВЦЭМ!$B$39:$B$782,L$155)+'СЕТ СН'!$F$12</f>
        <v>221.84701186000001</v>
      </c>
      <c r="M169" s="36">
        <f>SUMIFS(СВЦЭМ!$E$39:$E$782,СВЦЭМ!$A$39:$A$782,$A169,СВЦЭМ!$B$39:$B$782,M$155)+'СЕТ СН'!$F$12</f>
        <v>224.50936992999999</v>
      </c>
      <c r="N169" s="36">
        <f>SUMIFS(СВЦЭМ!$E$39:$E$782,СВЦЭМ!$A$39:$A$782,$A169,СВЦЭМ!$B$39:$B$782,N$155)+'СЕТ СН'!$F$12</f>
        <v>226.34167636000001</v>
      </c>
      <c r="O169" s="36">
        <f>SUMIFS(СВЦЭМ!$E$39:$E$782,СВЦЭМ!$A$39:$A$782,$A169,СВЦЭМ!$B$39:$B$782,O$155)+'СЕТ СН'!$F$12</f>
        <v>228.79627141</v>
      </c>
      <c r="P169" s="36">
        <f>SUMIFS(СВЦЭМ!$E$39:$E$782,СВЦЭМ!$A$39:$A$782,$A169,СВЦЭМ!$B$39:$B$782,P$155)+'СЕТ СН'!$F$12</f>
        <v>227.51914636999999</v>
      </c>
      <c r="Q169" s="36">
        <f>SUMIFS(СВЦЭМ!$E$39:$E$782,СВЦЭМ!$A$39:$A$782,$A169,СВЦЭМ!$B$39:$B$782,Q$155)+'СЕТ СН'!$F$12</f>
        <v>230.65774621</v>
      </c>
      <c r="R169" s="36">
        <f>SUMIFS(СВЦЭМ!$E$39:$E$782,СВЦЭМ!$A$39:$A$782,$A169,СВЦЭМ!$B$39:$B$782,R$155)+'СЕТ СН'!$F$12</f>
        <v>230.31342824999999</v>
      </c>
      <c r="S169" s="36">
        <f>SUMIFS(СВЦЭМ!$E$39:$E$782,СВЦЭМ!$A$39:$A$782,$A169,СВЦЭМ!$B$39:$B$782,S$155)+'СЕТ СН'!$F$12</f>
        <v>233.09154294000001</v>
      </c>
      <c r="T169" s="36">
        <f>SUMIFS(СВЦЭМ!$E$39:$E$782,СВЦЭМ!$A$39:$A$782,$A169,СВЦЭМ!$B$39:$B$782,T$155)+'СЕТ СН'!$F$12</f>
        <v>229.66114202</v>
      </c>
      <c r="U169" s="36">
        <f>SUMIFS(СВЦЭМ!$E$39:$E$782,СВЦЭМ!$A$39:$A$782,$A169,СВЦЭМ!$B$39:$B$782,U$155)+'СЕТ СН'!$F$12</f>
        <v>225.60590314999999</v>
      </c>
      <c r="V169" s="36">
        <f>SUMIFS(СВЦЭМ!$E$39:$E$782,СВЦЭМ!$A$39:$A$782,$A169,СВЦЭМ!$B$39:$B$782,V$155)+'СЕТ СН'!$F$12</f>
        <v>221.24051743999999</v>
      </c>
      <c r="W169" s="36">
        <f>SUMIFS(СВЦЭМ!$E$39:$E$782,СВЦЭМ!$A$39:$A$782,$A169,СВЦЭМ!$B$39:$B$782,W$155)+'СЕТ СН'!$F$12</f>
        <v>222.17663898999999</v>
      </c>
      <c r="X169" s="36">
        <f>SUMIFS(СВЦЭМ!$E$39:$E$782,СВЦЭМ!$A$39:$A$782,$A169,СВЦЭМ!$B$39:$B$782,X$155)+'СЕТ СН'!$F$12</f>
        <v>226.27492275</v>
      </c>
      <c r="Y169" s="36">
        <f>SUMIFS(СВЦЭМ!$E$39:$E$782,СВЦЭМ!$A$39:$A$782,$A169,СВЦЭМ!$B$39:$B$782,Y$155)+'СЕТ СН'!$F$12</f>
        <v>237.83175287</v>
      </c>
    </row>
    <row r="170" spans="1:25" ht="15.75" x14ac:dyDescent="0.2">
      <c r="A170" s="35">
        <f t="shared" si="4"/>
        <v>45031</v>
      </c>
      <c r="B170" s="36">
        <f>SUMIFS(СВЦЭМ!$E$39:$E$782,СВЦЭМ!$A$39:$A$782,$A170,СВЦЭМ!$B$39:$B$782,B$155)+'СЕТ СН'!$F$12</f>
        <v>218.64197748000001</v>
      </c>
      <c r="C170" s="36">
        <f>SUMIFS(СВЦЭМ!$E$39:$E$782,СВЦЭМ!$A$39:$A$782,$A170,СВЦЭМ!$B$39:$B$782,C$155)+'СЕТ СН'!$F$12</f>
        <v>223.34237912</v>
      </c>
      <c r="D170" s="36">
        <f>SUMIFS(СВЦЭМ!$E$39:$E$782,СВЦЭМ!$A$39:$A$782,$A170,СВЦЭМ!$B$39:$B$782,D$155)+'СЕТ СН'!$F$12</f>
        <v>224.6124054</v>
      </c>
      <c r="E170" s="36">
        <f>SUMIFS(СВЦЭМ!$E$39:$E$782,СВЦЭМ!$A$39:$A$782,$A170,СВЦЭМ!$B$39:$B$782,E$155)+'СЕТ СН'!$F$12</f>
        <v>225.20343758999999</v>
      </c>
      <c r="F170" s="36">
        <f>SUMIFS(СВЦЭМ!$E$39:$E$782,СВЦЭМ!$A$39:$A$782,$A170,СВЦЭМ!$B$39:$B$782,F$155)+'СЕТ СН'!$F$12</f>
        <v>225.02586331000001</v>
      </c>
      <c r="G170" s="36">
        <f>SUMIFS(СВЦЭМ!$E$39:$E$782,СВЦЭМ!$A$39:$A$782,$A170,СВЦЭМ!$B$39:$B$782,G$155)+'СЕТ СН'!$F$12</f>
        <v>224.70992577999999</v>
      </c>
      <c r="H170" s="36">
        <f>SUMIFS(СВЦЭМ!$E$39:$E$782,СВЦЭМ!$A$39:$A$782,$A170,СВЦЭМ!$B$39:$B$782,H$155)+'СЕТ СН'!$F$12</f>
        <v>220.41325061000001</v>
      </c>
      <c r="I170" s="36">
        <f>SUMIFS(СВЦЭМ!$E$39:$E$782,СВЦЭМ!$A$39:$A$782,$A170,СВЦЭМ!$B$39:$B$782,I$155)+'СЕТ СН'!$F$12</f>
        <v>210.27736487999999</v>
      </c>
      <c r="J170" s="36">
        <f>SUMIFS(СВЦЭМ!$E$39:$E$782,СВЦЭМ!$A$39:$A$782,$A170,СВЦЭМ!$B$39:$B$782,J$155)+'СЕТ СН'!$F$12</f>
        <v>207.63367796</v>
      </c>
      <c r="K170" s="36">
        <f>SUMIFS(СВЦЭМ!$E$39:$E$782,СВЦЭМ!$A$39:$A$782,$A170,СВЦЭМ!$B$39:$B$782,K$155)+'СЕТ СН'!$F$12</f>
        <v>194.27467451000001</v>
      </c>
      <c r="L170" s="36">
        <f>SUMIFS(СВЦЭМ!$E$39:$E$782,СВЦЭМ!$A$39:$A$782,$A170,СВЦЭМ!$B$39:$B$782,L$155)+'СЕТ СН'!$F$12</f>
        <v>192.95335</v>
      </c>
      <c r="M170" s="36">
        <f>SUMIFS(СВЦЭМ!$E$39:$E$782,СВЦЭМ!$A$39:$A$782,$A170,СВЦЭМ!$B$39:$B$782,M$155)+'СЕТ СН'!$F$12</f>
        <v>196.43071065999999</v>
      </c>
      <c r="N170" s="36">
        <f>SUMIFS(СВЦЭМ!$E$39:$E$782,СВЦЭМ!$A$39:$A$782,$A170,СВЦЭМ!$B$39:$B$782,N$155)+'СЕТ СН'!$F$12</f>
        <v>197.17596760000001</v>
      </c>
      <c r="O170" s="36">
        <f>SUMIFS(СВЦЭМ!$E$39:$E$782,СВЦЭМ!$A$39:$A$782,$A170,СВЦЭМ!$B$39:$B$782,O$155)+'СЕТ СН'!$F$12</f>
        <v>201.83356855</v>
      </c>
      <c r="P170" s="36">
        <f>SUMIFS(СВЦЭМ!$E$39:$E$782,СВЦЭМ!$A$39:$A$782,$A170,СВЦЭМ!$B$39:$B$782,P$155)+'СЕТ СН'!$F$12</f>
        <v>204.32397768000001</v>
      </c>
      <c r="Q170" s="36">
        <f>SUMIFS(СВЦЭМ!$E$39:$E$782,СВЦЭМ!$A$39:$A$782,$A170,СВЦЭМ!$B$39:$B$782,Q$155)+'СЕТ СН'!$F$12</f>
        <v>205.49690798</v>
      </c>
      <c r="R170" s="36">
        <f>SUMIFS(СВЦЭМ!$E$39:$E$782,СВЦЭМ!$A$39:$A$782,$A170,СВЦЭМ!$B$39:$B$782,R$155)+'СЕТ СН'!$F$12</f>
        <v>205.62851889000001</v>
      </c>
      <c r="S170" s="36">
        <f>SUMIFS(СВЦЭМ!$E$39:$E$782,СВЦЭМ!$A$39:$A$782,$A170,СВЦЭМ!$B$39:$B$782,S$155)+'СЕТ СН'!$F$12</f>
        <v>208.33754884000001</v>
      </c>
      <c r="T170" s="36">
        <f>SUMIFS(СВЦЭМ!$E$39:$E$782,СВЦЭМ!$A$39:$A$782,$A170,СВЦЭМ!$B$39:$B$782,T$155)+'СЕТ СН'!$F$12</f>
        <v>200.69101140000001</v>
      </c>
      <c r="U170" s="36">
        <f>SUMIFS(СВЦЭМ!$E$39:$E$782,СВЦЭМ!$A$39:$A$782,$A170,СВЦЭМ!$B$39:$B$782,U$155)+'СЕТ СН'!$F$12</f>
        <v>196.97105031999999</v>
      </c>
      <c r="V170" s="36">
        <f>SUMIFS(СВЦЭМ!$E$39:$E$782,СВЦЭМ!$A$39:$A$782,$A170,СВЦЭМ!$B$39:$B$782,V$155)+'СЕТ СН'!$F$12</f>
        <v>192.71632837999999</v>
      </c>
      <c r="W170" s="36">
        <f>SUMIFS(СВЦЭМ!$E$39:$E$782,СВЦЭМ!$A$39:$A$782,$A170,СВЦЭМ!$B$39:$B$782,W$155)+'СЕТ СН'!$F$12</f>
        <v>194.09571957</v>
      </c>
      <c r="X170" s="36">
        <f>SUMIFS(СВЦЭМ!$E$39:$E$782,СВЦЭМ!$A$39:$A$782,$A170,СВЦЭМ!$B$39:$B$782,X$155)+'СЕТ СН'!$F$12</f>
        <v>199.75059424</v>
      </c>
      <c r="Y170" s="36">
        <f>SUMIFS(СВЦЭМ!$E$39:$E$782,СВЦЭМ!$A$39:$A$782,$A170,СВЦЭМ!$B$39:$B$782,Y$155)+'СЕТ СН'!$F$12</f>
        <v>207.17352554999999</v>
      </c>
    </row>
    <row r="171" spans="1:25" ht="15.75" x14ac:dyDescent="0.2">
      <c r="A171" s="35">
        <f t="shared" si="4"/>
        <v>45032</v>
      </c>
      <c r="B171" s="36">
        <f>SUMIFS(СВЦЭМ!$E$39:$E$782,СВЦЭМ!$A$39:$A$782,$A171,СВЦЭМ!$B$39:$B$782,B$155)+'СЕТ СН'!$F$12</f>
        <v>223.88881985</v>
      </c>
      <c r="C171" s="36">
        <f>SUMIFS(СВЦЭМ!$E$39:$E$782,СВЦЭМ!$A$39:$A$782,$A171,СВЦЭМ!$B$39:$B$782,C$155)+'СЕТ СН'!$F$12</f>
        <v>232.10350611000001</v>
      </c>
      <c r="D171" s="36">
        <f>SUMIFS(СВЦЭМ!$E$39:$E$782,СВЦЭМ!$A$39:$A$782,$A171,СВЦЭМ!$B$39:$B$782,D$155)+'СЕТ СН'!$F$12</f>
        <v>233.94224704000001</v>
      </c>
      <c r="E171" s="36">
        <f>SUMIFS(СВЦЭМ!$E$39:$E$782,СВЦЭМ!$A$39:$A$782,$A171,СВЦЭМ!$B$39:$B$782,E$155)+'СЕТ СН'!$F$12</f>
        <v>237.76727005000001</v>
      </c>
      <c r="F171" s="36">
        <f>SUMIFS(СВЦЭМ!$E$39:$E$782,СВЦЭМ!$A$39:$A$782,$A171,СВЦЭМ!$B$39:$B$782,F$155)+'СЕТ СН'!$F$12</f>
        <v>237.80080174</v>
      </c>
      <c r="G171" s="36">
        <f>SUMIFS(СВЦЭМ!$E$39:$E$782,СВЦЭМ!$A$39:$A$782,$A171,СВЦЭМ!$B$39:$B$782,G$155)+'СЕТ СН'!$F$12</f>
        <v>236.19166598999999</v>
      </c>
      <c r="H171" s="36">
        <f>SUMIFS(СВЦЭМ!$E$39:$E$782,СВЦЭМ!$A$39:$A$782,$A171,СВЦЭМ!$B$39:$B$782,H$155)+'СЕТ СН'!$F$12</f>
        <v>236.9626313</v>
      </c>
      <c r="I171" s="36">
        <f>SUMIFS(СВЦЭМ!$E$39:$E$782,СВЦЭМ!$A$39:$A$782,$A171,СВЦЭМ!$B$39:$B$782,I$155)+'СЕТ СН'!$F$12</f>
        <v>231.83914218000001</v>
      </c>
      <c r="J171" s="36">
        <f>SUMIFS(СВЦЭМ!$E$39:$E$782,СВЦЭМ!$A$39:$A$782,$A171,СВЦЭМ!$B$39:$B$782,J$155)+'СЕТ СН'!$F$12</f>
        <v>224.89799719000001</v>
      </c>
      <c r="K171" s="36">
        <f>SUMIFS(СВЦЭМ!$E$39:$E$782,СВЦЭМ!$A$39:$A$782,$A171,СВЦЭМ!$B$39:$B$782,K$155)+'СЕТ СН'!$F$12</f>
        <v>216.16959007</v>
      </c>
      <c r="L171" s="36">
        <f>SUMIFS(СВЦЭМ!$E$39:$E$782,СВЦЭМ!$A$39:$A$782,$A171,СВЦЭМ!$B$39:$B$782,L$155)+'СЕТ СН'!$F$12</f>
        <v>213.10325182</v>
      </c>
      <c r="M171" s="36">
        <f>SUMIFS(СВЦЭМ!$E$39:$E$782,СВЦЭМ!$A$39:$A$782,$A171,СВЦЭМ!$B$39:$B$782,M$155)+'СЕТ СН'!$F$12</f>
        <v>212.58822185</v>
      </c>
      <c r="N171" s="36">
        <f>SUMIFS(СВЦЭМ!$E$39:$E$782,СВЦЭМ!$A$39:$A$782,$A171,СВЦЭМ!$B$39:$B$782,N$155)+'СЕТ СН'!$F$12</f>
        <v>214.79753241</v>
      </c>
      <c r="O171" s="36">
        <f>SUMIFS(СВЦЭМ!$E$39:$E$782,СВЦЭМ!$A$39:$A$782,$A171,СВЦЭМ!$B$39:$B$782,O$155)+'СЕТ СН'!$F$12</f>
        <v>218.94517483999999</v>
      </c>
      <c r="P171" s="36">
        <f>SUMIFS(СВЦЭМ!$E$39:$E$782,СВЦЭМ!$A$39:$A$782,$A171,СВЦЭМ!$B$39:$B$782,P$155)+'СЕТ СН'!$F$12</f>
        <v>219.92341517</v>
      </c>
      <c r="Q171" s="36">
        <f>SUMIFS(СВЦЭМ!$E$39:$E$782,СВЦЭМ!$A$39:$A$782,$A171,СВЦЭМ!$B$39:$B$782,Q$155)+'СЕТ СН'!$F$12</f>
        <v>221.77756558999999</v>
      </c>
      <c r="R171" s="36">
        <f>SUMIFS(СВЦЭМ!$E$39:$E$782,СВЦЭМ!$A$39:$A$782,$A171,СВЦЭМ!$B$39:$B$782,R$155)+'СЕТ СН'!$F$12</f>
        <v>221.69580429000001</v>
      </c>
      <c r="S171" s="36">
        <f>SUMIFS(СВЦЭМ!$E$39:$E$782,СВЦЭМ!$A$39:$A$782,$A171,СВЦЭМ!$B$39:$B$782,S$155)+'СЕТ СН'!$F$12</f>
        <v>219.12250703000001</v>
      </c>
      <c r="T171" s="36">
        <f>SUMIFS(СВЦЭМ!$E$39:$E$782,СВЦЭМ!$A$39:$A$782,$A171,СВЦЭМ!$B$39:$B$782,T$155)+'СЕТ СН'!$F$12</f>
        <v>215.43768538</v>
      </c>
      <c r="U171" s="36">
        <f>SUMIFS(СВЦЭМ!$E$39:$E$782,СВЦЭМ!$A$39:$A$782,$A171,СВЦЭМ!$B$39:$B$782,U$155)+'СЕТ СН'!$F$12</f>
        <v>212.12906935000001</v>
      </c>
      <c r="V171" s="36">
        <f>SUMIFS(СВЦЭМ!$E$39:$E$782,СВЦЭМ!$A$39:$A$782,$A171,СВЦЭМ!$B$39:$B$782,V$155)+'СЕТ СН'!$F$12</f>
        <v>205.81551691000001</v>
      </c>
      <c r="W171" s="36">
        <f>SUMIFS(СВЦЭМ!$E$39:$E$782,СВЦЭМ!$A$39:$A$782,$A171,СВЦЭМ!$B$39:$B$782,W$155)+'СЕТ СН'!$F$12</f>
        <v>205.01542587</v>
      </c>
      <c r="X171" s="36">
        <f>SUMIFS(СВЦЭМ!$E$39:$E$782,СВЦЭМ!$A$39:$A$782,$A171,СВЦЭМ!$B$39:$B$782,X$155)+'СЕТ СН'!$F$12</f>
        <v>210.71864388</v>
      </c>
      <c r="Y171" s="36">
        <f>SUMIFS(СВЦЭМ!$E$39:$E$782,СВЦЭМ!$A$39:$A$782,$A171,СВЦЭМ!$B$39:$B$782,Y$155)+'СЕТ СН'!$F$12</f>
        <v>219.54720535999999</v>
      </c>
    </row>
    <row r="172" spans="1:25" ht="15.75" x14ac:dyDescent="0.2">
      <c r="A172" s="35">
        <f t="shared" si="4"/>
        <v>45033</v>
      </c>
      <c r="B172" s="36">
        <f>SUMIFS(СВЦЭМ!$E$39:$E$782,СВЦЭМ!$A$39:$A$782,$A172,СВЦЭМ!$B$39:$B$782,B$155)+'СЕТ СН'!$F$12</f>
        <v>235.55584019</v>
      </c>
      <c r="C172" s="36">
        <f>SUMIFS(СВЦЭМ!$E$39:$E$782,СВЦЭМ!$A$39:$A$782,$A172,СВЦЭМ!$B$39:$B$782,C$155)+'СЕТ СН'!$F$12</f>
        <v>243.33654591000001</v>
      </c>
      <c r="D172" s="36">
        <f>SUMIFS(СВЦЭМ!$E$39:$E$782,СВЦЭМ!$A$39:$A$782,$A172,СВЦЭМ!$B$39:$B$782,D$155)+'СЕТ СН'!$F$12</f>
        <v>245.29446376000001</v>
      </c>
      <c r="E172" s="36">
        <f>SUMIFS(СВЦЭМ!$E$39:$E$782,СВЦЭМ!$A$39:$A$782,$A172,СВЦЭМ!$B$39:$B$782,E$155)+'СЕТ СН'!$F$12</f>
        <v>246.50114049000001</v>
      </c>
      <c r="F172" s="36">
        <f>SUMIFS(СВЦЭМ!$E$39:$E$782,СВЦЭМ!$A$39:$A$782,$A172,СВЦЭМ!$B$39:$B$782,F$155)+'СЕТ СН'!$F$12</f>
        <v>246.86208331</v>
      </c>
      <c r="G172" s="36">
        <f>SUMIFS(СВЦЭМ!$E$39:$E$782,СВЦЭМ!$A$39:$A$782,$A172,СВЦЭМ!$B$39:$B$782,G$155)+'СЕТ СН'!$F$12</f>
        <v>244.37402456000001</v>
      </c>
      <c r="H172" s="36">
        <f>SUMIFS(СВЦЭМ!$E$39:$E$782,СВЦЭМ!$A$39:$A$782,$A172,СВЦЭМ!$B$39:$B$782,H$155)+'СЕТ СН'!$F$12</f>
        <v>245.64780013000001</v>
      </c>
      <c r="I172" s="36">
        <f>SUMIFS(СВЦЭМ!$E$39:$E$782,СВЦЭМ!$A$39:$A$782,$A172,СВЦЭМ!$B$39:$B$782,I$155)+'СЕТ СН'!$F$12</f>
        <v>216.94631963</v>
      </c>
      <c r="J172" s="36">
        <f>SUMIFS(СВЦЭМ!$E$39:$E$782,СВЦЭМ!$A$39:$A$782,$A172,СВЦЭМ!$B$39:$B$782,J$155)+'СЕТ СН'!$F$12</f>
        <v>209.90922147000001</v>
      </c>
      <c r="K172" s="36">
        <f>SUMIFS(СВЦЭМ!$E$39:$E$782,СВЦЭМ!$A$39:$A$782,$A172,СВЦЭМ!$B$39:$B$782,K$155)+'СЕТ СН'!$F$12</f>
        <v>205.01165298999999</v>
      </c>
      <c r="L172" s="36">
        <f>SUMIFS(СВЦЭМ!$E$39:$E$782,СВЦЭМ!$A$39:$A$782,$A172,СВЦЭМ!$B$39:$B$782,L$155)+'СЕТ СН'!$F$12</f>
        <v>209.62560980000001</v>
      </c>
      <c r="M172" s="36">
        <f>SUMIFS(СВЦЭМ!$E$39:$E$782,СВЦЭМ!$A$39:$A$782,$A172,СВЦЭМ!$B$39:$B$782,M$155)+'СЕТ СН'!$F$12</f>
        <v>213.67872206999999</v>
      </c>
      <c r="N172" s="36">
        <f>SUMIFS(СВЦЭМ!$E$39:$E$782,СВЦЭМ!$A$39:$A$782,$A172,СВЦЭМ!$B$39:$B$782,N$155)+'СЕТ СН'!$F$12</f>
        <v>220.18037583</v>
      </c>
      <c r="O172" s="36">
        <f>SUMIFS(СВЦЭМ!$E$39:$E$782,СВЦЭМ!$A$39:$A$782,$A172,СВЦЭМ!$B$39:$B$782,O$155)+'СЕТ СН'!$F$12</f>
        <v>223.27736307000001</v>
      </c>
      <c r="P172" s="36">
        <f>SUMIFS(СВЦЭМ!$E$39:$E$782,СВЦЭМ!$A$39:$A$782,$A172,СВЦЭМ!$B$39:$B$782,P$155)+'СЕТ СН'!$F$12</f>
        <v>224.95984412000001</v>
      </c>
      <c r="Q172" s="36">
        <f>SUMIFS(СВЦЭМ!$E$39:$E$782,СВЦЭМ!$A$39:$A$782,$A172,СВЦЭМ!$B$39:$B$782,Q$155)+'СЕТ СН'!$F$12</f>
        <v>226.11834630000001</v>
      </c>
      <c r="R172" s="36">
        <f>SUMIFS(СВЦЭМ!$E$39:$E$782,СВЦЭМ!$A$39:$A$782,$A172,СВЦЭМ!$B$39:$B$782,R$155)+'СЕТ СН'!$F$12</f>
        <v>228.02935603</v>
      </c>
      <c r="S172" s="36">
        <f>SUMIFS(СВЦЭМ!$E$39:$E$782,СВЦЭМ!$A$39:$A$782,$A172,СВЦЭМ!$B$39:$B$782,S$155)+'СЕТ СН'!$F$12</f>
        <v>222.67408291000001</v>
      </c>
      <c r="T172" s="36">
        <f>SUMIFS(СВЦЭМ!$E$39:$E$782,СВЦЭМ!$A$39:$A$782,$A172,СВЦЭМ!$B$39:$B$782,T$155)+'СЕТ СН'!$F$12</f>
        <v>219.67413094</v>
      </c>
      <c r="U172" s="36">
        <f>SUMIFS(СВЦЭМ!$E$39:$E$782,СВЦЭМ!$A$39:$A$782,$A172,СВЦЭМ!$B$39:$B$782,U$155)+'СЕТ СН'!$F$12</f>
        <v>216.15356410999999</v>
      </c>
      <c r="V172" s="36">
        <f>SUMIFS(СВЦЭМ!$E$39:$E$782,СВЦЭМ!$A$39:$A$782,$A172,СВЦЭМ!$B$39:$B$782,V$155)+'СЕТ СН'!$F$12</f>
        <v>211.68012970000001</v>
      </c>
      <c r="W172" s="36">
        <f>SUMIFS(СВЦЭМ!$E$39:$E$782,СВЦЭМ!$A$39:$A$782,$A172,СВЦЭМ!$B$39:$B$782,W$155)+'СЕТ СН'!$F$12</f>
        <v>210.80632254</v>
      </c>
      <c r="X172" s="36">
        <f>SUMIFS(СВЦЭМ!$E$39:$E$782,СВЦЭМ!$A$39:$A$782,$A172,СВЦЭМ!$B$39:$B$782,X$155)+'СЕТ СН'!$F$12</f>
        <v>217.25844989999999</v>
      </c>
      <c r="Y172" s="36">
        <f>SUMIFS(СВЦЭМ!$E$39:$E$782,СВЦЭМ!$A$39:$A$782,$A172,СВЦЭМ!$B$39:$B$782,Y$155)+'СЕТ СН'!$F$12</f>
        <v>223.88144596000001</v>
      </c>
    </row>
    <row r="173" spans="1:25" ht="15.75" x14ac:dyDescent="0.2">
      <c r="A173" s="35">
        <f t="shared" si="4"/>
        <v>45034</v>
      </c>
      <c r="B173" s="36">
        <f>SUMIFS(СВЦЭМ!$E$39:$E$782,СВЦЭМ!$A$39:$A$782,$A173,СВЦЭМ!$B$39:$B$782,B$155)+'СЕТ СН'!$F$12</f>
        <v>228.71024348</v>
      </c>
      <c r="C173" s="36">
        <f>SUMIFS(СВЦЭМ!$E$39:$E$782,СВЦЭМ!$A$39:$A$782,$A173,СВЦЭМ!$B$39:$B$782,C$155)+'СЕТ СН'!$F$12</f>
        <v>236.44404471999999</v>
      </c>
      <c r="D173" s="36">
        <f>SUMIFS(СВЦЭМ!$E$39:$E$782,СВЦЭМ!$A$39:$A$782,$A173,СВЦЭМ!$B$39:$B$782,D$155)+'СЕТ СН'!$F$12</f>
        <v>240.08139438000001</v>
      </c>
      <c r="E173" s="36">
        <f>SUMIFS(СВЦЭМ!$E$39:$E$782,СВЦЭМ!$A$39:$A$782,$A173,СВЦЭМ!$B$39:$B$782,E$155)+'СЕТ СН'!$F$12</f>
        <v>239.55343689</v>
      </c>
      <c r="F173" s="36">
        <f>SUMIFS(СВЦЭМ!$E$39:$E$782,СВЦЭМ!$A$39:$A$782,$A173,СВЦЭМ!$B$39:$B$782,F$155)+'СЕТ СН'!$F$12</f>
        <v>239.59919282999999</v>
      </c>
      <c r="G173" s="36">
        <f>SUMIFS(СВЦЭМ!$E$39:$E$782,СВЦЭМ!$A$39:$A$782,$A173,СВЦЭМ!$B$39:$B$782,G$155)+'СЕТ СН'!$F$12</f>
        <v>237.70086509999999</v>
      </c>
      <c r="H173" s="36">
        <f>SUMIFS(СВЦЭМ!$E$39:$E$782,СВЦЭМ!$A$39:$A$782,$A173,СВЦЭМ!$B$39:$B$782,H$155)+'СЕТ СН'!$F$12</f>
        <v>230.27572298999999</v>
      </c>
      <c r="I173" s="36">
        <f>SUMIFS(СВЦЭМ!$E$39:$E$782,СВЦЭМ!$A$39:$A$782,$A173,СВЦЭМ!$B$39:$B$782,I$155)+'СЕТ СН'!$F$12</f>
        <v>220.39579873</v>
      </c>
      <c r="J173" s="36">
        <f>SUMIFS(СВЦЭМ!$E$39:$E$782,СВЦЭМ!$A$39:$A$782,$A173,СВЦЭМ!$B$39:$B$782,J$155)+'СЕТ СН'!$F$12</f>
        <v>217.02690299</v>
      </c>
      <c r="K173" s="36">
        <f>SUMIFS(СВЦЭМ!$E$39:$E$782,СВЦЭМ!$A$39:$A$782,$A173,СВЦЭМ!$B$39:$B$782,K$155)+'СЕТ СН'!$F$12</f>
        <v>212.32294421</v>
      </c>
      <c r="L173" s="36">
        <f>SUMIFS(СВЦЭМ!$E$39:$E$782,СВЦЭМ!$A$39:$A$782,$A173,СВЦЭМ!$B$39:$B$782,L$155)+'СЕТ СН'!$F$12</f>
        <v>211.49710458999999</v>
      </c>
      <c r="M173" s="36">
        <f>SUMIFS(СВЦЭМ!$E$39:$E$782,СВЦЭМ!$A$39:$A$782,$A173,СВЦЭМ!$B$39:$B$782,M$155)+'СЕТ СН'!$F$12</f>
        <v>212.32686984</v>
      </c>
      <c r="N173" s="36">
        <f>SUMIFS(СВЦЭМ!$E$39:$E$782,СВЦЭМ!$A$39:$A$782,$A173,СВЦЭМ!$B$39:$B$782,N$155)+'СЕТ СН'!$F$12</f>
        <v>213.10536153999999</v>
      </c>
      <c r="O173" s="36">
        <f>SUMIFS(СВЦЭМ!$E$39:$E$782,СВЦЭМ!$A$39:$A$782,$A173,СВЦЭМ!$B$39:$B$782,O$155)+'СЕТ СН'!$F$12</f>
        <v>214.84276378000001</v>
      </c>
      <c r="P173" s="36">
        <f>SUMIFS(СВЦЭМ!$E$39:$E$782,СВЦЭМ!$A$39:$A$782,$A173,СВЦЭМ!$B$39:$B$782,P$155)+'СЕТ СН'!$F$12</f>
        <v>216.78322514000001</v>
      </c>
      <c r="Q173" s="36">
        <f>SUMIFS(СВЦЭМ!$E$39:$E$782,СВЦЭМ!$A$39:$A$782,$A173,СВЦЭМ!$B$39:$B$782,Q$155)+'СЕТ СН'!$F$12</f>
        <v>218.24047052</v>
      </c>
      <c r="R173" s="36">
        <f>SUMIFS(СВЦЭМ!$E$39:$E$782,СВЦЭМ!$A$39:$A$782,$A173,СВЦЭМ!$B$39:$B$782,R$155)+'СЕТ СН'!$F$12</f>
        <v>219.96744626</v>
      </c>
      <c r="S173" s="36">
        <f>SUMIFS(СВЦЭМ!$E$39:$E$782,СВЦЭМ!$A$39:$A$782,$A173,СВЦЭМ!$B$39:$B$782,S$155)+'СЕТ СН'!$F$12</f>
        <v>216.23075238999999</v>
      </c>
      <c r="T173" s="36">
        <f>SUMIFS(СВЦЭМ!$E$39:$E$782,СВЦЭМ!$A$39:$A$782,$A173,СВЦЭМ!$B$39:$B$782,T$155)+'СЕТ СН'!$F$12</f>
        <v>212.91084914999999</v>
      </c>
      <c r="U173" s="36">
        <f>SUMIFS(СВЦЭМ!$E$39:$E$782,СВЦЭМ!$A$39:$A$782,$A173,СВЦЭМ!$B$39:$B$782,U$155)+'СЕТ СН'!$F$12</f>
        <v>210.52157523</v>
      </c>
      <c r="V173" s="36">
        <f>SUMIFS(СВЦЭМ!$E$39:$E$782,СВЦЭМ!$A$39:$A$782,$A173,СВЦЭМ!$B$39:$B$782,V$155)+'СЕТ СН'!$F$12</f>
        <v>205.75330814</v>
      </c>
      <c r="W173" s="36">
        <f>SUMIFS(СВЦЭМ!$E$39:$E$782,СВЦЭМ!$A$39:$A$782,$A173,СВЦЭМ!$B$39:$B$782,W$155)+'СЕТ СН'!$F$12</f>
        <v>204.83735136999999</v>
      </c>
      <c r="X173" s="36">
        <f>SUMIFS(СВЦЭМ!$E$39:$E$782,СВЦЭМ!$A$39:$A$782,$A173,СВЦЭМ!$B$39:$B$782,X$155)+'СЕТ СН'!$F$12</f>
        <v>210.22658819</v>
      </c>
      <c r="Y173" s="36">
        <f>SUMIFS(СВЦЭМ!$E$39:$E$782,СВЦЭМ!$A$39:$A$782,$A173,СВЦЭМ!$B$39:$B$782,Y$155)+'СЕТ СН'!$F$12</f>
        <v>217.97554636999999</v>
      </c>
    </row>
    <row r="174" spans="1:25" ht="15.75" x14ac:dyDescent="0.2">
      <c r="A174" s="35">
        <f t="shared" si="4"/>
        <v>45035</v>
      </c>
      <c r="B174" s="36">
        <f>SUMIFS(СВЦЭМ!$E$39:$E$782,СВЦЭМ!$A$39:$A$782,$A174,СВЦЭМ!$B$39:$B$782,B$155)+'СЕТ СН'!$F$12</f>
        <v>217.09466809</v>
      </c>
      <c r="C174" s="36">
        <f>SUMIFS(СВЦЭМ!$E$39:$E$782,СВЦЭМ!$A$39:$A$782,$A174,СВЦЭМ!$B$39:$B$782,C$155)+'СЕТ СН'!$F$12</f>
        <v>223.19846580999999</v>
      </c>
      <c r="D174" s="36">
        <f>SUMIFS(СВЦЭМ!$E$39:$E$782,СВЦЭМ!$A$39:$A$782,$A174,СВЦЭМ!$B$39:$B$782,D$155)+'СЕТ СН'!$F$12</f>
        <v>231.66516909000001</v>
      </c>
      <c r="E174" s="36">
        <f>SUMIFS(СВЦЭМ!$E$39:$E$782,СВЦЭМ!$A$39:$A$782,$A174,СВЦЭМ!$B$39:$B$782,E$155)+'СЕТ СН'!$F$12</f>
        <v>237.01250357000001</v>
      </c>
      <c r="F174" s="36">
        <f>SUMIFS(СВЦЭМ!$E$39:$E$782,СВЦЭМ!$A$39:$A$782,$A174,СВЦЭМ!$B$39:$B$782,F$155)+'СЕТ СН'!$F$12</f>
        <v>238.57043927000001</v>
      </c>
      <c r="G174" s="36">
        <f>SUMIFS(СВЦЭМ!$E$39:$E$782,СВЦЭМ!$A$39:$A$782,$A174,СВЦЭМ!$B$39:$B$782,G$155)+'СЕТ СН'!$F$12</f>
        <v>233.65965123999999</v>
      </c>
      <c r="H174" s="36">
        <f>SUMIFS(СВЦЭМ!$E$39:$E$782,СВЦЭМ!$A$39:$A$782,$A174,СВЦЭМ!$B$39:$B$782,H$155)+'СЕТ СН'!$F$12</f>
        <v>225.12837587999999</v>
      </c>
      <c r="I174" s="36">
        <f>SUMIFS(СВЦЭМ!$E$39:$E$782,СВЦЭМ!$A$39:$A$782,$A174,СВЦЭМ!$B$39:$B$782,I$155)+'СЕТ СН'!$F$12</f>
        <v>215.44496975999999</v>
      </c>
      <c r="J174" s="36">
        <f>SUMIFS(СВЦЭМ!$E$39:$E$782,СВЦЭМ!$A$39:$A$782,$A174,СВЦЭМ!$B$39:$B$782,J$155)+'СЕТ СН'!$F$12</f>
        <v>211.68461818</v>
      </c>
      <c r="K174" s="36">
        <f>SUMIFS(СВЦЭМ!$E$39:$E$782,СВЦЭМ!$A$39:$A$782,$A174,СВЦЭМ!$B$39:$B$782,K$155)+'СЕТ СН'!$F$12</f>
        <v>208.99736967000001</v>
      </c>
      <c r="L174" s="36">
        <f>SUMIFS(СВЦЭМ!$E$39:$E$782,СВЦЭМ!$A$39:$A$782,$A174,СВЦЭМ!$B$39:$B$782,L$155)+'СЕТ СН'!$F$12</f>
        <v>208.06907885000001</v>
      </c>
      <c r="M174" s="36">
        <f>SUMIFS(СВЦЭМ!$E$39:$E$782,СВЦЭМ!$A$39:$A$782,$A174,СВЦЭМ!$B$39:$B$782,M$155)+'СЕТ СН'!$F$12</f>
        <v>211.67710912000001</v>
      </c>
      <c r="N174" s="36">
        <f>SUMIFS(СВЦЭМ!$E$39:$E$782,СВЦЭМ!$A$39:$A$782,$A174,СВЦЭМ!$B$39:$B$782,N$155)+'СЕТ СН'!$F$12</f>
        <v>213.55826322999999</v>
      </c>
      <c r="O174" s="36">
        <f>SUMIFS(СВЦЭМ!$E$39:$E$782,СВЦЭМ!$A$39:$A$782,$A174,СВЦЭМ!$B$39:$B$782,O$155)+'СЕТ СН'!$F$12</f>
        <v>216.78593112999999</v>
      </c>
      <c r="P174" s="36">
        <f>SUMIFS(СВЦЭМ!$E$39:$E$782,СВЦЭМ!$A$39:$A$782,$A174,СВЦЭМ!$B$39:$B$782,P$155)+'СЕТ СН'!$F$12</f>
        <v>218.18047580000001</v>
      </c>
      <c r="Q174" s="36">
        <f>SUMIFS(СВЦЭМ!$E$39:$E$782,СВЦЭМ!$A$39:$A$782,$A174,СВЦЭМ!$B$39:$B$782,Q$155)+'СЕТ СН'!$F$12</f>
        <v>219.93060156000001</v>
      </c>
      <c r="R174" s="36">
        <f>SUMIFS(СВЦЭМ!$E$39:$E$782,СВЦЭМ!$A$39:$A$782,$A174,СВЦЭМ!$B$39:$B$782,R$155)+'СЕТ СН'!$F$12</f>
        <v>219.32982737</v>
      </c>
      <c r="S174" s="36">
        <f>SUMIFS(СВЦЭМ!$E$39:$E$782,СВЦЭМ!$A$39:$A$782,$A174,СВЦЭМ!$B$39:$B$782,S$155)+'СЕТ СН'!$F$12</f>
        <v>213.08092361000001</v>
      </c>
      <c r="T174" s="36">
        <f>SUMIFS(СВЦЭМ!$E$39:$E$782,СВЦЭМ!$A$39:$A$782,$A174,СВЦЭМ!$B$39:$B$782,T$155)+'СЕТ СН'!$F$12</f>
        <v>206.75494006</v>
      </c>
      <c r="U174" s="36">
        <f>SUMIFS(СВЦЭМ!$E$39:$E$782,СВЦЭМ!$A$39:$A$782,$A174,СВЦЭМ!$B$39:$B$782,U$155)+'СЕТ СН'!$F$12</f>
        <v>207.9981325</v>
      </c>
      <c r="V174" s="36">
        <f>SUMIFS(СВЦЭМ!$E$39:$E$782,СВЦЭМ!$A$39:$A$782,$A174,СВЦЭМ!$B$39:$B$782,V$155)+'СЕТ СН'!$F$12</f>
        <v>201.97156887</v>
      </c>
      <c r="W174" s="36">
        <f>SUMIFS(СВЦЭМ!$E$39:$E$782,СВЦЭМ!$A$39:$A$782,$A174,СВЦЭМ!$B$39:$B$782,W$155)+'СЕТ СН'!$F$12</f>
        <v>200.58950292</v>
      </c>
      <c r="X174" s="36">
        <f>SUMIFS(СВЦЭМ!$E$39:$E$782,СВЦЭМ!$A$39:$A$782,$A174,СВЦЭМ!$B$39:$B$782,X$155)+'СЕТ СН'!$F$12</f>
        <v>206.62771137999999</v>
      </c>
      <c r="Y174" s="36">
        <f>SUMIFS(СВЦЭМ!$E$39:$E$782,СВЦЭМ!$A$39:$A$782,$A174,СВЦЭМ!$B$39:$B$782,Y$155)+'СЕТ СН'!$F$12</f>
        <v>217.67170207999999</v>
      </c>
    </row>
    <row r="175" spans="1:25" ht="15.75" x14ac:dyDescent="0.2">
      <c r="A175" s="35">
        <f t="shared" si="4"/>
        <v>45036</v>
      </c>
      <c r="B175" s="36">
        <f>SUMIFS(СВЦЭМ!$E$39:$E$782,СВЦЭМ!$A$39:$A$782,$A175,СВЦЭМ!$B$39:$B$782,B$155)+'СЕТ СН'!$F$12</f>
        <v>216.08523285000001</v>
      </c>
      <c r="C175" s="36">
        <f>SUMIFS(СВЦЭМ!$E$39:$E$782,СВЦЭМ!$A$39:$A$782,$A175,СВЦЭМ!$B$39:$B$782,C$155)+'СЕТ СН'!$F$12</f>
        <v>227.74843422000001</v>
      </c>
      <c r="D175" s="36">
        <f>SUMIFS(СВЦЭМ!$E$39:$E$782,СВЦЭМ!$A$39:$A$782,$A175,СВЦЭМ!$B$39:$B$782,D$155)+'СЕТ СН'!$F$12</f>
        <v>231.38604717999999</v>
      </c>
      <c r="E175" s="36">
        <f>SUMIFS(СВЦЭМ!$E$39:$E$782,СВЦЭМ!$A$39:$A$782,$A175,СВЦЭМ!$B$39:$B$782,E$155)+'СЕТ СН'!$F$12</f>
        <v>231.21648379000001</v>
      </c>
      <c r="F175" s="36">
        <f>SUMIFS(СВЦЭМ!$E$39:$E$782,СВЦЭМ!$A$39:$A$782,$A175,СВЦЭМ!$B$39:$B$782,F$155)+'СЕТ СН'!$F$12</f>
        <v>231.30783525999999</v>
      </c>
      <c r="G175" s="36">
        <f>SUMIFS(СВЦЭМ!$E$39:$E$782,СВЦЭМ!$A$39:$A$782,$A175,СВЦЭМ!$B$39:$B$782,G$155)+'СЕТ СН'!$F$12</f>
        <v>228.84446646999999</v>
      </c>
      <c r="H175" s="36">
        <f>SUMIFS(СВЦЭМ!$E$39:$E$782,СВЦЭМ!$A$39:$A$782,$A175,СВЦЭМ!$B$39:$B$782,H$155)+'СЕТ СН'!$F$12</f>
        <v>216.41077251999999</v>
      </c>
      <c r="I175" s="36">
        <f>SUMIFS(СВЦЭМ!$E$39:$E$782,СВЦЭМ!$A$39:$A$782,$A175,СВЦЭМ!$B$39:$B$782,I$155)+'СЕТ СН'!$F$12</f>
        <v>213.46927486999999</v>
      </c>
      <c r="J175" s="36">
        <f>SUMIFS(СВЦЭМ!$E$39:$E$782,СВЦЭМ!$A$39:$A$782,$A175,СВЦЭМ!$B$39:$B$782,J$155)+'СЕТ СН'!$F$12</f>
        <v>208.35235807999999</v>
      </c>
      <c r="K175" s="36">
        <f>SUMIFS(СВЦЭМ!$E$39:$E$782,СВЦЭМ!$A$39:$A$782,$A175,СВЦЭМ!$B$39:$B$782,K$155)+'СЕТ СН'!$F$12</f>
        <v>200.56795843</v>
      </c>
      <c r="L175" s="36">
        <f>SUMIFS(СВЦЭМ!$E$39:$E$782,СВЦЭМ!$A$39:$A$782,$A175,СВЦЭМ!$B$39:$B$782,L$155)+'СЕТ СН'!$F$12</f>
        <v>199.20390351</v>
      </c>
      <c r="M175" s="36">
        <f>SUMIFS(СВЦЭМ!$E$39:$E$782,СВЦЭМ!$A$39:$A$782,$A175,СВЦЭМ!$B$39:$B$782,M$155)+'СЕТ СН'!$F$12</f>
        <v>196.94660345</v>
      </c>
      <c r="N175" s="36">
        <f>SUMIFS(СВЦЭМ!$E$39:$E$782,СВЦЭМ!$A$39:$A$782,$A175,СВЦЭМ!$B$39:$B$782,N$155)+'СЕТ СН'!$F$12</f>
        <v>199.55863411999999</v>
      </c>
      <c r="O175" s="36">
        <f>SUMIFS(СВЦЭМ!$E$39:$E$782,СВЦЭМ!$A$39:$A$782,$A175,СВЦЭМ!$B$39:$B$782,O$155)+'СЕТ СН'!$F$12</f>
        <v>202.19232453000001</v>
      </c>
      <c r="P175" s="36">
        <f>SUMIFS(СВЦЭМ!$E$39:$E$782,СВЦЭМ!$A$39:$A$782,$A175,СВЦЭМ!$B$39:$B$782,P$155)+'СЕТ СН'!$F$12</f>
        <v>204.06617445000001</v>
      </c>
      <c r="Q175" s="36">
        <f>SUMIFS(СВЦЭМ!$E$39:$E$782,СВЦЭМ!$A$39:$A$782,$A175,СВЦЭМ!$B$39:$B$782,Q$155)+'СЕТ СН'!$F$12</f>
        <v>206.36541582000001</v>
      </c>
      <c r="R175" s="36">
        <f>SUMIFS(СВЦЭМ!$E$39:$E$782,СВЦЭМ!$A$39:$A$782,$A175,СВЦЭМ!$B$39:$B$782,R$155)+'СЕТ СН'!$F$12</f>
        <v>207.17611342000001</v>
      </c>
      <c r="S175" s="36">
        <f>SUMIFS(СВЦЭМ!$E$39:$E$782,СВЦЭМ!$A$39:$A$782,$A175,СВЦЭМ!$B$39:$B$782,S$155)+'СЕТ СН'!$F$12</f>
        <v>204.97925806999999</v>
      </c>
      <c r="T175" s="36">
        <f>SUMIFS(СВЦЭМ!$E$39:$E$782,СВЦЭМ!$A$39:$A$782,$A175,СВЦЭМ!$B$39:$B$782,T$155)+'СЕТ СН'!$F$12</f>
        <v>201.989339</v>
      </c>
      <c r="U175" s="36">
        <f>SUMIFS(СВЦЭМ!$E$39:$E$782,СВЦЭМ!$A$39:$A$782,$A175,СВЦЭМ!$B$39:$B$782,U$155)+'СЕТ СН'!$F$12</f>
        <v>201.06038724000001</v>
      </c>
      <c r="V175" s="36">
        <f>SUMIFS(СВЦЭМ!$E$39:$E$782,СВЦЭМ!$A$39:$A$782,$A175,СВЦЭМ!$B$39:$B$782,V$155)+'СЕТ СН'!$F$12</f>
        <v>197.13831884999999</v>
      </c>
      <c r="W175" s="36">
        <f>SUMIFS(СВЦЭМ!$E$39:$E$782,СВЦЭМ!$A$39:$A$782,$A175,СВЦЭМ!$B$39:$B$782,W$155)+'СЕТ СН'!$F$12</f>
        <v>196.43717627000001</v>
      </c>
      <c r="X175" s="36">
        <f>SUMIFS(СВЦЭМ!$E$39:$E$782,СВЦЭМ!$A$39:$A$782,$A175,СВЦЭМ!$B$39:$B$782,X$155)+'СЕТ СН'!$F$12</f>
        <v>202.37692777000001</v>
      </c>
      <c r="Y175" s="36">
        <f>SUMIFS(СВЦЭМ!$E$39:$E$782,СВЦЭМ!$A$39:$A$782,$A175,СВЦЭМ!$B$39:$B$782,Y$155)+'СЕТ СН'!$F$12</f>
        <v>210.97455547000001</v>
      </c>
    </row>
    <row r="176" spans="1:25" ht="15.75" x14ac:dyDescent="0.2">
      <c r="A176" s="35">
        <f t="shared" si="4"/>
        <v>45037</v>
      </c>
      <c r="B176" s="36">
        <f>SUMIFS(СВЦЭМ!$E$39:$E$782,СВЦЭМ!$A$39:$A$782,$A176,СВЦЭМ!$B$39:$B$782,B$155)+'СЕТ СН'!$F$12</f>
        <v>222.86594855999999</v>
      </c>
      <c r="C176" s="36">
        <f>SUMIFS(СВЦЭМ!$E$39:$E$782,СВЦЭМ!$A$39:$A$782,$A176,СВЦЭМ!$B$39:$B$782,C$155)+'СЕТ СН'!$F$12</f>
        <v>230.84143556000001</v>
      </c>
      <c r="D176" s="36">
        <f>SUMIFS(СВЦЭМ!$E$39:$E$782,СВЦЭМ!$A$39:$A$782,$A176,СВЦЭМ!$B$39:$B$782,D$155)+'СЕТ СН'!$F$12</f>
        <v>233.51050192</v>
      </c>
      <c r="E176" s="36">
        <f>SUMIFS(СВЦЭМ!$E$39:$E$782,СВЦЭМ!$A$39:$A$782,$A176,СВЦЭМ!$B$39:$B$782,E$155)+'СЕТ СН'!$F$12</f>
        <v>235.33528595000001</v>
      </c>
      <c r="F176" s="36">
        <f>SUMIFS(СВЦЭМ!$E$39:$E$782,СВЦЭМ!$A$39:$A$782,$A176,СВЦЭМ!$B$39:$B$782,F$155)+'СЕТ СН'!$F$12</f>
        <v>236.59280539</v>
      </c>
      <c r="G176" s="36">
        <f>SUMIFS(СВЦЭМ!$E$39:$E$782,СВЦЭМ!$A$39:$A$782,$A176,СВЦЭМ!$B$39:$B$782,G$155)+'СЕТ СН'!$F$12</f>
        <v>234.31159903</v>
      </c>
      <c r="H176" s="36">
        <f>SUMIFS(СВЦЭМ!$E$39:$E$782,СВЦЭМ!$A$39:$A$782,$A176,СВЦЭМ!$B$39:$B$782,H$155)+'СЕТ СН'!$F$12</f>
        <v>228.26123195</v>
      </c>
      <c r="I176" s="36">
        <f>SUMIFS(СВЦЭМ!$E$39:$E$782,СВЦЭМ!$A$39:$A$782,$A176,СВЦЭМ!$B$39:$B$782,I$155)+'СЕТ СН'!$F$12</f>
        <v>215.08733311</v>
      </c>
      <c r="J176" s="36">
        <f>SUMIFS(СВЦЭМ!$E$39:$E$782,СВЦЭМ!$A$39:$A$782,$A176,СВЦЭМ!$B$39:$B$782,J$155)+'СЕТ СН'!$F$12</f>
        <v>214.52411205000001</v>
      </c>
      <c r="K176" s="36">
        <f>SUMIFS(СВЦЭМ!$E$39:$E$782,СВЦЭМ!$A$39:$A$782,$A176,СВЦЭМ!$B$39:$B$782,K$155)+'СЕТ СН'!$F$12</f>
        <v>211.96528651</v>
      </c>
      <c r="L176" s="36">
        <f>SUMIFS(СВЦЭМ!$E$39:$E$782,СВЦЭМ!$A$39:$A$782,$A176,СВЦЭМ!$B$39:$B$782,L$155)+'СЕТ СН'!$F$12</f>
        <v>207.27892965000001</v>
      </c>
      <c r="M176" s="36">
        <f>SUMIFS(СВЦЭМ!$E$39:$E$782,СВЦЭМ!$A$39:$A$782,$A176,СВЦЭМ!$B$39:$B$782,M$155)+'СЕТ СН'!$F$12</f>
        <v>210.39479439999999</v>
      </c>
      <c r="N176" s="36">
        <f>SUMIFS(СВЦЭМ!$E$39:$E$782,СВЦЭМ!$A$39:$A$782,$A176,СВЦЭМ!$B$39:$B$782,N$155)+'СЕТ СН'!$F$12</f>
        <v>212.97582857</v>
      </c>
      <c r="O176" s="36">
        <f>SUMIFS(СВЦЭМ!$E$39:$E$782,СВЦЭМ!$A$39:$A$782,$A176,СВЦЭМ!$B$39:$B$782,O$155)+'СЕТ СН'!$F$12</f>
        <v>214.43943854</v>
      </c>
      <c r="P176" s="36">
        <f>SUMIFS(СВЦЭМ!$E$39:$E$782,СВЦЭМ!$A$39:$A$782,$A176,СВЦЭМ!$B$39:$B$782,P$155)+'СЕТ СН'!$F$12</f>
        <v>216.21192719999999</v>
      </c>
      <c r="Q176" s="36">
        <f>SUMIFS(СВЦЭМ!$E$39:$E$782,СВЦЭМ!$A$39:$A$782,$A176,СВЦЭМ!$B$39:$B$782,Q$155)+'СЕТ СН'!$F$12</f>
        <v>217.20046005</v>
      </c>
      <c r="R176" s="36">
        <f>SUMIFS(СВЦЭМ!$E$39:$E$782,СВЦЭМ!$A$39:$A$782,$A176,СВЦЭМ!$B$39:$B$782,R$155)+'СЕТ СН'!$F$12</f>
        <v>216.41835784</v>
      </c>
      <c r="S176" s="36">
        <f>SUMIFS(СВЦЭМ!$E$39:$E$782,СВЦЭМ!$A$39:$A$782,$A176,СВЦЭМ!$B$39:$B$782,S$155)+'СЕТ СН'!$F$12</f>
        <v>213.73704545999999</v>
      </c>
      <c r="T176" s="36">
        <f>SUMIFS(СВЦЭМ!$E$39:$E$782,СВЦЭМ!$A$39:$A$782,$A176,СВЦЭМ!$B$39:$B$782,T$155)+'СЕТ СН'!$F$12</f>
        <v>212.27815305999999</v>
      </c>
      <c r="U176" s="36">
        <f>SUMIFS(СВЦЭМ!$E$39:$E$782,СВЦЭМ!$A$39:$A$782,$A176,СВЦЭМ!$B$39:$B$782,U$155)+'СЕТ СН'!$F$12</f>
        <v>209.83215104000001</v>
      </c>
      <c r="V176" s="36">
        <f>SUMIFS(СВЦЭМ!$E$39:$E$782,СВЦЭМ!$A$39:$A$782,$A176,СВЦЭМ!$B$39:$B$782,V$155)+'СЕТ СН'!$F$12</f>
        <v>204.21313936000001</v>
      </c>
      <c r="W176" s="36">
        <f>SUMIFS(СВЦЭМ!$E$39:$E$782,СВЦЭМ!$A$39:$A$782,$A176,СВЦЭМ!$B$39:$B$782,W$155)+'СЕТ СН'!$F$12</f>
        <v>203.84414269999999</v>
      </c>
      <c r="X176" s="36">
        <f>SUMIFS(СВЦЭМ!$E$39:$E$782,СВЦЭМ!$A$39:$A$782,$A176,СВЦЭМ!$B$39:$B$782,X$155)+'СЕТ СН'!$F$12</f>
        <v>210.94477832000001</v>
      </c>
      <c r="Y176" s="36">
        <f>SUMIFS(СВЦЭМ!$E$39:$E$782,СВЦЭМ!$A$39:$A$782,$A176,СВЦЭМ!$B$39:$B$782,Y$155)+'СЕТ СН'!$F$12</f>
        <v>218.31542210999999</v>
      </c>
    </row>
    <row r="177" spans="1:27" ht="15.75" x14ac:dyDescent="0.2">
      <c r="A177" s="35">
        <f t="shared" si="4"/>
        <v>45038</v>
      </c>
      <c r="B177" s="36">
        <f>SUMIFS(СВЦЭМ!$E$39:$E$782,СВЦЭМ!$A$39:$A$782,$A177,СВЦЭМ!$B$39:$B$782,B$155)+'СЕТ СН'!$F$12</f>
        <v>211.98683292000001</v>
      </c>
      <c r="C177" s="36">
        <f>SUMIFS(СВЦЭМ!$E$39:$E$782,СВЦЭМ!$A$39:$A$782,$A177,СВЦЭМ!$B$39:$B$782,C$155)+'СЕТ СН'!$F$12</f>
        <v>219.59756564</v>
      </c>
      <c r="D177" s="36">
        <f>SUMIFS(СВЦЭМ!$E$39:$E$782,СВЦЭМ!$A$39:$A$782,$A177,СВЦЭМ!$B$39:$B$782,D$155)+'СЕТ СН'!$F$12</f>
        <v>224.69427512999999</v>
      </c>
      <c r="E177" s="36">
        <f>SUMIFS(СВЦЭМ!$E$39:$E$782,СВЦЭМ!$A$39:$A$782,$A177,СВЦЭМ!$B$39:$B$782,E$155)+'СЕТ СН'!$F$12</f>
        <v>225.59077715999999</v>
      </c>
      <c r="F177" s="36">
        <f>SUMIFS(СВЦЭМ!$E$39:$E$782,СВЦЭМ!$A$39:$A$782,$A177,СВЦЭМ!$B$39:$B$782,F$155)+'СЕТ СН'!$F$12</f>
        <v>225.98111459</v>
      </c>
      <c r="G177" s="36">
        <f>SUMIFS(СВЦЭМ!$E$39:$E$782,СВЦЭМ!$A$39:$A$782,$A177,СВЦЭМ!$B$39:$B$782,G$155)+'СЕТ СН'!$F$12</f>
        <v>225.14974726</v>
      </c>
      <c r="H177" s="36">
        <f>SUMIFS(СВЦЭМ!$E$39:$E$782,СВЦЭМ!$A$39:$A$782,$A177,СВЦЭМ!$B$39:$B$782,H$155)+'СЕТ СН'!$F$12</f>
        <v>221.65275199999999</v>
      </c>
      <c r="I177" s="36">
        <f>SUMIFS(СВЦЭМ!$E$39:$E$782,СВЦЭМ!$A$39:$A$782,$A177,СВЦЭМ!$B$39:$B$782,I$155)+'СЕТ СН'!$F$12</f>
        <v>214.42493654</v>
      </c>
      <c r="J177" s="36">
        <f>SUMIFS(СВЦЭМ!$E$39:$E$782,СВЦЭМ!$A$39:$A$782,$A177,СВЦЭМ!$B$39:$B$782,J$155)+'СЕТ СН'!$F$12</f>
        <v>206.69896423</v>
      </c>
      <c r="K177" s="36">
        <f>SUMIFS(СВЦЭМ!$E$39:$E$782,СВЦЭМ!$A$39:$A$782,$A177,СВЦЭМ!$B$39:$B$782,K$155)+'СЕТ СН'!$F$12</f>
        <v>200.16658662</v>
      </c>
      <c r="L177" s="36">
        <f>SUMIFS(СВЦЭМ!$E$39:$E$782,СВЦЭМ!$A$39:$A$782,$A177,СВЦЭМ!$B$39:$B$782,L$155)+'СЕТ СН'!$F$12</f>
        <v>198.62514852000001</v>
      </c>
      <c r="M177" s="36">
        <f>SUMIFS(СВЦЭМ!$E$39:$E$782,СВЦЭМ!$A$39:$A$782,$A177,СВЦЭМ!$B$39:$B$782,M$155)+'СЕТ СН'!$F$12</f>
        <v>200.15283712999999</v>
      </c>
      <c r="N177" s="36">
        <f>SUMIFS(СВЦЭМ!$E$39:$E$782,СВЦЭМ!$A$39:$A$782,$A177,СВЦЭМ!$B$39:$B$782,N$155)+'СЕТ СН'!$F$12</f>
        <v>201.93988658999999</v>
      </c>
      <c r="O177" s="36">
        <f>SUMIFS(СВЦЭМ!$E$39:$E$782,СВЦЭМ!$A$39:$A$782,$A177,СВЦЭМ!$B$39:$B$782,O$155)+'СЕТ СН'!$F$12</f>
        <v>203.07053539</v>
      </c>
      <c r="P177" s="36">
        <f>SUMIFS(СВЦЭМ!$E$39:$E$782,СВЦЭМ!$A$39:$A$782,$A177,СВЦЭМ!$B$39:$B$782,P$155)+'СЕТ СН'!$F$12</f>
        <v>205.14090188</v>
      </c>
      <c r="Q177" s="36">
        <f>SUMIFS(СВЦЭМ!$E$39:$E$782,СВЦЭМ!$A$39:$A$782,$A177,СВЦЭМ!$B$39:$B$782,Q$155)+'СЕТ СН'!$F$12</f>
        <v>206.34944064999999</v>
      </c>
      <c r="R177" s="36">
        <f>SUMIFS(СВЦЭМ!$E$39:$E$782,СВЦЭМ!$A$39:$A$782,$A177,СВЦЭМ!$B$39:$B$782,R$155)+'СЕТ СН'!$F$12</f>
        <v>206.84145229000001</v>
      </c>
      <c r="S177" s="36">
        <f>SUMIFS(СВЦЭМ!$E$39:$E$782,СВЦЭМ!$A$39:$A$782,$A177,СВЦЭМ!$B$39:$B$782,S$155)+'СЕТ СН'!$F$12</f>
        <v>203.93524640000001</v>
      </c>
      <c r="T177" s="36">
        <f>SUMIFS(СВЦЭМ!$E$39:$E$782,СВЦЭМ!$A$39:$A$782,$A177,СВЦЭМ!$B$39:$B$782,T$155)+'СЕТ СН'!$F$12</f>
        <v>200.36297554999999</v>
      </c>
      <c r="U177" s="36">
        <f>SUMIFS(СВЦЭМ!$E$39:$E$782,СВЦЭМ!$A$39:$A$782,$A177,СВЦЭМ!$B$39:$B$782,U$155)+'СЕТ СН'!$F$12</f>
        <v>199.39334565999999</v>
      </c>
      <c r="V177" s="36">
        <f>SUMIFS(СВЦЭМ!$E$39:$E$782,СВЦЭМ!$A$39:$A$782,$A177,СВЦЭМ!$B$39:$B$782,V$155)+'СЕТ СН'!$F$12</f>
        <v>194.32768125999999</v>
      </c>
      <c r="W177" s="36">
        <f>SUMIFS(СВЦЭМ!$E$39:$E$782,СВЦЭМ!$A$39:$A$782,$A177,СВЦЭМ!$B$39:$B$782,W$155)+'СЕТ СН'!$F$12</f>
        <v>193.84606373</v>
      </c>
      <c r="X177" s="36">
        <f>SUMIFS(СВЦЭМ!$E$39:$E$782,СВЦЭМ!$A$39:$A$782,$A177,СВЦЭМ!$B$39:$B$782,X$155)+'СЕТ СН'!$F$12</f>
        <v>198.13639309000001</v>
      </c>
      <c r="Y177" s="36">
        <f>SUMIFS(СВЦЭМ!$E$39:$E$782,СВЦЭМ!$A$39:$A$782,$A177,СВЦЭМ!$B$39:$B$782,Y$155)+'СЕТ СН'!$F$12</f>
        <v>205.77998274000001</v>
      </c>
    </row>
    <row r="178" spans="1:27" ht="15.75" x14ac:dyDescent="0.2">
      <c r="A178" s="35">
        <f t="shared" si="4"/>
        <v>45039</v>
      </c>
      <c r="B178" s="36">
        <f>SUMIFS(СВЦЭМ!$E$39:$E$782,СВЦЭМ!$A$39:$A$782,$A178,СВЦЭМ!$B$39:$B$782,B$155)+'СЕТ СН'!$F$12</f>
        <v>215.05782134</v>
      </c>
      <c r="C178" s="36">
        <f>SUMIFS(СВЦЭМ!$E$39:$E$782,СВЦЭМ!$A$39:$A$782,$A178,СВЦЭМ!$B$39:$B$782,C$155)+'СЕТ СН'!$F$12</f>
        <v>218.7149043</v>
      </c>
      <c r="D178" s="36">
        <f>SUMIFS(СВЦЭМ!$E$39:$E$782,СВЦЭМ!$A$39:$A$782,$A178,СВЦЭМ!$B$39:$B$782,D$155)+'СЕТ СН'!$F$12</f>
        <v>217.96050027000001</v>
      </c>
      <c r="E178" s="36">
        <f>SUMIFS(СВЦЭМ!$E$39:$E$782,СВЦЭМ!$A$39:$A$782,$A178,СВЦЭМ!$B$39:$B$782,E$155)+'СЕТ СН'!$F$12</f>
        <v>224.77415912000001</v>
      </c>
      <c r="F178" s="36">
        <f>SUMIFS(СВЦЭМ!$E$39:$E$782,СВЦЭМ!$A$39:$A$782,$A178,СВЦЭМ!$B$39:$B$782,F$155)+'СЕТ СН'!$F$12</f>
        <v>224.54684549999999</v>
      </c>
      <c r="G178" s="36">
        <f>SUMIFS(СВЦЭМ!$E$39:$E$782,СВЦЭМ!$A$39:$A$782,$A178,СВЦЭМ!$B$39:$B$782,G$155)+'СЕТ СН'!$F$12</f>
        <v>217.52371658000001</v>
      </c>
      <c r="H178" s="36">
        <f>SUMIFS(СВЦЭМ!$E$39:$E$782,СВЦЭМ!$A$39:$A$782,$A178,СВЦЭМ!$B$39:$B$782,H$155)+'СЕТ СН'!$F$12</f>
        <v>218.96549551000001</v>
      </c>
      <c r="I178" s="36">
        <f>SUMIFS(СВЦЭМ!$E$39:$E$782,СВЦЭМ!$A$39:$A$782,$A178,СВЦЭМ!$B$39:$B$782,I$155)+'СЕТ СН'!$F$12</f>
        <v>215.86883986000001</v>
      </c>
      <c r="J178" s="36">
        <f>SUMIFS(СВЦЭМ!$E$39:$E$782,СВЦЭМ!$A$39:$A$782,$A178,СВЦЭМ!$B$39:$B$782,J$155)+'СЕТ СН'!$F$12</f>
        <v>210.97081736000001</v>
      </c>
      <c r="K178" s="36">
        <f>SUMIFS(СВЦЭМ!$E$39:$E$782,СВЦЭМ!$A$39:$A$782,$A178,СВЦЭМ!$B$39:$B$782,K$155)+'СЕТ СН'!$F$12</f>
        <v>204.00531051999999</v>
      </c>
      <c r="L178" s="36">
        <f>SUMIFS(СВЦЭМ!$E$39:$E$782,СВЦЭМ!$A$39:$A$782,$A178,СВЦЭМ!$B$39:$B$782,L$155)+'СЕТ СН'!$F$12</f>
        <v>200.87134208000001</v>
      </c>
      <c r="M178" s="36">
        <f>SUMIFS(СВЦЭМ!$E$39:$E$782,СВЦЭМ!$A$39:$A$782,$A178,СВЦЭМ!$B$39:$B$782,M$155)+'СЕТ СН'!$F$12</f>
        <v>200.62034643999999</v>
      </c>
      <c r="N178" s="36">
        <f>SUMIFS(СВЦЭМ!$E$39:$E$782,СВЦЭМ!$A$39:$A$782,$A178,СВЦЭМ!$B$39:$B$782,N$155)+'СЕТ СН'!$F$12</f>
        <v>201.9131605</v>
      </c>
      <c r="O178" s="36">
        <f>SUMIFS(СВЦЭМ!$E$39:$E$782,СВЦЭМ!$A$39:$A$782,$A178,СВЦЭМ!$B$39:$B$782,O$155)+'СЕТ СН'!$F$12</f>
        <v>205.26877356</v>
      </c>
      <c r="P178" s="36">
        <f>SUMIFS(СВЦЭМ!$E$39:$E$782,СВЦЭМ!$A$39:$A$782,$A178,СВЦЭМ!$B$39:$B$782,P$155)+'СЕТ СН'!$F$12</f>
        <v>206.76811903000001</v>
      </c>
      <c r="Q178" s="36">
        <f>SUMIFS(СВЦЭМ!$E$39:$E$782,СВЦЭМ!$A$39:$A$782,$A178,СВЦЭМ!$B$39:$B$782,Q$155)+'СЕТ СН'!$F$12</f>
        <v>207.69188958000001</v>
      </c>
      <c r="R178" s="36">
        <f>SUMIFS(СВЦЭМ!$E$39:$E$782,СВЦЭМ!$A$39:$A$782,$A178,СВЦЭМ!$B$39:$B$782,R$155)+'СЕТ СН'!$F$12</f>
        <v>207.08991162000001</v>
      </c>
      <c r="S178" s="36">
        <f>SUMIFS(СВЦЭМ!$E$39:$E$782,СВЦЭМ!$A$39:$A$782,$A178,СВЦЭМ!$B$39:$B$782,S$155)+'СЕТ СН'!$F$12</f>
        <v>204.79120724000001</v>
      </c>
      <c r="T178" s="36">
        <f>SUMIFS(СВЦЭМ!$E$39:$E$782,СВЦЭМ!$A$39:$A$782,$A178,СВЦЭМ!$B$39:$B$782,T$155)+'СЕТ СН'!$F$12</f>
        <v>202.04352295000001</v>
      </c>
      <c r="U178" s="36">
        <f>SUMIFS(СВЦЭМ!$E$39:$E$782,СВЦЭМ!$A$39:$A$782,$A178,СВЦЭМ!$B$39:$B$782,U$155)+'СЕТ СН'!$F$12</f>
        <v>201.01907162000001</v>
      </c>
      <c r="V178" s="36">
        <f>SUMIFS(СВЦЭМ!$E$39:$E$782,СВЦЭМ!$A$39:$A$782,$A178,СВЦЭМ!$B$39:$B$782,V$155)+'СЕТ СН'!$F$12</f>
        <v>196.02145965</v>
      </c>
      <c r="W178" s="36">
        <f>SUMIFS(СВЦЭМ!$E$39:$E$782,СВЦЭМ!$A$39:$A$782,$A178,СВЦЭМ!$B$39:$B$782,W$155)+'СЕТ СН'!$F$12</f>
        <v>194.54377124000001</v>
      </c>
      <c r="X178" s="36">
        <f>SUMIFS(СВЦЭМ!$E$39:$E$782,СВЦЭМ!$A$39:$A$782,$A178,СВЦЭМ!$B$39:$B$782,X$155)+'СЕТ СН'!$F$12</f>
        <v>198.59354544000001</v>
      </c>
      <c r="Y178" s="36">
        <f>SUMIFS(СВЦЭМ!$E$39:$E$782,СВЦЭМ!$A$39:$A$782,$A178,СВЦЭМ!$B$39:$B$782,Y$155)+'СЕТ СН'!$F$12</f>
        <v>206.34821438</v>
      </c>
    </row>
    <row r="179" spans="1:27" ht="15.75" x14ac:dyDescent="0.2">
      <c r="A179" s="35">
        <f t="shared" si="4"/>
        <v>45040</v>
      </c>
      <c r="B179" s="36">
        <f>SUMIFS(СВЦЭМ!$E$39:$E$782,СВЦЭМ!$A$39:$A$782,$A179,СВЦЭМ!$B$39:$B$782,B$155)+'СЕТ СН'!$F$12</f>
        <v>206.94086813999999</v>
      </c>
      <c r="C179" s="36">
        <f>SUMIFS(СВЦЭМ!$E$39:$E$782,СВЦЭМ!$A$39:$A$782,$A179,СВЦЭМ!$B$39:$B$782,C$155)+'СЕТ СН'!$F$12</f>
        <v>214.59605198</v>
      </c>
      <c r="D179" s="36">
        <f>SUMIFS(СВЦЭМ!$E$39:$E$782,СВЦЭМ!$A$39:$A$782,$A179,СВЦЭМ!$B$39:$B$782,D$155)+'СЕТ СН'!$F$12</f>
        <v>216.87899206</v>
      </c>
      <c r="E179" s="36">
        <f>SUMIFS(СВЦЭМ!$E$39:$E$782,СВЦЭМ!$A$39:$A$782,$A179,СВЦЭМ!$B$39:$B$782,E$155)+'СЕТ СН'!$F$12</f>
        <v>218.38964164000001</v>
      </c>
      <c r="F179" s="36">
        <f>SUMIFS(СВЦЭМ!$E$39:$E$782,СВЦЭМ!$A$39:$A$782,$A179,СВЦЭМ!$B$39:$B$782,F$155)+'СЕТ СН'!$F$12</f>
        <v>218.41659382</v>
      </c>
      <c r="G179" s="36">
        <f>SUMIFS(СВЦЭМ!$E$39:$E$782,СВЦЭМ!$A$39:$A$782,$A179,СВЦЭМ!$B$39:$B$782,G$155)+'СЕТ СН'!$F$12</f>
        <v>215.60882763000001</v>
      </c>
      <c r="H179" s="36">
        <f>SUMIFS(СВЦЭМ!$E$39:$E$782,СВЦЭМ!$A$39:$A$782,$A179,СВЦЭМ!$B$39:$B$782,H$155)+'СЕТ СН'!$F$12</f>
        <v>216.57752417</v>
      </c>
      <c r="I179" s="36">
        <f>SUMIFS(СВЦЭМ!$E$39:$E$782,СВЦЭМ!$A$39:$A$782,$A179,СВЦЭМ!$B$39:$B$782,I$155)+'СЕТ СН'!$F$12</f>
        <v>198.94317785999999</v>
      </c>
      <c r="J179" s="36">
        <f>SUMIFS(СВЦЭМ!$E$39:$E$782,СВЦЭМ!$A$39:$A$782,$A179,СВЦЭМ!$B$39:$B$782,J$155)+'СЕТ СН'!$F$12</f>
        <v>195.85841328999999</v>
      </c>
      <c r="K179" s="36">
        <f>SUMIFS(СВЦЭМ!$E$39:$E$782,СВЦЭМ!$A$39:$A$782,$A179,СВЦЭМ!$B$39:$B$782,K$155)+'СЕТ СН'!$F$12</f>
        <v>191.26011624</v>
      </c>
      <c r="L179" s="36">
        <f>SUMIFS(СВЦЭМ!$E$39:$E$782,СВЦЭМ!$A$39:$A$782,$A179,СВЦЭМ!$B$39:$B$782,L$155)+'СЕТ СН'!$F$12</f>
        <v>188.31781046</v>
      </c>
      <c r="M179" s="36">
        <f>SUMIFS(СВЦЭМ!$E$39:$E$782,СВЦЭМ!$A$39:$A$782,$A179,СВЦЭМ!$B$39:$B$782,M$155)+'СЕТ СН'!$F$12</f>
        <v>191.43613296999999</v>
      </c>
      <c r="N179" s="36">
        <f>SUMIFS(СВЦЭМ!$E$39:$E$782,СВЦЭМ!$A$39:$A$782,$A179,СВЦЭМ!$B$39:$B$782,N$155)+'СЕТ СН'!$F$12</f>
        <v>194.04422588</v>
      </c>
      <c r="O179" s="36">
        <f>SUMIFS(СВЦЭМ!$E$39:$E$782,СВЦЭМ!$A$39:$A$782,$A179,СВЦЭМ!$B$39:$B$782,O$155)+'СЕТ СН'!$F$12</f>
        <v>195.61148596000001</v>
      </c>
      <c r="P179" s="36">
        <f>SUMIFS(СВЦЭМ!$E$39:$E$782,СВЦЭМ!$A$39:$A$782,$A179,СВЦЭМ!$B$39:$B$782,P$155)+'СЕТ СН'!$F$12</f>
        <v>200.20471581000001</v>
      </c>
      <c r="Q179" s="36">
        <f>SUMIFS(СВЦЭМ!$E$39:$E$782,СВЦЭМ!$A$39:$A$782,$A179,СВЦЭМ!$B$39:$B$782,Q$155)+'СЕТ СН'!$F$12</f>
        <v>200.72574008000001</v>
      </c>
      <c r="R179" s="36">
        <f>SUMIFS(СВЦЭМ!$E$39:$E$782,СВЦЭМ!$A$39:$A$782,$A179,СВЦЭМ!$B$39:$B$782,R$155)+'СЕТ СН'!$F$12</f>
        <v>201.93126658</v>
      </c>
      <c r="S179" s="36">
        <f>SUMIFS(СВЦЭМ!$E$39:$E$782,СВЦЭМ!$A$39:$A$782,$A179,СВЦЭМ!$B$39:$B$782,S$155)+'СЕТ СН'!$F$12</f>
        <v>198.76589276999999</v>
      </c>
      <c r="T179" s="36">
        <f>SUMIFS(СВЦЭМ!$E$39:$E$782,СВЦЭМ!$A$39:$A$782,$A179,СВЦЭМ!$B$39:$B$782,T$155)+'СЕТ СН'!$F$12</f>
        <v>196.15724908999999</v>
      </c>
      <c r="U179" s="36">
        <f>SUMIFS(СВЦЭМ!$E$39:$E$782,СВЦЭМ!$A$39:$A$782,$A179,СВЦЭМ!$B$39:$B$782,U$155)+'СЕТ СН'!$F$12</f>
        <v>194.02447520999999</v>
      </c>
      <c r="V179" s="36">
        <f>SUMIFS(СВЦЭМ!$E$39:$E$782,СВЦЭМ!$A$39:$A$782,$A179,СВЦЭМ!$B$39:$B$782,V$155)+'СЕТ СН'!$F$12</f>
        <v>189.41422888</v>
      </c>
      <c r="W179" s="36">
        <f>SUMIFS(СВЦЭМ!$E$39:$E$782,СВЦЭМ!$A$39:$A$782,$A179,СВЦЭМ!$B$39:$B$782,W$155)+'СЕТ СН'!$F$12</f>
        <v>186.81133388000001</v>
      </c>
      <c r="X179" s="36">
        <f>SUMIFS(СВЦЭМ!$E$39:$E$782,СВЦЭМ!$A$39:$A$782,$A179,СВЦЭМ!$B$39:$B$782,X$155)+'СЕТ СН'!$F$12</f>
        <v>192.31963026</v>
      </c>
      <c r="Y179" s="36">
        <f>SUMIFS(СВЦЭМ!$E$39:$E$782,СВЦЭМ!$A$39:$A$782,$A179,СВЦЭМ!$B$39:$B$782,Y$155)+'СЕТ СН'!$F$12</f>
        <v>199.93590087999999</v>
      </c>
    </row>
    <row r="180" spans="1:27" ht="15.75" x14ac:dyDescent="0.2">
      <c r="A180" s="35">
        <f t="shared" si="4"/>
        <v>45041</v>
      </c>
      <c r="B180" s="36">
        <f>SUMIFS(СВЦЭМ!$E$39:$E$782,СВЦЭМ!$A$39:$A$782,$A180,СВЦЭМ!$B$39:$B$782,B$155)+'СЕТ СН'!$F$12</f>
        <v>209.45739505</v>
      </c>
      <c r="C180" s="36">
        <f>SUMIFS(СВЦЭМ!$E$39:$E$782,СВЦЭМ!$A$39:$A$782,$A180,СВЦЭМ!$B$39:$B$782,C$155)+'СЕТ СН'!$F$12</f>
        <v>216.53979611</v>
      </c>
      <c r="D180" s="36">
        <f>SUMIFS(СВЦЭМ!$E$39:$E$782,СВЦЭМ!$A$39:$A$782,$A180,СВЦЭМ!$B$39:$B$782,D$155)+'СЕТ СН'!$F$12</f>
        <v>220.57076875999999</v>
      </c>
      <c r="E180" s="36">
        <f>SUMIFS(СВЦЭМ!$E$39:$E$782,СВЦЭМ!$A$39:$A$782,$A180,СВЦЭМ!$B$39:$B$782,E$155)+'СЕТ СН'!$F$12</f>
        <v>220.57154256000001</v>
      </c>
      <c r="F180" s="36">
        <f>SUMIFS(СВЦЭМ!$E$39:$E$782,СВЦЭМ!$A$39:$A$782,$A180,СВЦЭМ!$B$39:$B$782,F$155)+'СЕТ СН'!$F$12</f>
        <v>220.58762838000001</v>
      </c>
      <c r="G180" s="36">
        <f>SUMIFS(СВЦЭМ!$E$39:$E$782,СВЦЭМ!$A$39:$A$782,$A180,СВЦЭМ!$B$39:$B$782,G$155)+'СЕТ СН'!$F$12</f>
        <v>217.23019912000001</v>
      </c>
      <c r="H180" s="36">
        <f>SUMIFS(СВЦЭМ!$E$39:$E$782,СВЦЭМ!$A$39:$A$782,$A180,СВЦЭМ!$B$39:$B$782,H$155)+'СЕТ СН'!$F$12</f>
        <v>213.48106748000001</v>
      </c>
      <c r="I180" s="36">
        <f>SUMIFS(СВЦЭМ!$E$39:$E$782,СВЦЭМ!$A$39:$A$782,$A180,СВЦЭМ!$B$39:$B$782,I$155)+'СЕТ СН'!$F$12</f>
        <v>207.66147985000001</v>
      </c>
      <c r="J180" s="36">
        <f>SUMIFS(СВЦЭМ!$E$39:$E$782,СВЦЭМ!$A$39:$A$782,$A180,СВЦЭМ!$B$39:$B$782,J$155)+'СЕТ СН'!$F$12</f>
        <v>210.47197037000001</v>
      </c>
      <c r="K180" s="36">
        <f>SUMIFS(СВЦЭМ!$E$39:$E$782,СВЦЭМ!$A$39:$A$782,$A180,СВЦЭМ!$B$39:$B$782,K$155)+'СЕТ СН'!$F$12</f>
        <v>212.12470568000001</v>
      </c>
      <c r="L180" s="36">
        <f>SUMIFS(СВЦЭМ!$E$39:$E$782,СВЦЭМ!$A$39:$A$782,$A180,СВЦЭМ!$B$39:$B$782,L$155)+'СЕТ СН'!$F$12</f>
        <v>211.07994529000001</v>
      </c>
      <c r="M180" s="36">
        <f>SUMIFS(СВЦЭМ!$E$39:$E$782,СВЦЭМ!$A$39:$A$782,$A180,СВЦЭМ!$B$39:$B$782,M$155)+'СЕТ СН'!$F$12</f>
        <v>212.17063592</v>
      </c>
      <c r="N180" s="36">
        <f>SUMIFS(СВЦЭМ!$E$39:$E$782,СВЦЭМ!$A$39:$A$782,$A180,СВЦЭМ!$B$39:$B$782,N$155)+'СЕТ СН'!$F$12</f>
        <v>212.55837102000001</v>
      </c>
      <c r="O180" s="36">
        <f>SUMIFS(СВЦЭМ!$E$39:$E$782,СВЦЭМ!$A$39:$A$782,$A180,СВЦЭМ!$B$39:$B$782,O$155)+'СЕТ СН'!$F$12</f>
        <v>213.31478754</v>
      </c>
      <c r="P180" s="36">
        <f>SUMIFS(СВЦЭМ!$E$39:$E$782,СВЦЭМ!$A$39:$A$782,$A180,СВЦЭМ!$B$39:$B$782,P$155)+'СЕТ СН'!$F$12</f>
        <v>216.84628271</v>
      </c>
      <c r="Q180" s="36">
        <f>SUMIFS(СВЦЭМ!$E$39:$E$782,СВЦЭМ!$A$39:$A$782,$A180,СВЦЭМ!$B$39:$B$782,Q$155)+'СЕТ СН'!$F$12</f>
        <v>218.06579242000001</v>
      </c>
      <c r="R180" s="36">
        <f>SUMIFS(СВЦЭМ!$E$39:$E$782,СВЦЭМ!$A$39:$A$782,$A180,СВЦЭМ!$B$39:$B$782,R$155)+'СЕТ СН'!$F$12</f>
        <v>217.73734393000001</v>
      </c>
      <c r="S180" s="36">
        <f>SUMIFS(СВЦЭМ!$E$39:$E$782,СВЦЭМ!$A$39:$A$782,$A180,СВЦЭМ!$B$39:$B$782,S$155)+'СЕТ СН'!$F$12</f>
        <v>214.55033241999999</v>
      </c>
      <c r="T180" s="36">
        <f>SUMIFS(СВЦЭМ!$E$39:$E$782,СВЦЭМ!$A$39:$A$782,$A180,СВЦЭМ!$B$39:$B$782,T$155)+'СЕТ СН'!$F$12</f>
        <v>211.70567832</v>
      </c>
      <c r="U180" s="36">
        <f>SUMIFS(СВЦЭМ!$E$39:$E$782,СВЦЭМ!$A$39:$A$782,$A180,СВЦЭМ!$B$39:$B$782,U$155)+'СЕТ СН'!$F$12</f>
        <v>209.84019103</v>
      </c>
      <c r="V180" s="36">
        <f>SUMIFS(СВЦЭМ!$E$39:$E$782,СВЦЭМ!$A$39:$A$782,$A180,СВЦЭМ!$B$39:$B$782,V$155)+'СЕТ СН'!$F$12</f>
        <v>206.76765252000001</v>
      </c>
      <c r="W180" s="36">
        <f>SUMIFS(СВЦЭМ!$E$39:$E$782,СВЦЭМ!$A$39:$A$782,$A180,СВЦЭМ!$B$39:$B$782,W$155)+'СЕТ СН'!$F$12</f>
        <v>204.69931364000001</v>
      </c>
      <c r="X180" s="36">
        <f>SUMIFS(СВЦЭМ!$E$39:$E$782,СВЦЭМ!$A$39:$A$782,$A180,СВЦЭМ!$B$39:$B$782,X$155)+'СЕТ СН'!$F$12</f>
        <v>210.66140859999999</v>
      </c>
      <c r="Y180" s="36">
        <f>SUMIFS(СВЦЭМ!$E$39:$E$782,СВЦЭМ!$A$39:$A$782,$A180,СВЦЭМ!$B$39:$B$782,Y$155)+'СЕТ СН'!$F$12</f>
        <v>218.49169229</v>
      </c>
    </row>
    <row r="181" spans="1:27" ht="15.75" x14ac:dyDescent="0.2">
      <c r="A181" s="35">
        <f t="shared" si="4"/>
        <v>45042</v>
      </c>
      <c r="B181" s="36">
        <f>SUMIFS(СВЦЭМ!$E$39:$E$782,СВЦЭМ!$A$39:$A$782,$A181,СВЦЭМ!$B$39:$B$782,B$155)+'СЕТ СН'!$F$12</f>
        <v>218.98008530000001</v>
      </c>
      <c r="C181" s="36">
        <f>SUMIFS(СВЦЭМ!$E$39:$E$782,СВЦЭМ!$A$39:$A$782,$A181,СВЦЭМ!$B$39:$B$782,C$155)+'СЕТ СН'!$F$12</f>
        <v>225.10132161999999</v>
      </c>
      <c r="D181" s="36">
        <f>SUMIFS(СВЦЭМ!$E$39:$E$782,СВЦЭМ!$A$39:$A$782,$A181,СВЦЭМ!$B$39:$B$782,D$155)+'СЕТ СН'!$F$12</f>
        <v>218.27606537</v>
      </c>
      <c r="E181" s="36">
        <f>SUMIFS(СВЦЭМ!$E$39:$E$782,СВЦЭМ!$A$39:$A$782,$A181,СВЦЭМ!$B$39:$B$782,E$155)+'СЕТ СН'!$F$12</f>
        <v>224.94974102</v>
      </c>
      <c r="F181" s="36">
        <f>SUMIFS(СВЦЭМ!$E$39:$E$782,СВЦЭМ!$A$39:$A$782,$A181,СВЦЭМ!$B$39:$B$782,F$155)+'СЕТ СН'!$F$12</f>
        <v>221.23962940999999</v>
      </c>
      <c r="G181" s="36">
        <f>SUMIFS(СВЦЭМ!$E$39:$E$782,СВЦЭМ!$A$39:$A$782,$A181,СВЦЭМ!$B$39:$B$782,G$155)+'СЕТ СН'!$F$12</f>
        <v>220.11349100999999</v>
      </c>
      <c r="H181" s="36">
        <f>SUMIFS(СВЦЭМ!$E$39:$E$782,СВЦЭМ!$A$39:$A$782,$A181,СВЦЭМ!$B$39:$B$782,H$155)+'СЕТ СН'!$F$12</f>
        <v>212.91489361999999</v>
      </c>
      <c r="I181" s="36">
        <f>SUMIFS(СВЦЭМ!$E$39:$E$782,СВЦЭМ!$A$39:$A$782,$A181,СВЦЭМ!$B$39:$B$782,I$155)+'СЕТ СН'!$F$12</f>
        <v>205.22610424999999</v>
      </c>
      <c r="J181" s="36">
        <f>SUMIFS(СВЦЭМ!$E$39:$E$782,СВЦЭМ!$A$39:$A$782,$A181,СВЦЭМ!$B$39:$B$782,J$155)+'СЕТ СН'!$F$12</f>
        <v>197.82643476999999</v>
      </c>
      <c r="K181" s="36">
        <f>SUMIFS(СВЦЭМ!$E$39:$E$782,СВЦЭМ!$A$39:$A$782,$A181,СВЦЭМ!$B$39:$B$782,K$155)+'СЕТ СН'!$F$12</f>
        <v>198.56964998000001</v>
      </c>
      <c r="L181" s="36">
        <f>SUMIFS(СВЦЭМ!$E$39:$E$782,СВЦЭМ!$A$39:$A$782,$A181,СВЦЭМ!$B$39:$B$782,L$155)+'СЕТ СН'!$F$12</f>
        <v>198.15643025</v>
      </c>
      <c r="M181" s="36">
        <f>SUMIFS(СВЦЭМ!$E$39:$E$782,СВЦЭМ!$A$39:$A$782,$A181,СВЦЭМ!$B$39:$B$782,M$155)+'СЕТ СН'!$F$12</f>
        <v>199.34150871</v>
      </c>
      <c r="N181" s="36">
        <f>SUMIFS(СВЦЭМ!$E$39:$E$782,СВЦЭМ!$A$39:$A$782,$A181,СВЦЭМ!$B$39:$B$782,N$155)+'СЕТ СН'!$F$12</f>
        <v>197.04153006999999</v>
      </c>
      <c r="O181" s="36">
        <f>SUMIFS(СВЦЭМ!$E$39:$E$782,СВЦЭМ!$A$39:$A$782,$A181,СВЦЭМ!$B$39:$B$782,O$155)+'СЕТ СН'!$F$12</f>
        <v>203.88199265</v>
      </c>
      <c r="P181" s="36">
        <f>SUMIFS(СВЦЭМ!$E$39:$E$782,СВЦЭМ!$A$39:$A$782,$A181,СВЦЭМ!$B$39:$B$782,P$155)+'СЕТ СН'!$F$12</f>
        <v>204.7881558</v>
      </c>
      <c r="Q181" s="36">
        <f>SUMIFS(СВЦЭМ!$E$39:$E$782,СВЦЭМ!$A$39:$A$782,$A181,СВЦЭМ!$B$39:$B$782,Q$155)+'СЕТ СН'!$F$12</f>
        <v>206.57308904999999</v>
      </c>
      <c r="R181" s="36">
        <f>SUMIFS(СВЦЭМ!$E$39:$E$782,СВЦЭМ!$A$39:$A$782,$A181,СВЦЭМ!$B$39:$B$782,R$155)+'СЕТ СН'!$F$12</f>
        <v>205.74103160000001</v>
      </c>
      <c r="S181" s="36">
        <f>SUMIFS(СВЦЭМ!$E$39:$E$782,СВЦЭМ!$A$39:$A$782,$A181,СВЦЭМ!$B$39:$B$782,S$155)+'СЕТ СН'!$F$12</f>
        <v>203.98067827</v>
      </c>
      <c r="T181" s="36">
        <f>SUMIFS(СВЦЭМ!$E$39:$E$782,СВЦЭМ!$A$39:$A$782,$A181,СВЦЭМ!$B$39:$B$782,T$155)+'СЕТ СН'!$F$12</f>
        <v>198.52963475000001</v>
      </c>
      <c r="U181" s="36">
        <f>SUMIFS(СВЦЭМ!$E$39:$E$782,СВЦЭМ!$A$39:$A$782,$A181,СВЦЭМ!$B$39:$B$782,U$155)+'СЕТ СН'!$F$12</f>
        <v>196.95861303999999</v>
      </c>
      <c r="V181" s="36">
        <f>SUMIFS(СВЦЭМ!$E$39:$E$782,СВЦЭМ!$A$39:$A$782,$A181,СВЦЭМ!$B$39:$B$782,V$155)+'СЕТ СН'!$F$12</f>
        <v>191.47557463000001</v>
      </c>
      <c r="W181" s="36">
        <f>SUMIFS(СВЦЭМ!$E$39:$E$782,СВЦЭМ!$A$39:$A$782,$A181,СВЦЭМ!$B$39:$B$782,W$155)+'СЕТ СН'!$F$12</f>
        <v>188.81130970000001</v>
      </c>
      <c r="X181" s="36">
        <f>SUMIFS(СВЦЭМ!$E$39:$E$782,СВЦЭМ!$A$39:$A$782,$A181,СВЦЭМ!$B$39:$B$782,X$155)+'СЕТ СН'!$F$12</f>
        <v>194.67427595999999</v>
      </c>
      <c r="Y181" s="36">
        <f>SUMIFS(СВЦЭМ!$E$39:$E$782,СВЦЭМ!$A$39:$A$782,$A181,СВЦЭМ!$B$39:$B$782,Y$155)+'СЕТ СН'!$F$12</f>
        <v>201.3298447</v>
      </c>
    </row>
    <row r="182" spans="1:27" ht="15.75" x14ac:dyDescent="0.2">
      <c r="A182" s="35">
        <f t="shared" si="4"/>
        <v>45043</v>
      </c>
      <c r="B182" s="36">
        <f>SUMIFS(СВЦЭМ!$E$39:$E$782,СВЦЭМ!$A$39:$A$782,$A182,СВЦЭМ!$B$39:$B$782,B$155)+'СЕТ СН'!$F$12</f>
        <v>220.39073733000001</v>
      </c>
      <c r="C182" s="36">
        <f>SUMIFS(СВЦЭМ!$E$39:$E$782,СВЦЭМ!$A$39:$A$782,$A182,СВЦЭМ!$B$39:$B$782,C$155)+'СЕТ СН'!$F$12</f>
        <v>217.30692809000001</v>
      </c>
      <c r="D182" s="36">
        <f>SUMIFS(СВЦЭМ!$E$39:$E$782,СВЦЭМ!$A$39:$A$782,$A182,СВЦЭМ!$B$39:$B$782,D$155)+'СЕТ СН'!$F$12</f>
        <v>221.78997991</v>
      </c>
      <c r="E182" s="36">
        <f>SUMIFS(СВЦЭМ!$E$39:$E$782,СВЦЭМ!$A$39:$A$782,$A182,СВЦЭМ!$B$39:$B$782,E$155)+'СЕТ СН'!$F$12</f>
        <v>222.37721454999999</v>
      </c>
      <c r="F182" s="36">
        <f>SUMIFS(СВЦЭМ!$E$39:$E$782,СВЦЭМ!$A$39:$A$782,$A182,СВЦЭМ!$B$39:$B$782,F$155)+'СЕТ СН'!$F$12</f>
        <v>222.61852733000001</v>
      </c>
      <c r="G182" s="36">
        <f>SUMIFS(СВЦЭМ!$E$39:$E$782,СВЦЭМ!$A$39:$A$782,$A182,СВЦЭМ!$B$39:$B$782,G$155)+'СЕТ СН'!$F$12</f>
        <v>218.78122454000001</v>
      </c>
      <c r="H182" s="36">
        <f>SUMIFS(СВЦЭМ!$E$39:$E$782,СВЦЭМ!$A$39:$A$782,$A182,СВЦЭМ!$B$39:$B$782,H$155)+'СЕТ СН'!$F$12</f>
        <v>210.29549055000001</v>
      </c>
      <c r="I182" s="36">
        <f>SUMIFS(СВЦЭМ!$E$39:$E$782,СВЦЭМ!$A$39:$A$782,$A182,СВЦЭМ!$B$39:$B$782,I$155)+'СЕТ СН'!$F$12</f>
        <v>202.70794735999999</v>
      </c>
      <c r="J182" s="36">
        <f>SUMIFS(СВЦЭМ!$E$39:$E$782,СВЦЭМ!$A$39:$A$782,$A182,СВЦЭМ!$B$39:$B$782,J$155)+'СЕТ СН'!$F$12</f>
        <v>198.27427868000001</v>
      </c>
      <c r="K182" s="36">
        <f>SUMIFS(СВЦЭМ!$E$39:$E$782,СВЦЭМ!$A$39:$A$782,$A182,СВЦЭМ!$B$39:$B$782,K$155)+'СЕТ СН'!$F$12</f>
        <v>194.24067586000001</v>
      </c>
      <c r="L182" s="36">
        <f>SUMIFS(СВЦЭМ!$E$39:$E$782,СВЦЭМ!$A$39:$A$782,$A182,СВЦЭМ!$B$39:$B$782,L$155)+'СЕТ СН'!$F$12</f>
        <v>190.53958643999999</v>
      </c>
      <c r="M182" s="36">
        <f>SUMIFS(СВЦЭМ!$E$39:$E$782,СВЦЭМ!$A$39:$A$782,$A182,СВЦЭМ!$B$39:$B$782,M$155)+'СЕТ СН'!$F$12</f>
        <v>196.06417160000001</v>
      </c>
      <c r="N182" s="36">
        <f>SUMIFS(СВЦЭМ!$E$39:$E$782,СВЦЭМ!$A$39:$A$782,$A182,СВЦЭМ!$B$39:$B$782,N$155)+'СЕТ СН'!$F$12</f>
        <v>198.24018143999999</v>
      </c>
      <c r="O182" s="36">
        <f>SUMIFS(СВЦЭМ!$E$39:$E$782,СВЦЭМ!$A$39:$A$782,$A182,СВЦЭМ!$B$39:$B$782,O$155)+'СЕТ СН'!$F$12</f>
        <v>201.37001541999999</v>
      </c>
      <c r="P182" s="36">
        <f>SUMIFS(СВЦЭМ!$E$39:$E$782,СВЦЭМ!$A$39:$A$782,$A182,СВЦЭМ!$B$39:$B$782,P$155)+'СЕТ СН'!$F$12</f>
        <v>201.90805026999999</v>
      </c>
      <c r="Q182" s="36">
        <f>SUMIFS(СВЦЭМ!$E$39:$E$782,СВЦЭМ!$A$39:$A$782,$A182,СВЦЭМ!$B$39:$B$782,Q$155)+'СЕТ СН'!$F$12</f>
        <v>202.87807221</v>
      </c>
      <c r="R182" s="36">
        <f>SUMIFS(СВЦЭМ!$E$39:$E$782,СВЦЭМ!$A$39:$A$782,$A182,СВЦЭМ!$B$39:$B$782,R$155)+'СЕТ СН'!$F$12</f>
        <v>202.67281337</v>
      </c>
      <c r="S182" s="36">
        <f>SUMIFS(СВЦЭМ!$E$39:$E$782,СВЦЭМ!$A$39:$A$782,$A182,СВЦЭМ!$B$39:$B$782,S$155)+'СЕТ СН'!$F$12</f>
        <v>200.61913385</v>
      </c>
      <c r="T182" s="36">
        <f>SUMIFS(СВЦЭМ!$E$39:$E$782,СВЦЭМ!$A$39:$A$782,$A182,СВЦЭМ!$B$39:$B$782,T$155)+'СЕТ СН'!$F$12</f>
        <v>197.72264734000001</v>
      </c>
      <c r="U182" s="36">
        <f>SUMIFS(СВЦЭМ!$E$39:$E$782,СВЦЭМ!$A$39:$A$782,$A182,СВЦЭМ!$B$39:$B$782,U$155)+'СЕТ СН'!$F$12</f>
        <v>196.05322856999999</v>
      </c>
      <c r="V182" s="36">
        <f>SUMIFS(СВЦЭМ!$E$39:$E$782,СВЦЭМ!$A$39:$A$782,$A182,СВЦЭМ!$B$39:$B$782,V$155)+'СЕТ СН'!$F$12</f>
        <v>192.62286327000001</v>
      </c>
      <c r="W182" s="36">
        <f>SUMIFS(СВЦЭМ!$E$39:$E$782,СВЦЭМ!$A$39:$A$782,$A182,СВЦЭМ!$B$39:$B$782,W$155)+'СЕТ СН'!$F$12</f>
        <v>191.79929035999999</v>
      </c>
      <c r="X182" s="36">
        <f>SUMIFS(СВЦЭМ!$E$39:$E$782,СВЦЭМ!$A$39:$A$782,$A182,СВЦЭМ!$B$39:$B$782,X$155)+'СЕТ СН'!$F$12</f>
        <v>197.51619178000001</v>
      </c>
      <c r="Y182" s="36">
        <f>SUMIFS(СВЦЭМ!$E$39:$E$782,СВЦЭМ!$A$39:$A$782,$A182,СВЦЭМ!$B$39:$B$782,Y$155)+'СЕТ СН'!$F$12</f>
        <v>209.23592373</v>
      </c>
    </row>
    <row r="183" spans="1:27" ht="15.75" x14ac:dyDescent="0.2">
      <c r="A183" s="35">
        <f t="shared" si="4"/>
        <v>45044</v>
      </c>
      <c r="B183" s="36">
        <f>SUMIFS(СВЦЭМ!$E$39:$E$782,СВЦЭМ!$A$39:$A$782,$A183,СВЦЭМ!$B$39:$B$782,B$155)+'СЕТ СН'!$F$12</f>
        <v>220.13506497</v>
      </c>
      <c r="C183" s="36">
        <f>SUMIFS(СВЦЭМ!$E$39:$E$782,СВЦЭМ!$A$39:$A$782,$A183,СВЦЭМ!$B$39:$B$782,C$155)+'СЕТ СН'!$F$12</f>
        <v>227.65355045999999</v>
      </c>
      <c r="D183" s="36">
        <f>SUMIFS(СВЦЭМ!$E$39:$E$782,СВЦЭМ!$A$39:$A$782,$A183,СВЦЭМ!$B$39:$B$782,D$155)+'СЕТ СН'!$F$12</f>
        <v>230.26285555999999</v>
      </c>
      <c r="E183" s="36">
        <f>SUMIFS(СВЦЭМ!$E$39:$E$782,СВЦЭМ!$A$39:$A$782,$A183,СВЦЭМ!$B$39:$B$782,E$155)+'СЕТ СН'!$F$12</f>
        <v>229.75687908</v>
      </c>
      <c r="F183" s="36">
        <f>SUMIFS(СВЦЭМ!$E$39:$E$782,СВЦЭМ!$A$39:$A$782,$A183,СВЦЭМ!$B$39:$B$782,F$155)+'СЕТ СН'!$F$12</f>
        <v>230.42202628000001</v>
      </c>
      <c r="G183" s="36">
        <f>SUMIFS(СВЦЭМ!$E$39:$E$782,СВЦЭМ!$A$39:$A$782,$A183,СВЦЭМ!$B$39:$B$782,G$155)+'СЕТ СН'!$F$12</f>
        <v>227.66734403999999</v>
      </c>
      <c r="H183" s="36">
        <f>SUMIFS(СВЦЭМ!$E$39:$E$782,СВЦЭМ!$A$39:$A$782,$A183,СВЦЭМ!$B$39:$B$782,H$155)+'СЕТ СН'!$F$12</f>
        <v>221.68716669</v>
      </c>
      <c r="I183" s="36">
        <f>SUMIFS(СВЦЭМ!$E$39:$E$782,СВЦЭМ!$A$39:$A$782,$A183,СВЦЭМ!$B$39:$B$782,I$155)+'СЕТ СН'!$F$12</f>
        <v>204.94529191999999</v>
      </c>
      <c r="J183" s="36">
        <f>SUMIFS(СВЦЭМ!$E$39:$E$782,СВЦЭМ!$A$39:$A$782,$A183,СВЦЭМ!$B$39:$B$782,J$155)+'СЕТ СН'!$F$12</f>
        <v>206.36714989999999</v>
      </c>
      <c r="K183" s="36">
        <f>SUMIFS(СВЦЭМ!$E$39:$E$782,СВЦЭМ!$A$39:$A$782,$A183,СВЦЭМ!$B$39:$B$782,K$155)+'СЕТ СН'!$F$12</f>
        <v>204.28585573000001</v>
      </c>
      <c r="L183" s="36">
        <f>SUMIFS(СВЦЭМ!$E$39:$E$782,СВЦЭМ!$A$39:$A$782,$A183,СВЦЭМ!$B$39:$B$782,L$155)+'СЕТ СН'!$F$12</f>
        <v>204.09485900999999</v>
      </c>
      <c r="M183" s="36">
        <f>SUMIFS(СВЦЭМ!$E$39:$E$782,СВЦЭМ!$A$39:$A$782,$A183,СВЦЭМ!$B$39:$B$782,M$155)+'СЕТ СН'!$F$12</f>
        <v>207.85454225999999</v>
      </c>
      <c r="N183" s="36">
        <f>SUMIFS(СВЦЭМ!$E$39:$E$782,СВЦЭМ!$A$39:$A$782,$A183,СВЦЭМ!$B$39:$B$782,N$155)+'СЕТ СН'!$F$12</f>
        <v>210.26451621999999</v>
      </c>
      <c r="O183" s="36">
        <f>SUMIFS(СВЦЭМ!$E$39:$E$782,СВЦЭМ!$A$39:$A$782,$A183,СВЦЭМ!$B$39:$B$782,O$155)+'СЕТ СН'!$F$12</f>
        <v>212.17908707000001</v>
      </c>
      <c r="P183" s="36">
        <f>SUMIFS(СВЦЭМ!$E$39:$E$782,СВЦЭМ!$A$39:$A$782,$A183,СВЦЭМ!$B$39:$B$782,P$155)+'СЕТ СН'!$F$12</f>
        <v>213.79429257999999</v>
      </c>
      <c r="Q183" s="36">
        <f>SUMIFS(СВЦЭМ!$E$39:$E$782,СВЦЭМ!$A$39:$A$782,$A183,СВЦЭМ!$B$39:$B$782,Q$155)+'СЕТ СН'!$F$12</f>
        <v>213.23057871</v>
      </c>
      <c r="R183" s="36">
        <f>SUMIFS(СВЦЭМ!$E$39:$E$782,СВЦЭМ!$A$39:$A$782,$A183,СВЦЭМ!$B$39:$B$782,R$155)+'СЕТ СН'!$F$12</f>
        <v>214.5718368</v>
      </c>
      <c r="S183" s="36">
        <f>SUMIFS(СВЦЭМ!$E$39:$E$782,СВЦЭМ!$A$39:$A$782,$A183,СВЦЭМ!$B$39:$B$782,S$155)+'СЕТ СН'!$F$12</f>
        <v>213.06368108000001</v>
      </c>
      <c r="T183" s="36">
        <f>SUMIFS(СВЦЭМ!$E$39:$E$782,СВЦЭМ!$A$39:$A$782,$A183,СВЦЭМ!$B$39:$B$782,T$155)+'СЕТ СН'!$F$12</f>
        <v>209.154539</v>
      </c>
      <c r="U183" s="36">
        <f>SUMIFS(СВЦЭМ!$E$39:$E$782,СВЦЭМ!$A$39:$A$782,$A183,СВЦЭМ!$B$39:$B$782,U$155)+'СЕТ СН'!$F$12</f>
        <v>207.68431985999999</v>
      </c>
      <c r="V183" s="36">
        <f>SUMIFS(СВЦЭМ!$E$39:$E$782,СВЦЭМ!$A$39:$A$782,$A183,СВЦЭМ!$B$39:$B$782,V$155)+'СЕТ СН'!$F$12</f>
        <v>204.16846056</v>
      </c>
      <c r="W183" s="36">
        <f>SUMIFS(СВЦЭМ!$E$39:$E$782,СВЦЭМ!$A$39:$A$782,$A183,СВЦЭМ!$B$39:$B$782,W$155)+'СЕТ СН'!$F$12</f>
        <v>202.32637317999999</v>
      </c>
      <c r="X183" s="36">
        <f>SUMIFS(СВЦЭМ!$E$39:$E$782,СВЦЭМ!$A$39:$A$782,$A183,СВЦЭМ!$B$39:$B$782,X$155)+'СЕТ СН'!$F$12</f>
        <v>207.31525377</v>
      </c>
      <c r="Y183" s="36">
        <f>SUMIFS(СВЦЭМ!$E$39:$E$782,СВЦЭМ!$A$39:$A$782,$A183,СВЦЭМ!$B$39:$B$782,Y$155)+'СЕТ СН'!$F$12</f>
        <v>210.4638042</v>
      </c>
    </row>
    <row r="184" spans="1:27" ht="15.75" x14ac:dyDescent="0.2">
      <c r="A184" s="35">
        <f t="shared" si="4"/>
        <v>45045</v>
      </c>
      <c r="B184" s="36">
        <f>SUMIFS(СВЦЭМ!$E$39:$E$782,СВЦЭМ!$A$39:$A$782,$A184,СВЦЭМ!$B$39:$B$782,B$155)+'СЕТ СН'!$F$12</f>
        <v>214.32692422</v>
      </c>
      <c r="C184" s="36">
        <f>SUMIFS(СВЦЭМ!$E$39:$E$782,СВЦЭМ!$A$39:$A$782,$A184,СВЦЭМ!$B$39:$B$782,C$155)+'СЕТ СН'!$F$12</f>
        <v>219.62241189</v>
      </c>
      <c r="D184" s="36">
        <f>SUMIFS(СВЦЭМ!$E$39:$E$782,СВЦЭМ!$A$39:$A$782,$A184,СВЦЭМ!$B$39:$B$782,D$155)+'СЕТ СН'!$F$12</f>
        <v>221.64640735</v>
      </c>
      <c r="E184" s="36">
        <f>SUMIFS(СВЦЭМ!$E$39:$E$782,СВЦЭМ!$A$39:$A$782,$A184,СВЦЭМ!$B$39:$B$782,E$155)+'СЕТ СН'!$F$12</f>
        <v>224.7734423</v>
      </c>
      <c r="F184" s="36">
        <f>SUMIFS(СВЦЭМ!$E$39:$E$782,СВЦЭМ!$A$39:$A$782,$A184,СВЦЭМ!$B$39:$B$782,F$155)+'СЕТ СН'!$F$12</f>
        <v>220.94152029</v>
      </c>
      <c r="G184" s="36">
        <f>SUMIFS(СВЦЭМ!$E$39:$E$782,СВЦЭМ!$A$39:$A$782,$A184,СВЦЭМ!$B$39:$B$782,G$155)+'СЕТ СН'!$F$12</f>
        <v>221.01125056999999</v>
      </c>
      <c r="H184" s="36">
        <f>SUMIFS(СВЦЭМ!$E$39:$E$782,СВЦЭМ!$A$39:$A$782,$A184,СВЦЭМ!$B$39:$B$782,H$155)+'СЕТ СН'!$F$12</f>
        <v>223.20861801999999</v>
      </c>
      <c r="I184" s="36">
        <f>SUMIFS(СВЦЭМ!$E$39:$E$782,СВЦЭМ!$A$39:$A$782,$A184,СВЦЭМ!$B$39:$B$782,I$155)+'СЕТ СН'!$F$12</f>
        <v>216.46323753999999</v>
      </c>
      <c r="J184" s="36">
        <f>SUMIFS(СВЦЭМ!$E$39:$E$782,СВЦЭМ!$A$39:$A$782,$A184,СВЦЭМ!$B$39:$B$782,J$155)+'СЕТ СН'!$F$12</f>
        <v>206.37068855999999</v>
      </c>
      <c r="K184" s="36">
        <f>SUMIFS(СВЦЭМ!$E$39:$E$782,СВЦЭМ!$A$39:$A$782,$A184,СВЦЭМ!$B$39:$B$782,K$155)+'СЕТ СН'!$F$12</f>
        <v>198.82198495</v>
      </c>
      <c r="L184" s="36">
        <f>SUMIFS(СВЦЭМ!$E$39:$E$782,СВЦЭМ!$A$39:$A$782,$A184,СВЦЭМ!$B$39:$B$782,L$155)+'СЕТ СН'!$F$12</f>
        <v>196.69285072</v>
      </c>
      <c r="M184" s="36">
        <f>SUMIFS(СВЦЭМ!$E$39:$E$782,СВЦЭМ!$A$39:$A$782,$A184,СВЦЭМ!$B$39:$B$782,M$155)+'СЕТ СН'!$F$12</f>
        <v>199.30103831</v>
      </c>
      <c r="N184" s="36">
        <f>SUMIFS(СВЦЭМ!$E$39:$E$782,СВЦЭМ!$A$39:$A$782,$A184,СВЦЭМ!$B$39:$B$782,N$155)+'СЕТ СН'!$F$12</f>
        <v>200.68605041000001</v>
      </c>
      <c r="O184" s="36">
        <f>SUMIFS(СВЦЭМ!$E$39:$E$782,СВЦЭМ!$A$39:$A$782,$A184,СВЦЭМ!$B$39:$B$782,O$155)+'СЕТ СН'!$F$12</f>
        <v>200.25237820000001</v>
      </c>
      <c r="P184" s="36">
        <f>SUMIFS(СВЦЭМ!$E$39:$E$782,СВЦЭМ!$A$39:$A$782,$A184,СВЦЭМ!$B$39:$B$782,P$155)+'СЕТ СН'!$F$12</f>
        <v>202.85930958</v>
      </c>
      <c r="Q184" s="36">
        <f>SUMIFS(СВЦЭМ!$E$39:$E$782,СВЦЭМ!$A$39:$A$782,$A184,СВЦЭМ!$B$39:$B$782,Q$155)+'СЕТ СН'!$F$12</f>
        <v>204.11350689</v>
      </c>
      <c r="R184" s="36">
        <f>SUMIFS(СВЦЭМ!$E$39:$E$782,СВЦЭМ!$A$39:$A$782,$A184,СВЦЭМ!$B$39:$B$782,R$155)+'СЕТ СН'!$F$12</f>
        <v>200.84521563000001</v>
      </c>
      <c r="S184" s="36">
        <f>SUMIFS(СВЦЭМ!$E$39:$E$782,СВЦЭМ!$A$39:$A$782,$A184,СВЦЭМ!$B$39:$B$782,S$155)+'СЕТ СН'!$F$12</f>
        <v>198.84916113</v>
      </c>
      <c r="T184" s="36">
        <f>SUMIFS(СВЦЭМ!$E$39:$E$782,СВЦЭМ!$A$39:$A$782,$A184,СВЦЭМ!$B$39:$B$782,T$155)+'СЕТ СН'!$F$12</f>
        <v>198.93368537000001</v>
      </c>
      <c r="U184" s="36">
        <f>SUMIFS(СВЦЭМ!$E$39:$E$782,СВЦЭМ!$A$39:$A$782,$A184,СВЦЭМ!$B$39:$B$782,U$155)+'СЕТ СН'!$F$12</f>
        <v>197.98328681000001</v>
      </c>
      <c r="V184" s="36">
        <f>SUMIFS(СВЦЭМ!$E$39:$E$782,СВЦЭМ!$A$39:$A$782,$A184,СВЦЭМ!$B$39:$B$782,V$155)+'СЕТ СН'!$F$12</f>
        <v>195.67558428999999</v>
      </c>
      <c r="W184" s="36">
        <f>SUMIFS(СВЦЭМ!$E$39:$E$782,СВЦЭМ!$A$39:$A$782,$A184,СВЦЭМ!$B$39:$B$782,W$155)+'СЕТ СН'!$F$12</f>
        <v>194.42162845999999</v>
      </c>
      <c r="X184" s="36">
        <f>SUMIFS(СВЦЭМ!$E$39:$E$782,СВЦЭМ!$A$39:$A$782,$A184,СВЦЭМ!$B$39:$B$782,X$155)+'СЕТ СН'!$F$12</f>
        <v>199.90883930000001</v>
      </c>
      <c r="Y184" s="36">
        <f>SUMIFS(СВЦЭМ!$E$39:$E$782,СВЦЭМ!$A$39:$A$782,$A184,СВЦЭМ!$B$39:$B$782,Y$155)+'СЕТ СН'!$F$12</f>
        <v>206.07110098000001</v>
      </c>
    </row>
    <row r="185" spans="1:27" ht="15.75" x14ac:dyDescent="0.2">
      <c r="A185" s="35">
        <f t="shared" si="4"/>
        <v>45046</v>
      </c>
      <c r="B185" s="36">
        <f>SUMIFS(СВЦЭМ!$E$39:$E$782,СВЦЭМ!$A$39:$A$782,$A185,СВЦЭМ!$B$39:$B$782,B$155)+'СЕТ СН'!$F$12</f>
        <v>218.86801564000001</v>
      </c>
      <c r="C185" s="36">
        <f>SUMIFS(СВЦЭМ!$E$39:$E$782,СВЦЭМ!$A$39:$A$782,$A185,СВЦЭМ!$B$39:$B$782,C$155)+'СЕТ СН'!$F$12</f>
        <v>226.42146306000001</v>
      </c>
      <c r="D185" s="36">
        <f>SUMIFS(СВЦЭМ!$E$39:$E$782,СВЦЭМ!$A$39:$A$782,$A185,СВЦЭМ!$B$39:$B$782,D$155)+'СЕТ СН'!$F$12</f>
        <v>224.37338654999999</v>
      </c>
      <c r="E185" s="36">
        <f>SUMIFS(СВЦЭМ!$E$39:$E$782,СВЦЭМ!$A$39:$A$782,$A185,СВЦЭМ!$B$39:$B$782,E$155)+'СЕТ СН'!$F$12</f>
        <v>235.55995654</v>
      </c>
      <c r="F185" s="36">
        <f>SUMIFS(СВЦЭМ!$E$39:$E$782,СВЦЭМ!$A$39:$A$782,$A185,СВЦЭМ!$B$39:$B$782,F$155)+'СЕТ СН'!$F$12</f>
        <v>238.56584348000001</v>
      </c>
      <c r="G185" s="36">
        <f>SUMIFS(СВЦЭМ!$E$39:$E$782,СВЦЭМ!$A$39:$A$782,$A185,СВЦЭМ!$B$39:$B$782,G$155)+'СЕТ СН'!$F$12</f>
        <v>236.37614952999999</v>
      </c>
      <c r="H185" s="36">
        <f>SUMIFS(СВЦЭМ!$E$39:$E$782,СВЦЭМ!$A$39:$A$782,$A185,СВЦЭМ!$B$39:$B$782,H$155)+'СЕТ СН'!$F$12</f>
        <v>238.99455695</v>
      </c>
      <c r="I185" s="36">
        <f>SUMIFS(СВЦЭМ!$E$39:$E$782,СВЦЭМ!$A$39:$A$782,$A185,СВЦЭМ!$B$39:$B$782,I$155)+'СЕТ СН'!$F$12</f>
        <v>236.32160241</v>
      </c>
      <c r="J185" s="36">
        <f>SUMIFS(СВЦЭМ!$E$39:$E$782,СВЦЭМ!$A$39:$A$782,$A185,СВЦЭМ!$B$39:$B$782,J$155)+'СЕТ СН'!$F$12</f>
        <v>230.97498655999999</v>
      </c>
      <c r="K185" s="36">
        <f>SUMIFS(СВЦЭМ!$E$39:$E$782,СВЦЭМ!$A$39:$A$782,$A185,СВЦЭМ!$B$39:$B$782,K$155)+'СЕТ СН'!$F$12</f>
        <v>224.77617524999999</v>
      </c>
      <c r="L185" s="36">
        <f>SUMIFS(СВЦЭМ!$E$39:$E$782,СВЦЭМ!$A$39:$A$782,$A185,СВЦЭМ!$B$39:$B$782,L$155)+'СЕТ СН'!$F$12</f>
        <v>220.17086412</v>
      </c>
      <c r="M185" s="36">
        <f>SUMIFS(СВЦЭМ!$E$39:$E$782,СВЦЭМ!$A$39:$A$782,$A185,СВЦЭМ!$B$39:$B$782,M$155)+'СЕТ СН'!$F$12</f>
        <v>224.29459086</v>
      </c>
      <c r="N185" s="36">
        <f>SUMIFS(СВЦЭМ!$E$39:$E$782,СВЦЭМ!$A$39:$A$782,$A185,СВЦЭМ!$B$39:$B$782,N$155)+'СЕТ СН'!$F$12</f>
        <v>226.30006642000001</v>
      </c>
      <c r="O185" s="36">
        <f>SUMIFS(СВЦЭМ!$E$39:$E$782,СВЦЭМ!$A$39:$A$782,$A185,СВЦЭМ!$B$39:$B$782,O$155)+'СЕТ СН'!$F$12</f>
        <v>228.83279562999999</v>
      </c>
      <c r="P185" s="36">
        <f>SUMIFS(СВЦЭМ!$E$39:$E$782,СВЦЭМ!$A$39:$A$782,$A185,СВЦЭМ!$B$39:$B$782,P$155)+'СЕТ СН'!$F$12</f>
        <v>229.63500127</v>
      </c>
      <c r="Q185" s="36">
        <f>SUMIFS(СВЦЭМ!$E$39:$E$782,СВЦЭМ!$A$39:$A$782,$A185,СВЦЭМ!$B$39:$B$782,Q$155)+'СЕТ СН'!$F$12</f>
        <v>230.99746969</v>
      </c>
      <c r="R185" s="36">
        <f>SUMIFS(СВЦЭМ!$E$39:$E$782,СВЦЭМ!$A$39:$A$782,$A185,СВЦЭМ!$B$39:$B$782,R$155)+'СЕТ СН'!$F$12</f>
        <v>230.18771292</v>
      </c>
      <c r="S185" s="36">
        <f>SUMIFS(СВЦЭМ!$E$39:$E$782,СВЦЭМ!$A$39:$A$782,$A185,СВЦЭМ!$B$39:$B$782,S$155)+'СЕТ СН'!$F$12</f>
        <v>227.34774836</v>
      </c>
      <c r="T185" s="36">
        <f>SUMIFS(СВЦЭМ!$E$39:$E$782,СВЦЭМ!$A$39:$A$782,$A185,СВЦЭМ!$B$39:$B$782,T$155)+'СЕТ СН'!$F$12</f>
        <v>225.62015145000001</v>
      </c>
      <c r="U185" s="36">
        <f>SUMIFS(СВЦЭМ!$E$39:$E$782,СВЦЭМ!$A$39:$A$782,$A185,СВЦЭМ!$B$39:$B$782,U$155)+'СЕТ СН'!$F$12</f>
        <v>225.58643928999999</v>
      </c>
      <c r="V185" s="36">
        <f>SUMIFS(СВЦЭМ!$E$39:$E$782,СВЦЭМ!$A$39:$A$782,$A185,СВЦЭМ!$B$39:$B$782,V$155)+'СЕТ СН'!$F$12</f>
        <v>220.89070964000001</v>
      </c>
      <c r="W185" s="36">
        <f>SUMIFS(СВЦЭМ!$E$39:$E$782,СВЦЭМ!$A$39:$A$782,$A185,СВЦЭМ!$B$39:$B$782,W$155)+'СЕТ СН'!$F$12</f>
        <v>217.77152945</v>
      </c>
      <c r="X185" s="36">
        <f>SUMIFS(СВЦЭМ!$E$39:$E$782,СВЦЭМ!$A$39:$A$782,$A185,СВЦЭМ!$B$39:$B$782,X$155)+'СЕТ СН'!$F$12</f>
        <v>221.22779432999999</v>
      </c>
      <c r="Y185" s="36">
        <f>SUMIFS(СВЦЭМ!$E$39:$E$782,СВЦЭМ!$A$39:$A$782,$A185,СВЦЭМ!$B$39:$B$782,Y$155)+'СЕТ СН'!$F$12</f>
        <v>229.44206509</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4"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25"/>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26"/>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01.04.2023</v>
      </c>
      <c r="B191" s="36">
        <f>SUMIFS(СВЦЭМ!$F$39:$F$782,СВЦЭМ!$A$39:$A$782,$A191,СВЦЭМ!$B$39:$B$782,B$190)+'СЕТ СН'!$F$12</f>
        <v>201.97022057000001</v>
      </c>
      <c r="C191" s="36">
        <f>SUMIFS(СВЦЭМ!$F$39:$F$782,СВЦЭМ!$A$39:$A$782,$A191,СВЦЭМ!$B$39:$B$782,C$190)+'СЕТ СН'!$F$12</f>
        <v>211.48387733999999</v>
      </c>
      <c r="D191" s="36">
        <f>SUMIFS(СВЦЭМ!$F$39:$F$782,СВЦЭМ!$A$39:$A$782,$A191,СВЦЭМ!$B$39:$B$782,D$190)+'СЕТ СН'!$F$12</f>
        <v>220.29490314</v>
      </c>
      <c r="E191" s="36">
        <f>SUMIFS(СВЦЭМ!$F$39:$F$782,СВЦЭМ!$A$39:$A$782,$A191,СВЦЭМ!$B$39:$B$782,E$190)+'СЕТ СН'!$F$12</f>
        <v>230.61175743000001</v>
      </c>
      <c r="F191" s="36">
        <f>SUMIFS(СВЦЭМ!$F$39:$F$782,СВЦЭМ!$A$39:$A$782,$A191,СВЦЭМ!$B$39:$B$782,F$190)+'СЕТ СН'!$F$12</f>
        <v>231.66701613000001</v>
      </c>
      <c r="G191" s="36">
        <f>SUMIFS(СВЦЭМ!$F$39:$F$782,СВЦЭМ!$A$39:$A$782,$A191,СВЦЭМ!$B$39:$B$782,G$190)+'СЕТ СН'!$F$12</f>
        <v>229.71716259999999</v>
      </c>
      <c r="H191" s="36">
        <f>SUMIFS(СВЦЭМ!$F$39:$F$782,СВЦЭМ!$A$39:$A$782,$A191,СВЦЭМ!$B$39:$B$782,H$190)+'СЕТ СН'!$F$12</f>
        <v>225.12262783</v>
      </c>
      <c r="I191" s="36">
        <f>SUMIFS(СВЦЭМ!$F$39:$F$782,СВЦЭМ!$A$39:$A$782,$A191,СВЦЭМ!$B$39:$B$782,I$190)+'СЕТ СН'!$F$12</f>
        <v>217.43607066999999</v>
      </c>
      <c r="J191" s="36">
        <f>SUMIFS(СВЦЭМ!$F$39:$F$782,СВЦЭМ!$A$39:$A$782,$A191,СВЦЭМ!$B$39:$B$782,J$190)+'СЕТ СН'!$F$12</f>
        <v>209.93315211000001</v>
      </c>
      <c r="K191" s="36">
        <f>SUMIFS(СВЦЭМ!$F$39:$F$782,СВЦЭМ!$A$39:$A$782,$A191,СВЦЭМ!$B$39:$B$782,K$190)+'СЕТ СН'!$F$12</f>
        <v>201.26727634</v>
      </c>
      <c r="L191" s="36">
        <f>SUMIFS(СВЦЭМ!$F$39:$F$782,СВЦЭМ!$A$39:$A$782,$A191,СВЦЭМ!$B$39:$B$782,L$190)+'СЕТ СН'!$F$12</f>
        <v>200.65771014000001</v>
      </c>
      <c r="M191" s="36">
        <f>SUMIFS(СВЦЭМ!$F$39:$F$782,СВЦЭМ!$A$39:$A$782,$A191,СВЦЭМ!$B$39:$B$782,M$190)+'СЕТ СН'!$F$12</f>
        <v>201.18534104</v>
      </c>
      <c r="N191" s="36">
        <f>SUMIFS(СВЦЭМ!$F$39:$F$782,СВЦЭМ!$A$39:$A$782,$A191,СВЦЭМ!$B$39:$B$782,N$190)+'СЕТ СН'!$F$12</f>
        <v>203.56597656</v>
      </c>
      <c r="O191" s="36">
        <f>SUMIFS(СВЦЭМ!$F$39:$F$782,СВЦЭМ!$A$39:$A$782,$A191,СВЦЭМ!$B$39:$B$782,O$190)+'СЕТ СН'!$F$12</f>
        <v>206.97657432</v>
      </c>
      <c r="P191" s="36">
        <f>SUMIFS(СВЦЭМ!$F$39:$F$782,СВЦЭМ!$A$39:$A$782,$A191,СВЦЭМ!$B$39:$B$782,P$190)+'СЕТ СН'!$F$12</f>
        <v>208.31218712</v>
      </c>
      <c r="Q191" s="36">
        <f>SUMIFS(СВЦЭМ!$F$39:$F$782,СВЦЭМ!$A$39:$A$782,$A191,СВЦЭМ!$B$39:$B$782,Q$190)+'СЕТ СН'!$F$12</f>
        <v>212.77962615000001</v>
      </c>
      <c r="R191" s="36">
        <f>SUMIFS(СВЦЭМ!$F$39:$F$782,СВЦЭМ!$A$39:$A$782,$A191,СВЦЭМ!$B$39:$B$782,R$190)+'СЕТ СН'!$F$12</f>
        <v>217.87470028000001</v>
      </c>
      <c r="S191" s="36">
        <f>SUMIFS(СВЦЭМ!$F$39:$F$782,СВЦЭМ!$A$39:$A$782,$A191,СВЦЭМ!$B$39:$B$782,S$190)+'СЕТ СН'!$F$12</f>
        <v>219.08242265999999</v>
      </c>
      <c r="T191" s="36">
        <f>SUMIFS(СВЦЭМ!$F$39:$F$782,СВЦЭМ!$A$39:$A$782,$A191,СВЦЭМ!$B$39:$B$782,T$190)+'СЕТ СН'!$F$12</f>
        <v>215.90106714000001</v>
      </c>
      <c r="U191" s="36">
        <f>SUMIFS(СВЦЭМ!$F$39:$F$782,СВЦЭМ!$A$39:$A$782,$A191,СВЦЭМ!$B$39:$B$782,U$190)+'СЕТ СН'!$F$12</f>
        <v>211.91670499</v>
      </c>
      <c r="V191" s="36">
        <f>SUMIFS(СВЦЭМ!$F$39:$F$782,СВЦЭМ!$A$39:$A$782,$A191,СВЦЭМ!$B$39:$B$782,V$190)+'СЕТ СН'!$F$12</f>
        <v>207.12798454</v>
      </c>
      <c r="W191" s="36">
        <f>SUMIFS(СВЦЭМ!$F$39:$F$782,СВЦЭМ!$A$39:$A$782,$A191,СВЦЭМ!$B$39:$B$782,W$190)+'СЕТ СН'!$F$12</f>
        <v>208.96166296999999</v>
      </c>
      <c r="X191" s="36">
        <f>SUMIFS(СВЦЭМ!$F$39:$F$782,СВЦЭМ!$A$39:$A$782,$A191,СВЦЭМ!$B$39:$B$782,X$190)+'СЕТ СН'!$F$12</f>
        <v>215.32967070000001</v>
      </c>
      <c r="Y191" s="36">
        <f>SUMIFS(СВЦЭМ!$F$39:$F$782,СВЦЭМ!$A$39:$A$782,$A191,СВЦЭМ!$B$39:$B$782,Y$190)+'СЕТ СН'!$F$12</f>
        <v>223.51891882999999</v>
      </c>
      <c r="AA191" s="45"/>
    </row>
    <row r="192" spans="1:27" ht="15.75" x14ac:dyDescent="0.2">
      <c r="A192" s="35">
        <f>A191+1</f>
        <v>45018</v>
      </c>
      <c r="B192" s="36">
        <f>SUMIFS(СВЦЭМ!$F$39:$F$782,СВЦЭМ!$A$39:$A$782,$A192,СВЦЭМ!$B$39:$B$782,B$190)+'СЕТ СН'!$F$12</f>
        <v>233.14691934000001</v>
      </c>
      <c r="C192" s="36">
        <f>SUMIFS(СВЦЭМ!$F$39:$F$782,СВЦЭМ!$A$39:$A$782,$A192,СВЦЭМ!$B$39:$B$782,C$190)+'СЕТ СН'!$F$12</f>
        <v>243.32739294999999</v>
      </c>
      <c r="D192" s="36">
        <f>SUMIFS(СВЦЭМ!$F$39:$F$782,СВЦЭМ!$A$39:$A$782,$A192,СВЦЭМ!$B$39:$B$782,D$190)+'СЕТ СН'!$F$12</f>
        <v>254.96151936999999</v>
      </c>
      <c r="E192" s="36">
        <f>SUMIFS(СВЦЭМ!$F$39:$F$782,СВЦЭМ!$A$39:$A$782,$A192,СВЦЭМ!$B$39:$B$782,E$190)+'СЕТ СН'!$F$12</f>
        <v>253.98073367999999</v>
      </c>
      <c r="F192" s="36">
        <f>SUMIFS(СВЦЭМ!$F$39:$F$782,СВЦЭМ!$A$39:$A$782,$A192,СВЦЭМ!$B$39:$B$782,F$190)+'СЕТ СН'!$F$12</f>
        <v>250.97926982999999</v>
      </c>
      <c r="G192" s="36">
        <f>SUMIFS(СВЦЭМ!$F$39:$F$782,СВЦЭМ!$A$39:$A$782,$A192,СВЦЭМ!$B$39:$B$782,G$190)+'СЕТ СН'!$F$12</f>
        <v>249.51905768</v>
      </c>
      <c r="H192" s="36">
        <f>SUMIFS(СВЦЭМ!$F$39:$F$782,СВЦЭМ!$A$39:$A$782,$A192,СВЦЭМ!$B$39:$B$782,H$190)+'СЕТ СН'!$F$12</f>
        <v>248.66917931</v>
      </c>
      <c r="I192" s="36">
        <f>SUMIFS(СВЦЭМ!$F$39:$F$782,СВЦЭМ!$A$39:$A$782,$A192,СВЦЭМ!$B$39:$B$782,I$190)+'СЕТ СН'!$F$12</f>
        <v>241.63427566999999</v>
      </c>
      <c r="J192" s="36">
        <f>SUMIFS(СВЦЭМ!$F$39:$F$782,СВЦЭМ!$A$39:$A$782,$A192,СВЦЭМ!$B$39:$B$782,J$190)+'СЕТ СН'!$F$12</f>
        <v>240.29678046999999</v>
      </c>
      <c r="K192" s="36">
        <f>SUMIFS(СВЦЭМ!$F$39:$F$782,СВЦЭМ!$A$39:$A$782,$A192,СВЦЭМ!$B$39:$B$782,K$190)+'СЕТ СН'!$F$12</f>
        <v>230.83837270999999</v>
      </c>
      <c r="L192" s="36">
        <f>SUMIFS(СВЦЭМ!$F$39:$F$782,СВЦЭМ!$A$39:$A$782,$A192,СВЦЭМ!$B$39:$B$782,L$190)+'СЕТ СН'!$F$12</f>
        <v>227.19581002999999</v>
      </c>
      <c r="M192" s="36">
        <f>SUMIFS(СВЦЭМ!$F$39:$F$782,СВЦЭМ!$A$39:$A$782,$A192,СВЦЭМ!$B$39:$B$782,M$190)+'СЕТ СН'!$F$12</f>
        <v>226.53680528999999</v>
      </c>
      <c r="N192" s="36">
        <f>SUMIFS(СВЦЭМ!$F$39:$F$782,СВЦЭМ!$A$39:$A$782,$A192,СВЦЭМ!$B$39:$B$782,N$190)+'СЕТ СН'!$F$12</f>
        <v>230.88276736</v>
      </c>
      <c r="O192" s="36">
        <f>SUMIFS(СВЦЭМ!$F$39:$F$782,СВЦЭМ!$A$39:$A$782,$A192,СВЦЭМ!$B$39:$B$782,O$190)+'СЕТ СН'!$F$12</f>
        <v>235.04577311</v>
      </c>
      <c r="P192" s="36">
        <f>SUMIFS(СВЦЭМ!$F$39:$F$782,СВЦЭМ!$A$39:$A$782,$A192,СВЦЭМ!$B$39:$B$782,P$190)+'СЕТ СН'!$F$12</f>
        <v>236.09198097000001</v>
      </c>
      <c r="Q192" s="36">
        <f>SUMIFS(СВЦЭМ!$F$39:$F$782,СВЦЭМ!$A$39:$A$782,$A192,СВЦЭМ!$B$39:$B$782,Q$190)+'СЕТ СН'!$F$12</f>
        <v>238.47207066999999</v>
      </c>
      <c r="R192" s="36">
        <f>SUMIFS(СВЦЭМ!$F$39:$F$782,СВЦЭМ!$A$39:$A$782,$A192,СВЦЭМ!$B$39:$B$782,R$190)+'СЕТ СН'!$F$12</f>
        <v>237.29822331</v>
      </c>
      <c r="S192" s="36">
        <f>SUMIFS(СВЦЭМ!$F$39:$F$782,СВЦЭМ!$A$39:$A$782,$A192,СВЦЭМ!$B$39:$B$782,S$190)+'СЕТ СН'!$F$12</f>
        <v>233.97170796</v>
      </c>
      <c r="T192" s="36">
        <f>SUMIFS(СВЦЭМ!$F$39:$F$782,СВЦЭМ!$A$39:$A$782,$A192,СВЦЭМ!$B$39:$B$782,T$190)+'СЕТ СН'!$F$12</f>
        <v>231.12363807</v>
      </c>
      <c r="U192" s="36">
        <f>SUMIFS(СВЦЭМ!$F$39:$F$782,СВЦЭМ!$A$39:$A$782,$A192,СВЦЭМ!$B$39:$B$782,U$190)+'СЕТ СН'!$F$12</f>
        <v>226.06808136000001</v>
      </c>
      <c r="V192" s="36">
        <f>SUMIFS(СВЦЭМ!$F$39:$F$782,СВЦЭМ!$A$39:$A$782,$A192,СВЦЭМ!$B$39:$B$782,V$190)+'СЕТ СН'!$F$12</f>
        <v>220.78176744999999</v>
      </c>
      <c r="W192" s="36">
        <f>SUMIFS(СВЦЭМ!$F$39:$F$782,СВЦЭМ!$A$39:$A$782,$A192,СВЦЭМ!$B$39:$B$782,W$190)+'СЕТ СН'!$F$12</f>
        <v>221.55694155</v>
      </c>
      <c r="X192" s="36">
        <f>SUMIFS(СВЦЭМ!$F$39:$F$782,СВЦЭМ!$A$39:$A$782,$A192,СВЦЭМ!$B$39:$B$782,X$190)+'СЕТ СН'!$F$12</f>
        <v>225.54347426999999</v>
      </c>
      <c r="Y192" s="36">
        <f>SUMIFS(СВЦЭМ!$F$39:$F$782,СВЦЭМ!$A$39:$A$782,$A192,СВЦЭМ!$B$39:$B$782,Y$190)+'СЕТ СН'!$F$12</f>
        <v>233.90826512999999</v>
      </c>
    </row>
    <row r="193" spans="1:25" ht="15.75" x14ac:dyDescent="0.2">
      <c r="A193" s="35">
        <f t="shared" ref="A193:A220" si="5">A192+1</f>
        <v>45019</v>
      </c>
      <c r="B193" s="36">
        <f>SUMIFS(СВЦЭМ!$F$39:$F$782,СВЦЭМ!$A$39:$A$782,$A193,СВЦЭМ!$B$39:$B$782,B$190)+'СЕТ СН'!$F$12</f>
        <v>243.87739084</v>
      </c>
      <c r="C193" s="36">
        <f>SUMIFS(СВЦЭМ!$F$39:$F$782,СВЦЭМ!$A$39:$A$782,$A193,СВЦЭМ!$B$39:$B$782,C$190)+'СЕТ СН'!$F$12</f>
        <v>250.53963282000001</v>
      </c>
      <c r="D193" s="36">
        <f>SUMIFS(СВЦЭМ!$F$39:$F$782,СВЦЭМ!$A$39:$A$782,$A193,СВЦЭМ!$B$39:$B$782,D$190)+'СЕТ СН'!$F$12</f>
        <v>252.45653862</v>
      </c>
      <c r="E193" s="36">
        <f>SUMIFS(СВЦЭМ!$F$39:$F$782,СВЦЭМ!$A$39:$A$782,$A193,СВЦЭМ!$B$39:$B$782,E$190)+'СЕТ СН'!$F$12</f>
        <v>255.28860797999999</v>
      </c>
      <c r="F193" s="36">
        <f>SUMIFS(СВЦЭМ!$F$39:$F$782,СВЦЭМ!$A$39:$A$782,$A193,СВЦЭМ!$B$39:$B$782,F$190)+'СЕТ СН'!$F$12</f>
        <v>253.43271114999999</v>
      </c>
      <c r="G193" s="36">
        <f>SUMIFS(СВЦЭМ!$F$39:$F$782,СВЦЭМ!$A$39:$A$782,$A193,СВЦЭМ!$B$39:$B$782,G$190)+'СЕТ СН'!$F$12</f>
        <v>252.41756358999999</v>
      </c>
      <c r="H193" s="36">
        <f>SUMIFS(СВЦЭМ!$F$39:$F$782,СВЦЭМ!$A$39:$A$782,$A193,СВЦЭМ!$B$39:$B$782,H$190)+'СЕТ СН'!$F$12</f>
        <v>257.435722</v>
      </c>
      <c r="I193" s="36">
        <f>SUMIFS(СВЦЭМ!$F$39:$F$782,СВЦЭМ!$A$39:$A$782,$A193,СВЦЭМ!$B$39:$B$782,I$190)+'СЕТ СН'!$F$12</f>
        <v>245.07578104000001</v>
      </c>
      <c r="J193" s="36">
        <f>SUMIFS(СВЦЭМ!$F$39:$F$782,СВЦЭМ!$A$39:$A$782,$A193,СВЦЭМ!$B$39:$B$782,J$190)+'СЕТ СН'!$F$12</f>
        <v>248.70885795000001</v>
      </c>
      <c r="K193" s="36">
        <f>SUMIFS(СВЦЭМ!$F$39:$F$782,СВЦЭМ!$A$39:$A$782,$A193,СВЦЭМ!$B$39:$B$782,K$190)+'СЕТ СН'!$F$12</f>
        <v>243.69993038999999</v>
      </c>
      <c r="L193" s="36">
        <f>SUMIFS(СВЦЭМ!$F$39:$F$782,СВЦЭМ!$A$39:$A$782,$A193,СВЦЭМ!$B$39:$B$782,L$190)+'СЕТ СН'!$F$12</f>
        <v>242.78986168</v>
      </c>
      <c r="M193" s="36">
        <f>SUMIFS(СВЦЭМ!$F$39:$F$782,СВЦЭМ!$A$39:$A$782,$A193,СВЦЭМ!$B$39:$B$782,M$190)+'СЕТ СН'!$F$12</f>
        <v>244.17240081</v>
      </c>
      <c r="N193" s="36">
        <f>SUMIFS(СВЦЭМ!$F$39:$F$782,СВЦЭМ!$A$39:$A$782,$A193,СВЦЭМ!$B$39:$B$782,N$190)+'СЕТ СН'!$F$12</f>
        <v>246.74693629999999</v>
      </c>
      <c r="O193" s="36">
        <f>SUMIFS(СВЦЭМ!$F$39:$F$782,СВЦЭМ!$A$39:$A$782,$A193,СВЦЭМ!$B$39:$B$782,O$190)+'СЕТ СН'!$F$12</f>
        <v>250.38165954999999</v>
      </c>
      <c r="P193" s="36">
        <f>SUMIFS(СВЦЭМ!$F$39:$F$782,СВЦЭМ!$A$39:$A$782,$A193,СВЦЭМ!$B$39:$B$782,P$190)+'СЕТ СН'!$F$12</f>
        <v>250.92536988000001</v>
      </c>
      <c r="Q193" s="36">
        <f>SUMIFS(СВЦЭМ!$F$39:$F$782,СВЦЭМ!$A$39:$A$782,$A193,СВЦЭМ!$B$39:$B$782,Q$190)+'СЕТ СН'!$F$12</f>
        <v>253.20154309</v>
      </c>
      <c r="R193" s="36">
        <f>SUMIFS(СВЦЭМ!$F$39:$F$782,СВЦЭМ!$A$39:$A$782,$A193,СВЦЭМ!$B$39:$B$782,R$190)+'СЕТ СН'!$F$12</f>
        <v>252.8573815</v>
      </c>
      <c r="S193" s="36">
        <f>SUMIFS(СВЦЭМ!$F$39:$F$782,СВЦЭМ!$A$39:$A$782,$A193,СВЦЭМ!$B$39:$B$782,S$190)+'СЕТ СН'!$F$12</f>
        <v>248.96250190999999</v>
      </c>
      <c r="T193" s="36">
        <f>SUMIFS(СВЦЭМ!$F$39:$F$782,СВЦЭМ!$A$39:$A$782,$A193,СВЦЭМ!$B$39:$B$782,T$190)+'СЕТ СН'!$F$12</f>
        <v>245.38332073000001</v>
      </c>
      <c r="U193" s="36">
        <f>SUMIFS(СВЦЭМ!$F$39:$F$782,СВЦЭМ!$A$39:$A$782,$A193,СВЦЭМ!$B$39:$B$782,U$190)+'СЕТ СН'!$F$12</f>
        <v>243.22927819</v>
      </c>
      <c r="V193" s="36">
        <f>SUMIFS(СВЦЭМ!$F$39:$F$782,СВЦЭМ!$A$39:$A$782,$A193,СВЦЭМ!$B$39:$B$782,V$190)+'СЕТ СН'!$F$12</f>
        <v>238.51942267999999</v>
      </c>
      <c r="W193" s="36">
        <f>SUMIFS(СВЦЭМ!$F$39:$F$782,СВЦЭМ!$A$39:$A$782,$A193,СВЦЭМ!$B$39:$B$782,W$190)+'СЕТ СН'!$F$12</f>
        <v>237.44925172000001</v>
      </c>
      <c r="X193" s="36">
        <f>SUMIFS(СВЦЭМ!$F$39:$F$782,СВЦЭМ!$A$39:$A$782,$A193,СВЦЭМ!$B$39:$B$782,X$190)+'СЕТ СН'!$F$12</f>
        <v>244.00260603999999</v>
      </c>
      <c r="Y193" s="36">
        <f>SUMIFS(СВЦЭМ!$F$39:$F$782,СВЦЭМ!$A$39:$A$782,$A193,СВЦЭМ!$B$39:$B$782,Y$190)+'СЕТ СН'!$F$12</f>
        <v>247.87229941000001</v>
      </c>
    </row>
    <row r="194" spans="1:25" ht="15.75" x14ac:dyDescent="0.2">
      <c r="A194" s="35">
        <f t="shared" si="5"/>
        <v>45020</v>
      </c>
      <c r="B194" s="36">
        <f>SUMIFS(СВЦЭМ!$F$39:$F$782,СВЦЭМ!$A$39:$A$782,$A194,СВЦЭМ!$B$39:$B$782,B$190)+'СЕТ СН'!$F$12</f>
        <v>254.10241174000001</v>
      </c>
      <c r="C194" s="36">
        <f>SUMIFS(СВЦЭМ!$F$39:$F$782,СВЦЭМ!$A$39:$A$782,$A194,СВЦЭМ!$B$39:$B$782,C$190)+'СЕТ СН'!$F$12</f>
        <v>261.85397160999997</v>
      </c>
      <c r="D194" s="36">
        <f>SUMIFS(СВЦЭМ!$F$39:$F$782,СВЦЭМ!$A$39:$A$782,$A194,СВЦЭМ!$B$39:$B$782,D$190)+'СЕТ СН'!$F$12</f>
        <v>264.12183564999998</v>
      </c>
      <c r="E194" s="36">
        <f>SUMIFS(СВЦЭМ!$F$39:$F$782,СВЦЭМ!$A$39:$A$782,$A194,СВЦЭМ!$B$39:$B$782,E$190)+'СЕТ СН'!$F$12</f>
        <v>266.82279376000002</v>
      </c>
      <c r="F194" s="36">
        <f>SUMIFS(СВЦЭМ!$F$39:$F$782,СВЦЭМ!$A$39:$A$782,$A194,СВЦЭМ!$B$39:$B$782,F$190)+'СЕТ СН'!$F$12</f>
        <v>266.14400719000002</v>
      </c>
      <c r="G194" s="36">
        <f>SUMIFS(СВЦЭМ!$F$39:$F$782,СВЦЭМ!$A$39:$A$782,$A194,СВЦЭМ!$B$39:$B$782,G$190)+'СЕТ СН'!$F$12</f>
        <v>258.78828496</v>
      </c>
      <c r="H194" s="36">
        <f>SUMIFS(СВЦЭМ!$F$39:$F$782,СВЦЭМ!$A$39:$A$782,$A194,СВЦЭМ!$B$39:$B$782,H$190)+'СЕТ СН'!$F$12</f>
        <v>252.78294278000001</v>
      </c>
      <c r="I194" s="36">
        <f>SUMIFS(СВЦЭМ!$F$39:$F$782,СВЦЭМ!$A$39:$A$782,$A194,СВЦЭМ!$B$39:$B$782,I$190)+'СЕТ СН'!$F$12</f>
        <v>245.17335800000001</v>
      </c>
      <c r="J194" s="36">
        <f>SUMIFS(СВЦЭМ!$F$39:$F$782,СВЦЭМ!$A$39:$A$782,$A194,СВЦЭМ!$B$39:$B$782,J$190)+'СЕТ СН'!$F$12</f>
        <v>240.42515333</v>
      </c>
      <c r="K194" s="36">
        <f>SUMIFS(СВЦЭМ!$F$39:$F$782,СВЦЭМ!$A$39:$A$782,$A194,СВЦЭМ!$B$39:$B$782,K$190)+'СЕТ СН'!$F$12</f>
        <v>237.54052725</v>
      </c>
      <c r="L194" s="36">
        <f>SUMIFS(СВЦЭМ!$F$39:$F$782,СВЦЭМ!$A$39:$A$782,$A194,СВЦЭМ!$B$39:$B$782,L$190)+'СЕТ СН'!$F$12</f>
        <v>238.74994079000001</v>
      </c>
      <c r="M194" s="36">
        <f>SUMIFS(СВЦЭМ!$F$39:$F$782,СВЦЭМ!$A$39:$A$782,$A194,СВЦЭМ!$B$39:$B$782,M$190)+'СЕТ СН'!$F$12</f>
        <v>240.56107417000001</v>
      </c>
      <c r="N194" s="36">
        <f>SUMIFS(СВЦЭМ!$F$39:$F$782,СВЦЭМ!$A$39:$A$782,$A194,СВЦЭМ!$B$39:$B$782,N$190)+'СЕТ СН'!$F$12</f>
        <v>241.42477739</v>
      </c>
      <c r="O194" s="36">
        <f>SUMIFS(СВЦЭМ!$F$39:$F$782,СВЦЭМ!$A$39:$A$782,$A194,СВЦЭМ!$B$39:$B$782,O$190)+'СЕТ СН'!$F$12</f>
        <v>245.54414668000001</v>
      </c>
      <c r="P194" s="36">
        <f>SUMIFS(СВЦЭМ!$F$39:$F$782,СВЦЭМ!$A$39:$A$782,$A194,СВЦЭМ!$B$39:$B$782,P$190)+'СЕТ СН'!$F$12</f>
        <v>248.57259065</v>
      </c>
      <c r="Q194" s="36">
        <f>SUMIFS(СВЦЭМ!$F$39:$F$782,СВЦЭМ!$A$39:$A$782,$A194,СВЦЭМ!$B$39:$B$782,Q$190)+'СЕТ СН'!$F$12</f>
        <v>250.13898040000001</v>
      </c>
      <c r="R194" s="36">
        <f>SUMIFS(СВЦЭМ!$F$39:$F$782,СВЦЭМ!$A$39:$A$782,$A194,СВЦЭМ!$B$39:$B$782,R$190)+'СЕТ СН'!$F$12</f>
        <v>249.57616388</v>
      </c>
      <c r="S194" s="36">
        <f>SUMIFS(СВЦЭМ!$F$39:$F$782,СВЦЭМ!$A$39:$A$782,$A194,СВЦЭМ!$B$39:$B$782,S$190)+'СЕТ СН'!$F$12</f>
        <v>247.55938853000001</v>
      </c>
      <c r="T194" s="36">
        <f>SUMIFS(СВЦЭМ!$F$39:$F$782,СВЦЭМ!$A$39:$A$782,$A194,СВЦЭМ!$B$39:$B$782,T$190)+'СЕТ СН'!$F$12</f>
        <v>244.60666760000001</v>
      </c>
      <c r="U194" s="36">
        <f>SUMIFS(СВЦЭМ!$F$39:$F$782,СВЦЭМ!$A$39:$A$782,$A194,СВЦЭМ!$B$39:$B$782,U$190)+'СЕТ СН'!$F$12</f>
        <v>238.43005642</v>
      </c>
      <c r="V194" s="36">
        <f>SUMIFS(СВЦЭМ!$F$39:$F$782,СВЦЭМ!$A$39:$A$782,$A194,СВЦЭМ!$B$39:$B$782,V$190)+'СЕТ СН'!$F$12</f>
        <v>232.07310605999999</v>
      </c>
      <c r="W194" s="36">
        <f>SUMIFS(СВЦЭМ!$F$39:$F$782,СВЦЭМ!$A$39:$A$782,$A194,СВЦЭМ!$B$39:$B$782,W$190)+'СЕТ СН'!$F$12</f>
        <v>232.16042200999999</v>
      </c>
      <c r="X194" s="36">
        <f>SUMIFS(СВЦЭМ!$F$39:$F$782,СВЦЭМ!$A$39:$A$782,$A194,СВЦЭМ!$B$39:$B$782,X$190)+'СЕТ СН'!$F$12</f>
        <v>237.56810331</v>
      </c>
      <c r="Y194" s="36">
        <f>SUMIFS(СВЦЭМ!$F$39:$F$782,СВЦЭМ!$A$39:$A$782,$A194,СВЦЭМ!$B$39:$B$782,Y$190)+'СЕТ СН'!$F$12</f>
        <v>246.84834738000001</v>
      </c>
    </row>
    <row r="195" spans="1:25" ht="15.75" x14ac:dyDescent="0.2">
      <c r="A195" s="35">
        <f t="shared" si="5"/>
        <v>45021</v>
      </c>
      <c r="B195" s="36">
        <f>SUMIFS(СВЦЭМ!$F$39:$F$782,СВЦЭМ!$A$39:$A$782,$A195,СВЦЭМ!$B$39:$B$782,B$190)+'СЕТ СН'!$F$12</f>
        <v>239.15852620999999</v>
      </c>
      <c r="C195" s="36">
        <f>SUMIFS(СВЦЭМ!$F$39:$F$782,СВЦЭМ!$A$39:$A$782,$A195,СВЦЭМ!$B$39:$B$782,C$190)+'СЕТ СН'!$F$12</f>
        <v>235.91454139999999</v>
      </c>
      <c r="D195" s="36">
        <f>SUMIFS(СВЦЭМ!$F$39:$F$782,СВЦЭМ!$A$39:$A$782,$A195,СВЦЭМ!$B$39:$B$782,D$190)+'СЕТ СН'!$F$12</f>
        <v>241.30598183000001</v>
      </c>
      <c r="E195" s="36">
        <f>SUMIFS(СВЦЭМ!$F$39:$F$782,СВЦЭМ!$A$39:$A$782,$A195,СВЦЭМ!$B$39:$B$782,E$190)+'СЕТ СН'!$F$12</f>
        <v>242.53417121000001</v>
      </c>
      <c r="F195" s="36">
        <f>SUMIFS(СВЦЭМ!$F$39:$F$782,СВЦЭМ!$A$39:$A$782,$A195,СВЦЭМ!$B$39:$B$782,F$190)+'СЕТ СН'!$F$12</f>
        <v>243.50604614</v>
      </c>
      <c r="G195" s="36">
        <f>SUMIFS(СВЦЭМ!$F$39:$F$782,СВЦЭМ!$A$39:$A$782,$A195,СВЦЭМ!$B$39:$B$782,G$190)+'СЕТ СН'!$F$12</f>
        <v>239.15515687999999</v>
      </c>
      <c r="H195" s="36">
        <f>SUMIFS(СВЦЭМ!$F$39:$F$782,СВЦЭМ!$A$39:$A$782,$A195,СВЦЭМ!$B$39:$B$782,H$190)+'СЕТ СН'!$F$12</f>
        <v>231.77475293000001</v>
      </c>
      <c r="I195" s="36">
        <f>SUMIFS(СВЦЭМ!$F$39:$F$782,СВЦЭМ!$A$39:$A$782,$A195,СВЦЭМ!$B$39:$B$782,I$190)+'СЕТ СН'!$F$12</f>
        <v>225.258623</v>
      </c>
      <c r="J195" s="36">
        <f>SUMIFS(СВЦЭМ!$F$39:$F$782,СВЦЭМ!$A$39:$A$782,$A195,СВЦЭМ!$B$39:$B$782,J$190)+'СЕТ СН'!$F$12</f>
        <v>222.14892369</v>
      </c>
      <c r="K195" s="36">
        <f>SUMIFS(СВЦЭМ!$F$39:$F$782,СВЦЭМ!$A$39:$A$782,$A195,СВЦЭМ!$B$39:$B$782,K$190)+'СЕТ СН'!$F$12</f>
        <v>218.69111083000001</v>
      </c>
      <c r="L195" s="36">
        <f>SUMIFS(СВЦЭМ!$F$39:$F$782,СВЦЭМ!$A$39:$A$782,$A195,СВЦЭМ!$B$39:$B$782,L$190)+'СЕТ СН'!$F$12</f>
        <v>213.01596943999999</v>
      </c>
      <c r="M195" s="36">
        <f>SUMIFS(СВЦЭМ!$F$39:$F$782,СВЦЭМ!$A$39:$A$782,$A195,СВЦЭМ!$B$39:$B$782,M$190)+'СЕТ СН'!$F$12</f>
        <v>221.53076048</v>
      </c>
      <c r="N195" s="36">
        <f>SUMIFS(СВЦЭМ!$F$39:$F$782,СВЦЭМ!$A$39:$A$782,$A195,СВЦЭМ!$B$39:$B$782,N$190)+'СЕТ СН'!$F$12</f>
        <v>224.6833871</v>
      </c>
      <c r="O195" s="36">
        <f>SUMIFS(СВЦЭМ!$F$39:$F$782,СВЦЭМ!$A$39:$A$782,$A195,СВЦЭМ!$B$39:$B$782,O$190)+'СЕТ СН'!$F$12</f>
        <v>227.55246295000001</v>
      </c>
      <c r="P195" s="36">
        <f>SUMIFS(СВЦЭМ!$F$39:$F$782,СВЦЭМ!$A$39:$A$782,$A195,СВЦЭМ!$B$39:$B$782,P$190)+'СЕТ СН'!$F$12</f>
        <v>230.65321878</v>
      </c>
      <c r="Q195" s="36">
        <f>SUMIFS(СВЦЭМ!$F$39:$F$782,СВЦЭМ!$A$39:$A$782,$A195,СВЦЭМ!$B$39:$B$782,Q$190)+'СЕТ СН'!$F$12</f>
        <v>231.09705865000001</v>
      </c>
      <c r="R195" s="36">
        <f>SUMIFS(СВЦЭМ!$F$39:$F$782,СВЦЭМ!$A$39:$A$782,$A195,СВЦЭМ!$B$39:$B$782,R$190)+'СЕТ СН'!$F$12</f>
        <v>229.98907765000001</v>
      </c>
      <c r="S195" s="36">
        <f>SUMIFS(СВЦЭМ!$F$39:$F$782,СВЦЭМ!$A$39:$A$782,$A195,СВЦЭМ!$B$39:$B$782,S$190)+'СЕТ СН'!$F$12</f>
        <v>228.76059104000001</v>
      </c>
      <c r="T195" s="36">
        <f>SUMIFS(СВЦЭМ!$F$39:$F$782,СВЦЭМ!$A$39:$A$782,$A195,СВЦЭМ!$B$39:$B$782,T$190)+'СЕТ СН'!$F$12</f>
        <v>223.59876475999999</v>
      </c>
      <c r="U195" s="36">
        <f>SUMIFS(СВЦЭМ!$F$39:$F$782,СВЦЭМ!$A$39:$A$782,$A195,СВЦЭМ!$B$39:$B$782,U$190)+'СЕТ СН'!$F$12</f>
        <v>219.07149328</v>
      </c>
      <c r="V195" s="36">
        <f>SUMIFS(СВЦЭМ!$F$39:$F$782,СВЦЭМ!$A$39:$A$782,$A195,СВЦЭМ!$B$39:$B$782,V$190)+'СЕТ СН'!$F$12</f>
        <v>213.33569538</v>
      </c>
      <c r="W195" s="36">
        <f>SUMIFS(СВЦЭМ!$F$39:$F$782,СВЦЭМ!$A$39:$A$782,$A195,СВЦЭМ!$B$39:$B$782,W$190)+'СЕТ СН'!$F$12</f>
        <v>213.94170281000001</v>
      </c>
      <c r="X195" s="36">
        <f>SUMIFS(СВЦЭМ!$F$39:$F$782,СВЦЭМ!$A$39:$A$782,$A195,СВЦЭМ!$B$39:$B$782,X$190)+'СЕТ СН'!$F$12</f>
        <v>220.03267815000001</v>
      </c>
      <c r="Y195" s="36">
        <f>SUMIFS(СВЦЭМ!$F$39:$F$782,СВЦЭМ!$A$39:$A$782,$A195,СВЦЭМ!$B$39:$B$782,Y$190)+'СЕТ СН'!$F$12</f>
        <v>222.37590661999999</v>
      </c>
    </row>
    <row r="196" spans="1:25" ht="15.75" x14ac:dyDescent="0.2">
      <c r="A196" s="35">
        <f t="shared" si="5"/>
        <v>45022</v>
      </c>
      <c r="B196" s="36">
        <f>SUMIFS(СВЦЭМ!$F$39:$F$782,СВЦЭМ!$A$39:$A$782,$A196,СВЦЭМ!$B$39:$B$782,B$190)+'СЕТ СН'!$F$12</f>
        <v>231.61093829000001</v>
      </c>
      <c r="C196" s="36">
        <f>SUMIFS(СВЦЭМ!$F$39:$F$782,СВЦЭМ!$A$39:$A$782,$A196,СВЦЭМ!$B$39:$B$782,C$190)+'СЕТ СН'!$F$12</f>
        <v>238.17036809000001</v>
      </c>
      <c r="D196" s="36">
        <f>SUMIFS(СВЦЭМ!$F$39:$F$782,СВЦЭМ!$A$39:$A$782,$A196,СВЦЭМ!$B$39:$B$782,D$190)+'СЕТ СН'!$F$12</f>
        <v>242.00445647999999</v>
      </c>
      <c r="E196" s="36">
        <f>SUMIFS(СВЦЭМ!$F$39:$F$782,СВЦЭМ!$A$39:$A$782,$A196,СВЦЭМ!$B$39:$B$782,E$190)+'СЕТ СН'!$F$12</f>
        <v>243.93501691</v>
      </c>
      <c r="F196" s="36">
        <f>SUMIFS(СВЦЭМ!$F$39:$F$782,СВЦЭМ!$A$39:$A$782,$A196,СВЦЭМ!$B$39:$B$782,F$190)+'СЕТ СН'!$F$12</f>
        <v>244.01603503000001</v>
      </c>
      <c r="G196" s="36">
        <f>SUMIFS(СВЦЭМ!$F$39:$F$782,СВЦЭМ!$A$39:$A$782,$A196,СВЦЭМ!$B$39:$B$782,G$190)+'СЕТ СН'!$F$12</f>
        <v>241.97076433999999</v>
      </c>
      <c r="H196" s="36">
        <f>SUMIFS(СВЦЭМ!$F$39:$F$782,СВЦЭМ!$A$39:$A$782,$A196,СВЦЭМ!$B$39:$B$782,H$190)+'СЕТ СН'!$F$12</f>
        <v>233.21975276000001</v>
      </c>
      <c r="I196" s="36">
        <f>SUMIFS(СВЦЭМ!$F$39:$F$782,СВЦЭМ!$A$39:$A$782,$A196,СВЦЭМ!$B$39:$B$782,I$190)+'СЕТ СН'!$F$12</f>
        <v>224.66671991999999</v>
      </c>
      <c r="J196" s="36">
        <f>SUMIFS(СВЦЭМ!$F$39:$F$782,СВЦЭМ!$A$39:$A$782,$A196,СВЦЭМ!$B$39:$B$782,J$190)+'СЕТ СН'!$F$12</f>
        <v>221.32998957000001</v>
      </c>
      <c r="K196" s="36">
        <f>SUMIFS(СВЦЭМ!$F$39:$F$782,СВЦЭМ!$A$39:$A$782,$A196,СВЦЭМ!$B$39:$B$782,K$190)+'СЕТ СН'!$F$12</f>
        <v>221.01658853000001</v>
      </c>
      <c r="L196" s="36">
        <f>SUMIFS(СВЦЭМ!$F$39:$F$782,СВЦЭМ!$A$39:$A$782,$A196,СВЦЭМ!$B$39:$B$782,L$190)+'СЕТ СН'!$F$12</f>
        <v>221.70381746999999</v>
      </c>
      <c r="M196" s="36">
        <f>SUMIFS(СВЦЭМ!$F$39:$F$782,СВЦЭМ!$A$39:$A$782,$A196,СВЦЭМ!$B$39:$B$782,M$190)+'СЕТ СН'!$F$12</f>
        <v>225.52754268999999</v>
      </c>
      <c r="N196" s="36">
        <f>SUMIFS(СВЦЭМ!$F$39:$F$782,СВЦЭМ!$A$39:$A$782,$A196,СВЦЭМ!$B$39:$B$782,N$190)+'СЕТ СН'!$F$12</f>
        <v>225.42179426000001</v>
      </c>
      <c r="O196" s="36">
        <f>SUMIFS(СВЦЭМ!$F$39:$F$782,СВЦЭМ!$A$39:$A$782,$A196,СВЦЭМ!$B$39:$B$782,O$190)+'СЕТ СН'!$F$12</f>
        <v>227.81363671</v>
      </c>
      <c r="P196" s="36">
        <f>SUMIFS(СВЦЭМ!$F$39:$F$782,СВЦЭМ!$A$39:$A$782,$A196,СВЦЭМ!$B$39:$B$782,P$190)+'СЕТ СН'!$F$12</f>
        <v>230.52880132000001</v>
      </c>
      <c r="Q196" s="36">
        <f>SUMIFS(СВЦЭМ!$F$39:$F$782,СВЦЭМ!$A$39:$A$782,$A196,СВЦЭМ!$B$39:$B$782,Q$190)+'СЕТ СН'!$F$12</f>
        <v>231.20096470999999</v>
      </c>
      <c r="R196" s="36">
        <f>SUMIFS(СВЦЭМ!$F$39:$F$782,СВЦЭМ!$A$39:$A$782,$A196,СВЦЭМ!$B$39:$B$782,R$190)+'СЕТ СН'!$F$12</f>
        <v>230.07774326000001</v>
      </c>
      <c r="S196" s="36">
        <f>SUMIFS(СВЦЭМ!$F$39:$F$782,СВЦЭМ!$A$39:$A$782,$A196,СВЦЭМ!$B$39:$B$782,S$190)+'СЕТ СН'!$F$12</f>
        <v>227.88881276999999</v>
      </c>
      <c r="T196" s="36">
        <f>SUMIFS(СВЦЭМ!$F$39:$F$782,СВЦЭМ!$A$39:$A$782,$A196,СВЦЭМ!$B$39:$B$782,T$190)+'СЕТ СН'!$F$12</f>
        <v>223.30964748</v>
      </c>
      <c r="U196" s="36">
        <f>SUMIFS(СВЦЭМ!$F$39:$F$782,СВЦЭМ!$A$39:$A$782,$A196,СВЦЭМ!$B$39:$B$782,U$190)+'СЕТ СН'!$F$12</f>
        <v>220.50530055999999</v>
      </c>
      <c r="V196" s="36">
        <f>SUMIFS(СВЦЭМ!$F$39:$F$782,СВЦЭМ!$A$39:$A$782,$A196,СВЦЭМ!$B$39:$B$782,V$190)+'СЕТ СН'!$F$12</f>
        <v>216.06302087</v>
      </c>
      <c r="W196" s="36">
        <f>SUMIFS(СВЦЭМ!$F$39:$F$782,СВЦЭМ!$A$39:$A$782,$A196,СВЦЭМ!$B$39:$B$782,W$190)+'СЕТ СН'!$F$12</f>
        <v>216.92698014000001</v>
      </c>
      <c r="X196" s="36">
        <f>SUMIFS(СВЦЭМ!$F$39:$F$782,СВЦЭМ!$A$39:$A$782,$A196,СВЦЭМ!$B$39:$B$782,X$190)+'СЕТ СН'!$F$12</f>
        <v>222.6683084</v>
      </c>
      <c r="Y196" s="36">
        <f>SUMIFS(СВЦЭМ!$F$39:$F$782,СВЦЭМ!$A$39:$A$782,$A196,СВЦЭМ!$B$39:$B$782,Y$190)+'СЕТ СН'!$F$12</f>
        <v>230.93173891999999</v>
      </c>
    </row>
    <row r="197" spans="1:25" ht="15.75" x14ac:dyDescent="0.2">
      <c r="A197" s="35">
        <f t="shared" si="5"/>
        <v>45023</v>
      </c>
      <c r="B197" s="36">
        <f>SUMIFS(СВЦЭМ!$F$39:$F$782,СВЦЭМ!$A$39:$A$782,$A197,СВЦЭМ!$B$39:$B$782,B$190)+'СЕТ СН'!$F$12</f>
        <v>226.55242437000001</v>
      </c>
      <c r="C197" s="36">
        <f>SUMIFS(СВЦЭМ!$F$39:$F$782,СВЦЭМ!$A$39:$A$782,$A197,СВЦЭМ!$B$39:$B$782,C$190)+'СЕТ СН'!$F$12</f>
        <v>235.91650082999999</v>
      </c>
      <c r="D197" s="36">
        <f>SUMIFS(СВЦЭМ!$F$39:$F$782,СВЦЭМ!$A$39:$A$782,$A197,СВЦЭМ!$B$39:$B$782,D$190)+'СЕТ СН'!$F$12</f>
        <v>235.74827257999999</v>
      </c>
      <c r="E197" s="36">
        <f>SUMIFS(СВЦЭМ!$F$39:$F$782,СВЦЭМ!$A$39:$A$782,$A197,СВЦЭМ!$B$39:$B$782,E$190)+'СЕТ СН'!$F$12</f>
        <v>231.76788632</v>
      </c>
      <c r="F197" s="36">
        <f>SUMIFS(СВЦЭМ!$F$39:$F$782,СВЦЭМ!$A$39:$A$782,$A197,СВЦЭМ!$B$39:$B$782,F$190)+'СЕТ СН'!$F$12</f>
        <v>237.86461523</v>
      </c>
      <c r="G197" s="36">
        <f>SUMIFS(СВЦЭМ!$F$39:$F$782,СВЦЭМ!$A$39:$A$782,$A197,СВЦЭМ!$B$39:$B$782,G$190)+'СЕТ СН'!$F$12</f>
        <v>236.04725514</v>
      </c>
      <c r="H197" s="36">
        <f>SUMIFS(СВЦЭМ!$F$39:$F$782,СВЦЭМ!$A$39:$A$782,$A197,СВЦЭМ!$B$39:$B$782,H$190)+'СЕТ СН'!$F$12</f>
        <v>234.20218173999999</v>
      </c>
      <c r="I197" s="36">
        <f>SUMIFS(СВЦЭМ!$F$39:$F$782,СВЦЭМ!$A$39:$A$782,$A197,СВЦЭМ!$B$39:$B$782,I$190)+'СЕТ СН'!$F$12</f>
        <v>220.93237565000001</v>
      </c>
      <c r="J197" s="36">
        <f>SUMIFS(СВЦЭМ!$F$39:$F$782,СВЦЭМ!$A$39:$A$782,$A197,СВЦЭМ!$B$39:$B$782,J$190)+'СЕТ СН'!$F$12</f>
        <v>215.55052053</v>
      </c>
      <c r="K197" s="36">
        <f>SUMIFS(СВЦЭМ!$F$39:$F$782,СВЦЭМ!$A$39:$A$782,$A197,СВЦЭМ!$B$39:$B$782,K$190)+'СЕТ СН'!$F$12</f>
        <v>216.26790313999999</v>
      </c>
      <c r="L197" s="36">
        <f>SUMIFS(СВЦЭМ!$F$39:$F$782,СВЦЭМ!$A$39:$A$782,$A197,СВЦЭМ!$B$39:$B$782,L$190)+'СЕТ СН'!$F$12</f>
        <v>215.87808555999999</v>
      </c>
      <c r="M197" s="36">
        <f>SUMIFS(СВЦЭМ!$F$39:$F$782,СВЦЭМ!$A$39:$A$782,$A197,СВЦЭМ!$B$39:$B$782,M$190)+'СЕТ СН'!$F$12</f>
        <v>221.65273637999999</v>
      </c>
      <c r="N197" s="36">
        <f>SUMIFS(СВЦЭМ!$F$39:$F$782,СВЦЭМ!$A$39:$A$782,$A197,СВЦЭМ!$B$39:$B$782,N$190)+'СЕТ СН'!$F$12</f>
        <v>223.19293390000001</v>
      </c>
      <c r="O197" s="36">
        <f>SUMIFS(СВЦЭМ!$F$39:$F$782,СВЦЭМ!$A$39:$A$782,$A197,СВЦЭМ!$B$39:$B$782,O$190)+'СЕТ СН'!$F$12</f>
        <v>225.85657416000001</v>
      </c>
      <c r="P197" s="36">
        <f>SUMIFS(СВЦЭМ!$F$39:$F$782,СВЦЭМ!$A$39:$A$782,$A197,СВЦЭМ!$B$39:$B$782,P$190)+'СЕТ СН'!$F$12</f>
        <v>227.81362396</v>
      </c>
      <c r="Q197" s="36">
        <f>SUMIFS(СВЦЭМ!$F$39:$F$782,СВЦЭМ!$A$39:$A$782,$A197,СВЦЭМ!$B$39:$B$782,Q$190)+'СЕТ СН'!$F$12</f>
        <v>223.14398807000001</v>
      </c>
      <c r="R197" s="36">
        <f>SUMIFS(СВЦЭМ!$F$39:$F$782,СВЦЭМ!$A$39:$A$782,$A197,СВЦЭМ!$B$39:$B$782,R$190)+'СЕТ СН'!$F$12</f>
        <v>221.62973502</v>
      </c>
      <c r="S197" s="36">
        <f>SUMIFS(СВЦЭМ!$F$39:$F$782,СВЦЭМ!$A$39:$A$782,$A197,СВЦЭМ!$B$39:$B$782,S$190)+'СЕТ СН'!$F$12</f>
        <v>218.81720195</v>
      </c>
      <c r="T197" s="36">
        <f>SUMIFS(СВЦЭМ!$F$39:$F$782,СВЦЭМ!$A$39:$A$782,$A197,СВЦЭМ!$B$39:$B$782,T$190)+'СЕТ СН'!$F$12</f>
        <v>213.10706494999999</v>
      </c>
      <c r="U197" s="36">
        <f>SUMIFS(СВЦЭМ!$F$39:$F$782,СВЦЭМ!$A$39:$A$782,$A197,СВЦЭМ!$B$39:$B$782,U$190)+'СЕТ СН'!$F$12</f>
        <v>208.72741295</v>
      </c>
      <c r="V197" s="36">
        <f>SUMIFS(СВЦЭМ!$F$39:$F$782,СВЦЭМ!$A$39:$A$782,$A197,СВЦЭМ!$B$39:$B$782,V$190)+'СЕТ СН'!$F$12</f>
        <v>208.63516559999999</v>
      </c>
      <c r="W197" s="36">
        <f>SUMIFS(СВЦЭМ!$F$39:$F$782,СВЦЭМ!$A$39:$A$782,$A197,СВЦЭМ!$B$39:$B$782,W$190)+'СЕТ СН'!$F$12</f>
        <v>211.29069641999999</v>
      </c>
      <c r="X197" s="36">
        <f>SUMIFS(СВЦЭМ!$F$39:$F$782,СВЦЭМ!$A$39:$A$782,$A197,СВЦЭМ!$B$39:$B$782,X$190)+'СЕТ СН'!$F$12</f>
        <v>217.40421864999999</v>
      </c>
      <c r="Y197" s="36">
        <f>SUMIFS(СВЦЭМ!$F$39:$F$782,СВЦЭМ!$A$39:$A$782,$A197,СВЦЭМ!$B$39:$B$782,Y$190)+'СЕТ СН'!$F$12</f>
        <v>220.42377883</v>
      </c>
    </row>
    <row r="198" spans="1:25" ht="15.75" x14ac:dyDescent="0.2">
      <c r="A198" s="35">
        <f t="shared" si="5"/>
        <v>45024</v>
      </c>
      <c r="B198" s="36">
        <f>SUMIFS(СВЦЭМ!$F$39:$F$782,СВЦЭМ!$A$39:$A$782,$A198,СВЦЭМ!$B$39:$B$782,B$190)+'СЕТ СН'!$F$12</f>
        <v>233.10478474999999</v>
      </c>
      <c r="C198" s="36">
        <f>SUMIFS(СВЦЭМ!$F$39:$F$782,СВЦЭМ!$A$39:$A$782,$A198,СВЦЭМ!$B$39:$B$782,C$190)+'СЕТ СН'!$F$12</f>
        <v>233.15620206</v>
      </c>
      <c r="D198" s="36">
        <f>SUMIFS(СВЦЭМ!$F$39:$F$782,СВЦЭМ!$A$39:$A$782,$A198,СВЦЭМ!$B$39:$B$782,D$190)+'СЕТ СН'!$F$12</f>
        <v>239.96439647</v>
      </c>
      <c r="E198" s="36">
        <f>SUMIFS(СВЦЭМ!$F$39:$F$782,СВЦЭМ!$A$39:$A$782,$A198,СВЦЭМ!$B$39:$B$782,E$190)+'СЕТ СН'!$F$12</f>
        <v>240.10533054999999</v>
      </c>
      <c r="F198" s="36">
        <f>SUMIFS(СВЦЭМ!$F$39:$F$782,СВЦЭМ!$A$39:$A$782,$A198,СВЦЭМ!$B$39:$B$782,F$190)+'СЕТ СН'!$F$12</f>
        <v>238.47210242</v>
      </c>
      <c r="G198" s="36">
        <f>SUMIFS(СВЦЭМ!$F$39:$F$782,СВЦЭМ!$A$39:$A$782,$A198,СВЦЭМ!$B$39:$B$782,G$190)+'СЕТ СН'!$F$12</f>
        <v>237.41311992000001</v>
      </c>
      <c r="H198" s="36">
        <f>SUMIFS(СВЦЭМ!$F$39:$F$782,СВЦЭМ!$A$39:$A$782,$A198,СВЦЭМ!$B$39:$B$782,H$190)+'СЕТ СН'!$F$12</f>
        <v>238.45378955999999</v>
      </c>
      <c r="I198" s="36">
        <f>SUMIFS(СВЦЭМ!$F$39:$F$782,СВЦЭМ!$A$39:$A$782,$A198,СВЦЭМ!$B$39:$B$782,I$190)+'СЕТ СН'!$F$12</f>
        <v>228.54315557000001</v>
      </c>
      <c r="J198" s="36">
        <f>SUMIFS(СВЦЭМ!$F$39:$F$782,СВЦЭМ!$A$39:$A$782,$A198,СВЦЭМ!$B$39:$B$782,J$190)+'СЕТ СН'!$F$12</f>
        <v>221.56424455999999</v>
      </c>
      <c r="K198" s="36">
        <f>SUMIFS(СВЦЭМ!$F$39:$F$782,СВЦЭМ!$A$39:$A$782,$A198,СВЦЭМ!$B$39:$B$782,K$190)+'СЕТ СН'!$F$12</f>
        <v>214.35102312999999</v>
      </c>
      <c r="L198" s="36">
        <f>SUMIFS(СВЦЭМ!$F$39:$F$782,СВЦЭМ!$A$39:$A$782,$A198,СВЦЭМ!$B$39:$B$782,L$190)+'СЕТ СН'!$F$12</f>
        <v>211.76234621</v>
      </c>
      <c r="M198" s="36">
        <f>SUMIFS(СВЦЭМ!$F$39:$F$782,СВЦЭМ!$A$39:$A$782,$A198,СВЦЭМ!$B$39:$B$782,M$190)+'СЕТ СН'!$F$12</f>
        <v>212.70187747</v>
      </c>
      <c r="N198" s="36">
        <f>SUMIFS(СВЦЭМ!$F$39:$F$782,СВЦЭМ!$A$39:$A$782,$A198,СВЦЭМ!$B$39:$B$782,N$190)+'СЕТ СН'!$F$12</f>
        <v>217.89189143999999</v>
      </c>
      <c r="O198" s="36">
        <f>SUMIFS(СВЦЭМ!$F$39:$F$782,СВЦЭМ!$A$39:$A$782,$A198,СВЦЭМ!$B$39:$B$782,O$190)+'СЕТ СН'!$F$12</f>
        <v>220.13902912</v>
      </c>
      <c r="P198" s="36">
        <f>SUMIFS(СВЦЭМ!$F$39:$F$782,СВЦЭМ!$A$39:$A$782,$A198,СВЦЭМ!$B$39:$B$782,P$190)+'СЕТ СН'!$F$12</f>
        <v>223.05045188</v>
      </c>
      <c r="Q198" s="36">
        <f>SUMIFS(СВЦЭМ!$F$39:$F$782,СВЦЭМ!$A$39:$A$782,$A198,СВЦЭМ!$B$39:$B$782,Q$190)+'СЕТ СН'!$F$12</f>
        <v>224.88278621000001</v>
      </c>
      <c r="R198" s="36">
        <f>SUMIFS(СВЦЭМ!$F$39:$F$782,СВЦЭМ!$A$39:$A$782,$A198,СВЦЭМ!$B$39:$B$782,R$190)+'СЕТ СН'!$F$12</f>
        <v>225.58668388000001</v>
      </c>
      <c r="S198" s="36">
        <f>SUMIFS(СВЦЭМ!$F$39:$F$782,СВЦЭМ!$A$39:$A$782,$A198,СВЦЭМ!$B$39:$B$782,S$190)+'СЕТ СН'!$F$12</f>
        <v>224.3283423</v>
      </c>
      <c r="T198" s="36">
        <f>SUMIFS(СВЦЭМ!$F$39:$F$782,СВЦЭМ!$A$39:$A$782,$A198,СВЦЭМ!$B$39:$B$782,T$190)+'СЕТ СН'!$F$12</f>
        <v>220.70983663000001</v>
      </c>
      <c r="U198" s="36">
        <f>SUMIFS(СВЦЭМ!$F$39:$F$782,СВЦЭМ!$A$39:$A$782,$A198,СВЦЭМ!$B$39:$B$782,U$190)+'СЕТ СН'!$F$12</f>
        <v>216.83725446</v>
      </c>
      <c r="V198" s="36">
        <f>SUMIFS(СВЦЭМ!$F$39:$F$782,СВЦЭМ!$A$39:$A$782,$A198,СВЦЭМ!$B$39:$B$782,V$190)+'СЕТ СН'!$F$12</f>
        <v>211.58365878000001</v>
      </c>
      <c r="W198" s="36">
        <f>SUMIFS(СВЦЭМ!$F$39:$F$782,СВЦЭМ!$A$39:$A$782,$A198,СВЦЭМ!$B$39:$B$782,W$190)+'СЕТ СН'!$F$12</f>
        <v>212.10535874999999</v>
      </c>
      <c r="X198" s="36">
        <f>SUMIFS(СВЦЭМ!$F$39:$F$782,СВЦЭМ!$A$39:$A$782,$A198,СВЦЭМ!$B$39:$B$782,X$190)+'СЕТ СН'!$F$12</f>
        <v>215.50659142000001</v>
      </c>
      <c r="Y198" s="36">
        <f>SUMIFS(СВЦЭМ!$F$39:$F$782,СВЦЭМ!$A$39:$A$782,$A198,СВЦЭМ!$B$39:$B$782,Y$190)+'СЕТ СН'!$F$12</f>
        <v>212.92481168</v>
      </c>
    </row>
    <row r="199" spans="1:25" ht="15.75" x14ac:dyDescent="0.2">
      <c r="A199" s="35">
        <f t="shared" si="5"/>
        <v>45025</v>
      </c>
      <c r="B199" s="36">
        <f>SUMIFS(СВЦЭМ!$F$39:$F$782,СВЦЭМ!$A$39:$A$782,$A199,СВЦЭМ!$B$39:$B$782,B$190)+'СЕТ СН'!$F$12</f>
        <v>224.47934709</v>
      </c>
      <c r="C199" s="36">
        <f>SUMIFS(СВЦЭМ!$F$39:$F$782,СВЦЭМ!$A$39:$A$782,$A199,СВЦЭМ!$B$39:$B$782,C$190)+'СЕТ СН'!$F$12</f>
        <v>229.24240768999999</v>
      </c>
      <c r="D199" s="36">
        <f>SUMIFS(СВЦЭМ!$F$39:$F$782,СВЦЭМ!$A$39:$A$782,$A199,СВЦЭМ!$B$39:$B$782,D$190)+'СЕТ СН'!$F$12</f>
        <v>231.20109385000001</v>
      </c>
      <c r="E199" s="36">
        <f>SUMIFS(СВЦЭМ!$F$39:$F$782,СВЦЭМ!$A$39:$A$782,$A199,СВЦЭМ!$B$39:$B$782,E$190)+'СЕТ СН'!$F$12</f>
        <v>231.44102645000001</v>
      </c>
      <c r="F199" s="36">
        <f>SUMIFS(СВЦЭМ!$F$39:$F$782,СВЦЭМ!$A$39:$A$782,$A199,СВЦЭМ!$B$39:$B$782,F$190)+'СЕТ СН'!$F$12</f>
        <v>231.71116841</v>
      </c>
      <c r="G199" s="36">
        <f>SUMIFS(СВЦЭМ!$F$39:$F$782,СВЦЭМ!$A$39:$A$782,$A199,СВЦЭМ!$B$39:$B$782,G$190)+'СЕТ СН'!$F$12</f>
        <v>227.20094097</v>
      </c>
      <c r="H199" s="36">
        <f>SUMIFS(СВЦЭМ!$F$39:$F$782,СВЦЭМ!$A$39:$A$782,$A199,СВЦЭМ!$B$39:$B$782,H$190)+'СЕТ СН'!$F$12</f>
        <v>227.96831248999999</v>
      </c>
      <c r="I199" s="36">
        <f>SUMIFS(СВЦЭМ!$F$39:$F$782,СВЦЭМ!$A$39:$A$782,$A199,СВЦЭМ!$B$39:$B$782,I$190)+'СЕТ СН'!$F$12</f>
        <v>230.07921676999999</v>
      </c>
      <c r="J199" s="36">
        <f>SUMIFS(СВЦЭМ!$F$39:$F$782,СВЦЭМ!$A$39:$A$782,$A199,СВЦЭМ!$B$39:$B$782,J$190)+'СЕТ СН'!$F$12</f>
        <v>228.66347210999999</v>
      </c>
      <c r="K199" s="36">
        <f>SUMIFS(СВЦЭМ!$F$39:$F$782,СВЦЭМ!$A$39:$A$782,$A199,СВЦЭМ!$B$39:$B$782,K$190)+'СЕТ СН'!$F$12</f>
        <v>219.51361082</v>
      </c>
      <c r="L199" s="36">
        <f>SUMIFS(СВЦЭМ!$F$39:$F$782,СВЦЭМ!$A$39:$A$782,$A199,СВЦЭМ!$B$39:$B$782,L$190)+'СЕТ СН'!$F$12</f>
        <v>219.00247729</v>
      </c>
      <c r="M199" s="36">
        <f>SUMIFS(СВЦЭМ!$F$39:$F$782,СВЦЭМ!$A$39:$A$782,$A199,СВЦЭМ!$B$39:$B$782,M$190)+'СЕТ СН'!$F$12</f>
        <v>220.63195440000001</v>
      </c>
      <c r="N199" s="36">
        <f>SUMIFS(СВЦЭМ!$F$39:$F$782,СВЦЭМ!$A$39:$A$782,$A199,СВЦЭМ!$B$39:$B$782,N$190)+'СЕТ СН'!$F$12</f>
        <v>223.77702715000001</v>
      </c>
      <c r="O199" s="36">
        <f>SUMIFS(СВЦЭМ!$F$39:$F$782,СВЦЭМ!$A$39:$A$782,$A199,СВЦЭМ!$B$39:$B$782,O$190)+'СЕТ СН'!$F$12</f>
        <v>227.36285470000001</v>
      </c>
      <c r="P199" s="36">
        <f>SUMIFS(СВЦЭМ!$F$39:$F$782,СВЦЭМ!$A$39:$A$782,$A199,СВЦЭМ!$B$39:$B$782,P$190)+'СЕТ СН'!$F$12</f>
        <v>228.67110930000001</v>
      </c>
      <c r="Q199" s="36">
        <f>SUMIFS(СВЦЭМ!$F$39:$F$782,СВЦЭМ!$A$39:$A$782,$A199,СВЦЭМ!$B$39:$B$782,Q$190)+'СЕТ СН'!$F$12</f>
        <v>230.62757825</v>
      </c>
      <c r="R199" s="36">
        <f>SUMIFS(СВЦЭМ!$F$39:$F$782,СВЦЭМ!$A$39:$A$782,$A199,СВЦЭМ!$B$39:$B$782,R$190)+'СЕТ СН'!$F$12</f>
        <v>230.39897056000001</v>
      </c>
      <c r="S199" s="36">
        <f>SUMIFS(СВЦЭМ!$F$39:$F$782,СВЦЭМ!$A$39:$A$782,$A199,СВЦЭМ!$B$39:$B$782,S$190)+'СЕТ СН'!$F$12</f>
        <v>222.90661872000001</v>
      </c>
      <c r="T199" s="36">
        <f>SUMIFS(СВЦЭМ!$F$39:$F$782,СВЦЭМ!$A$39:$A$782,$A199,СВЦЭМ!$B$39:$B$782,T$190)+'СЕТ СН'!$F$12</f>
        <v>216.84753022000001</v>
      </c>
      <c r="U199" s="36">
        <f>SUMIFS(СВЦЭМ!$F$39:$F$782,СВЦЭМ!$A$39:$A$782,$A199,СВЦЭМ!$B$39:$B$782,U$190)+'СЕТ СН'!$F$12</f>
        <v>216.42042294999999</v>
      </c>
      <c r="V199" s="36">
        <f>SUMIFS(СВЦЭМ!$F$39:$F$782,СВЦЭМ!$A$39:$A$782,$A199,СВЦЭМ!$B$39:$B$782,V$190)+'СЕТ СН'!$F$12</f>
        <v>212.31488124000001</v>
      </c>
      <c r="W199" s="36">
        <f>SUMIFS(СВЦЭМ!$F$39:$F$782,СВЦЭМ!$A$39:$A$782,$A199,СВЦЭМ!$B$39:$B$782,W$190)+'СЕТ СН'!$F$12</f>
        <v>211.67697661</v>
      </c>
      <c r="X199" s="36">
        <f>SUMIFS(СВЦЭМ!$F$39:$F$782,СВЦЭМ!$A$39:$A$782,$A199,СВЦЭМ!$B$39:$B$782,X$190)+'СЕТ СН'!$F$12</f>
        <v>219.38767741000001</v>
      </c>
      <c r="Y199" s="36">
        <f>SUMIFS(СВЦЭМ!$F$39:$F$782,СВЦЭМ!$A$39:$A$782,$A199,СВЦЭМ!$B$39:$B$782,Y$190)+'СЕТ СН'!$F$12</f>
        <v>226.59783400000001</v>
      </c>
    </row>
    <row r="200" spans="1:25" ht="15.75" x14ac:dyDescent="0.2">
      <c r="A200" s="35">
        <f t="shared" si="5"/>
        <v>45026</v>
      </c>
      <c r="B200" s="36">
        <f>SUMIFS(СВЦЭМ!$F$39:$F$782,СВЦЭМ!$A$39:$A$782,$A200,СВЦЭМ!$B$39:$B$782,B$190)+'СЕТ СН'!$F$12</f>
        <v>230.51262831</v>
      </c>
      <c r="C200" s="36">
        <f>SUMIFS(СВЦЭМ!$F$39:$F$782,СВЦЭМ!$A$39:$A$782,$A200,СВЦЭМ!$B$39:$B$782,C$190)+'СЕТ СН'!$F$12</f>
        <v>232.35587694</v>
      </c>
      <c r="D200" s="36">
        <f>SUMIFS(СВЦЭМ!$F$39:$F$782,СВЦЭМ!$A$39:$A$782,$A200,СВЦЭМ!$B$39:$B$782,D$190)+'СЕТ СН'!$F$12</f>
        <v>242.58161994</v>
      </c>
      <c r="E200" s="36">
        <f>SUMIFS(СВЦЭМ!$F$39:$F$782,СВЦЭМ!$A$39:$A$782,$A200,СВЦЭМ!$B$39:$B$782,E$190)+'СЕТ СН'!$F$12</f>
        <v>236.23541743000001</v>
      </c>
      <c r="F200" s="36">
        <f>SUMIFS(СВЦЭМ!$F$39:$F$782,СВЦЭМ!$A$39:$A$782,$A200,СВЦЭМ!$B$39:$B$782,F$190)+'СЕТ СН'!$F$12</f>
        <v>236.68054946000001</v>
      </c>
      <c r="G200" s="36">
        <f>SUMIFS(СВЦЭМ!$F$39:$F$782,СВЦЭМ!$A$39:$A$782,$A200,СВЦЭМ!$B$39:$B$782,G$190)+'СЕТ СН'!$F$12</f>
        <v>236.08466921999999</v>
      </c>
      <c r="H200" s="36">
        <f>SUMIFS(СВЦЭМ!$F$39:$F$782,СВЦЭМ!$A$39:$A$782,$A200,СВЦЭМ!$B$39:$B$782,H$190)+'СЕТ СН'!$F$12</f>
        <v>243.94913217000001</v>
      </c>
      <c r="I200" s="36">
        <f>SUMIFS(СВЦЭМ!$F$39:$F$782,СВЦЭМ!$A$39:$A$782,$A200,СВЦЭМ!$B$39:$B$782,I$190)+'СЕТ СН'!$F$12</f>
        <v>223.88024870000001</v>
      </c>
      <c r="J200" s="36">
        <f>SUMIFS(СВЦЭМ!$F$39:$F$782,СВЦЭМ!$A$39:$A$782,$A200,СВЦЭМ!$B$39:$B$782,J$190)+'СЕТ СН'!$F$12</f>
        <v>219.34678953</v>
      </c>
      <c r="K200" s="36">
        <f>SUMIFS(СВЦЭМ!$F$39:$F$782,СВЦЭМ!$A$39:$A$782,$A200,СВЦЭМ!$B$39:$B$782,K$190)+'СЕТ СН'!$F$12</f>
        <v>219.60080360000001</v>
      </c>
      <c r="L200" s="36">
        <f>SUMIFS(СВЦЭМ!$F$39:$F$782,СВЦЭМ!$A$39:$A$782,$A200,СВЦЭМ!$B$39:$B$782,L$190)+'СЕТ СН'!$F$12</f>
        <v>219.0649549</v>
      </c>
      <c r="M200" s="36">
        <f>SUMIFS(СВЦЭМ!$F$39:$F$782,СВЦЭМ!$A$39:$A$782,$A200,СВЦЭМ!$B$39:$B$782,M$190)+'СЕТ СН'!$F$12</f>
        <v>222.28803561999999</v>
      </c>
      <c r="N200" s="36">
        <f>SUMIFS(СВЦЭМ!$F$39:$F$782,СВЦЭМ!$A$39:$A$782,$A200,СВЦЭМ!$B$39:$B$782,N$190)+'СЕТ СН'!$F$12</f>
        <v>224.82791005000001</v>
      </c>
      <c r="O200" s="36">
        <f>SUMIFS(СВЦЭМ!$F$39:$F$782,СВЦЭМ!$A$39:$A$782,$A200,СВЦЭМ!$B$39:$B$782,O$190)+'СЕТ СН'!$F$12</f>
        <v>228.68082713000001</v>
      </c>
      <c r="P200" s="36">
        <f>SUMIFS(СВЦЭМ!$F$39:$F$782,СВЦЭМ!$A$39:$A$782,$A200,СВЦЭМ!$B$39:$B$782,P$190)+'СЕТ СН'!$F$12</f>
        <v>230.41270922000001</v>
      </c>
      <c r="Q200" s="36">
        <f>SUMIFS(СВЦЭМ!$F$39:$F$782,СВЦЭМ!$A$39:$A$782,$A200,СВЦЭМ!$B$39:$B$782,Q$190)+'СЕТ СН'!$F$12</f>
        <v>230.50576282</v>
      </c>
      <c r="R200" s="36">
        <f>SUMIFS(СВЦЭМ!$F$39:$F$782,СВЦЭМ!$A$39:$A$782,$A200,СВЦЭМ!$B$39:$B$782,R$190)+'СЕТ СН'!$F$12</f>
        <v>231.19347549</v>
      </c>
      <c r="S200" s="36">
        <f>SUMIFS(СВЦЭМ!$F$39:$F$782,СВЦЭМ!$A$39:$A$782,$A200,СВЦЭМ!$B$39:$B$782,S$190)+'СЕТ СН'!$F$12</f>
        <v>229.00523043000001</v>
      </c>
      <c r="T200" s="36">
        <f>SUMIFS(СВЦЭМ!$F$39:$F$782,СВЦЭМ!$A$39:$A$782,$A200,СВЦЭМ!$B$39:$B$782,T$190)+'СЕТ СН'!$F$12</f>
        <v>226.38532584000001</v>
      </c>
      <c r="U200" s="36">
        <f>SUMIFS(СВЦЭМ!$F$39:$F$782,СВЦЭМ!$A$39:$A$782,$A200,СВЦЭМ!$B$39:$B$782,U$190)+'СЕТ СН'!$F$12</f>
        <v>223.93621431</v>
      </c>
      <c r="V200" s="36">
        <f>SUMIFS(СВЦЭМ!$F$39:$F$782,СВЦЭМ!$A$39:$A$782,$A200,СВЦЭМ!$B$39:$B$782,V$190)+'СЕТ СН'!$F$12</f>
        <v>220.42749728000001</v>
      </c>
      <c r="W200" s="36">
        <f>SUMIFS(СВЦЭМ!$F$39:$F$782,СВЦЭМ!$A$39:$A$782,$A200,СВЦЭМ!$B$39:$B$782,W$190)+'СЕТ СН'!$F$12</f>
        <v>220.88470881000001</v>
      </c>
      <c r="X200" s="36">
        <f>SUMIFS(СВЦЭМ!$F$39:$F$782,СВЦЭМ!$A$39:$A$782,$A200,СВЦЭМ!$B$39:$B$782,X$190)+'СЕТ СН'!$F$12</f>
        <v>228.27298313</v>
      </c>
      <c r="Y200" s="36">
        <f>SUMIFS(СВЦЭМ!$F$39:$F$782,СВЦЭМ!$A$39:$A$782,$A200,СВЦЭМ!$B$39:$B$782,Y$190)+'СЕТ СН'!$F$12</f>
        <v>234.33255890000001</v>
      </c>
    </row>
    <row r="201" spans="1:25" ht="15.75" x14ac:dyDescent="0.2">
      <c r="A201" s="35">
        <f t="shared" si="5"/>
        <v>45027</v>
      </c>
      <c r="B201" s="36">
        <f>SUMIFS(СВЦЭМ!$F$39:$F$782,СВЦЭМ!$A$39:$A$782,$A201,СВЦЭМ!$B$39:$B$782,B$190)+'СЕТ СН'!$F$12</f>
        <v>236.92872578999999</v>
      </c>
      <c r="C201" s="36">
        <f>SUMIFS(СВЦЭМ!$F$39:$F$782,СВЦЭМ!$A$39:$A$782,$A201,СВЦЭМ!$B$39:$B$782,C$190)+'СЕТ СН'!$F$12</f>
        <v>241.38544761</v>
      </c>
      <c r="D201" s="36">
        <f>SUMIFS(СВЦЭМ!$F$39:$F$782,СВЦЭМ!$A$39:$A$782,$A201,СВЦЭМ!$B$39:$B$782,D$190)+'СЕТ СН'!$F$12</f>
        <v>234.26475590999999</v>
      </c>
      <c r="E201" s="36">
        <f>SUMIFS(СВЦЭМ!$F$39:$F$782,СВЦЭМ!$A$39:$A$782,$A201,СВЦЭМ!$B$39:$B$782,E$190)+'СЕТ СН'!$F$12</f>
        <v>247.82928853000001</v>
      </c>
      <c r="F201" s="36">
        <f>SUMIFS(СВЦЭМ!$F$39:$F$782,СВЦЭМ!$A$39:$A$782,$A201,СВЦЭМ!$B$39:$B$782,F$190)+'СЕТ СН'!$F$12</f>
        <v>249.91244570000001</v>
      </c>
      <c r="G201" s="36">
        <f>SUMIFS(СВЦЭМ!$F$39:$F$782,СВЦЭМ!$A$39:$A$782,$A201,СВЦЭМ!$B$39:$B$782,G$190)+'СЕТ СН'!$F$12</f>
        <v>232.42145052999999</v>
      </c>
      <c r="H201" s="36">
        <f>SUMIFS(СВЦЭМ!$F$39:$F$782,СВЦЭМ!$A$39:$A$782,$A201,СВЦЭМ!$B$39:$B$782,H$190)+'СЕТ СН'!$F$12</f>
        <v>235.42852822</v>
      </c>
      <c r="I201" s="36">
        <f>SUMIFS(СВЦЭМ!$F$39:$F$782,СВЦЭМ!$A$39:$A$782,$A201,СВЦЭМ!$B$39:$B$782,I$190)+'СЕТ СН'!$F$12</f>
        <v>228.93774124999999</v>
      </c>
      <c r="J201" s="36">
        <f>SUMIFS(СВЦЭМ!$F$39:$F$782,СВЦЭМ!$A$39:$A$782,$A201,СВЦЭМ!$B$39:$B$782,J$190)+'СЕТ СН'!$F$12</f>
        <v>224.34937897</v>
      </c>
      <c r="K201" s="36">
        <f>SUMIFS(СВЦЭМ!$F$39:$F$782,СВЦЭМ!$A$39:$A$782,$A201,СВЦЭМ!$B$39:$B$782,K$190)+'СЕТ СН'!$F$12</f>
        <v>219.13200975999999</v>
      </c>
      <c r="L201" s="36">
        <f>SUMIFS(СВЦЭМ!$F$39:$F$782,СВЦЭМ!$A$39:$A$782,$A201,СВЦЭМ!$B$39:$B$782,L$190)+'СЕТ СН'!$F$12</f>
        <v>219.69393174000001</v>
      </c>
      <c r="M201" s="36">
        <f>SUMIFS(СВЦЭМ!$F$39:$F$782,СВЦЭМ!$A$39:$A$782,$A201,СВЦЭМ!$B$39:$B$782,M$190)+'СЕТ СН'!$F$12</f>
        <v>220.8840582</v>
      </c>
      <c r="N201" s="36">
        <f>SUMIFS(СВЦЭМ!$F$39:$F$782,СВЦЭМ!$A$39:$A$782,$A201,СВЦЭМ!$B$39:$B$782,N$190)+'СЕТ СН'!$F$12</f>
        <v>220.92736951000001</v>
      </c>
      <c r="O201" s="36">
        <f>SUMIFS(СВЦЭМ!$F$39:$F$782,СВЦЭМ!$A$39:$A$782,$A201,СВЦЭМ!$B$39:$B$782,O$190)+'СЕТ СН'!$F$12</f>
        <v>224.70569187999999</v>
      </c>
      <c r="P201" s="36">
        <f>SUMIFS(СВЦЭМ!$F$39:$F$782,СВЦЭМ!$A$39:$A$782,$A201,СВЦЭМ!$B$39:$B$782,P$190)+'СЕТ СН'!$F$12</f>
        <v>227.80266147</v>
      </c>
      <c r="Q201" s="36">
        <f>SUMIFS(СВЦЭМ!$F$39:$F$782,СВЦЭМ!$A$39:$A$782,$A201,СВЦЭМ!$B$39:$B$782,Q$190)+'СЕТ СН'!$F$12</f>
        <v>228.01881195999999</v>
      </c>
      <c r="R201" s="36">
        <f>SUMIFS(СВЦЭМ!$F$39:$F$782,СВЦЭМ!$A$39:$A$782,$A201,СВЦЭМ!$B$39:$B$782,R$190)+'СЕТ СН'!$F$12</f>
        <v>224.26013333</v>
      </c>
      <c r="S201" s="36">
        <f>SUMIFS(СВЦЭМ!$F$39:$F$782,СВЦЭМ!$A$39:$A$782,$A201,СВЦЭМ!$B$39:$B$782,S$190)+'СЕТ СН'!$F$12</f>
        <v>224.08572151999999</v>
      </c>
      <c r="T201" s="36">
        <f>SUMIFS(СВЦЭМ!$F$39:$F$782,СВЦЭМ!$A$39:$A$782,$A201,СВЦЭМ!$B$39:$B$782,T$190)+'СЕТ СН'!$F$12</f>
        <v>219.00759471000001</v>
      </c>
      <c r="U201" s="36">
        <f>SUMIFS(СВЦЭМ!$F$39:$F$782,СВЦЭМ!$A$39:$A$782,$A201,СВЦЭМ!$B$39:$B$782,U$190)+'СЕТ СН'!$F$12</f>
        <v>220.81717854999999</v>
      </c>
      <c r="V201" s="36">
        <f>SUMIFS(СВЦЭМ!$F$39:$F$782,СВЦЭМ!$A$39:$A$782,$A201,СВЦЭМ!$B$39:$B$782,V$190)+'СЕТ СН'!$F$12</f>
        <v>216.87737430000001</v>
      </c>
      <c r="W201" s="36">
        <f>SUMIFS(СВЦЭМ!$F$39:$F$782,СВЦЭМ!$A$39:$A$782,$A201,СВЦЭМ!$B$39:$B$782,W$190)+'СЕТ СН'!$F$12</f>
        <v>215.72581518999999</v>
      </c>
      <c r="X201" s="36">
        <f>SUMIFS(СВЦЭМ!$F$39:$F$782,СВЦЭМ!$A$39:$A$782,$A201,СВЦЭМ!$B$39:$B$782,X$190)+'СЕТ СН'!$F$12</f>
        <v>222.81146347000001</v>
      </c>
      <c r="Y201" s="36">
        <f>SUMIFS(СВЦЭМ!$F$39:$F$782,СВЦЭМ!$A$39:$A$782,$A201,СВЦЭМ!$B$39:$B$782,Y$190)+'СЕТ СН'!$F$12</f>
        <v>229.36888802000001</v>
      </c>
    </row>
    <row r="202" spans="1:25" ht="15.75" x14ac:dyDescent="0.2">
      <c r="A202" s="35">
        <f t="shared" si="5"/>
        <v>45028</v>
      </c>
      <c r="B202" s="36">
        <f>SUMIFS(СВЦЭМ!$F$39:$F$782,СВЦЭМ!$A$39:$A$782,$A202,СВЦЭМ!$B$39:$B$782,B$190)+'СЕТ СН'!$F$12</f>
        <v>227.08138263000001</v>
      </c>
      <c r="C202" s="36">
        <f>SUMIFS(СВЦЭМ!$F$39:$F$782,СВЦЭМ!$A$39:$A$782,$A202,СВЦЭМ!$B$39:$B$782,C$190)+'СЕТ СН'!$F$12</f>
        <v>239.47884099999999</v>
      </c>
      <c r="D202" s="36">
        <f>SUMIFS(СВЦЭМ!$F$39:$F$782,СВЦЭМ!$A$39:$A$782,$A202,СВЦЭМ!$B$39:$B$782,D$190)+'СЕТ СН'!$F$12</f>
        <v>241.63887222</v>
      </c>
      <c r="E202" s="36">
        <f>SUMIFS(СВЦЭМ!$F$39:$F$782,СВЦЭМ!$A$39:$A$782,$A202,СВЦЭМ!$B$39:$B$782,E$190)+'СЕТ СН'!$F$12</f>
        <v>241.96933261999999</v>
      </c>
      <c r="F202" s="36">
        <f>SUMIFS(СВЦЭМ!$F$39:$F$782,СВЦЭМ!$A$39:$A$782,$A202,СВЦЭМ!$B$39:$B$782,F$190)+'СЕТ СН'!$F$12</f>
        <v>238.40040783000001</v>
      </c>
      <c r="G202" s="36">
        <f>SUMIFS(СВЦЭМ!$F$39:$F$782,СВЦЭМ!$A$39:$A$782,$A202,СВЦЭМ!$B$39:$B$782,G$190)+'СЕТ СН'!$F$12</f>
        <v>234.01760644000001</v>
      </c>
      <c r="H202" s="36">
        <f>SUMIFS(СВЦЭМ!$F$39:$F$782,СВЦЭМ!$A$39:$A$782,$A202,СВЦЭМ!$B$39:$B$782,H$190)+'СЕТ СН'!$F$12</f>
        <v>227.20106296</v>
      </c>
      <c r="I202" s="36">
        <f>SUMIFS(СВЦЭМ!$F$39:$F$782,СВЦЭМ!$A$39:$A$782,$A202,СВЦЭМ!$B$39:$B$782,I$190)+'СЕТ СН'!$F$12</f>
        <v>219.38487162000001</v>
      </c>
      <c r="J202" s="36">
        <f>SUMIFS(СВЦЭМ!$F$39:$F$782,СВЦЭМ!$A$39:$A$782,$A202,СВЦЭМ!$B$39:$B$782,J$190)+'СЕТ СН'!$F$12</f>
        <v>217.36418262000001</v>
      </c>
      <c r="K202" s="36">
        <f>SUMIFS(СВЦЭМ!$F$39:$F$782,СВЦЭМ!$A$39:$A$782,$A202,СВЦЭМ!$B$39:$B$782,K$190)+'СЕТ СН'!$F$12</f>
        <v>214.27877323999999</v>
      </c>
      <c r="L202" s="36">
        <f>SUMIFS(СВЦЭМ!$F$39:$F$782,СВЦЭМ!$A$39:$A$782,$A202,СВЦЭМ!$B$39:$B$782,L$190)+'СЕТ СН'!$F$12</f>
        <v>215.85757221</v>
      </c>
      <c r="M202" s="36">
        <f>SUMIFS(СВЦЭМ!$F$39:$F$782,СВЦЭМ!$A$39:$A$782,$A202,СВЦЭМ!$B$39:$B$782,M$190)+'СЕТ СН'!$F$12</f>
        <v>216.26362533</v>
      </c>
      <c r="N202" s="36">
        <f>SUMIFS(СВЦЭМ!$F$39:$F$782,СВЦЭМ!$A$39:$A$782,$A202,СВЦЭМ!$B$39:$B$782,N$190)+'СЕТ СН'!$F$12</f>
        <v>217.92926867</v>
      </c>
      <c r="O202" s="36">
        <f>SUMIFS(СВЦЭМ!$F$39:$F$782,СВЦЭМ!$A$39:$A$782,$A202,СВЦЭМ!$B$39:$B$782,O$190)+'СЕТ СН'!$F$12</f>
        <v>217.04427745000001</v>
      </c>
      <c r="P202" s="36">
        <f>SUMIFS(СВЦЭМ!$F$39:$F$782,СВЦЭМ!$A$39:$A$782,$A202,СВЦЭМ!$B$39:$B$782,P$190)+'СЕТ СН'!$F$12</f>
        <v>220.27053606000001</v>
      </c>
      <c r="Q202" s="36">
        <f>SUMIFS(СВЦЭМ!$F$39:$F$782,СВЦЭМ!$A$39:$A$782,$A202,СВЦЭМ!$B$39:$B$782,Q$190)+'СЕТ СН'!$F$12</f>
        <v>222.18363682</v>
      </c>
      <c r="R202" s="36">
        <f>SUMIFS(СВЦЭМ!$F$39:$F$782,СВЦЭМ!$A$39:$A$782,$A202,СВЦЭМ!$B$39:$B$782,R$190)+'СЕТ СН'!$F$12</f>
        <v>221.74458529</v>
      </c>
      <c r="S202" s="36">
        <f>SUMIFS(СВЦЭМ!$F$39:$F$782,СВЦЭМ!$A$39:$A$782,$A202,СВЦЭМ!$B$39:$B$782,S$190)+'СЕТ СН'!$F$12</f>
        <v>219.97610606000001</v>
      </c>
      <c r="T202" s="36">
        <f>SUMIFS(СВЦЭМ!$F$39:$F$782,СВЦЭМ!$A$39:$A$782,$A202,СВЦЭМ!$B$39:$B$782,T$190)+'СЕТ СН'!$F$12</f>
        <v>212.17106307</v>
      </c>
      <c r="U202" s="36">
        <f>SUMIFS(СВЦЭМ!$F$39:$F$782,СВЦЭМ!$A$39:$A$782,$A202,СВЦЭМ!$B$39:$B$782,U$190)+'СЕТ СН'!$F$12</f>
        <v>213.97048405999999</v>
      </c>
      <c r="V202" s="36">
        <f>SUMIFS(СВЦЭМ!$F$39:$F$782,СВЦЭМ!$A$39:$A$782,$A202,СВЦЭМ!$B$39:$B$782,V$190)+'СЕТ СН'!$F$12</f>
        <v>205.37879219999999</v>
      </c>
      <c r="W202" s="36">
        <f>SUMIFS(СВЦЭМ!$F$39:$F$782,СВЦЭМ!$A$39:$A$782,$A202,СВЦЭМ!$B$39:$B$782,W$190)+'СЕТ СН'!$F$12</f>
        <v>203.12064611</v>
      </c>
      <c r="X202" s="36">
        <f>SUMIFS(СВЦЭМ!$F$39:$F$782,СВЦЭМ!$A$39:$A$782,$A202,СВЦЭМ!$B$39:$B$782,X$190)+'СЕТ СН'!$F$12</f>
        <v>207.99104686999999</v>
      </c>
      <c r="Y202" s="36">
        <f>SUMIFS(СВЦЭМ!$F$39:$F$782,СВЦЭМ!$A$39:$A$782,$A202,СВЦЭМ!$B$39:$B$782,Y$190)+'СЕТ СН'!$F$12</f>
        <v>216.83118300000001</v>
      </c>
    </row>
    <row r="203" spans="1:25" ht="15.75" x14ac:dyDescent="0.2">
      <c r="A203" s="35">
        <f t="shared" si="5"/>
        <v>45029</v>
      </c>
      <c r="B203" s="36">
        <f>SUMIFS(СВЦЭМ!$F$39:$F$782,СВЦЭМ!$A$39:$A$782,$A203,СВЦЭМ!$B$39:$B$782,B$190)+'СЕТ СН'!$F$12</f>
        <v>235.46074267</v>
      </c>
      <c r="C203" s="36">
        <f>SUMIFS(СВЦЭМ!$F$39:$F$782,СВЦЭМ!$A$39:$A$782,$A203,СВЦЭМ!$B$39:$B$782,C$190)+'СЕТ СН'!$F$12</f>
        <v>238.68050317000001</v>
      </c>
      <c r="D203" s="36">
        <f>SUMIFS(СВЦЭМ!$F$39:$F$782,СВЦЭМ!$A$39:$A$782,$A203,СВЦЭМ!$B$39:$B$782,D$190)+'СЕТ СН'!$F$12</f>
        <v>244.33833856000001</v>
      </c>
      <c r="E203" s="36">
        <f>SUMIFS(СВЦЭМ!$F$39:$F$782,СВЦЭМ!$A$39:$A$782,$A203,СВЦЭМ!$B$39:$B$782,E$190)+'СЕТ СН'!$F$12</f>
        <v>246.16999602999999</v>
      </c>
      <c r="F203" s="36">
        <f>SUMIFS(СВЦЭМ!$F$39:$F$782,СВЦЭМ!$A$39:$A$782,$A203,СВЦЭМ!$B$39:$B$782,F$190)+'СЕТ СН'!$F$12</f>
        <v>241.11279644000001</v>
      </c>
      <c r="G203" s="36">
        <f>SUMIFS(СВЦЭМ!$F$39:$F$782,СВЦЭМ!$A$39:$A$782,$A203,СВЦЭМ!$B$39:$B$782,G$190)+'СЕТ СН'!$F$12</f>
        <v>237.88404198000001</v>
      </c>
      <c r="H203" s="36">
        <f>SUMIFS(СВЦЭМ!$F$39:$F$782,СВЦЭМ!$A$39:$A$782,$A203,СВЦЭМ!$B$39:$B$782,H$190)+'СЕТ СН'!$F$12</f>
        <v>227.95654490000001</v>
      </c>
      <c r="I203" s="36">
        <f>SUMIFS(СВЦЭМ!$F$39:$F$782,СВЦЭМ!$A$39:$A$782,$A203,СВЦЭМ!$B$39:$B$782,I$190)+'СЕТ СН'!$F$12</f>
        <v>228.17629843</v>
      </c>
      <c r="J203" s="36">
        <f>SUMIFS(СВЦЭМ!$F$39:$F$782,СВЦЭМ!$A$39:$A$782,$A203,СВЦЭМ!$B$39:$B$782,J$190)+'СЕТ СН'!$F$12</f>
        <v>223.60116572000001</v>
      </c>
      <c r="K203" s="36">
        <f>SUMIFS(СВЦЭМ!$F$39:$F$782,СВЦЭМ!$A$39:$A$782,$A203,СВЦЭМ!$B$39:$B$782,K$190)+'СЕТ СН'!$F$12</f>
        <v>220.76207399</v>
      </c>
      <c r="L203" s="36">
        <f>SUMIFS(СВЦЭМ!$F$39:$F$782,СВЦЭМ!$A$39:$A$782,$A203,СВЦЭМ!$B$39:$B$782,L$190)+'СЕТ СН'!$F$12</f>
        <v>218.57692058000001</v>
      </c>
      <c r="M203" s="36">
        <f>SUMIFS(СВЦЭМ!$F$39:$F$782,СВЦЭМ!$A$39:$A$782,$A203,СВЦЭМ!$B$39:$B$782,M$190)+'СЕТ СН'!$F$12</f>
        <v>219.56965922000001</v>
      </c>
      <c r="N203" s="36">
        <f>SUMIFS(СВЦЭМ!$F$39:$F$782,СВЦЭМ!$A$39:$A$782,$A203,СВЦЭМ!$B$39:$B$782,N$190)+'СЕТ СН'!$F$12</f>
        <v>218.35349395</v>
      </c>
      <c r="O203" s="36">
        <f>SUMIFS(СВЦЭМ!$F$39:$F$782,СВЦЭМ!$A$39:$A$782,$A203,СВЦЭМ!$B$39:$B$782,O$190)+'СЕТ СН'!$F$12</f>
        <v>221.52736340000001</v>
      </c>
      <c r="P203" s="36">
        <f>SUMIFS(СВЦЭМ!$F$39:$F$782,СВЦЭМ!$A$39:$A$782,$A203,СВЦЭМ!$B$39:$B$782,P$190)+'СЕТ СН'!$F$12</f>
        <v>229.21115795</v>
      </c>
      <c r="Q203" s="36">
        <f>SUMIFS(СВЦЭМ!$F$39:$F$782,СВЦЭМ!$A$39:$A$782,$A203,СВЦЭМ!$B$39:$B$782,Q$190)+'СЕТ СН'!$F$12</f>
        <v>230.4264609</v>
      </c>
      <c r="R203" s="36">
        <f>SUMIFS(СВЦЭМ!$F$39:$F$782,СВЦЭМ!$A$39:$A$782,$A203,СВЦЭМ!$B$39:$B$782,R$190)+'СЕТ СН'!$F$12</f>
        <v>229.70329092</v>
      </c>
      <c r="S203" s="36">
        <f>SUMIFS(СВЦЭМ!$F$39:$F$782,СВЦЭМ!$A$39:$A$782,$A203,СВЦЭМ!$B$39:$B$782,S$190)+'СЕТ СН'!$F$12</f>
        <v>229.44564151</v>
      </c>
      <c r="T203" s="36">
        <f>SUMIFS(СВЦЭМ!$F$39:$F$782,СВЦЭМ!$A$39:$A$782,$A203,СВЦЭМ!$B$39:$B$782,T$190)+'СЕТ СН'!$F$12</f>
        <v>222.70921414</v>
      </c>
      <c r="U203" s="36">
        <f>SUMIFS(СВЦЭМ!$F$39:$F$782,СВЦЭМ!$A$39:$A$782,$A203,СВЦЭМ!$B$39:$B$782,U$190)+'СЕТ СН'!$F$12</f>
        <v>219.60087379999999</v>
      </c>
      <c r="V203" s="36">
        <f>SUMIFS(СВЦЭМ!$F$39:$F$782,СВЦЭМ!$A$39:$A$782,$A203,СВЦЭМ!$B$39:$B$782,V$190)+'СЕТ СН'!$F$12</f>
        <v>216.15443569000001</v>
      </c>
      <c r="W203" s="36">
        <f>SUMIFS(СВЦЭМ!$F$39:$F$782,СВЦЭМ!$A$39:$A$782,$A203,СВЦЭМ!$B$39:$B$782,W$190)+'СЕТ СН'!$F$12</f>
        <v>212.02225321</v>
      </c>
      <c r="X203" s="36">
        <f>SUMIFS(СВЦЭМ!$F$39:$F$782,СВЦЭМ!$A$39:$A$782,$A203,СВЦЭМ!$B$39:$B$782,X$190)+'СЕТ СН'!$F$12</f>
        <v>218.9405391</v>
      </c>
      <c r="Y203" s="36">
        <f>SUMIFS(СВЦЭМ!$F$39:$F$782,СВЦЭМ!$A$39:$A$782,$A203,СВЦЭМ!$B$39:$B$782,Y$190)+'СЕТ СН'!$F$12</f>
        <v>225.18519204</v>
      </c>
    </row>
    <row r="204" spans="1:25" ht="15.75" x14ac:dyDescent="0.2">
      <c r="A204" s="35">
        <f t="shared" si="5"/>
        <v>45030</v>
      </c>
      <c r="B204" s="36">
        <f>SUMIFS(СВЦЭМ!$F$39:$F$782,СВЦЭМ!$A$39:$A$782,$A204,СВЦЭМ!$B$39:$B$782,B$190)+'СЕТ СН'!$F$12</f>
        <v>233.47934004999999</v>
      </c>
      <c r="C204" s="36">
        <f>SUMIFS(СВЦЭМ!$F$39:$F$782,СВЦЭМ!$A$39:$A$782,$A204,СВЦЭМ!$B$39:$B$782,C$190)+'СЕТ СН'!$F$12</f>
        <v>240.64205475</v>
      </c>
      <c r="D204" s="36">
        <f>SUMIFS(СВЦЭМ!$F$39:$F$782,СВЦЭМ!$A$39:$A$782,$A204,СВЦЭМ!$B$39:$B$782,D$190)+'СЕТ СН'!$F$12</f>
        <v>239.95620398</v>
      </c>
      <c r="E204" s="36">
        <f>SUMIFS(СВЦЭМ!$F$39:$F$782,СВЦЭМ!$A$39:$A$782,$A204,СВЦЭМ!$B$39:$B$782,E$190)+'СЕТ СН'!$F$12</f>
        <v>239.95074814</v>
      </c>
      <c r="F204" s="36">
        <f>SUMIFS(СВЦЭМ!$F$39:$F$782,СВЦЭМ!$A$39:$A$782,$A204,СВЦЭМ!$B$39:$B$782,F$190)+'СЕТ СН'!$F$12</f>
        <v>241.17456576999999</v>
      </c>
      <c r="G204" s="36">
        <f>SUMIFS(СВЦЭМ!$F$39:$F$782,СВЦЭМ!$A$39:$A$782,$A204,СВЦЭМ!$B$39:$B$782,G$190)+'СЕТ СН'!$F$12</f>
        <v>240.10416895</v>
      </c>
      <c r="H204" s="36">
        <f>SUMIFS(СВЦЭМ!$F$39:$F$782,СВЦЭМ!$A$39:$A$782,$A204,СВЦЭМ!$B$39:$B$782,H$190)+'СЕТ СН'!$F$12</f>
        <v>236.01277863000001</v>
      </c>
      <c r="I204" s="36">
        <f>SUMIFS(СВЦЭМ!$F$39:$F$782,СВЦЭМ!$A$39:$A$782,$A204,СВЦЭМ!$B$39:$B$782,I$190)+'СЕТ СН'!$F$12</f>
        <v>227.93513927999999</v>
      </c>
      <c r="J204" s="36">
        <f>SUMIFS(СВЦЭМ!$F$39:$F$782,СВЦЭМ!$A$39:$A$782,$A204,СВЦЭМ!$B$39:$B$782,J$190)+'СЕТ СН'!$F$12</f>
        <v>224.51528282999999</v>
      </c>
      <c r="K204" s="36">
        <f>SUMIFS(СВЦЭМ!$F$39:$F$782,СВЦЭМ!$A$39:$A$782,$A204,СВЦЭМ!$B$39:$B$782,K$190)+'СЕТ СН'!$F$12</f>
        <v>222.05695961000001</v>
      </c>
      <c r="L204" s="36">
        <f>SUMIFS(СВЦЭМ!$F$39:$F$782,СВЦЭМ!$A$39:$A$782,$A204,СВЦЭМ!$B$39:$B$782,L$190)+'СЕТ СН'!$F$12</f>
        <v>221.84701186000001</v>
      </c>
      <c r="M204" s="36">
        <f>SUMIFS(СВЦЭМ!$F$39:$F$782,СВЦЭМ!$A$39:$A$782,$A204,СВЦЭМ!$B$39:$B$782,M$190)+'СЕТ СН'!$F$12</f>
        <v>224.50936992999999</v>
      </c>
      <c r="N204" s="36">
        <f>SUMIFS(СВЦЭМ!$F$39:$F$782,СВЦЭМ!$A$39:$A$782,$A204,СВЦЭМ!$B$39:$B$782,N$190)+'СЕТ СН'!$F$12</f>
        <v>226.34167636000001</v>
      </c>
      <c r="O204" s="36">
        <f>SUMIFS(СВЦЭМ!$F$39:$F$782,СВЦЭМ!$A$39:$A$782,$A204,СВЦЭМ!$B$39:$B$782,O$190)+'СЕТ СН'!$F$12</f>
        <v>228.79627141</v>
      </c>
      <c r="P204" s="36">
        <f>SUMIFS(СВЦЭМ!$F$39:$F$782,СВЦЭМ!$A$39:$A$782,$A204,СВЦЭМ!$B$39:$B$782,P$190)+'СЕТ СН'!$F$12</f>
        <v>227.51914636999999</v>
      </c>
      <c r="Q204" s="36">
        <f>SUMIFS(СВЦЭМ!$F$39:$F$782,СВЦЭМ!$A$39:$A$782,$A204,СВЦЭМ!$B$39:$B$782,Q$190)+'СЕТ СН'!$F$12</f>
        <v>230.65774621</v>
      </c>
      <c r="R204" s="36">
        <f>SUMIFS(СВЦЭМ!$F$39:$F$782,СВЦЭМ!$A$39:$A$782,$A204,СВЦЭМ!$B$39:$B$782,R$190)+'СЕТ СН'!$F$12</f>
        <v>230.31342824999999</v>
      </c>
      <c r="S204" s="36">
        <f>SUMIFS(СВЦЭМ!$F$39:$F$782,СВЦЭМ!$A$39:$A$782,$A204,СВЦЭМ!$B$39:$B$782,S$190)+'СЕТ СН'!$F$12</f>
        <v>233.09154294000001</v>
      </c>
      <c r="T204" s="36">
        <f>SUMIFS(СВЦЭМ!$F$39:$F$782,СВЦЭМ!$A$39:$A$782,$A204,СВЦЭМ!$B$39:$B$782,T$190)+'СЕТ СН'!$F$12</f>
        <v>229.66114202</v>
      </c>
      <c r="U204" s="36">
        <f>SUMIFS(СВЦЭМ!$F$39:$F$782,СВЦЭМ!$A$39:$A$782,$A204,СВЦЭМ!$B$39:$B$782,U$190)+'СЕТ СН'!$F$12</f>
        <v>225.60590314999999</v>
      </c>
      <c r="V204" s="36">
        <f>SUMIFS(СВЦЭМ!$F$39:$F$782,СВЦЭМ!$A$39:$A$782,$A204,СВЦЭМ!$B$39:$B$782,V$190)+'СЕТ СН'!$F$12</f>
        <v>221.24051743999999</v>
      </c>
      <c r="W204" s="36">
        <f>SUMIFS(СВЦЭМ!$F$39:$F$782,СВЦЭМ!$A$39:$A$782,$A204,СВЦЭМ!$B$39:$B$782,W$190)+'СЕТ СН'!$F$12</f>
        <v>222.17663898999999</v>
      </c>
      <c r="X204" s="36">
        <f>SUMIFS(СВЦЭМ!$F$39:$F$782,СВЦЭМ!$A$39:$A$782,$A204,СВЦЭМ!$B$39:$B$782,X$190)+'СЕТ СН'!$F$12</f>
        <v>226.27492275</v>
      </c>
      <c r="Y204" s="36">
        <f>SUMIFS(СВЦЭМ!$F$39:$F$782,СВЦЭМ!$A$39:$A$782,$A204,СВЦЭМ!$B$39:$B$782,Y$190)+'СЕТ СН'!$F$12</f>
        <v>237.83175287</v>
      </c>
    </row>
    <row r="205" spans="1:25" ht="15.75" x14ac:dyDescent="0.2">
      <c r="A205" s="35">
        <f t="shared" si="5"/>
        <v>45031</v>
      </c>
      <c r="B205" s="36">
        <f>SUMIFS(СВЦЭМ!$F$39:$F$782,СВЦЭМ!$A$39:$A$782,$A205,СВЦЭМ!$B$39:$B$782,B$190)+'СЕТ СН'!$F$12</f>
        <v>218.64197748000001</v>
      </c>
      <c r="C205" s="36">
        <f>SUMIFS(СВЦЭМ!$F$39:$F$782,СВЦЭМ!$A$39:$A$782,$A205,СВЦЭМ!$B$39:$B$782,C$190)+'СЕТ СН'!$F$12</f>
        <v>223.34237912</v>
      </c>
      <c r="D205" s="36">
        <f>SUMIFS(СВЦЭМ!$F$39:$F$782,СВЦЭМ!$A$39:$A$782,$A205,СВЦЭМ!$B$39:$B$782,D$190)+'СЕТ СН'!$F$12</f>
        <v>224.6124054</v>
      </c>
      <c r="E205" s="36">
        <f>SUMIFS(СВЦЭМ!$F$39:$F$782,СВЦЭМ!$A$39:$A$782,$A205,СВЦЭМ!$B$39:$B$782,E$190)+'СЕТ СН'!$F$12</f>
        <v>225.20343758999999</v>
      </c>
      <c r="F205" s="36">
        <f>SUMIFS(СВЦЭМ!$F$39:$F$782,СВЦЭМ!$A$39:$A$782,$A205,СВЦЭМ!$B$39:$B$782,F$190)+'СЕТ СН'!$F$12</f>
        <v>225.02586331000001</v>
      </c>
      <c r="G205" s="36">
        <f>SUMIFS(СВЦЭМ!$F$39:$F$782,СВЦЭМ!$A$39:$A$782,$A205,СВЦЭМ!$B$39:$B$782,G$190)+'СЕТ СН'!$F$12</f>
        <v>224.70992577999999</v>
      </c>
      <c r="H205" s="36">
        <f>SUMIFS(СВЦЭМ!$F$39:$F$782,СВЦЭМ!$A$39:$A$782,$A205,СВЦЭМ!$B$39:$B$782,H$190)+'СЕТ СН'!$F$12</f>
        <v>220.41325061000001</v>
      </c>
      <c r="I205" s="36">
        <f>SUMIFS(СВЦЭМ!$F$39:$F$782,СВЦЭМ!$A$39:$A$782,$A205,СВЦЭМ!$B$39:$B$782,I$190)+'СЕТ СН'!$F$12</f>
        <v>210.27736487999999</v>
      </c>
      <c r="J205" s="36">
        <f>SUMIFS(СВЦЭМ!$F$39:$F$782,СВЦЭМ!$A$39:$A$782,$A205,СВЦЭМ!$B$39:$B$782,J$190)+'СЕТ СН'!$F$12</f>
        <v>207.63367796</v>
      </c>
      <c r="K205" s="36">
        <f>SUMIFS(СВЦЭМ!$F$39:$F$782,СВЦЭМ!$A$39:$A$782,$A205,СВЦЭМ!$B$39:$B$782,K$190)+'СЕТ СН'!$F$12</f>
        <v>194.27467451000001</v>
      </c>
      <c r="L205" s="36">
        <f>SUMIFS(СВЦЭМ!$F$39:$F$782,СВЦЭМ!$A$39:$A$782,$A205,СВЦЭМ!$B$39:$B$782,L$190)+'СЕТ СН'!$F$12</f>
        <v>192.95335</v>
      </c>
      <c r="M205" s="36">
        <f>SUMIFS(СВЦЭМ!$F$39:$F$782,СВЦЭМ!$A$39:$A$782,$A205,СВЦЭМ!$B$39:$B$782,M$190)+'СЕТ СН'!$F$12</f>
        <v>196.43071065999999</v>
      </c>
      <c r="N205" s="36">
        <f>SUMIFS(СВЦЭМ!$F$39:$F$782,СВЦЭМ!$A$39:$A$782,$A205,СВЦЭМ!$B$39:$B$782,N$190)+'СЕТ СН'!$F$12</f>
        <v>197.17596760000001</v>
      </c>
      <c r="O205" s="36">
        <f>SUMIFS(СВЦЭМ!$F$39:$F$782,СВЦЭМ!$A$39:$A$782,$A205,СВЦЭМ!$B$39:$B$782,O$190)+'СЕТ СН'!$F$12</f>
        <v>201.83356855</v>
      </c>
      <c r="P205" s="36">
        <f>SUMIFS(СВЦЭМ!$F$39:$F$782,СВЦЭМ!$A$39:$A$782,$A205,СВЦЭМ!$B$39:$B$782,P$190)+'СЕТ СН'!$F$12</f>
        <v>204.32397768000001</v>
      </c>
      <c r="Q205" s="36">
        <f>SUMIFS(СВЦЭМ!$F$39:$F$782,СВЦЭМ!$A$39:$A$782,$A205,СВЦЭМ!$B$39:$B$782,Q$190)+'СЕТ СН'!$F$12</f>
        <v>205.49690798</v>
      </c>
      <c r="R205" s="36">
        <f>SUMIFS(СВЦЭМ!$F$39:$F$782,СВЦЭМ!$A$39:$A$782,$A205,СВЦЭМ!$B$39:$B$782,R$190)+'СЕТ СН'!$F$12</f>
        <v>205.62851889000001</v>
      </c>
      <c r="S205" s="36">
        <f>SUMIFS(СВЦЭМ!$F$39:$F$782,СВЦЭМ!$A$39:$A$782,$A205,СВЦЭМ!$B$39:$B$782,S$190)+'СЕТ СН'!$F$12</f>
        <v>208.33754884000001</v>
      </c>
      <c r="T205" s="36">
        <f>SUMIFS(СВЦЭМ!$F$39:$F$782,СВЦЭМ!$A$39:$A$782,$A205,СВЦЭМ!$B$39:$B$782,T$190)+'СЕТ СН'!$F$12</f>
        <v>200.69101140000001</v>
      </c>
      <c r="U205" s="36">
        <f>SUMIFS(СВЦЭМ!$F$39:$F$782,СВЦЭМ!$A$39:$A$782,$A205,СВЦЭМ!$B$39:$B$782,U$190)+'СЕТ СН'!$F$12</f>
        <v>196.97105031999999</v>
      </c>
      <c r="V205" s="36">
        <f>SUMIFS(СВЦЭМ!$F$39:$F$782,СВЦЭМ!$A$39:$A$782,$A205,СВЦЭМ!$B$39:$B$782,V$190)+'СЕТ СН'!$F$12</f>
        <v>192.71632837999999</v>
      </c>
      <c r="W205" s="36">
        <f>SUMIFS(СВЦЭМ!$F$39:$F$782,СВЦЭМ!$A$39:$A$782,$A205,СВЦЭМ!$B$39:$B$782,W$190)+'СЕТ СН'!$F$12</f>
        <v>194.09571957</v>
      </c>
      <c r="X205" s="36">
        <f>SUMIFS(СВЦЭМ!$F$39:$F$782,СВЦЭМ!$A$39:$A$782,$A205,СВЦЭМ!$B$39:$B$782,X$190)+'СЕТ СН'!$F$12</f>
        <v>199.75059424</v>
      </c>
      <c r="Y205" s="36">
        <f>SUMIFS(СВЦЭМ!$F$39:$F$782,СВЦЭМ!$A$39:$A$782,$A205,СВЦЭМ!$B$39:$B$782,Y$190)+'СЕТ СН'!$F$12</f>
        <v>207.17352554999999</v>
      </c>
    </row>
    <row r="206" spans="1:25" ht="15.75" x14ac:dyDescent="0.2">
      <c r="A206" s="35">
        <f t="shared" si="5"/>
        <v>45032</v>
      </c>
      <c r="B206" s="36">
        <f>SUMIFS(СВЦЭМ!$F$39:$F$782,СВЦЭМ!$A$39:$A$782,$A206,СВЦЭМ!$B$39:$B$782,B$190)+'СЕТ СН'!$F$12</f>
        <v>223.88881985</v>
      </c>
      <c r="C206" s="36">
        <f>SUMIFS(СВЦЭМ!$F$39:$F$782,СВЦЭМ!$A$39:$A$782,$A206,СВЦЭМ!$B$39:$B$782,C$190)+'СЕТ СН'!$F$12</f>
        <v>232.10350611000001</v>
      </c>
      <c r="D206" s="36">
        <f>SUMIFS(СВЦЭМ!$F$39:$F$782,СВЦЭМ!$A$39:$A$782,$A206,СВЦЭМ!$B$39:$B$782,D$190)+'СЕТ СН'!$F$12</f>
        <v>233.94224704000001</v>
      </c>
      <c r="E206" s="36">
        <f>SUMIFS(СВЦЭМ!$F$39:$F$782,СВЦЭМ!$A$39:$A$782,$A206,СВЦЭМ!$B$39:$B$782,E$190)+'СЕТ СН'!$F$12</f>
        <v>237.76727005000001</v>
      </c>
      <c r="F206" s="36">
        <f>SUMIFS(СВЦЭМ!$F$39:$F$782,СВЦЭМ!$A$39:$A$782,$A206,СВЦЭМ!$B$39:$B$782,F$190)+'СЕТ СН'!$F$12</f>
        <v>237.80080174</v>
      </c>
      <c r="G206" s="36">
        <f>SUMIFS(СВЦЭМ!$F$39:$F$782,СВЦЭМ!$A$39:$A$782,$A206,СВЦЭМ!$B$39:$B$782,G$190)+'СЕТ СН'!$F$12</f>
        <v>236.19166598999999</v>
      </c>
      <c r="H206" s="36">
        <f>SUMIFS(СВЦЭМ!$F$39:$F$782,СВЦЭМ!$A$39:$A$782,$A206,СВЦЭМ!$B$39:$B$782,H$190)+'СЕТ СН'!$F$12</f>
        <v>236.9626313</v>
      </c>
      <c r="I206" s="36">
        <f>SUMIFS(СВЦЭМ!$F$39:$F$782,СВЦЭМ!$A$39:$A$782,$A206,СВЦЭМ!$B$39:$B$782,I$190)+'СЕТ СН'!$F$12</f>
        <v>231.83914218000001</v>
      </c>
      <c r="J206" s="36">
        <f>SUMIFS(СВЦЭМ!$F$39:$F$782,СВЦЭМ!$A$39:$A$782,$A206,СВЦЭМ!$B$39:$B$782,J$190)+'СЕТ СН'!$F$12</f>
        <v>224.89799719000001</v>
      </c>
      <c r="K206" s="36">
        <f>SUMIFS(СВЦЭМ!$F$39:$F$782,СВЦЭМ!$A$39:$A$782,$A206,СВЦЭМ!$B$39:$B$782,K$190)+'СЕТ СН'!$F$12</f>
        <v>216.16959007</v>
      </c>
      <c r="L206" s="36">
        <f>SUMIFS(СВЦЭМ!$F$39:$F$782,СВЦЭМ!$A$39:$A$782,$A206,СВЦЭМ!$B$39:$B$782,L$190)+'СЕТ СН'!$F$12</f>
        <v>213.10325182</v>
      </c>
      <c r="M206" s="36">
        <f>SUMIFS(СВЦЭМ!$F$39:$F$782,СВЦЭМ!$A$39:$A$782,$A206,СВЦЭМ!$B$39:$B$782,M$190)+'СЕТ СН'!$F$12</f>
        <v>212.58822185</v>
      </c>
      <c r="N206" s="36">
        <f>SUMIFS(СВЦЭМ!$F$39:$F$782,СВЦЭМ!$A$39:$A$782,$A206,СВЦЭМ!$B$39:$B$782,N$190)+'СЕТ СН'!$F$12</f>
        <v>214.79753241</v>
      </c>
      <c r="O206" s="36">
        <f>SUMIFS(СВЦЭМ!$F$39:$F$782,СВЦЭМ!$A$39:$A$782,$A206,СВЦЭМ!$B$39:$B$782,O$190)+'СЕТ СН'!$F$12</f>
        <v>218.94517483999999</v>
      </c>
      <c r="P206" s="36">
        <f>SUMIFS(СВЦЭМ!$F$39:$F$782,СВЦЭМ!$A$39:$A$782,$A206,СВЦЭМ!$B$39:$B$782,P$190)+'СЕТ СН'!$F$12</f>
        <v>219.92341517</v>
      </c>
      <c r="Q206" s="36">
        <f>SUMIFS(СВЦЭМ!$F$39:$F$782,СВЦЭМ!$A$39:$A$782,$A206,СВЦЭМ!$B$39:$B$782,Q$190)+'СЕТ СН'!$F$12</f>
        <v>221.77756558999999</v>
      </c>
      <c r="R206" s="36">
        <f>SUMIFS(СВЦЭМ!$F$39:$F$782,СВЦЭМ!$A$39:$A$782,$A206,СВЦЭМ!$B$39:$B$782,R$190)+'СЕТ СН'!$F$12</f>
        <v>221.69580429000001</v>
      </c>
      <c r="S206" s="36">
        <f>SUMIFS(СВЦЭМ!$F$39:$F$782,СВЦЭМ!$A$39:$A$782,$A206,СВЦЭМ!$B$39:$B$782,S$190)+'СЕТ СН'!$F$12</f>
        <v>219.12250703000001</v>
      </c>
      <c r="T206" s="36">
        <f>SUMIFS(СВЦЭМ!$F$39:$F$782,СВЦЭМ!$A$39:$A$782,$A206,СВЦЭМ!$B$39:$B$782,T$190)+'СЕТ СН'!$F$12</f>
        <v>215.43768538</v>
      </c>
      <c r="U206" s="36">
        <f>SUMIFS(СВЦЭМ!$F$39:$F$782,СВЦЭМ!$A$39:$A$782,$A206,СВЦЭМ!$B$39:$B$782,U$190)+'СЕТ СН'!$F$12</f>
        <v>212.12906935000001</v>
      </c>
      <c r="V206" s="36">
        <f>SUMIFS(СВЦЭМ!$F$39:$F$782,СВЦЭМ!$A$39:$A$782,$A206,СВЦЭМ!$B$39:$B$782,V$190)+'СЕТ СН'!$F$12</f>
        <v>205.81551691000001</v>
      </c>
      <c r="W206" s="36">
        <f>SUMIFS(СВЦЭМ!$F$39:$F$782,СВЦЭМ!$A$39:$A$782,$A206,СВЦЭМ!$B$39:$B$782,W$190)+'СЕТ СН'!$F$12</f>
        <v>205.01542587</v>
      </c>
      <c r="X206" s="36">
        <f>SUMIFS(СВЦЭМ!$F$39:$F$782,СВЦЭМ!$A$39:$A$782,$A206,СВЦЭМ!$B$39:$B$782,X$190)+'СЕТ СН'!$F$12</f>
        <v>210.71864388</v>
      </c>
      <c r="Y206" s="36">
        <f>SUMIFS(СВЦЭМ!$F$39:$F$782,СВЦЭМ!$A$39:$A$782,$A206,СВЦЭМ!$B$39:$B$782,Y$190)+'СЕТ СН'!$F$12</f>
        <v>219.54720535999999</v>
      </c>
    </row>
    <row r="207" spans="1:25" ht="15.75" x14ac:dyDescent="0.2">
      <c r="A207" s="35">
        <f t="shared" si="5"/>
        <v>45033</v>
      </c>
      <c r="B207" s="36">
        <f>SUMIFS(СВЦЭМ!$F$39:$F$782,СВЦЭМ!$A$39:$A$782,$A207,СВЦЭМ!$B$39:$B$782,B$190)+'СЕТ СН'!$F$12</f>
        <v>235.55584019</v>
      </c>
      <c r="C207" s="36">
        <f>SUMIFS(СВЦЭМ!$F$39:$F$782,СВЦЭМ!$A$39:$A$782,$A207,СВЦЭМ!$B$39:$B$782,C$190)+'СЕТ СН'!$F$12</f>
        <v>243.33654591000001</v>
      </c>
      <c r="D207" s="36">
        <f>SUMIFS(СВЦЭМ!$F$39:$F$782,СВЦЭМ!$A$39:$A$782,$A207,СВЦЭМ!$B$39:$B$782,D$190)+'СЕТ СН'!$F$12</f>
        <v>245.29446376000001</v>
      </c>
      <c r="E207" s="36">
        <f>SUMIFS(СВЦЭМ!$F$39:$F$782,СВЦЭМ!$A$39:$A$782,$A207,СВЦЭМ!$B$39:$B$782,E$190)+'СЕТ СН'!$F$12</f>
        <v>246.50114049000001</v>
      </c>
      <c r="F207" s="36">
        <f>SUMIFS(СВЦЭМ!$F$39:$F$782,СВЦЭМ!$A$39:$A$782,$A207,СВЦЭМ!$B$39:$B$782,F$190)+'СЕТ СН'!$F$12</f>
        <v>246.86208331</v>
      </c>
      <c r="G207" s="36">
        <f>SUMIFS(СВЦЭМ!$F$39:$F$782,СВЦЭМ!$A$39:$A$782,$A207,СВЦЭМ!$B$39:$B$782,G$190)+'СЕТ СН'!$F$12</f>
        <v>244.37402456000001</v>
      </c>
      <c r="H207" s="36">
        <f>SUMIFS(СВЦЭМ!$F$39:$F$782,СВЦЭМ!$A$39:$A$782,$A207,СВЦЭМ!$B$39:$B$782,H$190)+'СЕТ СН'!$F$12</f>
        <v>245.64780013000001</v>
      </c>
      <c r="I207" s="36">
        <f>SUMIFS(СВЦЭМ!$F$39:$F$782,СВЦЭМ!$A$39:$A$782,$A207,СВЦЭМ!$B$39:$B$782,I$190)+'СЕТ СН'!$F$12</f>
        <v>216.94631963</v>
      </c>
      <c r="J207" s="36">
        <f>SUMIFS(СВЦЭМ!$F$39:$F$782,СВЦЭМ!$A$39:$A$782,$A207,СВЦЭМ!$B$39:$B$782,J$190)+'СЕТ СН'!$F$12</f>
        <v>209.90922147000001</v>
      </c>
      <c r="K207" s="36">
        <f>SUMIFS(СВЦЭМ!$F$39:$F$782,СВЦЭМ!$A$39:$A$782,$A207,СВЦЭМ!$B$39:$B$782,K$190)+'СЕТ СН'!$F$12</f>
        <v>205.01165298999999</v>
      </c>
      <c r="L207" s="36">
        <f>SUMIFS(СВЦЭМ!$F$39:$F$782,СВЦЭМ!$A$39:$A$782,$A207,СВЦЭМ!$B$39:$B$782,L$190)+'СЕТ СН'!$F$12</f>
        <v>209.62560980000001</v>
      </c>
      <c r="M207" s="36">
        <f>SUMIFS(СВЦЭМ!$F$39:$F$782,СВЦЭМ!$A$39:$A$782,$A207,СВЦЭМ!$B$39:$B$782,M$190)+'СЕТ СН'!$F$12</f>
        <v>213.67872206999999</v>
      </c>
      <c r="N207" s="36">
        <f>SUMIFS(СВЦЭМ!$F$39:$F$782,СВЦЭМ!$A$39:$A$782,$A207,СВЦЭМ!$B$39:$B$782,N$190)+'СЕТ СН'!$F$12</f>
        <v>220.18037583</v>
      </c>
      <c r="O207" s="36">
        <f>SUMIFS(СВЦЭМ!$F$39:$F$782,СВЦЭМ!$A$39:$A$782,$A207,СВЦЭМ!$B$39:$B$782,O$190)+'СЕТ СН'!$F$12</f>
        <v>223.27736307000001</v>
      </c>
      <c r="P207" s="36">
        <f>SUMIFS(СВЦЭМ!$F$39:$F$782,СВЦЭМ!$A$39:$A$782,$A207,СВЦЭМ!$B$39:$B$782,P$190)+'СЕТ СН'!$F$12</f>
        <v>224.95984412000001</v>
      </c>
      <c r="Q207" s="36">
        <f>SUMIFS(СВЦЭМ!$F$39:$F$782,СВЦЭМ!$A$39:$A$782,$A207,СВЦЭМ!$B$39:$B$782,Q$190)+'СЕТ СН'!$F$12</f>
        <v>226.11834630000001</v>
      </c>
      <c r="R207" s="36">
        <f>SUMIFS(СВЦЭМ!$F$39:$F$782,СВЦЭМ!$A$39:$A$782,$A207,СВЦЭМ!$B$39:$B$782,R$190)+'СЕТ СН'!$F$12</f>
        <v>228.02935603</v>
      </c>
      <c r="S207" s="36">
        <f>SUMIFS(СВЦЭМ!$F$39:$F$782,СВЦЭМ!$A$39:$A$782,$A207,СВЦЭМ!$B$39:$B$782,S$190)+'СЕТ СН'!$F$12</f>
        <v>222.67408291000001</v>
      </c>
      <c r="T207" s="36">
        <f>SUMIFS(СВЦЭМ!$F$39:$F$782,СВЦЭМ!$A$39:$A$782,$A207,СВЦЭМ!$B$39:$B$782,T$190)+'СЕТ СН'!$F$12</f>
        <v>219.67413094</v>
      </c>
      <c r="U207" s="36">
        <f>SUMIFS(СВЦЭМ!$F$39:$F$782,СВЦЭМ!$A$39:$A$782,$A207,СВЦЭМ!$B$39:$B$782,U$190)+'СЕТ СН'!$F$12</f>
        <v>216.15356410999999</v>
      </c>
      <c r="V207" s="36">
        <f>SUMIFS(СВЦЭМ!$F$39:$F$782,СВЦЭМ!$A$39:$A$782,$A207,СВЦЭМ!$B$39:$B$782,V$190)+'СЕТ СН'!$F$12</f>
        <v>211.68012970000001</v>
      </c>
      <c r="W207" s="36">
        <f>SUMIFS(СВЦЭМ!$F$39:$F$782,СВЦЭМ!$A$39:$A$782,$A207,СВЦЭМ!$B$39:$B$782,W$190)+'СЕТ СН'!$F$12</f>
        <v>210.80632254</v>
      </c>
      <c r="X207" s="36">
        <f>SUMIFS(СВЦЭМ!$F$39:$F$782,СВЦЭМ!$A$39:$A$782,$A207,СВЦЭМ!$B$39:$B$782,X$190)+'СЕТ СН'!$F$12</f>
        <v>217.25844989999999</v>
      </c>
      <c r="Y207" s="36">
        <f>SUMIFS(СВЦЭМ!$F$39:$F$782,СВЦЭМ!$A$39:$A$782,$A207,СВЦЭМ!$B$39:$B$782,Y$190)+'СЕТ СН'!$F$12</f>
        <v>223.88144596000001</v>
      </c>
    </row>
    <row r="208" spans="1:25" ht="15.75" x14ac:dyDescent="0.2">
      <c r="A208" s="35">
        <f t="shared" si="5"/>
        <v>45034</v>
      </c>
      <c r="B208" s="36">
        <f>SUMIFS(СВЦЭМ!$F$39:$F$782,СВЦЭМ!$A$39:$A$782,$A208,СВЦЭМ!$B$39:$B$782,B$190)+'СЕТ СН'!$F$12</f>
        <v>228.71024348</v>
      </c>
      <c r="C208" s="36">
        <f>SUMIFS(СВЦЭМ!$F$39:$F$782,СВЦЭМ!$A$39:$A$782,$A208,СВЦЭМ!$B$39:$B$782,C$190)+'СЕТ СН'!$F$12</f>
        <v>236.44404471999999</v>
      </c>
      <c r="D208" s="36">
        <f>SUMIFS(СВЦЭМ!$F$39:$F$782,СВЦЭМ!$A$39:$A$782,$A208,СВЦЭМ!$B$39:$B$782,D$190)+'СЕТ СН'!$F$12</f>
        <v>240.08139438000001</v>
      </c>
      <c r="E208" s="36">
        <f>SUMIFS(СВЦЭМ!$F$39:$F$782,СВЦЭМ!$A$39:$A$782,$A208,СВЦЭМ!$B$39:$B$782,E$190)+'СЕТ СН'!$F$12</f>
        <v>239.55343689</v>
      </c>
      <c r="F208" s="36">
        <f>SUMIFS(СВЦЭМ!$F$39:$F$782,СВЦЭМ!$A$39:$A$782,$A208,СВЦЭМ!$B$39:$B$782,F$190)+'СЕТ СН'!$F$12</f>
        <v>239.59919282999999</v>
      </c>
      <c r="G208" s="36">
        <f>SUMIFS(СВЦЭМ!$F$39:$F$782,СВЦЭМ!$A$39:$A$782,$A208,СВЦЭМ!$B$39:$B$782,G$190)+'СЕТ СН'!$F$12</f>
        <v>237.70086509999999</v>
      </c>
      <c r="H208" s="36">
        <f>SUMIFS(СВЦЭМ!$F$39:$F$782,СВЦЭМ!$A$39:$A$782,$A208,СВЦЭМ!$B$39:$B$782,H$190)+'СЕТ СН'!$F$12</f>
        <v>230.27572298999999</v>
      </c>
      <c r="I208" s="36">
        <f>SUMIFS(СВЦЭМ!$F$39:$F$782,СВЦЭМ!$A$39:$A$782,$A208,СВЦЭМ!$B$39:$B$782,I$190)+'СЕТ СН'!$F$12</f>
        <v>220.39579873</v>
      </c>
      <c r="J208" s="36">
        <f>SUMIFS(СВЦЭМ!$F$39:$F$782,СВЦЭМ!$A$39:$A$782,$A208,СВЦЭМ!$B$39:$B$782,J$190)+'СЕТ СН'!$F$12</f>
        <v>217.02690299</v>
      </c>
      <c r="K208" s="36">
        <f>SUMIFS(СВЦЭМ!$F$39:$F$782,СВЦЭМ!$A$39:$A$782,$A208,СВЦЭМ!$B$39:$B$782,K$190)+'СЕТ СН'!$F$12</f>
        <v>212.32294421</v>
      </c>
      <c r="L208" s="36">
        <f>SUMIFS(СВЦЭМ!$F$39:$F$782,СВЦЭМ!$A$39:$A$782,$A208,СВЦЭМ!$B$39:$B$782,L$190)+'СЕТ СН'!$F$12</f>
        <v>211.49710458999999</v>
      </c>
      <c r="M208" s="36">
        <f>SUMIFS(СВЦЭМ!$F$39:$F$782,СВЦЭМ!$A$39:$A$782,$A208,СВЦЭМ!$B$39:$B$782,M$190)+'СЕТ СН'!$F$12</f>
        <v>212.32686984</v>
      </c>
      <c r="N208" s="36">
        <f>SUMIFS(СВЦЭМ!$F$39:$F$782,СВЦЭМ!$A$39:$A$782,$A208,СВЦЭМ!$B$39:$B$782,N$190)+'СЕТ СН'!$F$12</f>
        <v>213.10536153999999</v>
      </c>
      <c r="O208" s="36">
        <f>SUMIFS(СВЦЭМ!$F$39:$F$782,СВЦЭМ!$A$39:$A$782,$A208,СВЦЭМ!$B$39:$B$782,O$190)+'СЕТ СН'!$F$12</f>
        <v>214.84276378000001</v>
      </c>
      <c r="P208" s="36">
        <f>SUMIFS(СВЦЭМ!$F$39:$F$782,СВЦЭМ!$A$39:$A$782,$A208,СВЦЭМ!$B$39:$B$782,P$190)+'СЕТ СН'!$F$12</f>
        <v>216.78322514000001</v>
      </c>
      <c r="Q208" s="36">
        <f>SUMIFS(СВЦЭМ!$F$39:$F$782,СВЦЭМ!$A$39:$A$782,$A208,СВЦЭМ!$B$39:$B$782,Q$190)+'СЕТ СН'!$F$12</f>
        <v>218.24047052</v>
      </c>
      <c r="R208" s="36">
        <f>SUMIFS(СВЦЭМ!$F$39:$F$782,СВЦЭМ!$A$39:$A$782,$A208,СВЦЭМ!$B$39:$B$782,R$190)+'СЕТ СН'!$F$12</f>
        <v>219.96744626</v>
      </c>
      <c r="S208" s="36">
        <f>SUMIFS(СВЦЭМ!$F$39:$F$782,СВЦЭМ!$A$39:$A$782,$A208,СВЦЭМ!$B$39:$B$782,S$190)+'СЕТ СН'!$F$12</f>
        <v>216.23075238999999</v>
      </c>
      <c r="T208" s="36">
        <f>SUMIFS(СВЦЭМ!$F$39:$F$782,СВЦЭМ!$A$39:$A$782,$A208,СВЦЭМ!$B$39:$B$782,T$190)+'СЕТ СН'!$F$12</f>
        <v>212.91084914999999</v>
      </c>
      <c r="U208" s="36">
        <f>SUMIFS(СВЦЭМ!$F$39:$F$782,СВЦЭМ!$A$39:$A$782,$A208,СВЦЭМ!$B$39:$B$782,U$190)+'СЕТ СН'!$F$12</f>
        <v>210.52157523</v>
      </c>
      <c r="V208" s="36">
        <f>SUMIFS(СВЦЭМ!$F$39:$F$782,СВЦЭМ!$A$39:$A$782,$A208,СВЦЭМ!$B$39:$B$782,V$190)+'СЕТ СН'!$F$12</f>
        <v>205.75330814</v>
      </c>
      <c r="W208" s="36">
        <f>SUMIFS(СВЦЭМ!$F$39:$F$782,СВЦЭМ!$A$39:$A$782,$A208,СВЦЭМ!$B$39:$B$782,W$190)+'СЕТ СН'!$F$12</f>
        <v>204.83735136999999</v>
      </c>
      <c r="X208" s="36">
        <f>SUMIFS(СВЦЭМ!$F$39:$F$782,СВЦЭМ!$A$39:$A$782,$A208,СВЦЭМ!$B$39:$B$782,X$190)+'СЕТ СН'!$F$12</f>
        <v>210.22658819</v>
      </c>
      <c r="Y208" s="36">
        <f>SUMIFS(СВЦЭМ!$F$39:$F$782,СВЦЭМ!$A$39:$A$782,$A208,СВЦЭМ!$B$39:$B$782,Y$190)+'СЕТ СН'!$F$12</f>
        <v>217.97554636999999</v>
      </c>
    </row>
    <row r="209" spans="1:25" ht="15.75" x14ac:dyDescent="0.2">
      <c r="A209" s="35">
        <f t="shared" si="5"/>
        <v>45035</v>
      </c>
      <c r="B209" s="36">
        <f>SUMIFS(СВЦЭМ!$F$39:$F$782,СВЦЭМ!$A$39:$A$782,$A209,СВЦЭМ!$B$39:$B$782,B$190)+'СЕТ СН'!$F$12</f>
        <v>217.09466809</v>
      </c>
      <c r="C209" s="36">
        <f>SUMIFS(СВЦЭМ!$F$39:$F$782,СВЦЭМ!$A$39:$A$782,$A209,СВЦЭМ!$B$39:$B$782,C$190)+'СЕТ СН'!$F$12</f>
        <v>223.19846580999999</v>
      </c>
      <c r="D209" s="36">
        <f>SUMIFS(СВЦЭМ!$F$39:$F$782,СВЦЭМ!$A$39:$A$782,$A209,СВЦЭМ!$B$39:$B$782,D$190)+'СЕТ СН'!$F$12</f>
        <v>231.66516909000001</v>
      </c>
      <c r="E209" s="36">
        <f>SUMIFS(СВЦЭМ!$F$39:$F$782,СВЦЭМ!$A$39:$A$782,$A209,СВЦЭМ!$B$39:$B$782,E$190)+'СЕТ СН'!$F$12</f>
        <v>237.01250357000001</v>
      </c>
      <c r="F209" s="36">
        <f>SUMIFS(СВЦЭМ!$F$39:$F$782,СВЦЭМ!$A$39:$A$782,$A209,СВЦЭМ!$B$39:$B$782,F$190)+'СЕТ СН'!$F$12</f>
        <v>238.57043927000001</v>
      </c>
      <c r="G209" s="36">
        <f>SUMIFS(СВЦЭМ!$F$39:$F$782,СВЦЭМ!$A$39:$A$782,$A209,СВЦЭМ!$B$39:$B$782,G$190)+'СЕТ СН'!$F$12</f>
        <v>233.65965123999999</v>
      </c>
      <c r="H209" s="36">
        <f>SUMIFS(СВЦЭМ!$F$39:$F$782,СВЦЭМ!$A$39:$A$782,$A209,СВЦЭМ!$B$39:$B$782,H$190)+'СЕТ СН'!$F$12</f>
        <v>225.12837587999999</v>
      </c>
      <c r="I209" s="36">
        <f>SUMIFS(СВЦЭМ!$F$39:$F$782,СВЦЭМ!$A$39:$A$782,$A209,СВЦЭМ!$B$39:$B$782,I$190)+'СЕТ СН'!$F$12</f>
        <v>215.44496975999999</v>
      </c>
      <c r="J209" s="36">
        <f>SUMIFS(СВЦЭМ!$F$39:$F$782,СВЦЭМ!$A$39:$A$782,$A209,СВЦЭМ!$B$39:$B$782,J$190)+'СЕТ СН'!$F$12</f>
        <v>211.68461818</v>
      </c>
      <c r="K209" s="36">
        <f>SUMIFS(СВЦЭМ!$F$39:$F$782,СВЦЭМ!$A$39:$A$782,$A209,СВЦЭМ!$B$39:$B$782,K$190)+'СЕТ СН'!$F$12</f>
        <v>208.99736967000001</v>
      </c>
      <c r="L209" s="36">
        <f>SUMIFS(СВЦЭМ!$F$39:$F$782,СВЦЭМ!$A$39:$A$782,$A209,СВЦЭМ!$B$39:$B$782,L$190)+'СЕТ СН'!$F$12</f>
        <v>208.06907885000001</v>
      </c>
      <c r="M209" s="36">
        <f>SUMIFS(СВЦЭМ!$F$39:$F$782,СВЦЭМ!$A$39:$A$782,$A209,СВЦЭМ!$B$39:$B$782,M$190)+'СЕТ СН'!$F$12</f>
        <v>211.67710912000001</v>
      </c>
      <c r="N209" s="36">
        <f>SUMIFS(СВЦЭМ!$F$39:$F$782,СВЦЭМ!$A$39:$A$782,$A209,СВЦЭМ!$B$39:$B$782,N$190)+'СЕТ СН'!$F$12</f>
        <v>213.55826322999999</v>
      </c>
      <c r="O209" s="36">
        <f>SUMIFS(СВЦЭМ!$F$39:$F$782,СВЦЭМ!$A$39:$A$782,$A209,СВЦЭМ!$B$39:$B$782,O$190)+'СЕТ СН'!$F$12</f>
        <v>216.78593112999999</v>
      </c>
      <c r="P209" s="36">
        <f>SUMIFS(СВЦЭМ!$F$39:$F$782,СВЦЭМ!$A$39:$A$782,$A209,СВЦЭМ!$B$39:$B$782,P$190)+'СЕТ СН'!$F$12</f>
        <v>218.18047580000001</v>
      </c>
      <c r="Q209" s="36">
        <f>SUMIFS(СВЦЭМ!$F$39:$F$782,СВЦЭМ!$A$39:$A$782,$A209,СВЦЭМ!$B$39:$B$782,Q$190)+'СЕТ СН'!$F$12</f>
        <v>219.93060156000001</v>
      </c>
      <c r="R209" s="36">
        <f>SUMIFS(СВЦЭМ!$F$39:$F$782,СВЦЭМ!$A$39:$A$782,$A209,СВЦЭМ!$B$39:$B$782,R$190)+'СЕТ СН'!$F$12</f>
        <v>219.32982737</v>
      </c>
      <c r="S209" s="36">
        <f>SUMIFS(СВЦЭМ!$F$39:$F$782,СВЦЭМ!$A$39:$A$782,$A209,СВЦЭМ!$B$39:$B$782,S$190)+'СЕТ СН'!$F$12</f>
        <v>213.08092361000001</v>
      </c>
      <c r="T209" s="36">
        <f>SUMIFS(СВЦЭМ!$F$39:$F$782,СВЦЭМ!$A$39:$A$782,$A209,СВЦЭМ!$B$39:$B$782,T$190)+'СЕТ СН'!$F$12</f>
        <v>206.75494006</v>
      </c>
      <c r="U209" s="36">
        <f>SUMIFS(СВЦЭМ!$F$39:$F$782,СВЦЭМ!$A$39:$A$782,$A209,СВЦЭМ!$B$39:$B$782,U$190)+'СЕТ СН'!$F$12</f>
        <v>207.9981325</v>
      </c>
      <c r="V209" s="36">
        <f>SUMIFS(СВЦЭМ!$F$39:$F$782,СВЦЭМ!$A$39:$A$782,$A209,СВЦЭМ!$B$39:$B$782,V$190)+'СЕТ СН'!$F$12</f>
        <v>201.97156887</v>
      </c>
      <c r="W209" s="36">
        <f>SUMIFS(СВЦЭМ!$F$39:$F$782,СВЦЭМ!$A$39:$A$782,$A209,СВЦЭМ!$B$39:$B$782,W$190)+'СЕТ СН'!$F$12</f>
        <v>200.58950292</v>
      </c>
      <c r="X209" s="36">
        <f>SUMIFS(СВЦЭМ!$F$39:$F$782,СВЦЭМ!$A$39:$A$782,$A209,СВЦЭМ!$B$39:$B$782,X$190)+'СЕТ СН'!$F$12</f>
        <v>206.62771137999999</v>
      </c>
      <c r="Y209" s="36">
        <f>SUMIFS(СВЦЭМ!$F$39:$F$782,СВЦЭМ!$A$39:$A$782,$A209,СВЦЭМ!$B$39:$B$782,Y$190)+'СЕТ СН'!$F$12</f>
        <v>217.67170207999999</v>
      </c>
    </row>
    <row r="210" spans="1:25" ht="15.75" x14ac:dyDescent="0.2">
      <c r="A210" s="35">
        <f t="shared" si="5"/>
        <v>45036</v>
      </c>
      <c r="B210" s="36">
        <f>SUMIFS(СВЦЭМ!$F$39:$F$782,СВЦЭМ!$A$39:$A$782,$A210,СВЦЭМ!$B$39:$B$782,B$190)+'СЕТ СН'!$F$12</f>
        <v>216.08523285000001</v>
      </c>
      <c r="C210" s="36">
        <f>SUMIFS(СВЦЭМ!$F$39:$F$782,СВЦЭМ!$A$39:$A$782,$A210,СВЦЭМ!$B$39:$B$782,C$190)+'СЕТ СН'!$F$12</f>
        <v>227.74843422000001</v>
      </c>
      <c r="D210" s="36">
        <f>SUMIFS(СВЦЭМ!$F$39:$F$782,СВЦЭМ!$A$39:$A$782,$A210,СВЦЭМ!$B$39:$B$782,D$190)+'СЕТ СН'!$F$12</f>
        <v>231.38604717999999</v>
      </c>
      <c r="E210" s="36">
        <f>SUMIFS(СВЦЭМ!$F$39:$F$782,СВЦЭМ!$A$39:$A$782,$A210,СВЦЭМ!$B$39:$B$782,E$190)+'СЕТ СН'!$F$12</f>
        <v>231.21648379000001</v>
      </c>
      <c r="F210" s="36">
        <f>SUMIFS(СВЦЭМ!$F$39:$F$782,СВЦЭМ!$A$39:$A$782,$A210,СВЦЭМ!$B$39:$B$782,F$190)+'СЕТ СН'!$F$12</f>
        <v>231.30783525999999</v>
      </c>
      <c r="G210" s="36">
        <f>SUMIFS(СВЦЭМ!$F$39:$F$782,СВЦЭМ!$A$39:$A$782,$A210,СВЦЭМ!$B$39:$B$782,G$190)+'СЕТ СН'!$F$12</f>
        <v>228.84446646999999</v>
      </c>
      <c r="H210" s="36">
        <f>SUMIFS(СВЦЭМ!$F$39:$F$782,СВЦЭМ!$A$39:$A$782,$A210,СВЦЭМ!$B$39:$B$782,H$190)+'СЕТ СН'!$F$12</f>
        <v>216.41077251999999</v>
      </c>
      <c r="I210" s="36">
        <f>SUMIFS(СВЦЭМ!$F$39:$F$782,СВЦЭМ!$A$39:$A$782,$A210,СВЦЭМ!$B$39:$B$782,I$190)+'СЕТ СН'!$F$12</f>
        <v>213.46927486999999</v>
      </c>
      <c r="J210" s="36">
        <f>SUMIFS(СВЦЭМ!$F$39:$F$782,СВЦЭМ!$A$39:$A$782,$A210,СВЦЭМ!$B$39:$B$782,J$190)+'СЕТ СН'!$F$12</f>
        <v>208.35235807999999</v>
      </c>
      <c r="K210" s="36">
        <f>SUMIFS(СВЦЭМ!$F$39:$F$782,СВЦЭМ!$A$39:$A$782,$A210,СВЦЭМ!$B$39:$B$782,K$190)+'СЕТ СН'!$F$12</f>
        <v>200.56795843</v>
      </c>
      <c r="L210" s="36">
        <f>SUMIFS(СВЦЭМ!$F$39:$F$782,СВЦЭМ!$A$39:$A$782,$A210,СВЦЭМ!$B$39:$B$782,L$190)+'СЕТ СН'!$F$12</f>
        <v>199.20390351</v>
      </c>
      <c r="M210" s="36">
        <f>SUMIFS(СВЦЭМ!$F$39:$F$782,СВЦЭМ!$A$39:$A$782,$A210,СВЦЭМ!$B$39:$B$782,M$190)+'СЕТ СН'!$F$12</f>
        <v>196.94660345</v>
      </c>
      <c r="N210" s="36">
        <f>SUMIFS(СВЦЭМ!$F$39:$F$782,СВЦЭМ!$A$39:$A$782,$A210,СВЦЭМ!$B$39:$B$782,N$190)+'СЕТ СН'!$F$12</f>
        <v>199.55863411999999</v>
      </c>
      <c r="O210" s="36">
        <f>SUMIFS(СВЦЭМ!$F$39:$F$782,СВЦЭМ!$A$39:$A$782,$A210,СВЦЭМ!$B$39:$B$782,O$190)+'СЕТ СН'!$F$12</f>
        <v>202.19232453000001</v>
      </c>
      <c r="P210" s="36">
        <f>SUMIFS(СВЦЭМ!$F$39:$F$782,СВЦЭМ!$A$39:$A$782,$A210,СВЦЭМ!$B$39:$B$782,P$190)+'СЕТ СН'!$F$12</f>
        <v>204.06617445000001</v>
      </c>
      <c r="Q210" s="36">
        <f>SUMIFS(СВЦЭМ!$F$39:$F$782,СВЦЭМ!$A$39:$A$782,$A210,СВЦЭМ!$B$39:$B$782,Q$190)+'СЕТ СН'!$F$12</f>
        <v>206.36541582000001</v>
      </c>
      <c r="R210" s="36">
        <f>SUMIFS(СВЦЭМ!$F$39:$F$782,СВЦЭМ!$A$39:$A$782,$A210,СВЦЭМ!$B$39:$B$782,R$190)+'СЕТ СН'!$F$12</f>
        <v>207.17611342000001</v>
      </c>
      <c r="S210" s="36">
        <f>SUMIFS(СВЦЭМ!$F$39:$F$782,СВЦЭМ!$A$39:$A$782,$A210,СВЦЭМ!$B$39:$B$782,S$190)+'СЕТ СН'!$F$12</f>
        <v>204.97925806999999</v>
      </c>
      <c r="T210" s="36">
        <f>SUMIFS(СВЦЭМ!$F$39:$F$782,СВЦЭМ!$A$39:$A$782,$A210,СВЦЭМ!$B$39:$B$782,T$190)+'СЕТ СН'!$F$12</f>
        <v>201.989339</v>
      </c>
      <c r="U210" s="36">
        <f>SUMIFS(СВЦЭМ!$F$39:$F$782,СВЦЭМ!$A$39:$A$782,$A210,СВЦЭМ!$B$39:$B$782,U$190)+'СЕТ СН'!$F$12</f>
        <v>201.06038724000001</v>
      </c>
      <c r="V210" s="36">
        <f>SUMIFS(СВЦЭМ!$F$39:$F$782,СВЦЭМ!$A$39:$A$782,$A210,СВЦЭМ!$B$39:$B$782,V$190)+'СЕТ СН'!$F$12</f>
        <v>197.13831884999999</v>
      </c>
      <c r="W210" s="36">
        <f>SUMIFS(СВЦЭМ!$F$39:$F$782,СВЦЭМ!$A$39:$A$782,$A210,СВЦЭМ!$B$39:$B$782,W$190)+'СЕТ СН'!$F$12</f>
        <v>196.43717627000001</v>
      </c>
      <c r="X210" s="36">
        <f>SUMIFS(СВЦЭМ!$F$39:$F$782,СВЦЭМ!$A$39:$A$782,$A210,СВЦЭМ!$B$39:$B$782,X$190)+'СЕТ СН'!$F$12</f>
        <v>202.37692777000001</v>
      </c>
      <c r="Y210" s="36">
        <f>SUMIFS(СВЦЭМ!$F$39:$F$782,СВЦЭМ!$A$39:$A$782,$A210,СВЦЭМ!$B$39:$B$782,Y$190)+'СЕТ СН'!$F$12</f>
        <v>210.97455547000001</v>
      </c>
    </row>
    <row r="211" spans="1:25" ht="15.75" x14ac:dyDescent="0.2">
      <c r="A211" s="35">
        <f t="shared" si="5"/>
        <v>45037</v>
      </c>
      <c r="B211" s="36">
        <f>SUMIFS(СВЦЭМ!$F$39:$F$782,СВЦЭМ!$A$39:$A$782,$A211,СВЦЭМ!$B$39:$B$782,B$190)+'СЕТ СН'!$F$12</f>
        <v>222.86594855999999</v>
      </c>
      <c r="C211" s="36">
        <f>SUMIFS(СВЦЭМ!$F$39:$F$782,СВЦЭМ!$A$39:$A$782,$A211,СВЦЭМ!$B$39:$B$782,C$190)+'СЕТ СН'!$F$12</f>
        <v>230.84143556000001</v>
      </c>
      <c r="D211" s="36">
        <f>SUMIFS(СВЦЭМ!$F$39:$F$782,СВЦЭМ!$A$39:$A$782,$A211,СВЦЭМ!$B$39:$B$782,D$190)+'СЕТ СН'!$F$12</f>
        <v>233.51050192</v>
      </c>
      <c r="E211" s="36">
        <f>SUMIFS(СВЦЭМ!$F$39:$F$782,СВЦЭМ!$A$39:$A$782,$A211,СВЦЭМ!$B$39:$B$782,E$190)+'СЕТ СН'!$F$12</f>
        <v>235.33528595000001</v>
      </c>
      <c r="F211" s="36">
        <f>SUMIFS(СВЦЭМ!$F$39:$F$782,СВЦЭМ!$A$39:$A$782,$A211,СВЦЭМ!$B$39:$B$782,F$190)+'СЕТ СН'!$F$12</f>
        <v>236.59280539</v>
      </c>
      <c r="G211" s="36">
        <f>SUMIFS(СВЦЭМ!$F$39:$F$782,СВЦЭМ!$A$39:$A$782,$A211,СВЦЭМ!$B$39:$B$782,G$190)+'СЕТ СН'!$F$12</f>
        <v>234.31159903</v>
      </c>
      <c r="H211" s="36">
        <f>SUMIFS(СВЦЭМ!$F$39:$F$782,СВЦЭМ!$A$39:$A$782,$A211,СВЦЭМ!$B$39:$B$782,H$190)+'СЕТ СН'!$F$12</f>
        <v>228.26123195</v>
      </c>
      <c r="I211" s="36">
        <f>SUMIFS(СВЦЭМ!$F$39:$F$782,СВЦЭМ!$A$39:$A$782,$A211,СВЦЭМ!$B$39:$B$782,I$190)+'СЕТ СН'!$F$12</f>
        <v>215.08733311</v>
      </c>
      <c r="J211" s="36">
        <f>SUMIFS(СВЦЭМ!$F$39:$F$782,СВЦЭМ!$A$39:$A$782,$A211,СВЦЭМ!$B$39:$B$782,J$190)+'СЕТ СН'!$F$12</f>
        <v>214.52411205000001</v>
      </c>
      <c r="K211" s="36">
        <f>SUMIFS(СВЦЭМ!$F$39:$F$782,СВЦЭМ!$A$39:$A$782,$A211,СВЦЭМ!$B$39:$B$782,K$190)+'СЕТ СН'!$F$12</f>
        <v>211.96528651</v>
      </c>
      <c r="L211" s="36">
        <f>SUMIFS(СВЦЭМ!$F$39:$F$782,СВЦЭМ!$A$39:$A$782,$A211,СВЦЭМ!$B$39:$B$782,L$190)+'СЕТ СН'!$F$12</f>
        <v>207.27892965000001</v>
      </c>
      <c r="M211" s="36">
        <f>SUMIFS(СВЦЭМ!$F$39:$F$782,СВЦЭМ!$A$39:$A$782,$A211,СВЦЭМ!$B$39:$B$782,M$190)+'СЕТ СН'!$F$12</f>
        <v>210.39479439999999</v>
      </c>
      <c r="N211" s="36">
        <f>SUMIFS(СВЦЭМ!$F$39:$F$782,СВЦЭМ!$A$39:$A$782,$A211,СВЦЭМ!$B$39:$B$782,N$190)+'СЕТ СН'!$F$12</f>
        <v>212.97582857</v>
      </c>
      <c r="O211" s="36">
        <f>SUMIFS(СВЦЭМ!$F$39:$F$782,СВЦЭМ!$A$39:$A$782,$A211,СВЦЭМ!$B$39:$B$782,O$190)+'СЕТ СН'!$F$12</f>
        <v>214.43943854</v>
      </c>
      <c r="P211" s="36">
        <f>SUMIFS(СВЦЭМ!$F$39:$F$782,СВЦЭМ!$A$39:$A$782,$A211,СВЦЭМ!$B$39:$B$782,P$190)+'СЕТ СН'!$F$12</f>
        <v>216.21192719999999</v>
      </c>
      <c r="Q211" s="36">
        <f>SUMIFS(СВЦЭМ!$F$39:$F$782,СВЦЭМ!$A$39:$A$782,$A211,СВЦЭМ!$B$39:$B$782,Q$190)+'СЕТ СН'!$F$12</f>
        <v>217.20046005</v>
      </c>
      <c r="R211" s="36">
        <f>SUMIFS(СВЦЭМ!$F$39:$F$782,СВЦЭМ!$A$39:$A$782,$A211,СВЦЭМ!$B$39:$B$782,R$190)+'СЕТ СН'!$F$12</f>
        <v>216.41835784</v>
      </c>
      <c r="S211" s="36">
        <f>SUMIFS(СВЦЭМ!$F$39:$F$782,СВЦЭМ!$A$39:$A$782,$A211,СВЦЭМ!$B$39:$B$782,S$190)+'СЕТ СН'!$F$12</f>
        <v>213.73704545999999</v>
      </c>
      <c r="T211" s="36">
        <f>SUMIFS(СВЦЭМ!$F$39:$F$782,СВЦЭМ!$A$39:$A$782,$A211,СВЦЭМ!$B$39:$B$782,T$190)+'СЕТ СН'!$F$12</f>
        <v>212.27815305999999</v>
      </c>
      <c r="U211" s="36">
        <f>SUMIFS(СВЦЭМ!$F$39:$F$782,СВЦЭМ!$A$39:$A$782,$A211,СВЦЭМ!$B$39:$B$782,U$190)+'СЕТ СН'!$F$12</f>
        <v>209.83215104000001</v>
      </c>
      <c r="V211" s="36">
        <f>SUMIFS(СВЦЭМ!$F$39:$F$782,СВЦЭМ!$A$39:$A$782,$A211,СВЦЭМ!$B$39:$B$782,V$190)+'СЕТ СН'!$F$12</f>
        <v>204.21313936000001</v>
      </c>
      <c r="W211" s="36">
        <f>SUMIFS(СВЦЭМ!$F$39:$F$782,СВЦЭМ!$A$39:$A$782,$A211,СВЦЭМ!$B$39:$B$782,W$190)+'СЕТ СН'!$F$12</f>
        <v>203.84414269999999</v>
      </c>
      <c r="X211" s="36">
        <f>SUMIFS(СВЦЭМ!$F$39:$F$782,СВЦЭМ!$A$39:$A$782,$A211,СВЦЭМ!$B$39:$B$782,X$190)+'СЕТ СН'!$F$12</f>
        <v>210.94477832000001</v>
      </c>
      <c r="Y211" s="36">
        <f>SUMIFS(СВЦЭМ!$F$39:$F$782,СВЦЭМ!$A$39:$A$782,$A211,СВЦЭМ!$B$39:$B$782,Y$190)+'СЕТ СН'!$F$12</f>
        <v>218.31542210999999</v>
      </c>
    </row>
    <row r="212" spans="1:25" ht="15.75" x14ac:dyDescent="0.2">
      <c r="A212" s="35">
        <f t="shared" si="5"/>
        <v>45038</v>
      </c>
      <c r="B212" s="36">
        <f>SUMIFS(СВЦЭМ!$F$39:$F$782,СВЦЭМ!$A$39:$A$782,$A212,СВЦЭМ!$B$39:$B$782,B$190)+'СЕТ СН'!$F$12</f>
        <v>211.98683292000001</v>
      </c>
      <c r="C212" s="36">
        <f>SUMIFS(СВЦЭМ!$F$39:$F$782,СВЦЭМ!$A$39:$A$782,$A212,СВЦЭМ!$B$39:$B$782,C$190)+'СЕТ СН'!$F$12</f>
        <v>219.59756564</v>
      </c>
      <c r="D212" s="36">
        <f>SUMIFS(СВЦЭМ!$F$39:$F$782,СВЦЭМ!$A$39:$A$782,$A212,СВЦЭМ!$B$39:$B$782,D$190)+'СЕТ СН'!$F$12</f>
        <v>224.69427512999999</v>
      </c>
      <c r="E212" s="36">
        <f>SUMIFS(СВЦЭМ!$F$39:$F$782,СВЦЭМ!$A$39:$A$782,$A212,СВЦЭМ!$B$39:$B$782,E$190)+'СЕТ СН'!$F$12</f>
        <v>225.59077715999999</v>
      </c>
      <c r="F212" s="36">
        <f>SUMIFS(СВЦЭМ!$F$39:$F$782,СВЦЭМ!$A$39:$A$782,$A212,СВЦЭМ!$B$39:$B$782,F$190)+'СЕТ СН'!$F$12</f>
        <v>225.98111459</v>
      </c>
      <c r="G212" s="36">
        <f>SUMIFS(СВЦЭМ!$F$39:$F$782,СВЦЭМ!$A$39:$A$782,$A212,СВЦЭМ!$B$39:$B$782,G$190)+'СЕТ СН'!$F$12</f>
        <v>225.14974726</v>
      </c>
      <c r="H212" s="36">
        <f>SUMIFS(СВЦЭМ!$F$39:$F$782,СВЦЭМ!$A$39:$A$782,$A212,СВЦЭМ!$B$39:$B$782,H$190)+'СЕТ СН'!$F$12</f>
        <v>221.65275199999999</v>
      </c>
      <c r="I212" s="36">
        <f>SUMIFS(СВЦЭМ!$F$39:$F$782,СВЦЭМ!$A$39:$A$782,$A212,СВЦЭМ!$B$39:$B$782,I$190)+'СЕТ СН'!$F$12</f>
        <v>214.42493654</v>
      </c>
      <c r="J212" s="36">
        <f>SUMIFS(СВЦЭМ!$F$39:$F$782,СВЦЭМ!$A$39:$A$782,$A212,СВЦЭМ!$B$39:$B$782,J$190)+'СЕТ СН'!$F$12</f>
        <v>206.69896423</v>
      </c>
      <c r="K212" s="36">
        <f>SUMIFS(СВЦЭМ!$F$39:$F$782,СВЦЭМ!$A$39:$A$782,$A212,СВЦЭМ!$B$39:$B$782,K$190)+'СЕТ СН'!$F$12</f>
        <v>200.16658662</v>
      </c>
      <c r="L212" s="36">
        <f>SUMIFS(СВЦЭМ!$F$39:$F$782,СВЦЭМ!$A$39:$A$782,$A212,СВЦЭМ!$B$39:$B$782,L$190)+'СЕТ СН'!$F$12</f>
        <v>198.62514852000001</v>
      </c>
      <c r="M212" s="36">
        <f>SUMIFS(СВЦЭМ!$F$39:$F$782,СВЦЭМ!$A$39:$A$782,$A212,СВЦЭМ!$B$39:$B$782,M$190)+'СЕТ СН'!$F$12</f>
        <v>200.15283712999999</v>
      </c>
      <c r="N212" s="36">
        <f>SUMIFS(СВЦЭМ!$F$39:$F$782,СВЦЭМ!$A$39:$A$782,$A212,СВЦЭМ!$B$39:$B$782,N$190)+'СЕТ СН'!$F$12</f>
        <v>201.93988658999999</v>
      </c>
      <c r="O212" s="36">
        <f>SUMIFS(СВЦЭМ!$F$39:$F$782,СВЦЭМ!$A$39:$A$782,$A212,СВЦЭМ!$B$39:$B$782,O$190)+'СЕТ СН'!$F$12</f>
        <v>203.07053539</v>
      </c>
      <c r="P212" s="36">
        <f>SUMIFS(СВЦЭМ!$F$39:$F$782,СВЦЭМ!$A$39:$A$782,$A212,СВЦЭМ!$B$39:$B$782,P$190)+'СЕТ СН'!$F$12</f>
        <v>205.14090188</v>
      </c>
      <c r="Q212" s="36">
        <f>SUMIFS(СВЦЭМ!$F$39:$F$782,СВЦЭМ!$A$39:$A$782,$A212,СВЦЭМ!$B$39:$B$782,Q$190)+'СЕТ СН'!$F$12</f>
        <v>206.34944064999999</v>
      </c>
      <c r="R212" s="36">
        <f>SUMIFS(СВЦЭМ!$F$39:$F$782,СВЦЭМ!$A$39:$A$782,$A212,СВЦЭМ!$B$39:$B$782,R$190)+'СЕТ СН'!$F$12</f>
        <v>206.84145229000001</v>
      </c>
      <c r="S212" s="36">
        <f>SUMIFS(СВЦЭМ!$F$39:$F$782,СВЦЭМ!$A$39:$A$782,$A212,СВЦЭМ!$B$39:$B$782,S$190)+'СЕТ СН'!$F$12</f>
        <v>203.93524640000001</v>
      </c>
      <c r="T212" s="36">
        <f>SUMIFS(СВЦЭМ!$F$39:$F$782,СВЦЭМ!$A$39:$A$782,$A212,СВЦЭМ!$B$39:$B$782,T$190)+'СЕТ СН'!$F$12</f>
        <v>200.36297554999999</v>
      </c>
      <c r="U212" s="36">
        <f>SUMIFS(СВЦЭМ!$F$39:$F$782,СВЦЭМ!$A$39:$A$782,$A212,СВЦЭМ!$B$39:$B$782,U$190)+'СЕТ СН'!$F$12</f>
        <v>199.39334565999999</v>
      </c>
      <c r="V212" s="36">
        <f>SUMIFS(СВЦЭМ!$F$39:$F$782,СВЦЭМ!$A$39:$A$782,$A212,СВЦЭМ!$B$39:$B$782,V$190)+'СЕТ СН'!$F$12</f>
        <v>194.32768125999999</v>
      </c>
      <c r="W212" s="36">
        <f>SUMIFS(СВЦЭМ!$F$39:$F$782,СВЦЭМ!$A$39:$A$782,$A212,СВЦЭМ!$B$39:$B$782,W$190)+'СЕТ СН'!$F$12</f>
        <v>193.84606373</v>
      </c>
      <c r="X212" s="36">
        <f>SUMIFS(СВЦЭМ!$F$39:$F$782,СВЦЭМ!$A$39:$A$782,$A212,СВЦЭМ!$B$39:$B$782,X$190)+'СЕТ СН'!$F$12</f>
        <v>198.13639309000001</v>
      </c>
      <c r="Y212" s="36">
        <f>SUMIFS(СВЦЭМ!$F$39:$F$782,СВЦЭМ!$A$39:$A$782,$A212,СВЦЭМ!$B$39:$B$782,Y$190)+'СЕТ СН'!$F$12</f>
        <v>205.77998274000001</v>
      </c>
    </row>
    <row r="213" spans="1:25" ht="15.75" x14ac:dyDescent="0.2">
      <c r="A213" s="35">
        <f t="shared" si="5"/>
        <v>45039</v>
      </c>
      <c r="B213" s="36">
        <f>SUMIFS(СВЦЭМ!$F$39:$F$782,СВЦЭМ!$A$39:$A$782,$A213,СВЦЭМ!$B$39:$B$782,B$190)+'СЕТ СН'!$F$12</f>
        <v>215.05782134</v>
      </c>
      <c r="C213" s="36">
        <f>SUMIFS(СВЦЭМ!$F$39:$F$782,СВЦЭМ!$A$39:$A$782,$A213,СВЦЭМ!$B$39:$B$782,C$190)+'СЕТ СН'!$F$12</f>
        <v>218.7149043</v>
      </c>
      <c r="D213" s="36">
        <f>SUMIFS(СВЦЭМ!$F$39:$F$782,СВЦЭМ!$A$39:$A$782,$A213,СВЦЭМ!$B$39:$B$782,D$190)+'СЕТ СН'!$F$12</f>
        <v>217.96050027000001</v>
      </c>
      <c r="E213" s="36">
        <f>SUMIFS(СВЦЭМ!$F$39:$F$782,СВЦЭМ!$A$39:$A$782,$A213,СВЦЭМ!$B$39:$B$782,E$190)+'СЕТ СН'!$F$12</f>
        <v>224.77415912000001</v>
      </c>
      <c r="F213" s="36">
        <f>SUMIFS(СВЦЭМ!$F$39:$F$782,СВЦЭМ!$A$39:$A$782,$A213,СВЦЭМ!$B$39:$B$782,F$190)+'СЕТ СН'!$F$12</f>
        <v>224.54684549999999</v>
      </c>
      <c r="G213" s="36">
        <f>SUMIFS(СВЦЭМ!$F$39:$F$782,СВЦЭМ!$A$39:$A$782,$A213,СВЦЭМ!$B$39:$B$782,G$190)+'СЕТ СН'!$F$12</f>
        <v>217.52371658000001</v>
      </c>
      <c r="H213" s="36">
        <f>SUMIFS(СВЦЭМ!$F$39:$F$782,СВЦЭМ!$A$39:$A$782,$A213,СВЦЭМ!$B$39:$B$782,H$190)+'СЕТ СН'!$F$12</f>
        <v>218.96549551000001</v>
      </c>
      <c r="I213" s="36">
        <f>SUMIFS(СВЦЭМ!$F$39:$F$782,СВЦЭМ!$A$39:$A$782,$A213,СВЦЭМ!$B$39:$B$782,I$190)+'СЕТ СН'!$F$12</f>
        <v>215.86883986000001</v>
      </c>
      <c r="J213" s="36">
        <f>SUMIFS(СВЦЭМ!$F$39:$F$782,СВЦЭМ!$A$39:$A$782,$A213,СВЦЭМ!$B$39:$B$782,J$190)+'СЕТ СН'!$F$12</f>
        <v>210.97081736000001</v>
      </c>
      <c r="K213" s="36">
        <f>SUMIFS(СВЦЭМ!$F$39:$F$782,СВЦЭМ!$A$39:$A$782,$A213,СВЦЭМ!$B$39:$B$782,K$190)+'СЕТ СН'!$F$12</f>
        <v>204.00531051999999</v>
      </c>
      <c r="L213" s="36">
        <f>SUMIFS(СВЦЭМ!$F$39:$F$782,СВЦЭМ!$A$39:$A$782,$A213,СВЦЭМ!$B$39:$B$782,L$190)+'СЕТ СН'!$F$12</f>
        <v>200.87134208000001</v>
      </c>
      <c r="M213" s="36">
        <f>SUMIFS(СВЦЭМ!$F$39:$F$782,СВЦЭМ!$A$39:$A$782,$A213,СВЦЭМ!$B$39:$B$782,M$190)+'СЕТ СН'!$F$12</f>
        <v>200.62034643999999</v>
      </c>
      <c r="N213" s="36">
        <f>SUMIFS(СВЦЭМ!$F$39:$F$782,СВЦЭМ!$A$39:$A$782,$A213,СВЦЭМ!$B$39:$B$782,N$190)+'СЕТ СН'!$F$12</f>
        <v>201.9131605</v>
      </c>
      <c r="O213" s="36">
        <f>SUMIFS(СВЦЭМ!$F$39:$F$782,СВЦЭМ!$A$39:$A$782,$A213,СВЦЭМ!$B$39:$B$782,O$190)+'СЕТ СН'!$F$12</f>
        <v>205.26877356</v>
      </c>
      <c r="P213" s="36">
        <f>SUMIFS(СВЦЭМ!$F$39:$F$782,СВЦЭМ!$A$39:$A$782,$A213,СВЦЭМ!$B$39:$B$782,P$190)+'СЕТ СН'!$F$12</f>
        <v>206.76811903000001</v>
      </c>
      <c r="Q213" s="36">
        <f>SUMIFS(СВЦЭМ!$F$39:$F$782,СВЦЭМ!$A$39:$A$782,$A213,СВЦЭМ!$B$39:$B$782,Q$190)+'СЕТ СН'!$F$12</f>
        <v>207.69188958000001</v>
      </c>
      <c r="R213" s="36">
        <f>SUMIFS(СВЦЭМ!$F$39:$F$782,СВЦЭМ!$A$39:$A$782,$A213,СВЦЭМ!$B$39:$B$782,R$190)+'СЕТ СН'!$F$12</f>
        <v>207.08991162000001</v>
      </c>
      <c r="S213" s="36">
        <f>SUMIFS(СВЦЭМ!$F$39:$F$782,СВЦЭМ!$A$39:$A$782,$A213,СВЦЭМ!$B$39:$B$782,S$190)+'СЕТ СН'!$F$12</f>
        <v>204.79120724000001</v>
      </c>
      <c r="T213" s="36">
        <f>SUMIFS(СВЦЭМ!$F$39:$F$782,СВЦЭМ!$A$39:$A$782,$A213,СВЦЭМ!$B$39:$B$782,T$190)+'СЕТ СН'!$F$12</f>
        <v>202.04352295000001</v>
      </c>
      <c r="U213" s="36">
        <f>SUMIFS(СВЦЭМ!$F$39:$F$782,СВЦЭМ!$A$39:$A$782,$A213,СВЦЭМ!$B$39:$B$782,U$190)+'СЕТ СН'!$F$12</f>
        <v>201.01907162000001</v>
      </c>
      <c r="V213" s="36">
        <f>SUMIFS(СВЦЭМ!$F$39:$F$782,СВЦЭМ!$A$39:$A$782,$A213,СВЦЭМ!$B$39:$B$782,V$190)+'СЕТ СН'!$F$12</f>
        <v>196.02145965</v>
      </c>
      <c r="W213" s="36">
        <f>SUMIFS(СВЦЭМ!$F$39:$F$782,СВЦЭМ!$A$39:$A$782,$A213,СВЦЭМ!$B$39:$B$782,W$190)+'СЕТ СН'!$F$12</f>
        <v>194.54377124000001</v>
      </c>
      <c r="X213" s="36">
        <f>SUMIFS(СВЦЭМ!$F$39:$F$782,СВЦЭМ!$A$39:$A$782,$A213,СВЦЭМ!$B$39:$B$782,X$190)+'СЕТ СН'!$F$12</f>
        <v>198.59354544000001</v>
      </c>
      <c r="Y213" s="36">
        <f>SUMIFS(СВЦЭМ!$F$39:$F$782,СВЦЭМ!$A$39:$A$782,$A213,СВЦЭМ!$B$39:$B$782,Y$190)+'СЕТ СН'!$F$12</f>
        <v>206.34821438</v>
      </c>
    </row>
    <row r="214" spans="1:25" ht="15.75" x14ac:dyDescent="0.2">
      <c r="A214" s="35">
        <f t="shared" si="5"/>
        <v>45040</v>
      </c>
      <c r="B214" s="36">
        <f>SUMIFS(СВЦЭМ!$F$39:$F$782,СВЦЭМ!$A$39:$A$782,$A214,СВЦЭМ!$B$39:$B$782,B$190)+'СЕТ СН'!$F$12</f>
        <v>206.94086813999999</v>
      </c>
      <c r="C214" s="36">
        <f>SUMIFS(СВЦЭМ!$F$39:$F$782,СВЦЭМ!$A$39:$A$782,$A214,СВЦЭМ!$B$39:$B$782,C$190)+'СЕТ СН'!$F$12</f>
        <v>214.59605198</v>
      </c>
      <c r="D214" s="36">
        <f>SUMIFS(СВЦЭМ!$F$39:$F$782,СВЦЭМ!$A$39:$A$782,$A214,СВЦЭМ!$B$39:$B$782,D$190)+'СЕТ СН'!$F$12</f>
        <v>216.87899206</v>
      </c>
      <c r="E214" s="36">
        <f>SUMIFS(СВЦЭМ!$F$39:$F$782,СВЦЭМ!$A$39:$A$782,$A214,СВЦЭМ!$B$39:$B$782,E$190)+'СЕТ СН'!$F$12</f>
        <v>218.38964164000001</v>
      </c>
      <c r="F214" s="36">
        <f>SUMIFS(СВЦЭМ!$F$39:$F$782,СВЦЭМ!$A$39:$A$782,$A214,СВЦЭМ!$B$39:$B$782,F$190)+'СЕТ СН'!$F$12</f>
        <v>218.41659382</v>
      </c>
      <c r="G214" s="36">
        <f>SUMIFS(СВЦЭМ!$F$39:$F$782,СВЦЭМ!$A$39:$A$782,$A214,СВЦЭМ!$B$39:$B$782,G$190)+'СЕТ СН'!$F$12</f>
        <v>215.60882763000001</v>
      </c>
      <c r="H214" s="36">
        <f>SUMIFS(СВЦЭМ!$F$39:$F$782,СВЦЭМ!$A$39:$A$782,$A214,СВЦЭМ!$B$39:$B$782,H$190)+'СЕТ СН'!$F$12</f>
        <v>216.57752417</v>
      </c>
      <c r="I214" s="36">
        <f>SUMIFS(СВЦЭМ!$F$39:$F$782,СВЦЭМ!$A$39:$A$782,$A214,СВЦЭМ!$B$39:$B$782,I$190)+'СЕТ СН'!$F$12</f>
        <v>198.94317785999999</v>
      </c>
      <c r="J214" s="36">
        <f>SUMIFS(СВЦЭМ!$F$39:$F$782,СВЦЭМ!$A$39:$A$782,$A214,СВЦЭМ!$B$39:$B$782,J$190)+'СЕТ СН'!$F$12</f>
        <v>195.85841328999999</v>
      </c>
      <c r="K214" s="36">
        <f>SUMIFS(СВЦЭМ!$F$39:$F$782,СВЦЭМ!$A$39:$A$782,$A214,СВЦЭМ!$B$39:$B$782,K$190)+'СЕТ СН'!$F$12</f>
        <v>191.26011624</v>
      </c>
      <c r="L214" s="36">
        <f>SUMIFS(СВЦЭМ!$F$39:$F$782,СВЦЭМ!$A$39:$A$782,$A214,СВЦЭМ!$B$39:$B$782,L$190)+'СЕТ СН'!$F$12</f>
        <v>188.31781046</v>
      </c>
      <c r="M214" s="36">
        <f>SUMIFS(СВЦЭМ!$F$39:$F$782,СВЦЭМ!$A$39:$A$782,$A214,СВЦЭМ!$B$39:$B$782,M$190)+'СЕТ СН'!$F$12</f>
        <v>191.43613296999999</v>
      </c>
      <c r="N214" s="36">
        <f>SUMIFS(СВЦЭМ!$F$39:$F$782,СВЦЭМ!$A$39:$A$782,$A214,СВЦЭМ!$B$39:$B$782,N$190)+'СЕТ СН'!$F$12</f>
        <v>194.04422588</v>
      </c>
      <c r="O214" s="36">
        <f>SUMIFS(СВЦЭМ!$F$39:$F$782,СВЦЭМ!$A$39:$A$782,$A214,СВЦЭМ!$B$39:$B$782,O$190)+'СЕТ СН'!$F$12</f>
        <v>195.61148596000001</v>
      </c>
      <c r="P214" s="36">
        <f>SUMIFS(СВЦЭМ!$F$39:$F$782,СВЦЭМ!$A$39:$A$782,$A214,СВЦЭМ!$B$39:$B$782,P$190)+'СЕТ СН'!$F$12</f>
        <v>200.20471581000001</v>
      </c>
      <c r="Q214" s="36">
        <f>SUMIFS(СВЦЭМ!$F$39:$F$782,СВЦЭМ!$A$39:$A$782,$A214,СВЦЭМ!$B$39:$B$782,Q$190)+'СЕТ СН'!$F$12</f>
        <v>200.72574008000001</v>
      </c>
      <c r="R214" s="36">
        <f>SUMIFS(СВЦЭМ!$F$39:$F$782,СВЦЭМ!$A$39:$A$782,$A214,СВЦЭМ!$B$39:$B$782,R$190)+'СЕТ СН'!$F$12</f>
        <v>201.93126658</v>
      </c>
      <c r="S214" s="36">
        <f>SUMIFS(СВЦЭМ!$F$39:$F$782,СВЦЭМ!$A$39:$A$782,$A214,СВЦЭМ!$B$39:$B$782,S$190)+'СЕТ СН'!$F$12</f>
        <v>198.76589276999999</v>
      </c>
      <c r="T214" s="36">
        <f>SUMIFS(СВЦЭМ!$F$39:$F$782,СВЦЭМ!$A$39:$A$782,$A214,СВЦЭМ!$B$39:$B$782,T$190)+'СЕТ СН'!$F$12</f>
        <v>196.15724908999999</v>
      </c>
      <c r="U214" s="36">
        <f>SUMIFS(СВЦЭМ!$F$39:$F$782,СВЦЭМ!$A$39:$A$782,$A214,СВЦЭМ!$B$39:$B$782,U$190)+'СЕТ СН'!$F$12</f>
        <v>194.02447520999999</v>
      </c>
      <c r="V214" s="36">
        <f>SUMIFS(СВЦЭМ!$F$39:$F$782,СВЦЭМ!$A$39:$A$782,$A214,СВЦЭМ!$B$39:$B$782,V$190)+'СЕТ СН'!$F$12</f>
        <v>189.41422888</v>
      </c>
      <c r="W214" s="36">
        <f>SUMIFS(СВЦЭМ!$F$39:$F$782,СВЦЭМ!$A$39:$A$782,$A214,СВЦЭМ!$B$39:$B$782,W$190)+'СЕТ СН'!$F$12</f>
        <v>186.81133388000001</v>
      </c>
      <c r="X214" s="36">
        <f>SUMIFS(СВЦЭМ!$F$39:$F$782,СВЦЭМ!$A$39:$A$782,$A214,СВЦЭМ!$B$39:$B$782,X$190)+'СЕТ СН'!$F$12</f>
        <v>192.31963026</v>
      </c>
      <c r="Y214" s="36">
        <f>SUMIFS(СВЦЭМ!$F$39:$F$782,СВЦЭМ!$A$39:$A$782,$A214,СВЦЭМ!$B$39:$B$782,Y$190)+'СЕТ СН'!$F$12</f>
        <v>199.93590087999999</v>
      </c>
    </row>
    <row r="215" spans="1:25" ht="15.75" x14ac:dyDescent="0.2">
      <c r="A215" s="35">
        <f t="shared" si="5"/>
        <v>45041</v>
      </c>
      <c r="B215" s="36">
        <f>SUMIFS(СВЦЭМ!$F$39:$F$782,СВЦЭМ!$A$39:$A$782,$A215,СВЦЭМ!$B$39:$B$782,B$190)+'СЕТ СН'!$F$12</f>
        <v>209.45739505</v>
      </c>
      <c r="C215" s="36">
        <f>SUMIFS(СВЦЭМ!$F$39:$F$782,СВЦЭМ!$A$39:$A$782,$A215,СВЦЭМ!$B$39:$B$782,C$190)+'СЕТ СН'!$F$12</f>
        <v>216.53979611</v>
      </c>
      <c r="D215" s="36">
        <f>SUMIFS(СВЦЭМ!$F$39:$F$782,СВЦЭМ!$A$39:$A$782,$A215,СВЦЭМ!$B$39:$B$782,D$190)+'СЕТ СН'!$F$12</f>
        <v>220.57076875999999</v>
      </c>
      <c r="E215" s="36">
        <f>SUMIFS(СВЦЭМ!$F$39:$F$782,СВЦЭМ!$A$39:$A$782,$A215,СВЦЭМ!$B$39:$B$782,E$190)+'СЕТ СН'!$F$12</f>
        <v>220.57154256000001</v>
      </c>
      <c r="F215" s="36">
        <f>SUMIFS(СВЦЭМ!$F$39:$F$782,СВЦЭМ!$A$39:$A$782,$A215,СВЦЭМ!$B$39:$B$782,F$190)+'СЕТ СН'!$F$12</f>
        <v>220.58762838000001</v>
      </c>
      <c r="G215" s="36">
        <f>SUMIFS(СВЦЭМ!$F$39:$F$782,СВЦЭМ!$A$39:$A$782,$A215,СВЦЭМ!$B$39:$B$782,G$190)+'СЕТ СН'!$F$12</f>
        <v>217.23019912000001</v>
      </c>
      <c r="H215" s="36">
        <f>SUMIFS(СВЦЭМ!$F$39:$F$782,СВЦЭМ!$A$39:$A$782,$A215,СВЦЭМ!$B$39:$B$782,H$190)+'СЕТ СН'!$F$12</f>
        <v>213.48106748000001</v>
      </c>
      <c r="I215" s="36">
        <f>SUMIFS(СВЦЭМ!$F$39:$F$782,СВЦЭМ!$A$39:$A$782,$A215,СВЦЭМ!$B$39:$B$782,I$190)+'СЕТ СН'!$F$12</f>
        <v>207.66147985000001</v>
      </c>
      <c r="J215" s="36">
        <f>SUMIFS(СВЦЭМ!$F$39:$F$782,СВЦЭМ!$A$39:$A$782,$A215,СВЦЭМ!$B$39:$B$782,J$190)+'СЕТ СН'!$F$12</f>
        <v>210.47197037000001</v>
      </c>
      <c r="K215" s="36">
        <f>SUMIFS(СВЦЭМ!$F$39:$F$782,СВЦЭМ!$A$39:$A$782,$A215,СВЦЭМ!$B$39:$B$782,K$190)+'СЕТ СН'!$F$12</f>
        <v>212.12470568000001</v>
      </c>
      <c r="L215" s="36">
        <f>SUMIFS(СВЦЭМ!$F$39:$F$782,СВЦЭМ!$A$39:$A$782,$A215,СВЦЭМ!$B$39:$B$782,L$190)+'СЕТ СН'!$F$12</f>
        <v>211.07994529000001</v>
      </c>
      <c r="M215" s="36">
        <f>SUMIFS(СВЦЭМ!$F$39:$F$782,СВЦЭМ!$A$39:$A$782,$A215,СВЦЭМ!$B$39:$B$782,M$190)+'СЕТ СН'!$F$12</f>
        <v>212.17063592</v>
      </c>
      <c r="N215" s="36">
        <f>SUMIFS(СВЦЭМ!$F$39:$F$782,СВЦЭМ!$A$39:$A$782,$A215,СВЦЭМ!$B$39:$B$782,N$190)+'СЕТ СН'!$F$12</f>
        <v>212.55837102000001</v>
      </c>
      <c r="O215" s="36">
        <f>SUMIFS(СВЦЭМ!$F$39:$F$782,СВЦЭМ!$A$39:$A$782,$A215,СВЦЭМ!$B$39:$B$782,O$190)+'СЕТ СН'!$F$12</f>
        <v>213.31478754</v>
      </c>
      <c r="P215" s="36">
        <f>SUMIFS(СВЦЭМ!$F$39:$F$782,СВЦЭМ!$A$39:$A$782,$A215,СВЦЭМ!$B$39:$B$782,P$190)+'СЕТ СН'!$F$12</f>
        <v>216.84628271</v>
      </c>
      <c r="Q215" s="36">
        <f>SUMIFS(СВЦЭМ!$F$39:$F$782,СВЦЭМ!$A$39:$A$782,$A215,СВЦЭМ!$B$39:$B$782,Q$190)+'СЕТ СН'!$F$12</f>
        <v>218.06579242000001</v>
      </c>
      <c r="R215" s="36">
        <f>SUMIFS(СВЦЭМ!$F$39:$F$782,СВЦЭМ!$A$39:$A$782,$A215,СВЦЭМ!$B$39:$B$782,R$190)+'СЕТ СН'!$F$12</f>
        <v>217.73734393000001</v>
      </c>
      <c r="S215" s="36">
        <f>SUMIFS(СВЦЭМ!$F$39:$F$782,СВЦЭМ!$A$39:$A$782,$A215,СВЦЭМ!$B$39:$B$782,S$190)+'СЕТ СН'!$F$12</f>
        <v>214.55033241999999</v>
      </c>
      <c r="T215" s="36">
        <f>SUMIFS(СВЦЭМ!$F$39:$F$782,СВЦЭМ!$A$39:$A$782,$A215,СВЦЭМ!$B$39:$B$782,T$190)+'СЕТ СН'!$F$12</f>
        <v>211.70567832</v>
      </c>
      <c r="U215" s="36">
        <f>SUMIFS(СВЦЭМ!$F$39:$F$782,СВЦЭМ!$A$39:$A$782,$A215,СВЦЭМ!$B$39:$B$782,U$190)+'СЕТ СН'!$F$12</f>
        <v>209.84019103</v>
      </c>
      <c r="V215" s="36">
        <f>SUMIFS(СВЦЭМ!$F$39:$F$782,СВЦЭМ!$A$39:$A$782,$A215,СВЦЭМ!$B$39:$B$782,V$190)+'СЕТ СН'!$F$12</f>
        <v>206.76765252000001</v>
      </c>
      <c r="W215" s="36">
        <f>SUMIFS(СВЦЭМ!$F$39:$F$782,СВЦЭМ!$A$39:$A$782,$A215,СВЦЭМ!$B$39:$B$782,W$190)+'СЕТ СН'!$F$12</f>
        <v>204.69931364000001</v>
      </c>
      <c r="X215" s="36">
        <f>SUMIFS(СВЦЭМ!$F$39:$F$782,СВЦЭМ!$A$39:$A$782,$A215,СВЦЭМ!$B$39:$B$782,X$190)+'СЕТ СН'!$F$12</f>
        <v>210.66140859999999</v>
      </c>
      <c r="Y215" s="36">
        <f>SUMIFS(СВЦЭМ!$F$39:$F$782,СВЦЭМ!$A$39:$A$782,$A215,СВЦЭМ!$B$39:$B$782,Y$190)+'СЕТ СН'!$F$12</f>
        <v>218.49169229</v>
      </c>
    </row>
    <row r="216" spans="1:25" ht="15.75" x14ac:dyDescent="0.2">
      <c r="A216" s="35">
        <f t="shared" si="5"/>
        <v>45042</v>
      </c>
      <c r="B216" s="36">
        <f>SUMIFS(СВЦЭМ!$F$39:$F$782,СВЦЭМ!$A$39:$A$782,$A216,СВЦЭМ!$B$39:$B$782,B$190)+'СЕТ СН'!$F$12</f>
        <v>218.98008530000001</v>
      </c>
      <c r="C216" s="36">
        <f>SUMIFS(СВЦЭМ!$F$39:$F$782,СВЦЭМ!$A$39:$A$782,$A216,СВЦЭМ!$B$39:$B$782,C$190)+'СЕТ СН'!$F$12</f>
        <v>225.10132161999999</v>
      </c>
      <c r="D216" s="36">
        <f>SUMIFS(СВЦЭМ!$F$39:$F$782,СВЦЭМ!$A$39:$A$782,$A216,СВЦЭМ!$B$39:$B$782,D$190)+'СЕТ СН'!$F$12</f>
        <v>218.27606537</v>
      </c>
      <c r="E216" s="36">
        <f>SUMIFS(СВЦЭМ!$F$39:$F$782,СВЦЭМ!$A$39:$A$782,$A216,СВЦЭМ!$B$39:$B$782,E$190)+'СЕТ СН'!$F$12</f>
        <v>224.94974102</v>
      </c>
      <c r="F216" s="36">
        <f>SUMIFS(СВЦЭМ!$F$39:$F$782,СВЦЭМ!$A$39:$A$782,$A216,СВЦЭМ!$B$39:$B$782,F$190)+'СЕТ СН'!$F$12</f>
        <v>221.23962940999999</v>
      </c>
      <c r="G216" s="36">
        <f>SUMIFS(СВЦЭМ!$F$39:$F$782,СВЦЭМ!$A$39:$A$782,$A216,СВЦЭМ!$B$39:$B$782,G$190)+'СЕТ СН'!$F$12</f>
        <v>220.11349100999999</v>
      </c>
      <c r="H216" s="36">
        <f>SUMIFS(СВЦЭМ!$F$39:$F$782,СВЦЭМ!$A$39:$A$782,$A216,СВЦЭМ!$B$39:$B$782,H$190)+'СЕТ СН'!$F$12</f>
        <v>212.91489361999999</v>
      </c>
      <c r="I216" s="36">
        <f>SUMIFS(СВЦЭМ!$F$39:$F$782,СВЦЭМ!$A$39:$A$782,$A216,СВЦЭМ!$B$39:$B$782,I$190)+'СЕТ СН'!$F$12</f>
        <v>205.22610424999999</v>
      </c>
      <c r="J216" s="36">
        <f>SUMIFS(СВЦЭМ!$F$39:$F$782,СВЦЭМ!$A$39:$A$782,$A216,СВЦЭМ!$B$39:$B$782,J$190)+'СЕТ СН'!$F$12</f>
        <v>197.82643476999999</v>
      </c>
      <c r="K216" s="36">
        <f>SUMIFS(СВЦЭМ!$F$39:$F$782,СВЦЭМ!$A$39:$A$782,$A216,СВЦЭМ!$B$39:$B$782,K$190)+'СЕТ СН'!$F$12</f>
        <v>198.56964998000001</v>
      </c>
      <c r="L216" s="36">
        <f>SUMIFS(СВЦЭМ!$F$39:$F$782,СВЦЭМ!$A$39:$A$782,$A216,СВЦЭМ!$B$39:$B$782,L$190)+'СЕТ СН'!$F$12</f>
        <v>198.15643025</v>
      </c>
      <c r="M216" s="36">
        <f>SUMIFS(СВЦЭМ!$F$39:$F$782,СВЦЭМ!$A$39:$A$782,$A216,СВЦЭМ!$B$39:$B$782,M$190)+'СЕТ СН'!$F$12</f>
        <v>199.34150871</v>
      </c>
      <c r="N216" s="36">
        <f>SUMIFS(СВЦЭМ!$F$39:$F$782,СВЦЭМ!$A$39:$A$782,$A216,СВЦЭМ!$B$39:$B$782,N$190)+'СЕТ СН'!$F$12</f>
        <v>197.04153006999999</v>
      </c>
      <c r="O216" s="36">
        <f>SUMIFS(СВЦЭМ!$F$39:$F$782,СВЦЭМ!$A$39:$A$782,$A216,СВЦЭМ!$B$39:$B$782,O$190)+'СЕТ СН'!$F$12</f>
        <v>203.88199265</v>
      </c>
      <c r="P216" s="36">
        <f>SUMIFS(СВЦЭМ!$F$39:$F$782,СВЦЭМ!$A$39:$A$782,$A216,СВЦЭМ!$B$39:$B$782,P$190)+'СЕТ СН'!$F$12</f>
        <v>204.7881558</v>
      </c>
      <c r="Q216" s="36">
        <f>SUMIFS(СВЦЭМ!$F$39:$F$782,СВЦЭМ!$A$39:$A$782,$A216,СВЦЭМ!$B$39:$B$782,Q$190)+'СЕТ СН'!$F$12</f>
        <v>206.57308904999999</v>
      </c>
      <c r="R216" s="36">
        <f>SUMIFS(СВЦЭМ!$F$39:$F$782,СВЦЭМ!$A$39:$A$782,$A216,СВЦЭМ!$B$39:$B$782,R$190)+'СЕТ СН'!$F$12</f>
        <v>205.74103160000001</v>
      </c>
      <c r="S216" s="36">
        <f>SUMIFS(СВЦЭМ!$F$39:$F$782,СВЦЭМ!$A$39:$A$782,$A216,СВЦЭМ!$B$39:$B$782,S$190)+'СЕТ СН'!$F$12</f>
        <v>203.98067827</v>
      </c>
      <c r="T216" s="36">
        <f>SUMIFS(СВЦЭМ!$F$39:$F$782,СВЦЭМ!$A$39:$A$782,$A216,СВЦЭМ!$B$39:$B$782,T$190)+'СЕТ СН'!$F$12</f>
        <v>198.52963475000001</v>
      </c>
      <c r="U216" s="36">
        <f>SUMIFS(СВЦЭМ!$F$39:$F$782,СВЦЭМ!$A$39:$A$782,$A216,СВЦЭМ!$B$39:$B$782,U$190)+'СЕТ СН'!$F$12</f>
        <v>196.95861303999999</v>
      </c>
      <c r="V216" s="36">
        <f>SUMIFS(СВЦЭМ!$F$39:$F$782,СВЦЭМ!$A$39:$A$782,$A216,СВЦЭМ!$B$39:$B$782,V$190)+'СЕТ СН'!$F$12</f>
        <v>191.47557463000001</v>
      </c>
      <c r="W216" s="36">
        <f>SUMIFS(СВЦЭМ!$F$39:$F$782,СВЦЭМ!$A$39:$A$782,$A216,СВЦЭМ!$B$39:$B$782,W$190)+'СЕТ СН'!$F$12</f>
        <v>188.81130970000001</v>
      </c>
      <c r="X216" s="36">
        <f>SUMIFS(СВЦЭМ!$F$39:$F$782,СВЦЭМ!$A$39:$A$782,$A216,СВЦЭМ!$B$39:$B$782,X$190)+'СЕТ СН'!$F$12</f>
        <v>194.67427595999999</v>
      </c>
      <c r="Y216" s="36">
        <f>SUMIFS(СВЦЭМ!$F$39:$F$782,СВЦЭМ!$A$39:$A$782,$A216,СВЦЭМ!$B$39:$B$782,Y$190)+'СЕТ СН'!$F$12</f>
        <v>201.3298447</v>
      </c>
    </row>
    <row r="217" spans="1:25" ht="15.75" x14ac:dyDescent="0.2">
      <c r="A217" s="35">
        <f t="shared" si="5"/>
        <v>45043</v>
      </c>
      <c r="B217" s="36">
        <f>SUMIFS(СВЦЭМ!$F$39:$F$782,СВЦЭМ!$A$39:$A$782,$A217,СВЦЭМ!$B$39:$B$782,B$190)+'СЕТ СН'!$F$12</f>
        <v>220.39073733000001</v>
      </c>
      <c r="C217" s="36">
        <f>SUMIFS(СВЦЭМ!$F$39:$F$782,СВЦЭМ!$A$39:$A$782,$A217,СВЦЭМ!$B$39:$B$782,C$190)+'СЕТ СН'!$F$12</f>
        <v>217.30692809000001</v>
      </c>
      <c r="D217" s="36">
        <f>SUMIFS(СВЦЭМ!$F$39:$F$782,СВЦЭМ!$A$39:$A$782,$A217,СВЦЭМ!$B$39:$B$782,D$190)+'СЕТ СН'!$F$12</f>
        <v>221.78997991</v>
      </c>
      <c r="E217" s="36">
        <f>SUMIFS(СВЦЭМ!$F$39:$F$782,СВЦЭМ!$A$39:$A$782,$A217,СВЦЭМ!$B$39:$B$782,E$190)+'СЕТ СН'!$F$12</f>
        <v>222.37721454999999</v>
      </c>
      <c r="F217" s="36">
        <f>SUMIFS(СВЦЭМ!$F$39:$F$782,СВЦЭМ!$A$39:$A$782,$A217,СВЦЭМ!$B$39:$B$782,F$190)+'СЕТ СН'!$F$12</f>
        <v>222.61852733000001</v>
      </c>
      <c r="G217" s="36">
        <f>SUMIFS(СВЦЭМ!$F$39:$F$782,СВЦЭМ!$A$39:$A$782,$A217,СВЦЭМ!$B$39:$B$782,G$190)+'СЕТ СН'!$F$12</f>
        <v>218.78122454000001</v>
      </c>
      <c r="H217" s="36">
        <f>SUMIFS(СВЦЭМ!$F$39:$F$782,СВЦЭМ!$A$39:$A$782,$A217,СВЦЭМ!$B$39:$B$782,H$190)+'СЕТ СН'!$F$12</f>
        <v>210.29549055000001</v>
      </c>
      <c r="I217" s="36">
        <f>SUMIFS(СВЦЭМ!$F$39:$F$782,СВЦЭМ!$A$39:$A$782,$A217,СВЦЭМ!$B$39:$B$782,I$190)+'СЕТ СН'!$F$12</f>
        <v>202.70794735999999</v>
      </c>
      <c r="J217" s="36">
        <f>SUMIFS(СВЦЭМ!$F$39:$F$782,СВЦЭМ!$A$39:$A$782,$A217,СВЦЭМ!$B$39:$B$782,J$190)+'СЕТ СН'!$F$12</f>
        <v>198.27427868000001</v>
      </c>
      <c r="K217" s="36">
        <f>SUMIFS(СВЦЭМ!$F$39:$F$782,СВЦЭМ!$A$39:$A$782,$A217,СВЦЭМ!$B$39:$B$782,K$190)+'СЕТ СН'!$F$12</f>
        <v>194.24067586000001</v>
      </c>
      <c r="L217" s="36">
        <f>SUMIFS(СВЦЭМ!$F$39:$F$782,СВЦЭМ!$A$39:$A$782,$A217,СВЦЭМ!$B$39:$B$782,L$190)+'СЕТ СН'!$F$12</f>
        <v>190.53958643999999</v>
      </c>
      <c r="M217" s="36">
        <f>SUMIFS(СВЦЭМ!$F$39:$F$782,СВЦЭМ!$A$39:$A$782,$A217,СВЦЭМ!$B$39:$B$782,M$190)+'СЕТ СН'!$F$12</f>
        <v>196.06417160000001</v>
      </c>
      <c r="N217" s="36">
        <f>SUMIFS(СВЦЭМ!$F$39:$F$782,СВЦЭМ!$A$39:$A$782,$A217,СВЦЭМ!$B$39:$B$782,N$190)+'СЕТ СН'!$F$12</f>
        <v>198.24018143999999</v>
      </c>
      <c r="O217" s="36">
        <f>SUMIFS(СВЦЭМ!$F$39:$F$782,СВЦЭМ!$A$39:$A$782,$A217,СВЦЭМ!$B$39:$B$782,O$190)+'СЕТ СН'!$F$12</f>
        <v>201.37001541999999</v>
      </c>
      <c r="P217" s="36">
        <f>SUMIFS(СВЦЭМ!$F$39:$F$782,СВЦЭМ!$A$39:$A$782,$A217,СВЦЭМ!$B$39:$B$782,P$190)+'СЕТ СН'!$F$12</f>
        <v>201.90805026999999</v>
      </c>
      <c r="Q217" s="36">
        <f>SUMIFS(СВЦЭМ!$F$39:$F$782,СВЦЭМ!$A$39:$A$782,$A217,СВЦЭМ!$B$39:$B$782,Q$190)+'СЕТ СН'!$F$12</f>
        <v>202.87807221</v>
      </c>
      <c r="R217" s="36">
        <f>SUMIFS(СВЦЭМ!$F$39:$F$782,СВЦЭМ!$A$39:$A$782,$A217,СВЦЭМ!$B$39:$B$782,R$190)+'СЕТ СН'!$F$12</f>
        <v>202.67281337</v>
      </c>
      <c r="S217" s="36">
        <f>SUMIFS(СВЦЭМ!$F$39:$F$782,СВЦЭМ!$A$39:$A$782,$A217,СВЦЭМ!$B$39:$B$782,S$190)+'СЕТ СН'!$F$12</f>
        <v>200.61913385</v>
      </c>
      <c r="T217" s="36">
        <f>SUMIFS(СВЦЭМ!$F$39:$F$782,СВЦЭМ!$A$39:$A$782,$A217,СВЦЭМ!$B$39:$B$782,T$190)+'СЕТ СН'!$F$12</f>
        <v>197.72264734000001</v>
      </c>
      <c r="U217" s="36">
        <f>SUMIFS(СВЦЭМ!$F$39:$F$782,СВЦЭМ!$A$39:$A$782,$A217,СВЦЭМ!$B$39:$B$782,U$190)+'СЕТ СН'!$F$12</f>
        <v>196.05322856999999</v>
      </c>
      <c r="V217" s="36">
        <f>SUMIFS(СВЦЭМ!$F$39:$F$782,СВЦЭМ!$A$39:$A$782,$A217,СВЦЭМ!$B$39:$B$782,V$190)+'СЕТ СН'!$F$12</f>
        <v>192.62286327000001</v>
      </c>
      <c r="W217" s="36">
        <f>SUMIFS(СВЦЭМ!$F$39:$F$782,СВЦЭМ!$A$39:$A$782,$A217,СВЦЭМ!$B$39:$B$782,W$190)+'СЕТ СН'!$F$12</f>
        <v>191.79929035999999</v>
      </c>
      <c r="X217" s="36">
        <f>SUMIFS(СВЦЭМ!$F$39:$F$782,СВЦЭМ!$A$39:$A$782,$A217,СВЦЭМ!$B$39:$B$782,X$190)+'СЕТ СН'!$F$12</f>
        <v>197.51619178000001</v>
      </c>
      <c r="Y217" s="36">
        <f>SUMIFS(СВЦЭМ!$F$39:$F$782,СВЦЭМ!$A$39:$A$782,$A217,СВЦЭМ!$B$39:$B$782,Y$190)+'СЕТ СН'!$F$12</f>
        <v>209.23592373</v>
      </c>
    </row>
    <row r="218" spans="1:25" ht="15.75" x14ac:dyDescent="0.2">
      <c r="A218" s="35">
        <f t="shared" si="5"/>
        <v>45044</v>
      </c>
      <c r="B218" s="36">
        <f>SUMIFS(СВЦЭМ!$F$39:$F$782,СВЦЭМ!$A$39:$A$782,$A218,СВЦЭМ!$B$39:$B$782,B$190)+'СЕТ СН'!$F$12</f>
        <v>220.13506497</v>
      </c>
      <c r="C218" s="36">
        <f>SUMIFS(СВЦЭМ!$F$39:$F$782,СВЦЭМ!$A$39:$A$782,$A218,СВЦЭМ!$B$39:$B$782,C$190)+'СЕТ СН'!$F$12</f>
        <v>227.65355045999999</v>
      </c>
      <c r="D218" s="36">
        <f>SUMIFS(СВЦЭМ!$F$39:$F$782,СВЦЭМ!$A$39:$A$782,$A218,СВЦЭМ!$B$39:$B$782,D$190)+'СЕТ СН'!$F$12</f>
        <v>230.26285555999999</v>
      </c>
      <c r="E218" s="36">
        <f>SUMIFS(СВЦЭМ!$F$39:$F$782,СВЦЭМ!$A$39:$A$782,$A218,СВЦЭМ!$B$39:$B$782,E$190)+'СЕТ СН'!$F$12</f>
        <v>229.75687908</v>
      </c>
      <c r="F218" s="36">
        <f>SUMIFS(СВЦЭМ!$F$39:$F$782,СВЦЭМ!$A$39:$A$782,$A218,СВЦЭМ!$B$39:$B$782,F$190)+'СЕТ СН'!$F$12</f>
        <v>230.42202628000001</v>
      </c>
      <c r="G218" s="36">
        <f>SUMIFS(СВЦЭМ!$F$39:$F$782,СВЦЭМ!$A$39:$A$782,$A218,СВЦЭМ!$B$39:$B$782,G$190)+'СЕТ СН'!$F$12</f>
        <v>227.66734403999999</v>
      </c>
      <c r="H218" s="36">
        <f>SUMIFS(СВЦЭМ!$F$39:$F$782,СВЦЭМ!$A$39:$A$782,$A218,СВЦЭМ!$B$39:$B$782,H$190)+'СЕТ СН'!$F$12</f>
        <v>221.68716669</v>
      </c>
      <c r="I218" s="36">
        <f>SUMIFS(СВЦЭМ!$F$39:$F$782,СВЦЭМ!$A$39:$A$782,$A218,СВЦЭМ!$B$39:$B$782,I$190)+'СЕТ СН'!$F$12</f>
        <v>204.94529191999999</v>
      </c>
      <c r="J218" s="36">
        <f>SUMIFS(СВЦЭМ!$F$39:$F$782,СВЦЭМ!$A$39:$A$782,$A218,СВЦЭМ!$B$39:$B$782,J$190)+'СЕТ СН'!$F$12</f>
        <v>206.36714989999999</v>
      </c>
      <c r="K218" s="36">
        <f>SUMIFS(СВЦЭМ!$F$39:$F$782,СВЦЭМ!$A$39:$A$782,$A218,СВЦЭМ!$B$39:$B$782,K$190)+'СЕТ СН'!$F$12</f>
        <v>204.28585573000001</v>
      </c>
      <c r="L218" s="36">
        <f>SUMIFS(СВЦЭМ!$F$39:$F$782,СВЦЭМ!$A$39:$A$782,$A218,СВЦЭМ!$B$39:$B$782,L$190)+'СЕТ СН'!$F$12</f>
        <v>204.09485900999999</v>
      </c>
      <c r="M218" s="36">
        <f>SUMIFS(СВЦЭМ!$F$39:$F$782,СВЦЭМ!$A$39:$A$782,$A218,СВЦЭМ!$B$39:$B$782,M$190)+'СЕТ СН'!$F$12</f>
        <v>207.85454225999999</v>
      </c>
      <c r="N218" s="36">
        <f>SUMIFS(СВЦЭМ!$F$39:$F$782,СВЦЭМ!$A$39:$A$782,$A218,СВЦЭМ!$B$39:$B$782,N$190)+'СЕТ СН'!$F$12</f>
        <v>210.26451621999999</v>
      </c>
      <c r="O218" s="36">
        <f>SUMIFS(СВЦЭМ!$F$39:$F$782,СВЦЭМ!$A$39:$A$782,$A218,СВЦЭМ!$B$39:$B$782,O$190)+'СЕТ СН'!$F$12</f>
        <v>212.17908707000001</v>
      </c>
      <c r="P218" s="36">
        <f>SUMIFS(СВЦЭМ!$F$39:$F$782,СВЦЭМ!$A$39:$A$782,$A218,СВЦЭМ!$B$39:$B$782,P$190)+'СЕТ СН'!$F$12</f>
        <v>213.79429257999999</v>
      </c>
      <c r="Q218" s="36">
        <f>SUMIFS(СВЦЭМ!$F$39:$F$782,СВЦЭМ!$A$39:$A$782,$A218,СВЦЭМ!$B$39:$B$782,Q$190)+'СЕТ СН'!$F$12</f>
        <v>213.23057871</v>
      </c>
      <c r="R218" s="36">
        <f>SUMIFS(СВЦЭМ!$F$39:$F$782,СВЦЭМ!$A$39:$A$782,$A218,СВЦЭМ!$B$39:$B$782,R$190)+'СЕТ СН'!$F$12</f>
        <v>214.5718368</v>
      </c>
      <c r="S218" s="36">
        <f>SUMIFS(СВЦЭМ!$F$39:$F$782,СВЦЭМ!$A$39:$A$782,$A218,СВЦЭМ!$B$39:$B$782,S$190)+'СЕТ СН'!$F$12</f>
        <v>213.06368108000001</v>
      </c>
      <c r="T218" s="36">
        <f>SUMIFS(СВЦЭМ!$F$39:$F$782,СВЦЭМ!$A$39:$A$782,$A218,СВЦЭМ!$B$39:$B$782,T$190)+'СЕТ СН'!$F$12</f>
        <v>209.154539</v>
      </c>
      <c r="U218" s="36">
        <f>SUMIFS(СВЦЭМ!$F$39:$F$782,СВЦЭМ!$A$39:$A$782,$A218,СВЦЭМ!$B$39:$B$782,U$190)+'СЕТ СН'!$F$12</f>
        <v>207.68431985999999</v>
      </c>
      <c r="V218" s="36">
        <f>SUMIFS(СВЦЭМ!$F$39:$F$782,СВЦЭМ!$A$39:$A$782,$A218,СВЦЭМ!$B$39:$B$782,V$190)+'СЕТ СН'!$F$12</f>
        <v>204.16846056</v>
      </c>
      <c r="W218" s="36">
        <f>SUMIFS(СВЦЭМ!$F$39:$F$782,СВЦЭМ!$A$39:$A$782,$A218,СВЦЭМ!$B$39:$B$782,W$190)+'СЕТ СН'!$F$12</f>
        <v>202.32637317999999</v>
      </c>
      <c r="X218" s="36">
        <f>SUMIFS(СВЦЭМ!$F$39:$F$782,СВЦЭМ!$A$39:$A$782,$A218,СВЦЭМ!$B$39:$B$782,X$190)+'СЕТ СН'!$F$12</f>
        <v>207.31525377</v>
      </c>
      <c r="Y218" s="36">
        <f>SUMIFS(СВЦЭМ!$F$39:$F$782,СВЦЭМ!$A$39:$A$782,$A218,СВЦЭМ!$B$39:$B$782,Y$190)+'СЕТ СН'!$F$12</f>
        <v>210.4638042</v>
      </c>
    </row>
    <row r="219" spans="1:25" ht="15.75" x14ac:dyDescent="0.2">
      <c r="A219" s="35">
        <f t="shared" si="5"/>
        <v>45045</v>
      </c>
      <c r="B219" s="36">
        <f>SUMIFS(СВЦЭМ!$F$39:$F$782,СВЦЭМ!$A$39:$A$782,$A219,СВЦЭМ!$B$39:$B$782,B$190)+'СЕТ СН'!$F$12</f>
        <v>214.32692422</v>
      </c>
      <c r="C219" s="36">
        <f>SUMIFS(СВЦЭМ!$F$39:$F$782,СВЦЭМ!$A$39:$A$782,$A219,СВЦЭМ!$B$39:$B$782,C$190)+'СЕТ СН'!$F$12</f>
        <v>219.62241189</v>
      </c>
      <c r="D219" s="36">
        <f>SUMIFS(СВЦЭМ!$F$39:$F$782,СВЦЭМ!$A$39:$A$782,$A219,СВЦЭМ!$B$39:$B$782,D$190)+'СЕТ СН'!$F$12</f>
        <v>221.64640735</v>
      </c>
      <c r="E219" s="36">
        <f>SUMIFS(СВЦЭМ!$F$39:$F$782,СВЦЭМ!$A$39:$A$782,$A219,СВЦЭМ!$B$39:$B$782,E$190)+'СЕТ СН'!$F$12</f>
        <v>224.7734423</v>
      </c>
      <c r="F219" s="36">
        <f>SUMIFS(СВЦЭМ!$F$39:$F$782,СВЦЭМ!$A$39:$A$782,$A219,СВЦЭМ!$B$39:$B$782,F$190)+'СЕТ СН'!$F$12</f>
        <v>220.94152029</v>
      </c>
      <c r="G219" s="36">
        <f>SUMIFS(СВЦЭМ!$F$39:$F$782,СВЦЭМ!$A$39:$A$782,$A219,СВЦЭМ!$B$39:$B$782,G$190)+'СЕТ СН'!$F$12</f>
        <v>221.01125056999999</v>
      </c>
      <c r="H219" s="36">
        <f>SUMIFS(СВЦЭМ!$F$39:$F$782,СВЦЭМ!$A$39:$A$782,$A219,СВЦЭМ!$B$39:$B$782,H$190)+'СЕТ СН'!$F$12</f>
        <v>223.20861801999999</v>
      </c>
      <c r="I219" s="36">
        <f>SUMIFS(СВЦЭМ!$F$39:$F$782,СВЦЭМ!$A$39:$A$782,$A219,СВЦЭМ!$B$39:$B$782,I$190)+'СЕТ СН'!$F$12</f>
        <v>216.46323753999999</v>
      </c>
      <c r="J219" s="36">
        <f>SUMIFS(СВЦЭМ!$F$39:$F$782,СВЦЭМ!$A$39:$A$782,$A219,СВЦЭМ!$B$39:$B$782,J$190)+'СЕТ СН'!$F$12</f>
        <v>206.37068855999999</v>
      </c>
      <c r="K219" s="36">
        <f>SUMIFS(СВЦЭМ!$F$39:$F$782,СВЦЭМ!$A$39:$A$782,$A219,СВЦЭМ!$B$39:$B$782,K$190)+'СЕТ СН'!$F$12</f>
        <v>198.82198495</v>
      </c>
      <c r="L219" s="36">
        <f>SUMIFS(СВЦЭМ!$F$39:$F$782,СВЦЭМ!$A$39:$A$782,$A219,СВЦЭМ!$B$39:$B$782,L$190)+'СЕТ СН'!$F$12</f>
        <v>196.69285072</v>
      </c>
      <c r="M219" s="36">
        <f>SUMIFS(СВЦЭМ!$F$39:$F$782,СВЦЭМ!$A$39:$A$782,$A219,СВЦЭМ!$B$39:$B$782,M$190)+'СЕТ СН'!$F$12</f>
        <v>199.30103831</v>
      </c>
      <c r="N219" s="36">
        <f>SUMIFS(СВЦЭМ!$F$39:$F$782,СВЦЭМ!$A$39:$A$782,$A219,СВЦЭМ!$B$39:$B$782,N$190)+'СЕТ СН'!$F$12</f>
        <v>200.68605041000001</v>
      </c>
      <c r="O219" s="36">
        <f>SUMIFS(СВЦЭМ!$F$39:$F$782,СВЦЭМ!$A$39:$A$782,$A219,СВЦЭМ!$B$39:$B$782,O$190)+'СЕТ СН'!$F$12</f>
        <v>200.25237820000001</v>
      </c>
      <c r="P219" s="36">
        <f>SUMIFS(СВЦЭМ!$F$39:$F$782,СВЦЭМ!$A$39:$A$782,$A219,СВЦЭМ!$B$39:$B$782,P$190)+'СЕТ СН'!$F$12</f>
        <v>202.85930958</v>
      </c>
      <c r="Q219" s="36">
        <f>SUMIFS(СВЦЭМ!$F$39:$F$782,СВЦЭМ!$A$39:$A$782,$A219,СВЦЭМ!$B$39:$B$782,Q$190)+'СЕТ СН'!$F$12</f>
        <v>204.11350689</v>
      </c>
      <c r="R219" s="36">
        <f>SUMIFS(СВЦЭМ!$F$39:$F$782,СВЦЭМ!$A$39:$A$782,$A219,СВЦЭМ!$B$39:$B$782,R$190)+'СЕТ СН'!$F$12</f>
        <v>200.84521563000001</v>
      </c>
      <c r="S219" s="36">
        <f>SUMIFS(СВЦЭМ!$F$39:$F$782,СВЦЭМ!$A$39:$A$782,$A219,СВЦЭМ!$B$39:$B$782,S$190)+'СЕТ СН'!$F$12</f>
        <v>198.84916113</v>
      </c>
      <c r="T219" s="36">
        <f>SUMIFS(СВЦЭМ!$F$39:$F$782,СВЦЭМ!$A$39:$A$782,$A219,СВЦЭМ!$B$39:$B$782,T$190)+'СЕТ СН'!$F$12</f>
        <v>198.93368537000001</v>
      </c>
      <c r="U219" s="36">
        <f>SUMIFS(СВЦЭМ!$F$39:$F$782,СВЦЭМ!$A$39:$A$782,$A219,СВЦЭМ!$B$39:$B$782,U$190)+'СЕТ СН'!$F$12</f>
        <v>197.98328681000001</v>
      </c>
      <c r="V219" s="36">
        <f>SUMIFS(СВЦЭМ!$F$39:$F$782,СВЦЭМ!$A$39:$A$782,$A219,СВЦЭМ!$B$39:$B$782,V$190)+'СЕТ СН'!$F$12</f>
        <v>195.67558428999999</v>
      </c>
      <c r="W219" s="36">
        <f>SUMIFS(СВЦЭМ!$F$39:$F$782,СВЦЭМ!$A$39:$A$782,$A219,СВЦЭМ!$B$39:$B$782,W$190)+'СЕТ СН'!$F$12</f>
        <v>194.42162845999999</v>
      </c>
      <c r="X219" s="36">
        <f>SUMIFS(СВЦЭМ!$F$39:$F$782,СВЦЭМ!$A$39:$A$782,$A219,СВЦЭМ!$B$39:$B$782,X$190)+'СЕТ СН'!$F$12</f>
        <v>199.90883930000001</v>
      </c>
      <c r="Y219" s="36">
        <f>SUMIFS(СВЦЭМ!$F$39:$F$782,СВЦЭМ!$A$39:$A$782,$A219,СВЦЭМ!$B$39:$B$782,Y$190)+'СЕТ СН'!$F$12</f>
        <v>206.07110098000001</v>
      </c>
    </row>
    <row r="220" spans="1:25" ht="15.75" x14ac:dyDescent="0.2">
      <c r="A220" s="35">
        <f t="shared" si="5"/>
        <v>45046</v>
      </c>
      <c r="B220" s="36">
        <f>SUMIFS(СВЦЭМ!$F$39:$F$782,СВЦЭМ!$A$39:$A$782,$A220,СВЦЭМ!$B$39:$B$782,B$190)+'СЕТ СН'!$F$12</f>
        <v>218.86801564000001</v>
      </c>
      <c r="C220" s="36">
        <f>SUMIFS(СВЦЭМ!$F$39:$F$782,СВЦЭМ!$A$39:$A$782,$A220,СВЦЭМ!$B$39:$B$782,C$190)+'СЕТ СН'!$F$12</f>
        <v>226.42146306000001</v>
      </c>
      <c r="D220" s="36">
        <f>SUMIFS(СВЦЭМ!$F$39:$F$782,СВЦЭМ!$A$39:$A$782,$A220,СВЦЭМ!$B$39:$B$782,D$190)+'СЕТ СН'!$F$12</f>
        <v>224.37338654999999</v>
      </c>
      <c r="E220" s="36">
        <f>SUMIFS(СВЦЭМ!$F$39:$F$782,СВЦЭМ!$A$39:$A$782,$A220,СВЦЭМ!$B$39:$B$782,E$190)+'СЕТ СН'!$F$12</f>
        <v>235.55995654</v>
      </c>
      <c r="F220" s="36">
        <f>SUMIFS(СВЦЭМ!$F$39:$F$782,СВЦЭМ!$A$39:$A$782,$A220,СВЦЭМ!$B$39:$B$782,F$190)+'СЕТ СН'!$F$12</f>
        <v>238.56584348000001</v>
      </c>
      <c r="G220" s="36">
        <f>SUMIFS(СВЦЭМ!$F$39:$F$782,СВЦЭМ!$A$39:$A$782,$A220,СВЦЭМ!$B$39:$B$782,G$190)+'СЕТ СН'!$F$12</f>
        <v>236.37614952999999</v>
      </c>
      <c r="H220" s="36">
        <f>SUMIFS(СВЦЭМ!$F$39:$F$782,СВЦЭМ!$A$39:$A$782,$A220,СВЦЭМ!$B$39:$B$782,H$190)+'СЕТ СН'!$F$12</f>
        <v>238.99455695</v>
      </c>
      <c r="I220" s="36">
        <f>SUMIFS(СВЦЭМ!$F$39:$F$782,СВЦЭМ!$A$39:$A$782,$A220,СВЦЭМ!$B$39:$B$782,I$190)+'СЕТ СН'!$F$12</f>
        <v>236.32160241</v>
      </c>
      <c r="J220" s="36">
        <f>SUMIFS(СВЦЭМ!$F$39:$F$782,СВЦЭМ!$A$39:$A$782,$A220,СВЦЭМ!$B$39:$B$782,J$190)+'СЕТ СН'!$F$12</f>
        <v>230.97498655999999</v>
      </c>
      <c r="K220" s="36">
        <f>SUMIFS(СВЦЭМ!$F$39:$F$782,СВЦЭМ!$A$39:$A$782,$A220,СВЦЭМ!$B$39:$B$782,K$190)+'СЕТ СН'!$F$12</f>
        <v>224.77617524999999</v>
      </c>
      <c r="L220" s="36">
        <f>SUMIFS(СВЦЭМ!$F$39:$F$782,СВЦЭМ!$A$39:$A$782,$A220,СВЦЭМ!$B$39:$B$782,L$190)+'СЕТ СН'!$F$12</f>
        <v>220.17086412</v>
      </c>
      <c r="M220" s="36">
        <f>SUMIFS(СВЦЭМ!$F$39:$F$782,СВЦЭМ!$A$39:$A$782,$A220,СВЦЭМ!$B$39:$B$782,M$190)+'СЕТ СН'!$F$12</f>
        <v>224.29459086</v>
      </c>
      <c r="N220" s="36">
        <f>SUMIFS(СВЦЭМ!$F$39:$F$782,СВЦЭМ!$A$39:$A$782,$A220,СВЦЭМ!$B$39:$B$782,N$190)+'СЕТ СН'!$F$12</f>
        <v>226.30006642000001</v>
      </c>
      <c r="O220" s="36">
        <f>SUMIFS(СВЦЭМ!$F$39:$F$782,СВЦЭМ!$A$39:$A$782,$A220,СВЦЭМ!$B$39:$B$782,O$190)+'СЕТ СН'!$F$12</f>
        <v>228.83279562999999</v>
      </c>
      <c r="P220" s="36">
        <f>SUMIFS(СВЦЭМ!$F$39:$F$782,СВЦЭМ!$A$39:$A$782,$A220,СВЦЭМ!$B$39:$B$782,P$190)+'СЕТ СН'!$F$12</f>
        <v>229.63500127</v>
      </c>
      <c r="Q220" s="36">
        <f>SUMIFS(СВЦЭМ!$F$39:$F$782,СВЦЭМ!$A$39:$A$782,$A220,СВЦЭМ!$B$39:$B$782,Q$190)+'СЕТ СН'!$F$12</f>
        <v>230.99746969</v>
      </c>
      <c r="R220" s="36">
        <f>SUMIFS(СВЦЭМ!$F$39:$F$782,СВЦЭМ!$A$39:$A$782,$A220,СВЦЭМ!$B$39:$B$782,R$190)+'СЕТ СН'!$F$12</f>
        <v>230.18771292</v>
      </c>
      <c r="S220" s="36">
        <f>SUMIFS(СВЦЭМ!$F$39:$F$782,СВЦЭМ!$A$39:$A$782,$A220,СВЦЭМ!$B$39:$B$782,S$190)+'СЕТ СН'!$F$12</f>
        <v>227.34774836</v>
      </c>
      <c r="T220" s="36">
        <f>SUMIFS(СВЦЭМ!$F$39:$F$782,СВЦЭМ!$A$39:$A$782,$A220,СВЦЭМ!$B$39:$B$782,T$190)+'СЕТ СН'!$F$12</f>
        <v>225.62015145000001</v>
      </c>
      <c r="U220" s="36">
        <f>SUMIFS(СВЦЭМ!$F$39:$F$782,СВЦЭМ!$A$39:$A$782,$A220,СВЦЭМ!$B$39:$B$782,U$190)+'СЕТ СН'!$F$12</f>
        <v>225.58643928999999</v>
      </c>
      <c r="V220" s="36">
        <f>SUMIFS(СВЦЭМ!$F$39:$F$782,СВЦЭМ!$A$39:$A$782,$A220,СВЦЭМ!$B$39:$B$782,V$190)+'СЕТ СН'!$F$12</f>
        <v>220.89070964000001</v>
      </c>
      <c r="W220" s="36">
        <f>SUMIFS(СВЦЭМ!$F$39:$F$782,СВЦЭМ!$A$39:$A$782,$A220,СВЦЭМ!$B$39:$B$782,W$190)+'СЕТ СН'!$F$12</f>
        <v>217.77152945</v>
      </c>
      <c r="X220" s="36">
        <f>SUMIFS(СВЦЭМ!$F$39:$F$782,СВЦЭМ!$A$39:$A$782,$A220,СВЦЭМ!$B$39:$B$782,X$190)+'СЕТ СН'!$F$12</f>
        <v>221.22779432999999</v>
      </c>
      <c r="Y220" s="36">
        <f>SUMIFS(СВЦЭМ!$F$39:$F$782,СВЦЭМ!$A$39:$A$782,$A220,СВЦЭМ!$B$39:$B$782,Y$190)+'СЕТ СН'!$F$12</f>
        <v>229.44206509</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4"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25"/>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26"/>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01.04.2023</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45018</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45019</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45020</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45021</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45022</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45023</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45024</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45025</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45026</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45027</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45028</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45029</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45030</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45031</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45032</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45033</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45034</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45035</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45036</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45037</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45038</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45039</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45040</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45041</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45042</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45043</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45044</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45045</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45046</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45047</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4"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25"/>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26"/>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01.04.2023</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45018</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45019</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45020</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45021</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45022</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45023</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45024</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45025</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45026</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45027</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45028</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45029</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45030</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45031</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45032</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45033</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45034</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45035</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45036</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45037</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45038</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45039</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45040</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45041</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45042</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45043</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45044</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45045</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45046</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45047</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4"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25"/>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26"/>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01.04.2023</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45018</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45019</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45020</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45021</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45022</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45023</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45024</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45025</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45026</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45027</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45028</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45029</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45030</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45031</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45032</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45033</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45034</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45035</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45036</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45037</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45038</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45039</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45040</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45041</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45042</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45043</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45044</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45045</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45046</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45047</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4"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25"/>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26"/>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01.04.2023</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45018</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45019</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45020</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45021</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45022</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45023</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45024</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45025</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45026</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45027</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45028</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45029</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45030</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45031</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45032</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45033</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45034</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45035</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45036</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45037</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45038</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45039</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45040</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45041</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45042</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45043</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45044</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45045</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45046</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45047</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4"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25"/>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26"/>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01.04.2023</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45018</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45019</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45020</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45021</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45022</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45023</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45024</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45025</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45026</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45027</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45028</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45029</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45030</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45031</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45032</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45033</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45034</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45035</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45036</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45037</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45038</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45039</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45040</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45041</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45042</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45043</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45044</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45045</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45046</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45047</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4"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25"/>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26"/>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01.04.2023</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45018</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45019</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45020</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45021</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45022</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45023</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45024</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45025</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45026</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45027</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45028</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45029</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45030</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45031</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45032</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45033</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45034</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45035</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45036</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45037</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45038</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45039</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45040</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45041</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45042</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45043</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45044</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45045</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45046</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45047</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3" t="s">
        <v>122</v>
      </c>
      <c r="B435" s="153"/>
      <c r="C435" s="153"/>
      <c r="D435" s="153"/>
      <c r="E435" s="153"/>
      <c r="F435" s="153"/>
      <c r="G435" s="153"/>
      <c r="H435" s="153"/>
      <c r="I435" s="153"/>
      <c r="J435" s="153"/>
      <c r="K435" s="153"/>
      <c r="L435" s="154">
        <f>СВЦЭМ!$D$18+'СЕТ СН'!$F$14</f>
        <v>1.5321535799999999</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5" t="s">
        <v>74</v>
      </c>
      <c r="B437" s="135"/>
      <c r="C437" s="135"/>
      <c r="D437" s="135"/>
      <c r="E437" s="135"/>
      <c r="F437" s="135"/>
      <c r="G437" s="135"/>
      <c r="H437" s="135"/>
      <c r="I437" s="135"/>
      <c r="J437" s="135"/>
      <c r="K437" s="135"/>
      <c r="L437" s="135"/>
      <c r="M437" s="135"/>
      <c r="N437" s="136" t="s">
        <v>29</v>
      </c>
      <c r="O437" s="136"/>
      <c r="P437" s="136"/>
      <c r="Q437" s="136"/>
      <c r="R437" s="136"/>
      <c r="S437" s="136"/>
      <c r="T437" s="136"/>
      <c r="U437" s="136"/>
      <c r="V437" s="47"/>
      <c r="W437" s="47"/>
      <c r="X437" s="47"/>
      <c r="Y437" s="47"/>
    </row>
    <row r="438" spans="1:26" ht="15.75" x14ac:dyDescent="0.25">
      <c r="A438" s="135"/>
      <c r="B438" s="135"/>
      <c r="C438" s="135"/>
      <c r="D438" s="135"/>
      <c r="E438" s="135"/>
      <c r="F438" s="135"/>
      <c r="G438" s="135"/>
      <c r="H438" s="135"/>
      <c r="I438" s="135"/>
      <c r="J438" s="135"/>
      <c r="K438" s="135"/>
      <c r="L438" s="135"/>
      <c r="M438" s="135"/>
      <c r="N438" s="137" t="s">
        <v>0</v>
      </c>
      <c r="O438" s="137"/>
      <c r="P438" s="137" t="s">
        <v>1</v>
      </c>
      <c r="Q438" s="137"/>
      <c r="R438" s="137" t="s">
        <v>2</v>
      </c>
      <c r="S438" s="137"/>
      <c r="T438" s="137" t="s">
        <v>3</v>
      </c>
      <c r="U438" s="137"/>
    </row>
    <row r="439" spans="1:26" ht="15.75" x14ac:dyDescent="0.25">
      <c r="A439" s="135"/>
      <c r="B439" s="135"/>
      <c r="C439" s="135"/>
      <c r="D439" s="135"/>
      <c r="E439" s="135"/>
      <c r="F439" s="135"/>
      <c r="G439" s="135"/>
      <c r="H439" s="135"/>
      <c r="I439" s="135"/>
      <c r="J439" s="135"/>
      <c r="K439" s="135"/>
      <c r="L439" s="135"/>
      <c r="M439" s="135"/>
      <c r="N439" s="138">
        <f>СВЦЭМ!$D$12+'СЕТ СН'!$F$10-'СЕТ СН'!$F$22</f>
        <v>658832.69774011301</v>
      </c>
      <c r="O439" s="139"/>
      <c r="P439" s="138">
        <f>СВЦЭМ!$D$12+'СЕТ СН'!$F$10-'СЕТ СН'!$G$22</f>
        <v>658832.69774011301</v>
      </c>
      <c r="Q439" s="139"/>
      <c r="R439" s="138">
        <f>СВЦЭМ!$D$12+'СЕТ СН'!$F$10-'СЕТ СН'!$H$22</f>
        <v>658832.69774011301</v>
      </c>
      <c r="S439" s="139"/>
      <c r="T439" s="138">
        <f>СВЦЭМ!$D$12+'СЕТ СН'!$F$10-'СЕТ СН'!$I$22</f>
        <v>658832.69774011301</v>
      </c>
      <c r="U439" s="139"/>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B45:Y46"/>
    <mergeCell ref="A364:A366"/>
    <mergeCell ref="B364:Y365"/>
    <mergeCell ref="A399:A401"/>
    <mergeCell ref="B399:Y400"/>
    <mergeCell ref="A45:A47"/>
    <mergeCell ref="B81:Y82"/>
    <mergeCell ref="B117:Y118"/>
    <mergeCell ref="A81:A83"/>
    <mergeCell ref="A117:A119"/>
    <mergeCell ref="A153:A155"/>
    <mergeCell ref="B153:Y154"/>
    <mergeCell ref="A1:Y1"/>
    <mergeCell ref="A3:Y3"/>
    <mergeCell ref="A4:Y4"/>
    <mergeCell ref="A9:A11"/>
    <mergeCell ref="B9:Y10"/>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437:M439"/>
    <mergeCell ref="N437:U437"/>
    <mergeCell ref="N438:O438"/>
    <mergeCell ref="P438:Q438"/>
    <mergeCell ref="R438:S438"/>
    <mergeCell ref="T438:U438"/>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2" style="49" customWidth="1"/>
    <col min="2" max="25" width="10.625" style="49" customWidth="1"/>
    <col min="26" max="26" width="9" style="42"/>
    <col min="27" max="27" width="11.25" style="42" customWidth="1"/>
    <col min="28" max="16384" width="9" style="42"/>
  </cols>
  <sheetData>
    <row r="1" spans="1:27" ht="38.25"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апреле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23" t="s">
        <v>42</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2.25" customHeight="1" x14ac:dyDescent="0.2">
      <c r="A4" s="123" t="s">
        <v>81</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01.04.2023</v>
      </c>
      <c r="B12" s="36">
        <f>SUMIFS(СВЦЭМ!$D$39:$D$782,СВЦЭМ!$A$39:$A$782,$A12,СВЦЭМ!$B$39:$B$782,B$11)+'СЕТ СН'!$F$11+СВЦЭМ!$D$10+'СЕТ СН'!$F$6-'СЕТ СН'!$F$23</f>
        <v>1762.03510353</v>
      </c>
      <c r="C12" s="36">
        <f>SUMIFS(СВЦЭМ!$D$39:$D$782,СВЦЭМ!$A$39:$A$782,$A12,СВЦЭМ!$B$39:$B$782,C$11)+'СЕТ СН'!$F$11+СВЦЭМ!$D$10+'СЕТ СН'!$F$6-'СЕТ СН'!$F$23</f>
        <v>1839.0308920799998</v>
      </c>
      <c r="D12" s="36">
        <f>SUMIFS(СВЦЭМ!$D$39:$D$782,СВЦЭМ!$A$39:$A$782,$A12,СВЦЭМ!$B$39:$B$782,D$11)+'СЕТ СН'!$F$11+СВЦЭМ!$D$10+'СЕТ СН'!$F$6-'СЕТ СН'!$F$23</f>
        <v>1910.34015785</v>
      </c>
      <c r="E12" s="36">
        <f>SUMIFS(СВЦЭМ!$D$39:$D$782,СВЦЭМ!$A$39:$A$782,$A12,СВЦЭМ!$B$39:$B$782,E$11)+'СЕТ СН'!$F$11+СВЦЭМ!$D$10+'СЕТ СН'!$F$6-'СЕТ СН'!$F$23</f>
        <v>1993.8363729</v>
      </c>
      <c r="F12" s="36">
        <f>SUMIFS(СВЦЭМ!$D$39:$D$782,СВЦЭМ!$A$39:$A$782,$A12,СВЦЭМ!$B$39:$B$782,F$11)+'СЕТ СН'!$F$11+СВЦЭМ!$D$10+'СЕТ СН'!$F$6-'СЕТ СН'!$F$23</f>
        <v>2002.3767772899998</v>
      </c>
      <c r="G12" s="36">
        <f>SUMIFS(СВЦЭМ!$D$39:$D$782,СВЦЭМ!$A$39:$A$782,$A12,СВЦЭМ!$B$39:$B$782,G$11)+'СЕТ СН'!$F$11+СВЦЭМ!$D$10+'СЕТ СН'!$F$6-'СЕТ СН'!$F$23</f>
        <v>1986.59625106</v>
      </c>
      <c r="H12" s="36">
        <f>SUMIFS(СВЦЭМ!$D$39:$D$782,СВЦЭМ!$A$39:$A$782,$A12,СВЦЭМ!$B$39:$B$782,H$11)+'СЕТ СН'!$F$11+СВЦЭМ!$D$10+'СЕТ СН'!$F$6-'СЕТ СН'!$F$23</f>
        <v>1949.4118291</v>
      </c>
      <c r="I12" s="36">
        <f>SUMIFS(СВЦЭМ!$D$39:$D$782,СВЦЭМ!$A$39:$A$782,$A12,СВЦЭМ!$B$39:$B$782,I$11)+'СЕТ СН'!$F$11+СВЦЭМ!$D$10+'СЕТ СН'!$F$6-'СЕТ СН'!$F$23</f>
        <v>1887.20309653</v>
      </c>
      <c r="J12" s="36">
        <f>SUMIFS(СВЦЭМ!$D$39:$D$782,СВЦЭМ!$A$39:$A$782,$A12,СВЦЭМ!$B$39:$B$782,J$11)+'СЕТ СН'!$F$11+СВЦЭМ!$D$10+'СЕТ СН'!$F$6-'СЕТ СН'!$F$23</f>
        <v>1826.4805852</v>
      </c>
      <c r="K12" s="36">
        <f>SUMIFS(СВЦЭМ!$D$39:$D$782,СВЦЭМ!$A$39:$A$782,$A12,СВЦЭМ!$B$39:$B$782,K$11)+'СЕТ СН'!$F$11+СВЦЭМ!$D$10+'СЕТ СН'!$F$6-'СЕТ СН'!$F$23</f>
        <v>1756.3460455099998</v>
      </c>
      <c r="L12" s="36">
        <f>SUMIFS(СВЦЭМ!$D$39:$D$782,СВЦЭМ!$A$39:$A$782,$A12,СВЦЭМ!$B$39:$B$782,L$11)+'СЕТ СН'!$F$11+СВЦЭМ!$D$10+'СЕТ СН'!$F$6-'СЕТ СН'!$F$23</f>
        <v>1751.4127132799999</v>
      </c>
      <c r="M12" s="36">
        <f>SUMIFS(СВЦЭМ!$D$39:$D$782,СВЦЭМ!$A$39:$A$782,$A12,СВЦЭМ!$B$39:$B$782,M$11)+'СЕТ СН'!$F$11+СВЦЭМ!$D$10+'СЕТ СН'!$F$6-'СЕТ СН'!$F$23</f>
        <v>1755.6829279999999</v>
      </c>
      <c r="N12" s="36">
        <f>SUMIFS(СВЦЭМ!$D$39:$D$782,СВЦЭМ!$A$39:$A$782,$A12,СВЦЭМ!$B$39:$B$782,N$11)+'СЕТ СН'!$F$11+СВЦЭМ!$D$10+'СЕТ СН'!$F$6-'СЕТ СН'!$F$23</f>
        <v>1774.9498527199999</v>
      </c>
      <c r="O12" s="36">
        <f>SUMIFS(СВЦЭМ!$D$39:$D$782,СВЦЭМ!$A$39:$A$782,$A12,СВЦЭМ!$B$39:$B$782,O$11)+'СЕТ СН'!$F$11+СВЦЭМ!$D$10+'СЕТ СН'!$F$6-'СЕТ СН'!$F$23</f>
        <v>1802.55245289</v>
      </c>
      <c r="P12" s="36">
        <f>SUMIFS(СВЦЭМ!$D$39:$D$782,СВЦЭМ!$A$39:$A$782,$A12,СВЦЭМ!$B$39:$B$782,P$11)+'СЕТ СН'!$F$11+СВЦЭМ!$D$10+'СЕТ СН'!$F$6-'СЕТ СН'!$F$23</f>
        <v>1813.36181498</v>
      </c>
      <c r="Q12" s="36">
        <f>SUMIFS(СВЦЭМ!$D$39:$D$782,СВЦЭМ!$A$39:$A$782,$A12,СВЦЭМ!$B$39:$B$782,Q$11)+'СЕТ СН'!$F$11+СВЦЭМ!$D$10+'СЕТ СН'!$F$6-'СЕТ СН'!$F$23</f>
        <v>1849.51762747</v>
      </c>
      <c r="R12" s="36">
        <f>SUMIFS(СВЦЭМ!$D$39:$D$782,СВЦЭМ!$A$39:$A$782,$A12,СВЦЭМ!$B$39:$B$782,R$11)+'СЕТ СН'!$F$11+СВЦЭМ!$D$10+'СЕТ СН'!$F$6-'СЕТ СН'!$F$23</f>
        <v>1890.7530073399998</v>
      </c>
      <c r="S12" s="36">
        <f>SUMIFS(СВЦЭМ!$D$39:$D$782,СВЦЭМ!$A$39:$A$782,$A12,СВЦЭМ!$B$39:$B$782,S$11)+'СЕТ СН'!$F$11+СВЦЭМ!$D$10+'СЕТ СН'!$F$6-'СЕТ СН'!$F$23</f>
        <v>1900.52732855</v>
      </c>
      <c r="T12" s="36">
        <f>SUMIFS(СВЦЭМ!$D$39:$D$782,СВЦЭМ!$A$39:$A$782,$A12,СВЦЭМ!$B$39:$B$782,T$11)+'СЕТ СН'!$F$11+СВЦЭМ!$D$10+'СЕТ СН'!$F$6-'СЕТ СН'!$F$23</f>
        <v>1874.78002831</v>
      </c>
      <c r="U12" s="36">
        <f>SUMIFS(СВЦЭМ!$D$39:$D$782,СВЦЭМ!$A$39:$A$782,$A12,СВЦЭМ!$B$39:$B$782,U$11)+'СЕТ СН'!$F$11+СВЦЭМ!$D$10+'СЕТ СН'!$F$6-'СЕТ СН'!$F$23</f>
        <v>1842.5338465699999</v>
      </c>
      <c r="V12" s="36">
        <f>SUMIFS(СВЦЭМ!$D$39:$D$782,СВЦЭМ!$A$39:$A$782,$A12,СВЦЭМ!$B$39:$B$782,V$11)+'СЕТ СН'!$F$11+СВЦЭМ!$D$10+'СЕТ СН'!$F$6-'СЕТ СН'!$F$23</f>
        <v>1803.77784385</v>
      </c>
      <c r="W12" s="36">
        <f>SUMIFS(СВЦЭМ!$D$39:$D$782,СВЦЭМ!$A$39:$A$782,$A12,СВЦЭМ!$B$39:$B$782,W$11)+'СЕТ СН'!$F$11+СВЦЭМ!$D$10+'СЕТ СН'!$F$6-'СЕТ СН'!$F$23</f>
        <v>1818.6181434299999</v>
      </c>
      <c r="X12" s="36">
        <f>SUMIFS(СВЦЭМ!$D$39:$D$782,СВЦЭМ!$A$39:$A$782,$A12,СВЦЭМ!$B$39:$B$782,X$11)+'СЕТ СН'!$F$11+СВЦЭМ!$D$10+'СЕТ СН'!$F$6-'СЕТ СН'!$F$23</f>
        <v>1870.15561093</v>
      </c>
      <c r="Y12" s="36">
        <f>SUMIFS(СВЦЭМ!$D$39:$D$782,СВЦЭМ!$A$39:$A$782,$A12,СВЦЭМ!$B$39:$B$782,Y$11)+'СЕТ СН'!$F$11+СВЦЭМ!$D$10+'СЕТ СН'!$F$6-'СЕТ СН'!$F$23</f>
        <v>1936.43271478</v>
      </c>
      <c r="AA12" s="45"/>
    </row>
    <row r="13" spans="1:27" ht="15.75" x14ac:dyDescent="0.2">
      <c r="A13" s="35">
        <f>A12+1</f>
        <v>45018</v>
      </c>
      <c r="B13" s="36">
        <f>SUMIFS(СВЦЭМ!$D$39:$D$782,СВЦЭМ!$A$39:$A$782,$A13,СВЦЭМ!$B$39:$B$782,B$11)+'СЕТ СН'!$F$11+СВЦЭМ!$D$10+'СЕТ СН'!$F$6-'СЕТ СН'!$F$23</f>
        <v>2014.35390837</v>
      </c>
      <c r="C13" s="36">
        <f>SUMIFS(СВЦЭМ!$D$39:$D$782,СВЦЭМ!$A$39:$A$782,$A13,СВЦЭМ!$B$39:$B$782,C$11)+'СЕТ СН'!$F$11+СВЦЭМ!$D$10+'СЕТ СН'!$F$6-'СЕТ СН'!$F$23</f>
        <v>2096.7463692699998</v>
      </c>
      <c r="D13" s="36">
        <f>SUMIFS(СВЦЭМ!$D$39:$D$782,СВЦЭМ!$A$39:$A$782,$A13,СВЦЭМ!$B$39:$B$782,D$11)+'СЕТ СН'!$F$11+СВЦЭМ!$D$10+'СЕТ СН'!$F$6-'СЕТ СН'!$F$23</f>
        <v>2190.9035118999996</v>
      </c>
      <c r="E13" s="36">
        <f>SUMIFS(СВЦЭМ!$D$39:$D$782,СВЦЭМ!$A$39:$A$782,$A13,СВЦЭМ!$B$39:$B$782,E$11)+'СЕТ СН'!$F$11+СВЦЭМ!$D$10+'СЕТ СН'!$F$6-'СЕТ СН'!$F$23</f>
        <v>2182.9658314999997</v>
      </c>
      <c r="F13" s="36">
        <f>SUMIFS(СВЦЭМ!$D$39:$D$782,СВЦЭМ!$A$39:$A$782,$A13,СВЦЭМ!$B$39:$B$782,F$11)+'СЕТ СН'!$F$11+СВЦЭМ!$D$10+'СЕТ СН'!$F$6-'СЕТ СН'!$F$23</f>
        <v>2158.6744278799997</v>
      </c>
      <c r="G13" s="36">
        <f>SUMIFS(СВЦЭМ!$D$39:$D$782,СВЦЭМ!$A$39:$A$782,$A13,СВЦЭМ!$B$39:$B$782,G$11)+'СЕТ СН'!$F$11+СВЦЭМ!$D$10+'СЕТ СН'!$F$6-'СЕТ СН'!$F$23</f>
        <v>2146.8566601999996</v>
      </c>
      <c r="H13" s="36">
        <f>SUMIFS(СВЦЭМ!$D$39:$D$782,СВЦЭМ!$A$39:$A$782,$A13,СВЦЭМ!$B$39:$B$782,H$11)+'СЕТ СН'!$F$11+СВЦЭМ!$D$10+'СЕТ СН'!$F$6-'СЕТ СН'!$F$23</f>
        <v>2139.9784369199997</v>
      </c>
      <c r="I13" s="36">
        <f>SUMIFS(СВЦЭМ!$D$39:$D$782,СВЦЭМ!$A$39:$A$782,$A13,СВЦЭМ!$B$39:$B$782,I$11)+'СЕТ СН'!$F$11+СВЦЭМ!$D$10+'СЕТ СН'!$F$6-'СЕТ СН'!$F$23</f>
        <v>2083.0436571300002</v>
      </c>
      <c r="J13" s="36">
        <f>SUMIFS(СВЦЭМ!$D$39:$D$782,СВЦЭМ!$A$39:$A$782,$A13,СВЦЭМ!$B$39:$B$782,J$11)+'СЕТ СН'!$F$11+СВЦЭМ!$D$10+'СЕТ СН'!$F$6-'СЕТ СН'!$F$23</f>
        <v>2072.2190604299999</v>
      </c>
      <c r="K13" s="36">
        <f>SUMIFS(СВЦЭМ!$D$39:$D$782,СВЦЭМ!$A$39:$A$782,$A13,СВЦЭМ!$B$39:$B$782,K$11)+'СЕТ СН'!$F$11+СВЦЭМ!$D$10+'СЕТ СН'!$F$6-'СЕТ СН'!$F$23</f>
        <v>1995.6704124</v>
      </c>
      <c r="L13" s="36">
        <f>SUMIFS(СВЦЭМ!$D$39:$D$782,СВЦЭМ!$A$39:$A$782,$A13,СВЦЭМ!$B$39:$B$782,L$11)+'СЕТ СН'!$F$11+СВЦЭМ!$D$10+'СЕТ СН'!$F$6-'СЕТ СН'!$F$23</f>
        <v>1966.19047714</v>
      </c>
      <c r="M13" s="36">
        <f>SUMIFS(СВЦЭМ!$D$39:$D$782,СВЦЭМ!$A$39:$A$782,$A13,СВЦЭМ!$B$39:$B$782,M$11)+'СЕТ СН'!$F$11+СВЦЭМ!$D$10+'СЕТ СН'!$F$6-'СЕТ СН'!$F$23</f>
        <v>1960.85702958</v>
      </c>
      <c r="N13" s="36">
        <f>SUMIFS(СВЦЭМ!$D$39:$D$782,СВЦЭМ!$A$39:$A$782,$A13,СВЦЭМ!$B$39:$B$782,N$11)+'СЕТ СН'!$F$11+СВЦЭМ!$D$10+'СЕТ СН'!$F$6-'СЕТ СН'!$F$23</f>
        <v>1996.0297065299999</v>
      </c>
      <c r="O13" s="36">
        <f>SUMIFS(СВЦЭМ!$D$39:$D$782,СВЦЭМ!$A$39:$A$782,$A13,СВЦЭМ!$B$39:$B$782,O$11)+'СЕТ СН'!$F$11+СВЦЭМ!$D$10+'СЕТ СН'!$F$6-'СЕТ СН'!$F$23</f>
        <v>2029.7216840899998</v>
      </c>
      <c r="P13" s="36">
        <f>SUMIFS(СВЦЭМ!$D$39:$D$782,СВЦЭМ!$A$39:$A$782,$A13,СВЦЭМ!$B$39:$B$782,P$11)+'СЕТ СН'!$F$11+СВЦЭМ!$D$10+'СЕТ СН'!$F$6-'СЕТ СН'!$F$23</f>
        <v>2038.18883835</v>
      </c>
      <c r="Q13" s="36">
        <f>SUMIFS(СВЦЭМ!$D$39:$D$782,СВЦЭМ!$A$39:$A$782,$A13,СВЦЭМ!$B$39:$B$782,Q$11)+'СЕТ СН'!$F$11+СВЦЭМ!$D$10+'СЕТ СН'!$F$6-'СЕТ СН'!$F$23</f>
        <v>2057.45134564</v>
      </c>
      <c r="R13" s="36">
        <f>SUMIFS(СВЦЭМ!$D$39:$D$782,СВЦЭМ!$A$39:$A$782,$A13,СВЦЭМ!$B$39:$B$782,R$11)+'СЕТ СН'!$F$11+СВЦЭМ!$D$10+'СЕТ СН'!$F$6-'СЕТ СН'!$F$23</f>
        <v>2047.95118125</v>
      </c>
      <c r="S13" s="36">
        <f>SUMIFS(СВЦЭМ!$D$39:$D$782,СВЦЭМ!$A$39:$A$782,$A13,СВЦЭМ!$B$39:$B$782,S$11)+'СЕТ СН'!$F$11+СВЦЭМ!$D$10+'СЕТ СН'!$F$6-'СЕТ СН'!$F$23</f>
        <v>2021.0290756899999</v>
      </c>
      <c r="T13" s="36">
        <f>SUMIFS(СВЦЭМ!$D$39:$D$782,СВЦЭМ!$A$39:$A$782,$A13,СВЦЭМ!$B$39:$B$782,T$11)+'СЕТ СН'!$F$11+СВЦЭМ!$D$10+'СЕТ СН'!$F$6-'СЕТ СН'!$F$23</f>
        <v>1997.97911783</v>
      </c>
      <c r="U13" s="36">
        <f>SUMIFS(СВЦЭМ!$D$39:$D$782,СВЦЭМ!$A$39:$A$782,$A13,СВЦЭМ!$B$39:$B$782,U$11)+'СЕТ СН'!$F$11+СВЦЭМ!$D$10+'СЕТ СН'!$F$6-'СЕТ СН'!$F$23</f>
        <v>1957.0635598699998</v>
      </c>
      <c r="V13" s="36">
        <f>SUMIFS(СВЦЭМ!$D$39:$D$782,СВЦЭМ!$A$39:$A$782,$A13,СВЦЭМ!$B$39:$B$782,V$11)+'СЕТ СН'!$F$11+СВЦЭМ!$D$10+'СЕТ СН'!$F$6-'СЕТ СН'!$F$23</f>
        <v>1914.28044103</v>
      </c>
      <c r="W13" s="36">
        <f>SUMIFS(СВЦЭМ!$D$39:$D$782,СВЦЭМ!$A$39:$A$782,$A13,СВЦЭМ!$B$39:$B$782,W$11)+'СЕТ СН'!$F$11+СВЦЭМ!$D$10+'СЕТ СН'!$F$6-'СЕТ СН'!$F$23</f>
        <v>1920.5540687799999</v>
      </c>
      <c r="X13" s="36">
        <f>SUMIFS(СВЦЭМ!$D$39:$D$782,СВЦЭМ!$A$39:$A$782,$A13,СВЦЭМ!$B$39:$B$782,X$11)+'СЕТ СН'!$F$11+СВЦЭМ!$D$10+'СЕТ СН'!$F$6-'СЕТ СН'!$F$23</f>
        <v>1952.81781738</v>
      </c>
      <c r="Y13" s="36">
        <f>SUMIFS(СВЦЭМ!$D$39:$D$782,СВЦЭМ!$A$39:$A$782,$A13,СВЦЭМ!$B$39:$B$782,Y$11)+'СЕТ СН'!$F$11+СВЦЭМ!$D$10+'СЕТ СН'!$F$6-'СЕТ СН'!$F$23</f>
        <v>2020.51562107</v>
      </c>
    </row>
    <row r="14" spans="1:27" ht="15.75" x14ac:dyDescent="0.2">
      <c r="A14" s="35">
        <f t="shared" ref="A14:A41" si="0">A13+1</f>
        <v>45019</v>
      </c>
      <c r="B14" s="36">
        <f>SUMIFS(СВЦЭМ!$D$39:$D$782,СВЦЭМ!$A$39:$A$782,$A14,СВЦЭМ!$B$39:$B$782,B$11)+'СЕТ СН'!$F$11+СВЦЭМ!$D$10+'СЕТ СН'!$F$6-'СЕТ СН'!$F$23</f>
        <v>2101.19760417</v>
      </c>
      <c r="C14" s="36">
        <f>SUMIFS(СВЦЭМ!$D$39:$D$782,СВЦЭМ!$A$39:$A$782,$A14,СВЦЭМ!$B$39:$B$782,C$11)+'СЕТ СН'!$F$11+СВЦЭМ!$D$10+'СЕТ СН'!$F$6-'СЕТ СН'!$F$23</f>
        <v>2155.11636408</v>
      </c>
      <c r="D14" s="36">
        <f>SUMIFS(СВЦЭМ!$D$39:$D$782,СВЦЭМ!$A$39:$A$782,$A14,СВЦЭМ!$B$39:$B$782,D$11)+'СЕТ СН'!$F$11+СВЦЭМ!$D$10+'СЕТ СН'!$F$6-'СЕТ СН'!$F$23</f>
        <v>2170.6302381499995</v>
      </c>
      <c r="E14" s="36">
        <f>SUMIFS(СВЦЭМ!$D$39:$D$782,СВЦЭМ!$A$39:$A$782,$A14,СВЦЭМ!$B$39:$B$782,E$11)+'СЕТ СН'!$F$11+СВЦЭМ!$D$10+'СЕТ СН'!$F$6-'СЕТ СН'!$F$23</f>
        <v>2193.5507007399997</v>
      </c>
      <c r="F14" s="36">
        <f>SUMIFS(СВЦЭМ!$D$39:$D$782,СВЦЭМ!$A$39:$A$782,$A14,СВЦЭМ!$B$39:$B$782,F$11)+'СЕТ СН'!$F$11+СВЦЭМ!$D$10+'СЕТ СН'!$F$6-'СЕТ СН'!$F$23</f>
        <v>2178.5305835099998</v>
      </c>
      <c r="G14" s="36">
        <f>SUMIFS(СВЦЭМ!$D$39:$D$782,СВЦЭМ!$A$39:$A$782,$A14,СВЦЭМ!$B$39:$B$782,G$11)+'СЕТ СН'!$F$11+СВЦЭМ!$D$10+'СЕТ СН'!$F$6-'СЕТ СН'!$F$23</f>
        <v>2170.3148060499998</v>
      </c>
      <c r="H14" s="36">
        <f>SUMIFS(СВЦЭМ!$D$39:$D$782,СВЦЭМ!$A$39:$A$782,$A14,СВЦЭМ!$B$39:$B$782,H$11)+'СЕТ СН'!$F$11+СВЦЭМ!$D$10+'СЕТ СН'!$F$6-'СЕТ СН'!$F$23</f>
        <v>2210.9276926199996</v>
      </c>
      <c r="I14" s="36">
        <f>SUMIFS(СВЦЭМ!$D$39:$D$782,СВЦЭМ!$A$39:$A$782,$A14,СВЦЭМ!$B$39:$B$782,I$11)+'СЕТ СН'!$F$11+СВЦЭМ!$D$10+'СЕТ СН'!$F$6-'СЕТ СН'!$F$23</f>
        <v>2110.89639829</v>
      </c>
      <c r="J14" s="36">
        <f>SUMIFS(СВЦЭМ!$D$39:$D$782,СВЦЭМ!$A$39:$A$782,$A14,СВЦЭМ!$B$39:$B$782,J$11)+'СЕТ СН'!$F$11+СВЦЭМ!$D$10+'СЕТ СН'!$F$6-'СЕТ СН'!$F$23</f>
        <v>2140.2995635399998</v>
      </c>
      <c r="K14" s="36">
        <f>SUMIFS(СВЦЭМ!$D$39:$D$782,СВЦЭМ!$A$39:$A$782,$A14,СВЦЭМ!$B$39:$B$782,K$11)+'СЕТ СН'!$F$11+СВЦЭМ!$D$10+'СЕТ СН'!$F$6-'СЕТ СН'!$F$23</f>
        <v>2099.7613838900002</v>
      </c>
      <c r="L14" s="36">
        <f>SUMIFS(СВЦЭМ!$D$39:$D$782,СВЦЭМ!$A$39:$A$782,$A14,СВЦЭМ!$B$39:$B$782,L$11)+'СЕТ СН'!$F$11+СВЦЭМ!$D$10+'СЕТ СН'!$F$6-'СЕТ СН'!$F$23</f>
        <v>2092.39602904</v>
      </c>
      <c r="M14" s="36">
        <f>SUMIFS(СВЦЭМ!$D$39:$D$782,СВЦЭМ!$A$39:$A$782,$A14,СВЦЭМ!$B$39:$B$782,M$11)+'СЕТ СН'!$F$11+СВЦЭМ!$D$10+'СЕТ СН'!$F$6-'СЕТ СН'!$F$23</f>
        <v>2103.5851745999998</v>
      </c>
      <c r="N14" s="36">
        <f>SUMIFS(СВЦЭМ!$D$39:$D$782,СВЦЭМ!$A$39:$A$782,$A14,СВЦЭМ!$B$39:$B$782,N$11)+'СЕТ СН'!$F$11+СВЦЭМ!$D$10+'СЕТ СН'!$F$6-'СЕТ СН'!$F$23</f>
        <v>2124.4213677799999</v>
      </c>
      <c r="O14" s="36">
        <f>SUMIFS(СВЦЭМ!$D$39:$D$782,СВЦЭМ!$A$39:$A$782,$A14,СВЦЭМ!$B$39:$B$782,O$11)+'СЕТ СН'!$F$11+СВЦЭМ!$D$10+'СЕТ СН'!$F$6-'СЕТ СН'!$F$23</f>
        <v>2153.8378570799996</v>
      </c>
      <c r="P14" s="36">
        <f>SUMIFS(СВЦЭМ!$D$39:$D$782,СВЦЭМ!$A$39:$A$782,$A14,СВЦЭМ!$B$39:$B$782,P$11)+'СЕТ СН'!$F$11+СВЦЭМ!$D$10+'СЕТ СН'!$F$6-'СЕТ СН'!$F$23</f>
        <v>2158.2382055799994</v>
      </c>
      <c r="Q14" s="36">
        <f>SUMIFS(СВЦЭМ!$D$39:$D$782,СВЦЭМ!$A$39:$A$782,$A14,СВЦЭМ!$B$39:$B$782,Q$11)+'СЕТ СН'!$F$11+СВЦЭМ!$D$10+'СЕТ СН'!$F$6-'СЕТ СН'!$F$23</f>
        <v>2176.6596974799995</v>
      </c>
      <c r="R14" s="36">
        <f>SUMIFS(СВЦЭМ!$D$39:$D$782,СВЦЭМ!$A$39:$A$782,$A14,СВЦЭМ!$B$39:$B$782,R$11)+'СЕТ СН'!$F$11+СВЦЭМ!$D$10+'СЕТ СН'!$F$6-'СЕТ СН'!$F$23</f>
        <v>2173.8743339099997</v>
      </c>
      <c r="S14" s="36">
        <f>SUMIFS(СВЦЭМ!$D$39:$D$782,СВЦЭМ!$A$39:$A$782,$A14,СВЦЭМ!$B$39:$B$782,S$11)+'СЕТ СН'!$F$11+СВЦЭМ!$D$10+'СЕТ СН'!$F$6-'СЕТ СН'!$F$23</f>
        <v>2142.3523511499998</v>
      </c>
      <c r="T14" s="36">
        <f>SUMIFS(СВЦЭМ!$D$39:$D$782,СВЦЭМ!$A$39:$A$782,$A14,СВЦЭМ!$B$39:$B$782,T$11)+'СЕТ СН'!$F$11+СВЦЭМ!$D$10+'СЕТ СН'!$F$6-'СЕТ СН'!$F$23</f>
        <v>2113.38537408</v>
      </c>
      <c r="U14" s="36">
        <f>SUMIFS(СВЦЭМ!$D$39:$D$782,СВЦЭМ!$A$39:$A$782,$A14,СВЦЭМ!$B$39:$B$782,U$11)+'СЕТ СН'!$F$11+СВЦЭМ!$D$10+'СЕТ СН'!$F$6-'СЕТ СН'!$F$23</f>
        <v>2095.9523083100003</v>
      </c>
      <c r="V14" s="36">
        <f>SUMIFS(СВЦЭМ!$D$39:$D$782,СВЦЭМ!$A$39:$A$782,$A14,СВЦЭМ!$B$39:$B$782,V$11)+'СЕТ СН'!$F$11+СВЦЭМ!$D$10+'СЕТ СН'!$F$6-'СЕТ СН'!$F$23</f>
        <v>2057.8345742299998</v>
      </c>
      <c r="W14" s="36">
        <f>SUMIFS(СВЦЭМ!$D$39:$D$782,СВЦЭМ!$A$39:$A$782,$A14,СВЦЭМ!$B$39:$B$782,W$11)+'СЕТ СН'!$F$11+СВЦЭМ!$D$10+'СЕТ СН'!$F$6-'СЕТ СН'!$F$23</f>
        <v>2049.17348219</v>
      </c>
      <c r="X14" s="36">
        <f>SUMIFS(СВЦЭМ!$D$39:$D$782,СВЦЭМ!$A$39:$A$782,$A14,СВЦЭМ!$B$39:$B$782,X$11)+'СЕТ СН'!$F$11+СВЦЭМ!$D$10+'СЕТ СН'!$F$6-'СЕТ СН'!$F$23</f>
        <v>2102.2109940300002</v>
      </c>
      <c r="Y14" s="36">
        <f>SUMIFS(СВЦЭМ!$D$39:$D$782,СВЦЭМ!$A$39:$A$782,$A14,СВЦЭМ!$B$39:$B$782,Y$11)+'СЕТ СН'!$F$11+СВЦЭМ!$D$10+'СЕТ СН'!$F$6-'СЕТ СН'!$F$23</f>
        <v>2133.5291401399995</v>
      </c>
    </row>
    <row r="15" spans="1:27" ht="15.75" x14ac:dyDescent="0.2">
      <c r="A15" s="35">
        <f t="shared" si="0"/>
        <v>45020</v>
      </c>
      <c r="B15" s="36">
        <f>SUMIFS(СВЦЭМ!$D$39:$D$782,СВЦЭМ!$A$39:$A$782,$A15,СВЦЭМ!$B$39:$B$782,B$11)+'СЕТ СН'!$F$11+СВЦЭМ!$D$10+'СЕТ СН'!$F$6-'СЕТ СН'!$F$23</f>
        <v>2183.9505945799997</v>
      </c>
      <c r="C15" s="36">
        <f>SUMIFS(СВЦЭМ!$D$39:$D$782,СВЦЭМ!$A$39:$A$782,$A15,СВЦЭМ!$B$39:$B$782,C$11)+'СЕТ СН'!$F$11+СВЦЭМ!$D$10+'СЕТ СН'!$F$6-'СЕТ СН'!$F$23</f>
        <v>2246.6854061099998</v>
      </c>
      <c r="D15" s="36">
        <f>SUMIFS(СВЦЭМ!$D$39:$D$782,СВЦЭМ!$A$39:$A$782,$A15,СВЦЭМ!$B$39:$B$782,D$11)+'СЕТ СН'!$F$11+СВЦЭМ!$D$10+'СЕТ СН'!$F$6-'СЕТ СН'!$F$23</f>
        <v>2265.0396503899997</v>
      </c>
      <c r="E15" s="36">
        <f>SUMIFS(СВЦЭМ!$D$39:$D$782,СВЦЭМ!$A$39:$A$782,$A15,СВЦЭМ!$B$39:$B$782,E$11)+'СЕТ СН'!$F$11+СВЦЭМ!$D$10+'СЕТ СН'!$F$6-'СЕТ СН'!$F$23</f>
        <v>2286.8990052599997</v>
      </c>
      <c r="F15" s="36">
        <f>SUMIFS(СВЦЭМ!$D$39:$D$782,СВЦЭМ!$A$39:$A$782,$A15,СВЦЭМ!$B$39:$B$782,F$11)+'СЕТ СН'!$F$11+СВЦЭМ!$D$10+'СЕТ СН'!$F$6-'СЕТ СН'!$F$23</f>
        <v>2281.4054596799997</v>
      </c>
      <c r="G15" s="36">
        <f>SUMIFS(СВЦЭМ!$D$39:$D$782,СВЦЭМ!$A$39:$A$782,$A15,СВЦЭМ!$B$39:$B$782,G$11)+'СЕТ СН'!$F$11+СВЦЭМ!$D$10+'СЕТ СН'!$F$6-'СЕТ СН'!$F$23</f>
        <v>2221.8742355099998</v>
      </c>
      <c r="H15" s="36">
        <f>SUMIFS(СВЦЭМ!$D$39:$D$782,СВЦЭМ!$A$39:$A$782,$A15,СВЦЭМ!$B$39:$B$782,H$11)+'СЕТ СН'!$F$11+СВЦЭМ!$D$10+'СЕТ СН'!$F$6-'СЕТ СН'!$F$23</f>
        <v>2173.27188755</v>
      </c>
      <c r="I15" s="36">
        <f>SUMIFS(СВЦЭМ!$D$39:$D$782,СВЦЭМ!$A$39:$A$782,$A15,СВЦЭМ!$B$39:$B$782,I$11)+'СЕТ СН'!$F$11+СВЦЭМ!$D$10+'СЕТ СН'!$F$6-'СЕТ СН'!$F$23</f>
        <v>2111.68610678</v>
      </c>
      <c r="J15" s="36">
        <f>SUMIFS(СВЦЭМ!$D$39:$D$782,СВЦЭМ!$A$39:$A$782,$A15,СВЦЭМ!$B$39:$B$782,J$11)+'СЕТ СН'!$F$11+СВЦЭМ!$D$10+'СЕТ СН'!$F$6-'СЕТ СН'!$F$23</f>
        <v>2073.2580058500002</v>
      </c>
      <c r="K15" s="36">
        <f>SUMIFS(СВЦЭМ!$D$39:$D$782,СВЦЭМ!$A$39:$A$782,$A15,СВЦЭМ!$B$39:$B$782,K$11)+'СЕТ СН'!$F$11+СВЦЭМ!$D$10+'СЕТ СН'!$F$6-'СЕТ СН'!$F$23</f>
        <v>2049.91219198</v>
      </c>
      <c r="L15" s="36">
        <f>SUMIFS(СВЦЭМ!$D$39:$D$782,СВЦЭМ!$A$39:$A$782,$A15,СВЦЭМ!$B$39:$B$782,L$11)+'СЕТ СН'!$F$11+СВЦЭМ!$D$10+'СЕТ СН'!$F$6-'СЕТ СН'!$F$23</f>
        <v>2059.7002001000001</v>
      </c>
      <c r="M15" s="36">
        <f>SUMIFS(СВЦЭМ!$D$39:$D$782,СВЦЭМ!$A$39:$A$782,$A15,СВЦЭМ!$B$39:$B$782,M$11)+'СЕТ СН'!$F$11+СВЦЭМ!$D$10+'СЕТ СН'!$F$6-'СЕТ СН'!$F$23</f>
        <v>2074.35803842</v>
      </c>
      <c r="N15" s="36">
        <f>SUMIFS(СВЦЭМ!$D$39:$D$782,СВЦЭМ!$A$39:$A$782,$A15,СВЦЭМ!$B$39:$B$782,N$11)+'СЕТ СН'!$F$11+СВЦЭМ!$D$10+'СЕТ СН'!$F$6-'СЕТ СН'!$F$23</f>
        <v>2081.34814873</v>
      </c>
      <c r="O15" s="36">
        <f>SUMIFS(СВЦЭМ!$D$39:$D$782,СВЦЭМ!$A$39:$A$782,$A15,СВЦЭМ!$B$39:$B$782,O$11)+'СЕТ СН'!$F$11+СВЦЭМ!$D$10+'СЕТ СН'!$F$6-'СЕТ СН'!$F$23</f>
        <v>2114.6869683</v>
      </c>
      <c r="P15" s="36">
        <f>SUMIFS(СВЦЭМ!$D$39:$D$782,СВЦЭМ!$A$39:$A$782,$A15,СВЦЭМ!$B$39:$B$782,P$11)+'СЕТ СН'!$F$11+СВЦЭМ!$D$10+'СЕТ СН'!$F$6-'СЕТ СН'!$F$23</f>
        <v>2139.196727</v>
      </c>
      <c r="Q15" s="36">
        <f>SUMIFS(СВЦЭМ!$D$39:$D$782,СВЦЭМ!$A$39:$A$782,$A15,СВЦЭМ!$B$39:$B$782,Q$11)+'СЕТ СН'!$F$11+СВЦЭМ!$D$10+'СЕТ СН'!$F$6-'СЕТ СН'!$F$23</f>
        <v>2151.8738097199998</v>
      </c>
      <c r="R15" s="36">
        <f>SUMIFS(СВЦЭМ!$D$39:$D$782,СВЦЭМ!$A$39:$A$782,$A15,СВЦЭМ!$B$39:$B$782,R$11)+'СЕТ СН'!$F$11+СВЦЭМ!$D$10+'СЕТ СН'!$F$6-'СЕТ СН'!$F$23</f>
        <v>2147.3188312799998</v>
      </c>
      <c r="S15" s="36">
        <f>SUMIFS(СВЦЭМ!$D$39:$D$782,СВЦЭМ!$A$39:$A$782,$A15,СВЦЭМ!$B$39:$B$782,S$11)+'СЕТ СН'!$F$11+СВЦЭМ!$D$10+'СЕТ СН'!$F$6-'СЕТ СН'!$F$23</f>
        <v>2130.9966942899996</v>
      </c>
      <c r="T15" s="36">
        <f>SUMIFS(СВЦЭМ!$D$39:$D$782,СВЦЭМ!$A$39:$A$782,$A15,СВЦЭМ!$B$39:$B$782,T$11)+'СЕТ СН'!$F$11+СВЦЭМ!$D$10+'СЕТ СН'!$F$6-'СЕТ СН'!$F$23</f>
        <v>2107.0997762400002</v>
      </c>
      <c r="U15" s="36">
        <f>SUMIFS(СВЦЭМ!$D$39:$D$782,СВЦЭМ!$A$39:$A$782,$A15,СВЦЭМ!$B$39:$B$782,U$11)+'СЕТ СН'!$F$11+СВЦЭМ!$D$10+'СЕТ СН'!$F$6-'СЕТ СН'!$F$23</f>
        <v>2057.1113165299998</v>
      </c>
      <c r="V15" s="36">
        <f>SUMIFS(СВЦЭМ!$D$39:$D$782,СВЦЭМ!$A$39:$A$782,$A15,СВЦЭМ!$B$39:$B$782,V$11)+'СЕТ СН'!$F$11+СВЦЭМ!$D$10+'СЕТ СН'!$F$6-'СЕТ СН'!$F$23</f>
        <v>2005.66333835</v>
      </c>
      <c r="W15" s="36">
        <f>SUMIFS(СВЦЭМ!$D$39:$D$782,СВЦЭМ!$A$39:$A$782,$A15,СВЦЭМ!$B$39:$B$782,W$11)+'СЕТ СН'!$F$11+СВЦЭМ!$D$10+'СЕТ СН'!$F$6-'СЕТ СН'!$F$23</f>
        <v>2006.37000255</v>
      </c>
      <c r="X15" s="36">
        <f>SUMIFS(СВЦЭМ!$D$39:$D$782,СВЦЭМ!$A$39:$A$782,$A15,СВЦЭМ!$B$39:$B$782,X$11)+'СЕТ СН'!$F$11+СВЦЭМ!$D$10+'СЕТ СН'!$F$6-'СЕТ СН'!$F$23</f>
        <v>2050.13537017</v>
      </c>
      <c r="Y15" s="36">
        <f>SUMIFS(СВЦЭМ!$D$39:$D$782,СВЦЭМ!$A$39:$A$782,$A15,СВЦЭМ!$B$39:$B$782,Y$11)+'СЕТ СН'!$F$11+СВЦЭМ!$D$10+'СЕТ СН'!$F$6-'СЕТ СН'!$F$23</f>
        <v>2125.2421064599998</v>
      </c>
    </row>
    <row r="16" spans="1:27" ht="15.75" x14ac:dyDescent="0.2">
      <c r="A16" s="35">
        <f t="shared" si="0"/>
        <v>45021</v>
      </c>
      <c r="B16" s="36">
        <f>SUMIFS(СВЦЭМ!$D$39:$D$782,СВЦЭМ!$A$39:$A$782,$A16,СВЦЭМ!$B$39:$B$782,B$11)+'СЕТ СН'!$F$11+СВЦЭМ!$D$10+'СЕТ СН'!$F$6-'СЕТ СН'!$F$23</f>
        <v>2063.0069576599999</v>
      </c>
      <c r="C16" s="36">
        <f>SUMIFS(СВЦЭМ!$D$39:$D$782,СВЦЭМ!$A$39:$A$782,$A16,СВЦЭМ!$B$39:$B$782,C$11)+'СЕТ СН'!$F$11+СВЦЭМ!$D$10+'СЕТ СН'!$F$6-'СЕТ СН'!$F$23</f>
        <v>2036.7527869399999</v>
      </c>
      <c r="D16" s="36">
        <f>SUMIFS(СВЦЭМ!$D$39:$D$782,СВЦЭМ!$A$39:$A$782,$A16,СВЦЭМ!$B$39:$B$782,D$11)+'СЕТ СН'!$F$11+СВЦЭМ!$D$10+'СЕТ СН'!$F$6-'СЕТ СН'!$F$23</f>
        <v>2080.3867142100003</v>
      </c>
      <c r="E16" s="36">
        <f>SUMIFS(СВЦЭМ!$D$39:$D$782,СВЦЭМ!$A$39:$A$782,$A16,СВЦЭМ!$B$39:$B$782,E$11)+'СЕТ СН'!$F$11+СВЦЭМ!$D$10+'СЕТ СН'!$F$6-'СЕТ СН'!$F$23</f>
        <v>2090.3266786499998</v>
      </c>
      <c r="F16" s="36">
        <f>SUMIFS(СВЦЭМ!$D$39:$D$782,СВЦЭМ!$A$39:$A$782,$A16,СВЦЭМ!$B$39:$B$782,F$11)+'СЕТ СН'!$F$11+СВЦЭМ!$D$10+'СЕТ СН'!$F$6-'СЕТ СН'!$F$23</f>
        <v>2098.1922426599999</v>
      </c>
      <c r="G16" s="36">
        <f>SUMIFS(СВЦЭМ!$D$39:$D$782,СВЦЭМ!$A$39:$A$782,$A16,СВЦЭМ!$B$39:$B$782,G$11)+'СЕТ СН'!$F$11+СВЦЭМ!$D$10+'СЕТ СН'!$F$6-'СЕТ СН'!$F$23</f>
        <v>2062.97968902</v>
      </c>
      <c r="H16" s="36">
        <f>SUMIFS(СВЦЭМ!$D$39:$D$782,СВЦЭМ!$A$39:$A$782,$A16,СВЦЭМ!$B$39:$B$782,H$11)+'СЕТ СН'!$F$11+СВЦЭМ!$D$10+'СЕТ СН'!$F$6-'СЕТ СН'!$F$23</f>
        <v>2003.2487111299999</v>
      </c>
      <c r="I16" s="36">
        <f>SUMIFS(СВЦЭМ!$D$39:$D$782,СВЦЭМ!$A$39:$A$782,$A16,СВЦЭМ!$B$39:$B$782,I$11)+'СЕТ СН'!$F$11+СВЦЭМ!$D$10+'СЕТ СН'!$F$6-'СЕТ СН'!$F$23</f>
        <v>1950.5124632</v>
      </c>
      <c r="J16" s="36">
        <f>SUMIFS(СВЦЭМ!$D$39:$D$782,СВЦЭМ!$A$39:$A$782,$A16,СВЦЭМ!$B$39:$B$782,J$11)+'СЕТ СН'!$F$11+СВЦЭМ!$D$10+'СЕТ СН'!$F$6-'СЕТ СН'!$F$23</f>
        <v>1925.3450900099999</v>
      </c>
      <c r="K16" s="36">
        <f>SUMIFS(СВЦЭМ!$D$39:$D$782,СВЦЭМ!$A$39:$A$782,$A16,СВЦЭМ!$B$39:$B$782,K$11)+'СЕТ СН'!$F$11+СВЦЭМ!$D$10+'СЕТ СН'!$F$6-'СЕТ СН'!$F$23</f>
        <v>1897.36036934</v>
      </c>
      <c r="L16" s="36">
        <f>SUMIFS(СВЦЭМ!$D$39:$D$782,СВЦЭМ!$A$39:$A$782,$A16,СВЦЭМ!$B$39:$B$782,L$11)+'СЕТ СН'!$F$11+СВЦЭМ!$D$10+'СЕТ СН'!$F$6-'СЕТ СН'!$F$23</f>
        <v>1851.43039759</v>
      </c>
      <c r="M16" s="36">
        <f>SUMIFS(СВЦЭМ!$D$39:$D$782,СВЦЭМ!$A$39:$A$782,$A16,СВЦЭМ!$B$39:$B$782,M$11)+'СЕТ СН'!$F$11+СВЦЭМ!$D$10+'СЕТ СН'!$F$6-'СЕТ СН'!$F$23</f>
        <v>1920.34218055</v>
      </c>
      <c r="N16" s="36">
        <f>SUMIFS(СВЦЭМ!$D$39:$D$782,СВЦЭМ!$A$39:$A$782,$A16,СВЦЭМ!$B$39:$B$782,N$11)+'СЕТ СН'!$F$11+СВЦЭМ!$D$10+'СЕТ СН'!$F$6-'СЕТ СН'!$F$23</f>
        <v>1945.8569723799999</v>
      </c>
      <c r="O16" s="36">
        <f>SUMIFS(СВЦЭМ!$D$39:$D$782,СВЦЭМ!$A$39:$A$782,$A16,СВЦЭМ!$B$39:$B$782,O$11)+'СЕТ СН'!$F$11+СВЦЭМ!$D$10+'СЕТ СН'!$F$6-'СЕТ СН'!$F$23</f>
        <v>1969.07693531</v>
      </c>
      <c r="P16" s="36">
        <f>SUMIFS(СВЦЭМ!$D$39:$D$782,СВЦЭМ!$A$39:$A$782,$A16,СВЦЭМ!$B$39:$B$782,P$11)+'СЕТ СН'!$F$11+СВЦЭМ!$D$10+'СЕТ СН'!$F$6-'СЕТ СН'!$F$23</f>
        <v>1994.1719273399999</v>
      </c>
      <c r="Q16" s="36">
        <f>SUMIFS(СВЦЭМ!$D$39:$D$782,СВЦЭМ!$A$39:$A$782,$A16,СВЦЭМ!$B$39:$B$782,Q$11)+'СЕТ СН'!$F$11+СВЦЭМ!$D$10+'СЕТ СН'!$F$6-'СЕТ СН'!$F$23</f>
        <v>1997.76400569</v>
      </c>
      <c r="R16" s="36">
        <f>SUMIFS(СВЦЭМ!$D$39:$D$782,СВЦЭМ!$A$39:$A$782,$A16,СВЦЭМ!$B$39:$B$782,R$11)+'СЕТ СН'!$F$11+СВЦЭМ!$D$10+'СЕТ СН'!$F$6-'СЕТ СН'!$F$23</f>
        <v>1988.79691</v>
      </c>
      <c r="S16" s="36">
        <f>SUMIFS(СВЦЭМ!$D$39:$D$782,СВЦЭМ!$A$39:$A$782,$A16,СВЦЭМ!$B$39:$B$782,S$11)+'СЕТ СН'!$F$11+СВЦЭМ!$D$10+'СЕТ СН'!$F$6-'СЕТ СН'!$F$23</f>
        <v>1978.8545399899999</v>
      </c>
      <c r="T16" s="36">
        <f>SUMIFS(СВЦЭМ!$D$39:$D$782,СВЦЭМ!$A$39:$A$782,$A16,СВЦЭМ!$B$39:$B$782,T$11)+'СЕТ СН'!$F$11+СВЦЭМ!$D$10+'СЕТ СН'!$F$6-'СЕТ СН'!$F$23</f>
        <v>1937.0789227</v>
      </c>
      <c r="U16" s="36">
        <f>SUMIFS(СВЦЭМ!$D$39:$D$782,СВЦЭМ!$A$39:$A$782,$A16,СВЦЭМ!$B$39:$B$782,U$11)+'СЕТ СН'!$F$11+СВЦЭМ!$D$10+'СЕТ СН'!$F$6-'СЕТ СН'!$F$23</f>
        <v>1900.4388749899999</v>
      </c>
      <c r="V16" s="36">
        <f>SUMIFS(СВЦЭМ!$D$39:$D$782,СВЦЭМ!$A$39:$A$782,$A16,СВЦЭМ!$B$39:$B$782,V$11)+'СЕТ СН'!$F$11+СВЦЭМ!$D$10+'СЕТ СН'!$F$6-'СЕТ СН'!$F$23</f>
        <v>1854.0179988799998</v>
      </c>
      <c r="W16" s="36">
        <f>SUMIFS(СВЦЭМ!$D$39:$D$782,СВЦЭМ!$A$39:$A$782,$A16,СВЦЭМ!$B$39:$B$782,W$11)+'СЕТ СН'!$F$11+СВЦЭМ!$D$10+'СЕТ СН'!$F$6-'СЕТ СН'!$F$23</f>
        <v>1858.9225294099999</v>
      </c>
      <c r="X16" s="36">
        <f>SUMIFS(СВЦЭМ!$D$39:$D$782,СВЦЭМ!$A$39:$A$782,$A16,СВЦЭМ!$B$39:$B$782,X$11)+'СЕТ СН'!$F$11+СВЦЭМ!$D$10+'СЕТ СН'!$F$6-'СЕТ СН'!$F$23</f>
        <v>1908.2179224499998</v>
      </c>
      <c r="Y16" s="36">
        <f>SUMIFS(СВЦЭМ!$D$39:$D$782,СВЦЭМ!$A$39:$A$782,$A16,СВЦЭМ!$B$39:$B$782,Y$11)+'СЕТ СН'!$F$11+СВЦЭМ!$D$10+'СЕТ СН'!$F$6-'СЕТ СН'!$F$23</f>
        <v>1927.18210497</v>
      </c>
    </row>
    <row r="17" spans="1:25" ht="15.75" x14ac:dyDescent="0.2">
      <c r="A17" s="35">
        <f t="shared" si="0"/>
        <v>45022</v>
      </c>
      <c r="B17" s="36">
        <f>SUMIFS(СВЦЭМ!$D$39:$D$782,СВЦЭМ!$A$39:$A$782,$A17,СВЦЭМ!$B$39:$B$782,B$11)+'СЕТ СН'!$F$11+СВЦЭМ!$D$10+'СЕТ СН'!$F$6-'СЕТ СН'!$F$23</f>
        <v>2001.92292888</v>
      </c>
      <c r="C17" s="36">
        <f>SUMIFS(СВЦЭМ!$D$39:$D$782,СВЦЭМ!$A$39:$A$782,$A17,СВЦЭМ!$B$39:$B$782,C$11)+'СЕТ СН'!$F$11+СВЦЭМ!$D$10+'СЕТ СН'!$F$6-'СЕТ СН'!$F$23</f>
        <v>2055.0096107099998</v>
      </c>
      <c r="D17" s="36">
        <f>SUMIFS(СВЦЭМ!$D$39:$D$782,СВЦЭМ!$A$39:$A$782,$A17,СВЦЭМ!$B$39:$B$782,D$11)+'СЕТ СН'!$F$11+СВЦЭМ!$D$10+'СЕТ СН'!$F$6-'СЕТ СН'!$F$23</f>
        <v>2086.0395990900001</v>
      </c>
      <c r="E17" s="36">
        <f>SUMIFS(СВЦЭМ!$D$39:$D$782,СВЦЭМ!$A$39:$A$782,$A17,СВЦЭМ!$B$39:$B$782,E$11)+'СЕТ СН'!$F$11+СВЦЭМ!$D$10+'СЕТ СН'!$F$6-'СЕТ СН'!$F$23</f>
        <v>2101.66398265</v>
      </c>
      <c r="F17" s="36">
        <f>SUMIFS(СВЦЭМ!$D$39:$D$782,СВЦЭМ!$A$39:$A$782,$A17,СВЦЭМ!$B$39:$B$782,F$11)+'СЕТ СН'!$F$11+СВЦЭМ!$D$10+'СЕТ СН'!$F$6-'СЕТ СН'!$F$23</f>
        <v>2102.3196773300001</v>
      </c>
      <c r="G17" s="36">
        <f>SUMIFS(СВЦЭМ!$D$39:$D$782,СВЦЭМ!$A$39:$A$782,$A17,СВЦЭМ!$B$39:$B$782,G$11)+'СЕТ СН'!$F$11+СВЦЭМ!$D$10+'СЕТ СН'!$F$6-'СЕТ СН'!$F$23</f>
        <v>2085.7669223799999</v>
      </c>
      <c r="H17" s="36">
        <f>SUMIFS(СВЦЭМ!$D$39:$D$782,СВЦЭМ!$A$39:$A$782,$A17,СВЦЭМ!$B$39:$B$782,H$11)+'СЕТ СН'!$F$11+СВЦЭМ!$D$10+'СЕТ СН'!$F$6-'СЕТ СН'!$F$23</f>
        <v>2014.94336273</v>
      </c>
      <c r="I17" s="36">
        <f>SUMIFS(СВЦЭМ!$D$39:$D$782,СВЦЭМ!$A$39:$A$782,$A17,СВЦЭМ!$B$39:$B$782,I$11)+'СЕТ СН'!$F$11+СВЦЭМ!$D$10+'СЕТ СН'!$F$6-'СЕТ СН'!$F$23</f>
        <v>1945.72208187</v>
      </c>
      <c r="J17" s="36">
        <f>SUMIFS(СВЦЭМ!$D$39:$D$782,СВЦЭМ!$A$39:$A$782,$A17,СВЦЭМ!$B$39:$B$782,J$11)+'СЕТ СН'!$F$11+СВЦЭМ!$D$10+'СЕТ СН'!$F$6-'СЕТ СН'!$F$23</f>
        <v>1918.7173043499999</v>
      </c>
      <c r="K17" s="36">
        <f>SUMIFS(СВЦЭМ!$D$39:$D$782,СВЦЭМ!$A$39:$A$782,$A17,СВЦЭМ!$B$39:$B$782,K$11)+'СЕТ СН'!$F$11+СВЦЭМ!$D$10+'СЕТ СН'!$F$6-'СЕТ СН'!$F$23</f>
        <v>1916.1808916099999</v>
      </c>
      <c r="L17" s="36">
        <f>SUMIFS(СВЦЭМ!$D$39:$D$782,СВЦЭМ!$A$39:$A$782,$A17,СВЦЭМ!$B$39:$B$782,L$11)+'СЕТ СН'!$F$11+СВЦЭМ!$D$10+'СЕТ СН'!$F$6-'СЕТ СН'!$F$23</f>
        <v>1921.7427628099999</v>
      </c>
      <c r="M17" s="36">
        <f>SUMIFS(СВЦЭМ!$D$39:$D$782,СВЦЭМ!$A$39:$A$782,$A17,СВЦЭМ!$B$39:$B$782,M$11)+'СЕТ СН'!$F$11+СВЦЭМ!$D$10+'СЕТ СН'!$F$6-'СЕТ СН'!$F$23</f>
        <v>1952.68888012</v>
      </c>
      <c r="N17" s="36">
        <f>SUMIFS(СВЦЭМ!$D$39:$D$782,СВЦЭМ!$A$39:$A$782,$A17,СВЦЭМ!$B$39:$B$782,N$11)+'СЕТ СН'!$F$11+СВЦЭМ!$D$10+'СЕТ СН'!$F$6-'СЕТ СН'!$F$23</f>
        <v>1951.8330385299998</v>
      </c>
      <c r="O17" s="36">
        <f>SUMIFS(СВЦЭМ!$D$39:$D$782,СВЦЭМ!$A$39:$A$782,$A17,СВЦЭМ!$B$39:$B$782,O$11)+'СЕТ СН'!$F$11+СВЦЭМ!$D$10+'СЕТ СН'!$F$6-'СЕТ СН'!$F$23</f>
        <v>1971.1906630199999</v>
      </c>
      <c r="P17" s="36">
        <f>SUMIFS(СВЦЭМ!$D$39:$D$782,СВЦЭМ!$A$39:$A$782,$A17,СВЦЭМ!$B$39:$B$782,P$11)+'СЕТ СН'!$F$11+СВЦЭМ!$D$10+'СЕТ СН'!$F$6-'СЕТ СН'!$F$23</f>
        <v>1993.1649937499999</v>
      </c>
      <c r="Q17" s="36">
        <f>SUMIFS(СВЦЭМ!$D$39:$D$782,СВЦЭМ!$A$39:$A$782,$A17,СВЦЭМ!$B$39:$B$782,Q$11)+'СЕТ СН'!$F$11+СВЦЭМ!$D$10+'СЕТ СН'!$F$6-'СЕТ СН'!$F$23</f>
        <v>1998.6049366999998</v>
      </c>
      <c r="R17" s="36">
        <f>SUMIFS(СВЦЭМ!$D$39:$D$782,СВЦЭМ!$A$39:$A$782,$A17,СВЦЭМ!$B$39:$B$782,R$11)+'СЕТ СН'!$F$11+СВЦЭМ!$D$10+'СЕТ СН'!$F$6-'СЕТ СН'!$F$23</f>
        <v>1989.5144971899999</v>
      </c>
      <c r="S17" s="36">
        <f>SUMIFS(СВЦЭМ!$D$39:$D$782,СВЦЭМ!$A$39:$A$782,$A17,СВЦЭМ!$B$39:$B$782,S$11)+'СЕТ СН'!$F$11+СВЦЭМ!$D$10+'СЕТ СН'!$F$6-'СЕТ СН'!$F$23</f>
        <v>1971.79907678</v>
      </c>
      <c r="T17" s="36">
        <f>SUMIFS(СВЦЭМ!$D$39:$D$782,СВЦЭМ!$A$39:$A$782,$A17,СВЦЭМ!$B$39:$B$782,T$11)+'СЕТ СН'!$F$11+СВЦЭМ!$D$10+'СЕТ СН'!$F$6-'СЕТ СН'!$F$23</f>
        <v>1934.73904292</v>
      </c>
      <c r="U17" s="36">
        <f>SUMIFS(СВЦЭМ!$D$39:$D$782,СВЦЭМ!$A$39:$A$782,$A17,СВЦЭМ!$B$39:$B$782,U$11)+'СЕТ СН'!$F$11+СВЦЭМ!$D$10+'СЕТ СН'!$F$6-'СЕТ СН'!$F$23</f>
        <v>1912.04294321</v>
      </c>
      <c r="V17" s="36">
        <f>SUMIFS(СВЦЭМ!$D$39:$D$782,СВЦЭМ!$A$39:$A$782,$A17,СВЦЭМ!$B$39:$B$782,V$11)+'СЕТ СН'!$F$11+СВЦЭМ!$D$10+'СЕТ СН'!$F$6-'СЕТ СН'!$F$23</f>
        <v>1876.09074986</v>
      </c>
      <c r="W17" s="36">
        <f>SUMIFS(СВЦЭМ!$D$39:$D$782,СВЦЭМ!$A$39:$A$782,$A17,СВЦЭМ!$B$39:$B$782,W$11)+'СЕТ СН'!$F$11+СВЦЭМ!$D$10+'СЕТ СН'!$F$6-'СЕТ СН'!$F$23</f>
        <v>1883.0829324399999</v>
      </c>
      <c r="X17" s="36">
        <f>SUMIFS(СВЦЭМ!$D$39:$D$782,СВЦЭМ!$A$39:$A$782,$A17,СВЦЭМ!$B$39:$B$782,X$11)+'СЕТ СН'!$F$11+СВЦЭМ!$D$10+'СЕТ СН'!$F$6-'СЕТ СН'!$F$23</f>
        <v>1929.54856683</v>
      </c>
      <c r="Y17" s="36">
        <f>SUMIFS(СВЦЭМ!$D$39:$D$782,СВЦЭМ!$A$39:$A$782,$A17,СВЦЭМ!$B$39:$B$782,Y$11)+'СЕТ СН'!$F$11+СВЦЭМ!$D$10+'СЕТ СН'!$F$6-'СЕТ СН'!$F$23</f>
        <v>1996.4260424199999</v>
      </c>
    </row>
    <row r="18" spans="1:25" ht="15.75" x14ac:dyDescent="0.2">
      <c r="A18" s="35">
        <f t="shared" si="0"/>
        <v>45023</v>
      </c>
      <c r="B18" s="36">
        <f>SUMIFS(СВЦЭМ!$D$39:$D$782,СВЦЭМ!$A$39:$A$782,$A18,СВЦЭМ!$B$39:$B$782,B$11)+'СЕТ СН'!$F$11+СВЦЭМ!$D$10+'СЕТ СН'!$F$6-'СЕТ СН'!$F$23</f>
        <v>1960.9834376899998</v>
      </c>
      <c r="C18" s="36">
        <f>SUMIFS(СВЦЭМ!$D$39:$D$782,СВЦЭМ!$A$39:$A$782,$A18,СВЦЭМ!$B$39:$B$782,C$11)+'СЕТ СН'!$F$11+СВЦЭМ!$D$10+'СЕТ СН'!$F$6-'СЕТ СН'!$F$23</f>
        <v>2036.76864503</v>
      </c>
      <c r="D18" s="36">
        <f>SUMIFS(СВЦЭМ!$D$39:$D$782,СВЦЭМ!$A$39:$A$782,$A18,СВЦЭМ!$B$39:$B$782,D$11)+'СЕТ СН'!$F$11+СВЦЭМ!$D$10+'СЕТ СН'!$F$6-'СЕТ СН'!$F$23</f>
        <v>2035.4071426099999</v>
      </c>
      <c r="E18" s="36">
        <f>SUMIFS(СВЦЭМ!$D$39:$D$782,СВЦЭМ!$A$39:$A$782,$A18,СВЦЭМ!$B$39:$B$782,E$11)+'СЕТ СН'!$F$11+СВЦЭМ!$D$10+'СЕТ СН'!$F$6-'СЕТ СН'!$F$23</f>
        <v>2003.19313844</v>
      </c>
      <c r="F18" s="36">
        <f>SUMIFS(СВЦЭМ!$D$39:$D$782,СВЦЭМ!$A$39:$A$782,$A18,СВЦЭМ!$B$39:$B$782,F$11)+'СЕТ СН'!$F$11+СВЦЭМ!$D$10+'СЕТ СН'!$F$6-'СЕТ СН'!$F$23</f>
        <v>2052.5350961600002</v>
      </c>
      <c r="G18" s="36">
        <f>SUMIFS(СВЦЭМ!$D$39:$D$782,СВЦЭМ!$A$39:$A$782,$A18,СВЦЭМ!$B$39:$B$782,G$11)+'СЕТ СН'!$F$11+СВЦЭМ!$D$10+'СЕТ СН'!$F$6-'СЕТ СН'!$F$23</f>
        <v>2037.8268638899999</v>
      </c>
      <c r="H18" s="36">
        <f>SUMIFS(СВЦЭМ!$D$39:$D$782,СВЦЭМ!$A$39:$A$782,$A18,СВЦЭМ!$B$39:$B$782,H$11)+'СЕТ СН'!$F$11+СВЦЭМ!$D$10+'СЕТ СН'!$F$6-'СЕТ СН'!$F$23</f>
        <v>2022.8943426599999</v>
      </c>
      <c r="I18" s="36">
        <f>SUMIFS(СВЦЭМ!$D$39:$D$782,СВЦЭМ!$A$39:$A$782,$A18,СВЦЭМ!$B$39:$B$782,I$11)+'СЕТ СН'!$F$11+СВЦЭМ!$D$10+'СЕТ СН'!$F$6-'СЕТ СН'!$F$23</f>
        <v>1915.4993411199998</v>
      </c>
      <c r="J18" s="36">
        <f>SUMIFS(СВЦЭМ!$D$39:$D$782,СВЦЭМ!$A$39:$A$782,$A18,СВЦЭМ!$B$39:$B$782,J$11)+'СЕТ СН'!$F$11+СВЦЭМ!$D$10+'СЕТ СН'!$F$6-'СЕТ СН'!$F$23</f>
        <v>1871.94298955</v>
      </c>
      <c r="K18" s="36">
        <f>SUMIFS(СВЦЭМ!$D$39:$D$782,СВЦЭМ!$A$39:$A$782,$A18,СВЦЭМ!$B$39:$B$782,K$11)+'СЕТ СН'!$F$11+СВЦЭМ!$D$10+'СЕТ СН'!$F$6-'СЕТ СН'!$F$23</f>
        <v>1877.74890009</v>
      </c>
      <c r="L18" s="36">
        <f>SUMIFS(СВЦЭМ!$D$39:$D$782,СВЦЭМ!$A$39:$A$782,$A18,СВЦЭМ!$B$39:$B$782,L$11)+'СЕТ СН'!$F$11+СВЦЭМ!$D$10+'СЕТ СН'!$F$6-'СЕТ СН'!$F$23</f>
        <v>1874.59403408</v>
      </c>
      <c r="M18" s="36">
        <f>SUMIFS(СВЦЭМ!$D$39:$D$782,СВЦЭМ!$A$39:$A$782,$A18,СВЦЭМ!$B$39:$B$782,M$11)+'СЕТ СН'!$F$11+СВЦЭМ!$D$10+'СЕТ СН'!$F$6-'СЕТ СН'!$F$23</f>
        <v>1921.3293541099999</v>
      </c>
      <c r="N18" s="36">
        <f>SUMIFS(СВЦЭМ!$D$39:$D$782,СВЦЭМ!$A$39:$A$782,$A18,СВЦЭМ!$B$39:$B$782,N$11)+'СЕТ СН'!$F$11+СВЦЭМ!$D$10+'СЕТ СН'!$F$6-'СЕТ СН'!$F$23</f>
        <v>1933.7944582799998</v>
      </c>
      <c r="O18" s="36">
        <f>SUMIFS(СВЦЭМ!$D$39:$D$782,СВЦЭМ!$A$39:$A$782,$A18,СВЦЭМ!$B$39:$B$782,O$11)+'СЕТ СН'!$F$11+СВЦЭМ!$D$10+'СЕТ СН'!$F$6-'СЕТ СН'!$F$23</f>
        <v>1955.35179285</v>
      </c>
      <c r="P18" s="36">
        <f>SUMIFS(СВЦЭМ!$D$39:$D$782,СВЦЭМ!$A$39:$A$782,$A18,СВЦЭМ!$B$39:$B$782,P$11)+'СЕТ СН'!$F$11+СВЦЭМ!$D$10+'СЕТ СН'!$F$6-'СЕТ СН'!$F$23</f>
        <v>1971.19055985</v>
      </c>
      <c r="Q18" s="36">
        <f>SUMIFS(СВЦЭМ!$D$39:$D$782,СВЦЭМ!$A$39:$A$782,$A18,СВЦЭМ!$B$39:$B$782,Q$11)+'СЕТ СН'!$F$11+СВЦЭМ!$D$10+'СЕТ СН'!$F$6-'СЕТ СН'!$F$23</f>
        <v>1933.3983305899999</v>
      </c>
      <c r="R18" s="36">
        <f>SUMIFS(СВЦЭМ!$D$39:$D$782,СВЦЭМ!$A$39:$A$782,$A18,СВЦЭМ!$B$39:$B$782,R$11)+'СЕТ СН'!$F$11+СВЦЭМ!$D$10+'СЕТ СН'!$F$6-'СЕТ СН'!$F$23</f>
        <v>1921.1431998099999</v>
      </c>
      <c r="S18" s="36">
        <f>SUMIFS(СВЦЭМ!$D$39:$D$782,СВЦЭМ!$A$39:$A$782,$A18,СВЦЭМ!$B$39:$B$782,S$11)+'СЕТ СН'!$F$11+СВЦЭМ!$D$10+'СЕТ СН'!$F$6-'СЕТ СН'!$F$23</f>
        <v>1898.38084815</v>
      </c>
      <c r="T18" s="36">
        <f>SUMIFS(СВЦЭМ!$D$39:$D$782,СВЦЭМ!$A$39:$A$782,$A18,СВЦЭМ!$B$39:$B$782,T$11)+'СЕТ СН'!$F$11+СВЦЭМ!$D$10+'СЕТ СН'!$F$6-'СЕТ СН'!$F$23</f>
        <v>1852.16765046</v>
      </c>
      <c r="U18" s="36">
        <f>SUMIFS(СВЦЭМ!$D$39:$D$782,СВЦЭМ!$A$39:$A$782,$A18,СВЦЭМ!$B$39:$B$782,U$11)+'СЕТ СН'!$F$11+СВЦЭМ!$D$10+'СЕТ СН'!$F$6-'СЕТ СН'!$F$23</f>
        <v>1816.7223146399999</v>
      </c>
      <c r="V18" s="36">
        <f>SUMIFS(СВЦЭМ!$D$39:$D$782,СВЦЭМ!$A$39:$A$782,$A18,СВЦЭМ!$B$39:$B$782,V$11)+'СЕТ СН'!$F$11+СВЦЭМ!$D$10+'СЕТ СН'!$F$6-'СЕТ СН'!$F$23</f>
        <v>1815.97573971</v>
      </c>
      <c r="W18" s="36">
        <f>SUMIFS(СВЦЭМ!$D$39:$D$782,СВЦЭМ!$A$39:$A$782,$A18,СВЦЭМ!$B$39:$B$782,W$11)+'СЕТ СН'!$F$11+СВЦЭМ!$D$10+'СЕТ СН'!$F$6-'СЕТ СН'!$F$23</f>
        <v>1837.46744311</v>
      </c>
      <c r="X18" s="36">
        <f>SUMIFS(СВЦЭМ!$D$39:$D$782,СВЦЭМ!$A$39:$A$782,$A18,СВЦЭМ!$B$39:$B$782,X$11)+'СЕТ СН'!$F$11+СВЦЭМ!$D$10+'СЕТ СН'!$F$6-'СЕТ СН'!$F$23</f>
        <v>1886.94531224</v>
      </c>
      <c r="Y18" s="36">
        <f>SUMIFS(СВЦЭМ!$D$39:$D$782,СВЦЭМ!$A$39:$A$782,$A18,СВЦЭМ!$B$39:$B$782,Y$11)+'СЕТ СН'!$F$11+СВЦЭМ!$D$10+'СЕТ СН'!$F$6-'СЕТ СН'!$F$23</f>
        <v>1911.38317278</v>
      </c>
    </row>
    <row r="19" spans="1:25" ht="15.75" x14ac:dyDescent="0.2">
      <c r="A19" s="35">
        <f t="shared" si="0"/>
        <v>45024</v>
      </c>
      <c r="B19" s="36">
        <f>SUMIFS(СВЦЭМ!$D$39:$D$782,СВЦЭМ!$A$39:$A$782,$A19,СВЦЭМ!$B$39:$B$782,B$11)+'СЕТ СН'!$F$11+СВЦЭМ!$D$10+'СЕТ СН'!$F$6-'СЕТ СН'!$F$23</f>
        <v>2014.0129053799999</v>
      </c>
      <c r="C19" s="36">
        <f>SUMIFS(СВЦЭМ!$D$39:$D$782,СВЦЭМ!$A$39:$A$782,$A19,СВЦЭМ!$B$39:$B$782,C$11)+'СЕТ СН'!$F$11+СВЦЭМ!$D$10+'СЕТ СН'!$F$6-'СЕТ СН'!$F$23</f>
        <v>2014.4290351899999</v>
      </c>
      <c r="D19" s="36">
        <f>SUMIFS(СВЦЭМ!$D$39:$D$782,СВЦЭМ!$A$39:$A$782,$A19,СВЦЭМ!$B$39:$B$782,D$11)+'СЕТ СН'!$F$11+СВЦЭМ!$D$10+'СЕТ СН'!$F$6-'СЕТ СН'!$F$23</f>
        <v>2069.5290151200002</v>
      </c>
      <c r="E19" s="36">
        <f>SUMIFS(СВЦЭМ!$D$39:$D$782,СВЦЭМ!$A$39:$A$782,$A19,СВЦЭМ!$B$39:$B$782,E$11)+'СЕТ СН'!$F$11+СВЦЭМ!$D$10+'СЕТ СН'!$F$6-'СЕТ СН'!$F$23</f>
        <v>2070.6696207200002</v>
      </c>
      <c r="F19" s="36">
        <f>SUMIFS(СВЦЭМ!$D$39:$D$782,СВЦЭМ!$A$39:$A$782,$A19,СВЦЭМ!$B$39:$B$782,F$11)+'СЕТ СН'!$F$11+СВЦЭМ!$D$10+'СЕТ СН'!$F$6-'СЕТ СН'!$F$23</f>
        <v>2057.4516026300003</v>
      </c>
      <c r="G19" s="36">
        <f>SUMIFS(СВЦЭМ!$D$39:$D$782,СВЦЭМ!$A$39:$A$782,$A19,СВЦЭМ!$B$39:$B$782,G$11)+'СЕТ СН'!$F$11+СВЦЭМ!$D$10+'СЕТ СН'!$F$6-'СЕТ СН'!$F$23</f>
        <v>2048.8810608799999</v>
      </c>
      <c r="H19" s="36">
        <f>SUMIFS(СВЦЭМ!$D$39:$D$782,СВЦЭМ!$A$39:$A$782,$A19,СВЦЭМ!$B$39:$B$782,H$11)+'СЕТ СН'!$F$11+СВЦЭМ!$D$10+'СЕТ СН'!$F$6-'СЕТ СН'!$F$23</f>
        <v>2057.3033932500002</v>
      </c>
      <c r="I19" s="36">
        <f>SUMIFS(СВЦЭМ!$D$39:$D$782,СВЦЭМ!$A$39:$A$782,$A19,СВЦЭМ!$B$39:$B$782,I$11)+'СЕТ СН'!$F$11+СВЦЭМ!$D$10+'СЕТ СН'!$F$6-'СЕТ СН'!$F$23</f>
        <v>1977.09479442</v>
      </c>
      <c r="J19" s="36">
        <f>SUMIFS(СВЦЭМ!$D$39:$D$782,СВЦЭМ!$A$39:$A$782,$A19,СВЦЭМ!$B$39:$B$782,J$11)+'СЕТ СН'!$F$11+СВЦЭМ!$D$10+'СЕТ СН'!$F$6-'СЕТ СН'!$F$23</f>
        <v>1920.6131733999998</v>
      </c>
      <c r="K19" s="36">
        <f>SUMIFS(СВЦЭМ!$D$39:$D$782,СВЦЭМ!$A$39:$A$782,$A19,СВЦЭМ!$B$39:$B$782,K$11)+'СЕТ СН'!$F$11+СВЦЭМ!$D$10+'СЕТ СН'!$F$6-'СЕТ СН'!$F$23</f>
        <v>1862.23523467</v>
      </c>
      <c r="L19" s="36">
        <f>SUMIFS(СВЦЭМ!$D$39:$D$782,СВЦЭМ!$A$39:$A$782,$A19,СВЦЭМ!$B$39:$B$782,L$11)+'СЕТ СН'!$F$11+СВЦЭМ!$D$10+'СЕТ СН'!$F$6-'СЕТ СН'!$F$23</f>
        <v>1841.2845923099999</v>
      </c>
      <c r="M19" s="36">
        <f>SUMIFS(СВЦЭМ!$D$39:$D$782,СВЦЭМ!$A$39:$A$782,$A19,СВЦЭМ!$B$39:$B$782,M$11)+'СЕТ СН'!$F$11+СВЦЭМ!$D$10+'СЕТ СН'!$F$6-'СЕТ СН'!$F$23</f>
        <v>1848.8883930499999</v>
      </c>
      <c r="N19" s="36">
        <f>SUMIFS(СВЦЭМ!$D$39:$D$782,СВЦЭМ!$A$39:$A$782,$A19,СВЦЭМ!$B$39:$B$782,N$11)+'СЕТ СН'!$F$11+СВЦЭМ!$D$10+'СЕТ СН'!$F$6-'СЕТ СН'!$F$23</f>
        <v>1890.8921385399999</v>
      </c>
      <c r="O19" s="36">
        <f>SUMIFS(СВЦЭМ!$D$39:$D$782,СВЦЭМ!$A$39:$A$782,$A19,СВЦЭМ!$B$39:$B$782,O$11)+'СЕТ СН'!$F$11+СВЦЭМ!$D$10+'СЕТ СН'!$F$6-'СЕТ СН'!$F$23</f>
        <v>1909.0786405499998</v>
      </c>
      <c r="P19" s="36">
        <f>SUMIFS(СВЦЭМ!$D$39:$D$782,СВЦЭМ!$A$39:$A$782,$A19,СВЦЭМ!$B$39:$B$782,P$11)+'СЕТ СН'!$F$11+СВЦЭМ!$D$10+'СЕТ СН'!$F$6-'СЕТ СН'!$F$23</f>
        <v>1932.6413248399999</v>
      </c>
      <c r="Q19" s="36">
        <f>SUMIFS(СВЦЭМ!$D$39:$D$782,СВЦЭМ!$A$39:$A$782,$A19,СВЦЭМ!$B$39:$B$782,Q$11)+'СЕТ СН'!$F$11+СВЦЭМ!$D$10+'СЕТ СН'!$F$6-'СЕТ СН'!$F$23</f>
        <v>1947.4707463699999</v>
      </c>
      <c r="R19" s="36">
        <f>SUMIFS(СВЦЭМ!$D$39:$D$782,СВЦЭМ!$A$39:$A$782,$A19,СВЦЭМ!$B$39:$B$782,R$11)+'СЕТ СН'!$F$11+СВЦЭМ!$D$10+'СЕТ СН'!$F$6-'СЕТ СН'!$F$23</f>
        <v>1953.1675207999999</v>
      </c>
      <c r="S19" s="36">
        <f>SUMIFS(СВЦЭМ!$D$39:$D$782,СВЦЭМ!$A$39:$A$782,$A19,СВЦЭМ!$B$39:$B$782,S$11)+'СЕТ СН'!$F$11+СВЦЭМ!$D$10+'СЕТ СН'!$F$6-'СЕТ СН'!$F$23</f>
        <v>1942.98352901</v>
      </c>
      <c r="T19" s="36">
        <f>SUMIFS(СВЦЭМ!$D$39:$D$782,СВЦЭМ!$A$39:$A$782,$A19,СВЦЭМ!$B$39:$B$782,T$11)+'СЕТ СН'!$F$11+СВЦЭМ!$D$10+'СЕТ СН'!$F$6-'СЕТ СН'!$F$23</f>
        <v>1913.6982916099998</v>
      </c>
      <c r="U19" s="36">
        <f>SUMIFS(СВЦЭМ!$D$39:$D$782,СВЦЭМ!$A$39:$A$782,$A19,СВЦЭМ!$B$39:$B$782,U$11)+'СЕТ СН'!$F$11+СВЦЭМ!$D$10+'СЕТ СН'!$F$6-'СЕТ СН'!$F$23</f>
        <v>1882.3567659</v>
      </c>
      <c r="V19" s="36">
        <f>SUMIFS(СВЦЭМ!$D$39:$D$782,СВЦЭМ!$A$39:$A$782,$A19,СВЦЭМ!$B$39:$B$782,V$11)+'СЕТ СН'!$F$11+СВЦЭМ!$D$10+'СЕТ СН'!$F$6-'СЕТ СН'!$F$23</f>
        <v>1839.83844183</v>
      </c>
      <c r="W19" s="36">
        <f>SUMIFS(СВЦЭМ!$D$39:$D$782,СВЦЭМ!$A$39:$A$782,$A19,СВЦЭМ!$B$39:$B$782,W$11)+'СЕТ СН'!$F$11+СВЦЭМ!$D$10+'СЕТ СН'!$F$6-'СЕТ СН'!$F$23</f>
        <v>1844.0606563599999</v>
      </c>
      <c r="X19" s="36">
        <f>SUMIFS(СВЦЭМ!$D$39:$D$782,СВЦЭМ!$A$39:$A$782,$A19,СВЦЭМ!$B$39:$B$782,X$11)+'СЕТ СН'!$F$11+СВЦЭМ!$D$10+'СЕТ СН'!$F$6-'СЕТ СН'!$F$23</f>
        <v>1871.5874631499998</v>
      </c>
      <c r="Y19" s="36">
        <f>SUMIFS(СВЦЭМ!$D$39:$D$782,СВЦЭМ!$A$39:$A$782,$A19,СВЦЭМ!$B$39:$B$782,Y$11)+'СЕТ СН'!$F$11+СВЦЭМ!$D$10+'СЕТ СН'!$F$6-'СЕТ СН'!$F$23</f>
        <v>1850.6926408899999</v>
      </c>
    </row>
    <row r="20" spans="1:25" ht="15.75" x14ac:dyDescent="0.2">
      <c r="A20" s="35">
        <f t="shared" si="0"/>
        <v>45025</v>
      </c>
      <c r="B20" s="36">
        <f>SUMIFS(СВЦЭМ!$D$39:$D$782,СВЦЭМ!$A$39:$A$782,$A20,СВЦЭМ!$B$39:$B$782,B$11)+'СЕТ СН'!$F$11+СВЦЭМ!$D$10+'СЕТ СН'!$F$6-'СЕТ СН'!$F$23</f>
        <v>1944.2056387999999</v>
      </c>
      <c r="C20" s="36">
        <f>SUMIFS(СВЦЭМ!$D$39:$D$782,СВЦЭМ!$A$39:$A$782,$A20,СВЦЭМ!$B$39:$B$782,C$11)+'СЕТ СН'!$F$11+СВЦЭМ!$D$10+'СЕТ СН'!$F$6-'СЕТ СН'!$F$23</f>
        <v>1982.7539715</v>
      </c>
      <c r="D20" s="36">
        <f>SUMIFS(СВЦЭМ!$D$39:$D$782,СВЦЭМ!$A$39:$A$782,$A20,СВЦЭМ!$B$39:$B$782,D$11)+'СЕТ СН'!$F$11+СВЦЭМ!$D$10+'СЕТ СН'!$F$6-'СЕТ СН'!$F$23</f>
        <v>1998.6059818399999</v>
      </c>
      <c r="E20" s="36">
        <f>SUMIFS(СВЦЭМ!$D$39:$D$782,СВЦЭМ!$A$39:$A$782,$A20,СВЦЭМ!$B$39:$B$782,E$11)+'СЕТ СН'!$F$11+СВЦЭМ!$D$10+'СЕТ СН'!$F$6-'СЕТ СН'!$F$23</f>
        <v>2000.54780084</v>
      </c>
      <c r="F20" s="36">
        <f>SUMIFS(СВЦЭМ!$D$39:$D$782,СВЦЭМ!$A$39:$A$782,$A20,СВЦЭМ!$B$39:$B$782,F$11)+'СЕТ СН'!$F$11+СВЦЭМ!$D$10+'СЕТ СН'!$F$6-'СЕТ СН'!$F$23</f>
        <v>2002.7341098899999</v>
      </c>
      <c r="G20" s="36">
        <f>SUMIFS(СВЦЭМ!$D$39:$D$782,СВЦЭМ!$A$39:$A$782,$A20,СВЦЭМ!$B$39:$B$782,G$11)+'СЕТ СН'!$F$11+СВЦЭМ!$D$10+'СЕТ СН'!$F$6-'СЕТ СН'!$F$23</f>
        <v>1966.2320027399999</v>
      </c>
      <c r="H20" s="36">
        <f>SUMIFS(СВЦЭМ!$D$39:$D$782,СВЦЭМ!$A$39:$A$782,$A20,СВЦЭМ!$B$39:$B$782,H$11)+'СЕТ СН'!$F$11+СВЦЭМ!$D$10+'СЕТ СН'!$F$6-'СЕТ СН'!$F$23</f>
        <v>1972.44248279</v>
      </c>
      <c r="I20" s="36">
        <f>SUMIFS(СВЦЭМ!$D$39:$D$782,СВЦЭМ!$A$39:$A$782,$A20,СВЦЭМ!$B$39:$B$782,I$11)+'СЕТ СН'!$F$11+СВЦЭМ!$D$10+'СЕТ СН'!$F$6-'СЕТ СН'!$F$23</f>
        <v>1989.5264225999999</v>
      </c>
      <c r="J20" s="36">
        <f>SUMIFS(СВЦЭМ!$D$39:$D$782,СВЦЭМ!$A$39:$A$782,$A20,СВЦЭМ!$B$39:$B$782,J$11)+'СЕТ СН'!$F$11+СВЦЭМ!$D$10+'СЕТ СН'!$F$6-'СЕТ СН'!$F$23</f>
        <v>1978.0685384999999</v>
      </c>
      <c r="K20" s="36">
        <f>SUMIFS(СВЦЭМ!$D$39:$D$782,СВЦЭМ!$A$39:$A$782,$A20,СВЦЭМ!$B$39:$B$782,K$11)+'СЕТ СН'!$F$11+СВЦЭМ!$D$10+'СЕТ СН'!$F$6-'СЕТ СН'!$F$23</f>
        <v>1904.01701424</v>
      </c>
      <c r="L20" s="36">
        <f>SUMIFS(СВЦЭМ!$D$39:$D$782,СВЦЭМ!$A$39:$A$782,$A20,СВЦЭМ!$B$39:$B$782,L$11)+'СЕТ СН'!$F$11+СВЦЭМ!$D$10+'СЕТ СН'!$F$6-'СЕТ СН'!$F$23</f>
        <v>1899.8803158199999</v>
      </c>
      <c r="M20" s="36">
        <f>SUMIFS(СВЦЭМ!$D$39:$D$782,СВЦЭМ!$A$39:$A$782,$A20,СВЦЭМ!$B$39:$B$782,M$11)+'СЕТ СН'!$F$11+СВЦЭМ!$D$10+'СЕТ СН'!$F$6-'СЕТ СН'!$F$23</f>
        <v>1913.06797626</v>
      </c>
      <c r="N20" s="36">
        <f>SUMIFS(СВЦЭМ!$D$39:$D$782,СВЦЭМ!$A$39:$A$782,$A20,СВЦЭМ!$B$39:$B$782,N$11)+'СЕТ СН'!$F$11+СВЦЭМ!$D$10+'СЕТ СН'!$F$6-'СЕТ СН'!$F$23</f>
        <v>1938.5216332299999</v>
      </c>
      <c r="O20" s="36">
        <f>SUMIFS(СВЦЭМ!$D$39:$D$782,СВЦЭМ!$A$39:$A$782,$A20,СВЦЭМ!$B$39:$B$782,O$11)+'СЕТ СН'!$F$11+СВЦЭМ!$D$10+'СЕТ СН'!$F$6-'СЕТ СН'!$F$23</f>
        <v>1967.5424005799998</v>
      </c>
      <c r="P20" s="36">
        <f>SUMIFS(СВЦЭМ!$D$39:$D$782,СВЦЭМ!$A$39:$A$782,$A20,СВЦЭМ!$B$39:$B$782,P$11)+'СЕТ СН'!$F$11+СВЦЭМ!$D$10+'СЕТ СН'!$F$6-'СЕТ СН'!$F$23</f>
        <v>1978.1303477399999</v>
      </c>
      <c r="Q20" s="36">
        <f>SUMIFS(СВЦЭМ!$D$39:$D$782,СВЦЭМ!$A$39:$A$782,$A20,СВЦЭМ!$B$39:$B$782,Q$11)+'СЕТ СН'!$F$11+СВЦЭМ!$D$10+'СЕТ СН'!$F$6-'СЕТ СН'!$F$23</f>
        <v>1993.96441377</v>
      </c>
      <c r="R20" s="36">
        <f>SUMIFS(СВЦЭМ!$D$39:$D$782,СВЦЭМ!$A$39:$A$782,$A20,СВЦЭМ!$B$39:$B$782,R$11)+'СЕТ СН'!$F$11+СВЦЭМ!$D$10+'СЕТ СН'!$F$6-'СЕТ СН'!$F$23</f>
        <v>1992.1142493</v>
      </c>
      <c r="S20" s="36">
        <f>SUMIFS(СВЦЭМ!$D$39:$D$782,СВЦЭМ!$A$39:$A$782,$A20,СВЦЭМ!$B$39:$B$782,S$11)+'СЕТ СН'!$F$11+СВЦЭМ!$D$10+'СЕТ СН'!$F$6-'СЕТ СН'!$F$23</f>
        <v>1931.4772564</v>
      </c>
      <c r="T20" s="36">
        <f>SUMIFS(СВЦЭМ!$D$39:$D$782,СВЦЭМ!$A$39:$A$782,$A20,СВЦЭМ!$B$39:$B$782,T$11)+'СЕТ СН'!$F$11+СВЦЭМ!$D$10+'СЕТ СН'!$F$6-'СЕТ СН'!$F$23</f>
        <v>1882.4399295399999</v>
      </c>
      <c r="U20" s="36">
        <f>SUMIFS(СВЦЭМ!$D$39:$D$782,СВЦЭМ!$A$39:$A$782,$A20,СВЦЭМ!$B$39:$B$782,U$11)+'СЕТ СН'!$F$11+СВЦЭМ!$D$10+'СЕТ СН'!$F$6-'СЕТ СН'!$F$23</f>
        <v>1878.98327122</v>
      </c>
      <c r="V20" s="36">
        <f>SUMIFS(СВЦЭМ!$D$39:$D$782,СВЦЭМ!$A$39:$A$782,$A20,СВЦЭМ!$B$39:$B$782,V$11)+'СЕТ СН'!$F$11+СВЦЭМ!$D$10+'СЕТ СН'!$F$6-'СЕТ СН'!$F$23</f>
        <v>1845.7563607299999</v>
      </c>
      <c r="W20" s="36">
        <f>SUMIFS(СВЦЭМ!$D$39:$D$782,СВЦЭМ!$A$39:$A$782,$A20,СВЦЭМ!$B$39:$B$782,W$11)+'СЕТ СН'!$F$11+СВЦЭМ!$D$10+'СЕТ СН'!$F$6-'СЕТ СН'!$F$23</f>
        <v>1840.5936802899998</v>
      </c>
      <c r="X20" s="36">
        <f>SUMIFS(СВЦЭМ!$D$39:$D$782,СВЦЭМ!$A$39:$A$782,$A20,СВЦЭМ!$B$39:$B$782,X$11)+'СЕТ СН'!$F$11+СВЦЭМ!$D$10+'СЕТ СН'!$F$6-'СЕТ СН'!$F$23</f>
        <v>1902.9978118299998</v>
      </c>
      <c r="Y20" s="36">
        <f>SUMIFS(СВЦЭМ!$D$39:$D$782,СВЦЭМ!$A$39:$A$782,$A20,СВЦЭМ!$B$39:$B$782,Y$11)+'СЕТ СН'!$F$11+СВЦЭМ!$D$10+'СЕТ СН'!$F$6-'СЕТ СН'!$F$23</f>
        <v>1961.35094624</v>
      </c>
    </row>
    <row r="21" spans="1:25" ht="15.75" x14ac:dyDescent="0.2">
      <c r="A21" s="35">
        <f t="shared" si="0"/>
        <v>45026</v>
      </c>
      <c r="B21" s="36">
        <f>SUMIFS(СВЦЭМ!$D$39:$D$782,СВЦЭМ!$A$39:$A$782,$A21,СВЦЭМ!$B$39:$B$782,B$11)+'СЕТ СН'!$F$11+СВЦЭМ!$D$10+'СЕТ СН'!$F$6-'СЕТ СН'!$F$23</f>
        <v>1993.0341025599998</v>
      </c>
      <c r="C21" s="36">
        <f>SUMIFS(СВЦЭМ!$D$39:$D$782,СВЦЭМ!$A$39:$A$782,$A21,СВЦЭМ!$B$39:$B$782,C$11)+'СЕТ СН'!$F$11+СВЦЭМ!$D$10+'СЕТ СН'!$F$6-'СЕТ СН'!$F$23</f>
        <v>2007.9518555299999</v>
      </c>
      <c r="D21" s="36">
        <f>SUMIFS(СВЦЭМ!$D$39:$D$782,СВЦЭМ!$A$39:$A$782,$A21,СВЦЭМ!$B$39:$B$782,D$11)+'СЕТ СН'!$F$11+СВЦЭМ!$D$10+'СЕТ СН'!$F$6-'СЕТ СН'!$F$23</f>
        <v>2090.7106899700002</v>
      </c>
      <c r="E21" s="36">
        <f>SUMIFS(СВЦЭМ!$D$39:$D$782,СВЦЭМ!$A$39:$A$782,$A21,СВЦЭМ!$B$39:$B$782,E$11)+'СЕТ СН'!$F$11+СВЦЭМ!$D$10+'СЕТ СН'!$F$6-'СЕТ СН'!$F$23</f>
        <v>2039.3496961599999</v>
      </c>
      <c r="F21" s="36">
        <f>SUMIFS(СВЦЭМ!$D$39:$D$782,СВЦЭМ!$A$39:$A$782,$A21,СВЦЭМ!$B$39:$B$782,F$11)+'СЕТ СН'!$F$11+СВЦЭМ!$D$10+'СЕТ СН'!$F$6-'СЕТ СН'!$F$23</f>
        <v>2042.9522322299999</v>
      </c>
      <c r="G21" s="36">
        <f>SUMIFS(СВЦЭМ!$D$39:$D$782,СВЦЭМ!$A$39:$A$782,$A21,СВЦЭМ!$B$39:$B$782,G$11)+'СЕТ СН'!$F$11+СВЦЭМ!$D$10+'СЕТ СН'!$F$6-'СЕТ СН'!$F$23</f>
        <v>2038.12966295</v>
      </c>
      <c r="H21" s="36">
        <f>SUMIFS(СВЦЭМ!$D$39:$D$782,СВЦЭМ!$A$39:$A$782,$A21,СВЦЭМ!$B$39:$B$782,H$11)+'СЕТ СН'!$F$11+СВЦЭМ!$D$10+'СЕТ СН'!$F$6-'СЕТ СН'!$F$23</f>
        <v>2101.7782200699999</v>
      </c>
      <c r="I21" s="36">
        <f>SUMIFS(СВЦЭМ!$D$39:$D$782,СВЦЭМ!$A$39:$A$782,$A21,СВЦЭМ!$B$39:$B$782,I$11)+'СЕТ СН'!$F$11+СВЦЭМ!$D$10+'СЕТ СН'!$F$6-'СЕТ СН'!$F$23</f>
        <v>1939.3570244299999</v>
      </c>
      <c r="J21" s="36">
        <f>SUMIFS(СВЦЭМ!$D$39:$D$782,СВЦЭМ!$A$39:$A$782,$A21,СВЦЭМ!$B$39:$B$782,J$11)+'СЕТ СН'!$F$11+СВЦЭМ!$D$10+'СЕТ СН'!$F$6-'СЕТ СН'!$F$23</f>
        <v>1902.6668986499999</v>
      </c>
      <c r="K21" s="36">
        <f>SUMIFS(СВЦЭМ!$D$39:$D$782,СВЦЭМ!$A$39:$A$782,$A21,СВЦЭМ!$B$39:$B$782,K$11)+'СЕТ СН'!$F$11+СВЦЭМ!$D$10+'СЕТ СН'!$F$6-'СЕТ СН'!$F$23</f>
        <v>1904.7226815899999</v>
      </c>
      <c r="L21" s="36">
        <f>SUMIFS(СВЦЭМ!$D$39:$D$782,СВЦЭМ!$A$39:$A$782,$A21,СВЦЭМ!$B$39:$B$782,L$11)+'СЕТ СН'!$F$11+СВЦЭМ!$D$10+'СЕТ СН'!$F$6-'СЕТ СН'!$F$23</f>
        <v>1900.3859586899998</v>
      </c>
      <c r="M21" s="36">
        <f>SUMIFS(СВЦЭМ!$D$39:$D$782,СВЦЭМ!$A$39:$A$782,$A21,СВЦЭМ!$B$39:$B$782,M$11)+'СЕТ СН'!$F$11+СВЦЭМ!$D$10+'СЕТ СН'!$F$6-'СЕТ СН'!$F$23</f>
        <v>1926.4709487099999</v>
      </c>
      <c r="N21" s="36">
        <f>SUMIFS(СВЦЭМ!$D$39:$D$782,СВЦЭМ!$A$39:$A$782,$A21,СВЦЭМ!$B$39:$B$782,N$11)+'СЕТ СН'!$F$11+СВЦЭМ!$D$10+'СЕТ СН'!$F$6-'СЕТ СН'!$F$23</f>
        <v>1947.02662349</v>
      </c>
      <c r="O21" s="36">
        <f>SUMIFS(СВЦЭМ!$D$39:$D$782,СВЦЭМ!$A$39:$A$782,$A21,СВЦЭМ!$B$39:$B$782,O$11)+'СЕТ СН'!$F$11+СВЦЭМ!$D$10+'СЕТ СН'!$F$6-'СЕТ СН'!$F$23</f>
        <v>1978.2089958699999</v>
      </c>
      <c r="P21" s="36">
        <f>SUMIFS(СВЦЭМ!$D$39:$D$782,СВЦЭМ!$A$39:$A$782,$A21,СВЦЭМ!$B$39:$B$782,P$11)+'СЕТ СН'!$F$11+СВЦЭМ!$D$10+'СЕТ СН'!$F$6-'СЕТ СН'!$F$23</f>
        <v>1992.2254388499998</v>
      </c>
      <c r="Q21" s="36">
        <f>SUMIFS(СВЦЭМ!$D$39:$D$782,СВЦЭМ!$A$39:$A$782,$A21,СВЦЭМ!$B$39:$B$782,Q$11)+'СЕТ СН'!$F$11+СВЦЭМ!$D$10+'СЕТ СН'!$F$6-'СЕТ СН'!$F$23</f>
        <v>1992.97853887</v>
      </c>
      <c r="R21" s="36">
        <f>SUMIFS(СВЦЭМ!$D$39:$D$782,СВЦЭМ!$A$39:$A$782,$A21,СВЦЭМ!$B$39:$B$782,R$11)+'СЕТ СН'!$F$11+СВЦЭМ!$D$10+'СЕТ СН'!$F$6-'СЕТ СН'!$F$23</f>
        <v>1998.5443250599999</v>
      </c>
      <c r="S21" s="36">
        <f>SUMIFS(СВЦЭМ!$D$39:$D$782,СВЦЭМ!$A$39:$A$782,$A21,СВЦЭМ!$B$39:$B$782,S$11)+'СЕТ СН'!$F$11+СВЦЭМ!$D$10+'СЕТ СН'!$F$6-'СЕТ СН'!$F$23</f>
        <v>1980.83445196</v>
      </c>
      <c r="T21" s="36">
        <f>SUMIFS(СВЦЭМ!$D$39:$D$782,СВЦЭМ!$A$39:$A$782,$A21,СВЦЭМ!$B$39:$B$782,T$11)+'СЕТ СН'!$F$11+СВЦЭМ!$D$10+'СЕТ СН'!$F$6-'СЕТ СН'!$F$23</f>
        <v>1959.63107829</v>
      </c>
      <c r="U21" s="36">
        <f>SUMIFS(СВЦЭМ!$D$39:$D$782,СВЦЭМ!$A$39:$A$782,$A21,СВЦЭМ!$B$39:$B$782,U$11)+'СЕТ СН'!$F$11+СВЦЭМ!$D$10+'СЕТ СН'!$F$6-'СЕТ СН'!$F$23</f>
        <v>1939.8099644699998</v>
      </c>
      <c r="V21" s="36">
        <f>SUMIFS(СВЦЭМ!$D$39:$D$782,СВЦЭМ!$A$39:$A$782,$A21,СВЦЭМ!$B$39:$B$782,V$11)+'СЕТ СН'!$F$11+СВЦЭМ!$D$10+'СЕТ СН'!$F$6-'СЕТ СН'!$F$23</f>
        <v>1911.41326684</v>
      </c>
      <c r="W21" s="36">
        <f>SUMIFS(СВЦЭМ!$D$39:$D$782,СВЦЭМ!$A$39:$A$782,$A21,СВЦЭМ!$B$39:$B$782,W$11)+'СЕТ СН'!$F$11+СВЦЭМ!$D$10+'СЕТ СН'!$F$6-'СЕТ СН'!$F$23</f>
        <v>1915.1135645299998</v>
      </c>
      <c r="X21" s="36">
        <f>SUMIFS(СВЦЭМ!$D$39:$D$782,СВЦЭМ!$A$39:$A$782,$A21,СВЦЭМ!$B$39:$B$782,X$11)+'СЕТ СН'!$F$11+СВЦЭМ!$D$10+'СЕТ СН'!$F$6-'СЕТ СН'!$F$23</f>
        <v>1974.90823879</v>
      </c>
      <c r="Y21" s="36">
        <f>SUMIFS(СВЦЭМ!$D$39:$D$782,СВЦЭМ!$A$39:$A$782,$A21,СВЦЭМ!$B$39:$B$782,Y$11)+'СЕТ СН'!$F$11+СВЦЭМ!$D$10+'СЕТ СН'!$F$6-'СЕТ СН'!$F$23</f>
        <v>2023.9495092499999</v>
      </c>
    </row>
    <row r="22" spans="1:25" ht="15.75" x14ac:dyDescent="0.2">
      <c r="A22" s="35">
        <f t="shared" si="0"/>
        <v>45027</v>
      </c>
      <c r="B22" s="36">
        <f>SUMIFS(СВЦЭМ!$D$39:$D$782,СВЦЭМ!$A$39:$A$782,$A22,СВЦЭМ!$B$39:$B$782,B$11)+'СЕТ СН'!$F$11+СВЦЭМ!$D$10+'СЕТ СН'!$F$6-'СЕТ СН'!$F$23</f>
        <v>2044.9607692899999</v>
      </c>
      <c r="C22" s="36">
        <f>SUMIFS(СВЦЭМ!$D$39:$D$782,СВЦЭМ!$A$39:$A$782,$A22,СВЦЭМ!$B$39:$B$782,C$11)+'СЕТ СН'!$F$11+СВЦЭМ!$D$10+'СЕТ СН'!$F$6-'СЕТ СН'!$F$23</f>
        <v>2081.0298455000002</v>
      </c>
      <c r="D22" s="36">
        <f>SUMIFS(СВЦЭМ!$D$39:$D$782,СВЦЭМ!$A$39:$A$782,$A22,СВЦЭМ!$B$39:$B$782,D$11)+'СЕТ СН'!$F$11+СВЦЭМ!$D$10+'СЕТ СН'!$F$6-'СЕТ СН'!$F$23</f>
        <v>2023.4007670899998</v>
      </c>
      <c r="E22" s="36">
        <f>SUMIFS(СВЦЭМ!$D$39:$D$782,СВЦЭМ!$A$39:$A$782,$A22,СВЦЭМ!$B$39:$B$782,E$11)+'СЕТ СН'!$F$11+СВЦЭМ!$D$10+'СЕТ СН'!$F$6-'СЕТ СН'!$F$23</f>
        <v>2133.1810451199995</v>
      </c>
      <c r="F22" s="36">
        <f>SUMIFS(СВЦЭМ!$D$39:$D$782,СВЦЭМ!$A$39:$A$782,$A22,СВЦЭМ!$B$39:$B$782,F$11)+'СЕТ СН'!$F$11+СВЦЭМ!$D$10+'СЕТ СН'!$F$6-'СЕТ СН'!$F$23</f>
        <v>2150.04042239</v>
      </c>
      <c r="G22" s="36">
        <f>SUMIFS(СВЦЭМ!$D$39:$D$782,СВЦЭМ!$A$39:$A$782,$A22,СВЦЭМ!$B$39:$B$782,G$11)+'СЕТ СН'!$F$11+СВЦЭМ!$D$10+'СЕТ СН'!$F$6-'СЕТ СН'!$F$23</f>
        <v>2008.4825547599999</v>
      </c>
      <c r="H22" s="36">
        <f>SUMIFS(СВЦЭМ!$D$39:$D$782,СВЦЭМ!$A$39:$A$782,$A22,СВЦЭМ!$B$39:$B$782,H$11)+'СЕТ СН'!$F$11+СВЦЭМ!$D$10+'СЕТ СН'!$F$6-'СЕТ СН'!$F$23</f>
        <v>2032.8193921699999</v>
      </c>
      <c r="I22" s="36">
        <f>SUMIFS(СВЦЭМ!$D$39:$D$782,СВЦЭМ!$A$39:$A$782,$A22,СВЦЭМ!$B$39:$B$782,I$11)+'СЕТ СН'!$F$11+СВЦЭМ!$D$10+'СЕТ СН'!$F$6-'СЕТ СН'!$F$23</f>
        <v>1980.2882495199999</v>
      </c>
      <c r="J22" s="36">
        <f>SUMIFS(СВЦЭМ!$D$39:$D$782,СВЦЭМ!$A$39:$A$782,$A22,СВЦЭМ!$B$39:$B$782,J$11)+'СЕТ СН'!$F$11+СВЦЭМ!$D$10+'СЕТ СН'!$F$6-'СЕТ СН'!$F$23</f>
        <v>1943.1537827</v>
      </c>
      <c r="K22" s="36">
        <f>SUMIFS(СВЦЭМ!$D$39:$D$782,СВЦЭМ!$A$39:$A$782,$A22,СВЦЭМ!$B$39:$B$782,K$11)+'СЕТ СН'!$F$11+СВЦЭМ!$D$10+'СЕТ СН'!$F$6-'СЕТ СН'!$F$23</f>
        <v>1900.92864609</v>
      </c>
      <c r="L22" s="36">
        <f>SUMIFS(СВЦЭМ!$D$39:$D$782,СВЦЭМ!$A$39:$A$782,$A22,СВЦЭМ!$B$39:$B$782,L$11)+'СЕТ СН'!$F$11+СВЦЭМ!$D$10+'СЕТ СН'!$F$6-'СЕТ СН'!$F$23</f>
        <v>1905.4763848699999</v>
      </c>
      <c r="M22" s="36">
        <f>SUMIFS(СВЦЭМ!$D$39:$D$782,СВЦЭМ!$A$39:$A$782,$A22,СВЦЭМ!$B$39:$B$782,M$11)+'СЕТ СН'!$F$11+СВЦЭМ!$D$10+'СЕТ СН'!$F$6-'СЕТ СН'!$F$23</f>
        <v>1915.1082990799998</v>
      </c>
      <c r="N22" s="36">
        <f>SUMIFS(СВЦЭМ!$D$39:$D$782,СВЦЭМ!$A$39:$A$782,$A22,СВЦЭМ!$B$39:$B$782,N$11)+'СЕТ СН'!$F$11+СВЦЭМ!$D$10+'СЕТ СН'!$F$6-'СЕТ СН'!$F$23</f>
        <v>1915.4588255199999</v>
      </c>
      <c r="O22" s="36">
        <f>SUMIFS(СВЦЭМ!$D$39:$D$782,СВЦЭМ!$A$39:$A$782,$A22,СВЦЭМ!$B$39:$B$782,O$11)+'СЕТ СН'!$F$11+СВЦЭМ!$D$10+'СЕТ СН'!$F$6-'СЕТ СН'!$F$23</f>
        <v>1946.03748918</v>
      </c>
      <c r="P22" s="36">
        <f>SUMIFS(СВЦЭМ!$D$39:$D$782,СВЦЭМ!$A$39:$A$782,$A22,СВЦЭМ!$B$39:$B$782,P$11)+'СЕТ СН'!$F$11+СВЦЭМ!$D$10+'СЕТ СН'!$F$6-'СЕТ СН'!$F$23</f>
        <v>1971.10183837</v>
      </c>
      <c r="Q22" s="36">
        <f>SUMIFS(СВЦЭМ!$D$39:$D$782,СВЦЭМ!$A$39:$A$782,$A22,СВЦЭМ!$B$39:$B$782,Q$11)+'СЕТ СН'!$F$11+СВЦЭМ!$D$10+'СЕТ СН'!$F$6-'СЕТ СН'!$F$23</f>
        <v>1972.85118433</v>
      </c>
      <c r="R22" s="36">
        <f>SUMIFS(СВЦЭМ!$D$39:$D$782,СВЦЭМ!$A$39:$A$782,$A22,СВЦЭМ!$B$39:$B$782,R$11)+'СЕТ СН'!$F$11+СВЦЭМ!$D$10+'СЕТ СН'!$F$6-'СЕТ СН'!$F$23</f>
        <v>1942.43150113</v>
      </c>
      <c r="S22" s="36">
        <f>SUMIFS(СВЦЭМ!$D$39:$D$782,СВЦЭМ!$A$39:$A$782,$A22,СВЦЭМ!$B$39:$B$782,S$11)+'СЕТ СН'!$F$11+СВЦЭМ!$D$10+'СЕТ СН'!$F$6-'СЕТ СН'!$F$23</f>
        <v>1941.0199540399999</v>
      </c>
      <c r="T22" s="36">
        <f>SUMIFS(СВЦЭМ!$D$39:$D$782,СВЦЭМ!$A$39:$A$782,$A22,СВЦЭМ!$B$39:$B$782,T$11)+'СЕТ СН'!$F$11+СВЦЭМ!$D$10+'СЕТ СН'!$F$6-'СЕТ СН'!$F$23</f>
        <v>1899.92173207</v>
      </c>
      <c r="U22" s="36">
        <f>SUMIFS(СВЦЭМ!$D$39:$D$782,СВЦЭМ!$A$39:$A$782,$A22,СВЦЭМ!$B$39:$B$782,U$11)+'СЕТ СН'!$F$11+СВЦЭМ!$D$10+'СЕТ СН'!$F$6-'СЕТ СН'!$F$23</f>
        <v>1914.56702961</v>
      </c>
      <c r="V22" s="36">
        <f>SUMIFS(СВЦЭМ!$D$39:$D$782,СВЦЭМ!$A$39:$A$782,$A22,СВЦЭМ!$B$39:$B$782,V$11)+'СЕТ СН'!$F$11+СВЦЭМ!$D$10+'СЕТ СН'!$F$6-'СЕТ СН'!$F$23</f>
        <v>1882.6814632099999</v>
      </c>
      <c r="W22" s="36">
        <f>SUMIFS(СВЦЭМ!$D$39:$D$782,СВЦЭМ!$A$39:$A$782,$A22,СВЦЭМ!$B$39:$B$782,W$11)+'СЕТ СН'!$F$11+СВЦЭМ!$D$10+'СЕТ СН'!$F$6-'СЕТ СН'!$F$23</f>
        <v>1873.3616818099999</v>
      </c>
      <c r="X22" s="36">
        <f>SUMIFS(СВЦЭМ!$D$39:$D$782,СВЦЭМ!$A$39:$A$782,$A22,СВЦЭМ!$B$39:$B$782,X$11)+'СЕТ СН'!$F$11+СВЦЭМ!$D$10+'СЕТ СН'!$F$6-'СЕТ СН'!$F$23</f>
        <v>1930.70714735</v>
      </c>
      <c r="Y22" s="36">
        <f>SUMIFS(СВЦЭМ!$D$39:$D$782,СВЦЭМ!$A$39:$A$782,$A22,СВЦЭМ!$B$39:$B$782,Y$11)+'СЕТ СН'!$F$11+СВЦЭМ!$D$10+'СЕТ СН'!$F$6-'СЕТ СН'!$F$23</f>
        <v>1983.77760025</v>
      </c>
    </row>
    <row r="23" spans="1:25" ht="15.75" x14ac:dyDescent="0.2">
      <c r="A23" s="35">
        <f t="shared" si="0"/>
        <v>45028</v>
      </c>
      <c r="B23" s="36">
        <f>SUMIFS(СВЦЭМ!$D$39:$D$782,СВЦЭМ!$A$39:$A$782,$A23,СВЦЭМ!$B$39:$B$782,B$11)+'СЕТ СН'!$F$11+СВЦЭМ!$D$10+'СЕТ СН'!$F$6-'СЕТ СН'!$F$23</f>
        <v>1965.26439491</v>
      </c>
      <c r="C23" s="36">
        <f>SUMIFS(СВЦЭМ!$D$39:$D$782,СВЦЭМ!$A$39:$A$782,$A23,СВЦЭМ!$B$39:$B$782,C$11)+'СЕТ СН'!$F$11+СВЦЭМ!$D$10+'СЕТ СН'!$F$6-'СЕТ СН'!$F$23</f>
        <v>2065.5993246200001</v>
      </c>
      <c r="D23" s="36">
        <f>SUMIFS(СВЦЭМ!$D$39:$D$782,СВЦЭМ!$A$39:$A$782,$A23,СВЦЭМ!$B$39:$B$782,D$11)+'СЕТ СН'!$F$11+СВЦЭМ!$D$10+'СЕТ СН'!$F$6-'СЕТ СН'!$F$23</f>
        <v>2083.0808579099998</v>
      </c>
      <c r="E23" s="36">
        <f>SUMIFS(СВЦЭМ!$D$39:$D$782,СВЦЭМ!$A$39:$A$782,$A23,СВЦЭМ!$B$39:$B$782,E$11)+'СЕТ СН'!$F$11+СВЦЭМ!$D$10+'СЕТ СН'!$F$6-'СЕТ СН'!$F$23</f>
        <v>2085.7553351900001</v>
      </c>
      <c r="F23" s="36">
        <f>SUMIFS(СВЦЭМ!$D$39:$D$782,СВЦЭМ!$A$39:$A$782,$A23,СВЦЭМ!$B$39:$B$782,F$11)+'СЕТ СН'!$F$11+СВЦЭМ!$D$10+'СЕТ СН'!$F$6-'СЕТ СН'!$F$23</f>
        <v>2056.8713650300001</v>
      </c>
      <c r="G23" s="36">
        <f>SUMIFS(СВЦЭМ!$D$39:$D$782,СВЦЭМ!$A$39:$A$782,$A23,СВЦЭМ!$B$39:$B$782,G$11)+'СЕТ СН'!$F$11+СВЦЭМ!$D$10+'СЕТ СН'!$F$6-'СЕТ СН'!$F$23</f>
        <v>2021.40054055</v>
      </c>
      <c r="H23" s="36">
        <f>SUMIFS(СВЦЭМ!$D$39:$D$782,СВЦЭМ!$A$39:$A$782,$A23,СВЦЭМ!$B$39:$B$782,H$11)+'СЕТ СН'!$F$11+СВЦЭМ!$D$10+'СЕТ СН'!$F$6-'СЕТ СН'!$F$23</f>
        <v>1966.2329900499999</v>
      </c>
      <c r="I23" s="36">
        <f>SUMIFS(СВЦЭМ!$D$39:$D$782,СВЦЭМ!$A$39:$A$782,$A23,СВЦЭМ!$B$39:$B$782,I$11)+'СЕТ СН'!$F$11+СВЦЭМ!$D$10+'СЕТ СН'!$F$6-'СЕТ СН'!$F$23</f>
        <v>1902.9751040199999</v>
      </c>
      <c r="J23" s="36">
        <f>SUMIFS(СВЦЭМ!$D$39:$D$782,СВЦЭМ!$A$39:$A$782,$A23,СВЦЭМ!$B$39:$B$782,J$11)+'СЕТ СН'!$F$11+СВЦЭМ!$D$10+'СЕТ СН'!$F$6-'СЕТ СН'!$F$23</f>
        <v>1886.62129325</v>
      </c>
      <c r="K23" s="36">
        <f>SUMIFS(СВЦЭМ!$D$39:$D$782,СВЦЭМ!$A$39:$A$782,$A23,СВЦЭМ!$B$39:$B$782,K$11)+'СЕТ СН'!$F$11+СВЦЭМ!$D$10+'СЕТ СН'!$F$6-'СЕТ СН'!$F$23</f>
        <v>1861.65050292</v>
      </c>
      <c r="L23" s="36">
        <f>SUMIFS(СВЦЭМ!$D$39:$D$782,СВЦЭМ!$A$39:$A$782,$A23,СВЦЭМ!$B$39:$B$782,L$11)+'СЕТ СН'!$F$11+СВЦЭМ!$D$10+'СЕТ СН'!$F$6-'СЕТ СН'!$F$23</f>
        <v>1874.42801575</v>
      </c>
      <c r="M23" s="36">
        <f>SUMIFS(СВЦЭМ!$D$39:$D$782,СВЦЭМ!$A$39:$A$782,$A23,СВЦЭМ!$B$39:$B$782,M$11)+'СЕТ СН'!$F$11+СВЦЭМ!$D$10+'СЕТ СН'!$F$6-'СЕТ СН'!$F$23</f>
        <v>1877.7142789699999</v>
      </c>
      <c r="N23" s="36">
        <f>SUMIFS(СВЦЭМ!$D$39:$D$782,СВЦЭМ!$A$39:$A$782,$A23,СВЦЭМ!$B$39:$B$782,N$11)+'СЕТ СН'!$F$11+СВЦЭМ!$D$10+'СЕТ СН'!$F$6-'СЕТ СН'!$F$23</f>
        <v>1891.1946393999999</v>
      </c>
      <c r="O23" s="36">
        <f>SUMIFS(СВЦЭМ!$D$39:$D$782,СВЦЭМ!$A$39:$A$782,$A23,СВЦЭМ!$B$39:$B$782,O$11)+'СЕТ СН'!$F$11+СВЦЭМ!$D$10+'СЕТ СН'!$F$6-'СЕТ СН'!$F$23</f>
        <v>1884.0322413199999</v>
      </c>
      <c r="P23" s="36">
        <f>SUMIFS(СВЦЭМ!$D$39:$D$782,СВЦЭМ!$A$39:$A$782,$A23,СВЦЭМ!$B$39:$B$782,P$11)+'СЕТ СН'!$F$11+СВЦЭМ!$D$10+'СЕТ СН'!$F$6-'СЕТ СН'!$F$23</f>
        <v>1910.1429505899998</v>
      </c>
      <c r="Q23" s="36">
        <f>SUMIFS(СВЦЭМ!$D$39:$D$782,СВЦЭМ!$A$39:$A$782,$A23,СВЦЭМ!$B$39:$B$782,Q$11)+'СЕТ СН'!$F$11+СВЦЭМ!$D$10+'СЕТ СН'!$F$6-'СЕТ СН'!$F$23</f>
        <v>1925.6260298099999</v>
      </c>
      <c r="R23" s="36">
        <f>SUMIFS(СВЦЭМ!$D$39:$D$782,СВЦЭМ!$A$39:$A$782,$A23,СВЦЭМ!$B$39:$B$782,R$11)+'СЕТ СН'!$F$11+СВЦЭМ!$D$10+'СЕТ СН'!$F$6-'СЕТ СН'!$F$23</f>
        <v>1922.07270438</v>
      </c>
      <c r="S23" s="36">
        <f>SUMIFS(СВЦЭМ!$D$39:$D$782,СВЦЭМ!$A$39:$A$782,$A23,СВЦЭМ!$B$39:$B$782,S$11)+'СЕТ СН'!$F$11+СВЦЭМ!$D$10+'СЕТ СН'!$F$6-'СЕТ СН'!$F$23</f>
        <v>1907.76007398</v>
      </c>
      <c r="T23" s="36">
        <f>SUMIFS(СВЦЭМ!$D$39:$D$782,СВЦЭМ!$A$39:$A$782,$A23,СВЦЭМ!$B$39:$B$782,T$11)+'СЕТ СН'!$F$11+СВЦЭМ!$D$10+'СЕТ СН'!$F$6-'СЕТ СН'!$F$23</f>
        <v>1844.5924136199999</v>
      </c>
      <c r="U23" s="36">
        <f>SUMIFS(СВЦЭМ!$D$39:$D$782,СВЦЭМ!$A$39:$A$782,$A23,СВЦЭМ!$B$39:$B$782,U$11)+'СЕТ СН'!$F$11+СВЦЭМ!$D$10+'СЕТ СН'!$F$6-'СЕТ СН'!$F$23</f>
        <v>1859.1554614299998</v>
      </c>
      <c r="V23" s="36">
        <f>SUMIFS(СВЦЭМ!$D$39:$D$782,СВЦЭМ!$A$39:$A$782,$A23,СВЦЭМ!$B$39:$B$782,V$11)+'СЕТ СН'!$F$11+СВЦЭМ!$D$10+'СЕТ СН'!$F$6-'СЕТ СН'!$F$23</f>
        <v>1789.6213058799999</v>
      </c>
      <c r="W23" s="36">
        <f>SUMIFS(СВЦЭМ!$D$39:$D$782,СВЦЭМ!$A$39:$A$782,$A23,СВЦЭМ!$B$39:$B$782,W$11)+'СЕТ СН'!$F$11+СВЦЭМ!$D$10+'СЕТ СН'!$F$6-'СЕТ СН'!$F$23</f>
        <v>1771.3457108099999</v>
      </c>
      <c r="X23" s="36">
        <f>SUMIFS(СВЦЭМ!$D$39:$D$782,СВЦЭМ!$A$39:$A$782,$A23,СВЦЭМ!$B$39:$B$782,X$11)+'СЕТ СН'!$F$11+СВЦЭМ!$D$10+'СЕТ СН'!$F$6-'СЕТ СН'!$F$23</f>
        <v>1810.7627673699999</v>
      </c>
      <c r="Y23" s="36">
        <f>SUMIFS(СВЦЭМ!$D$39:$D$782,СВЦЭМ!$A$39:$A$782,$A23,СВЦЭМ!$B$39:$B$782,Y$11)+'СЕТ СН'!$F$11+СВЦЭМ!$D$10+'СЕТ СН'!$F$6-'СЕТ СН'!$F$23</f>
        <v>1882.3076284399999</v>
      </c>
    </row>
    <row r="24" spans="1:25" ht="15.75" x14ac:dyDescent="0.2">
      <c r="A24" s="35">
        <f t="shared" si="0"/>
        <v>45029</v>
      </c>
      <c r="B24" s="36">
        <f>SUMIFS(СВЦЭМ!$D$39:$D$782,СВЦЭМ!$A$39:$A$782,$A24,СВЦЭМ!$B$39:$B$782,B$11)+'СЕТ СН'!$F$11+СВЦЭМ!$D$10+'СЕТ СН'!$F$6-'СЕТ СН'!$F$23</f>
        <v>2033.0801096799999</v>
      </c>
      <c r="C24" s="36">
        <f>SUMIFS(СВЦЭМ!$D$39:$D$782,СВЦЭМ!$A$39:$A$782,$A24,СВЦЭМ!$B$39:$B$782,C$11)+'СЕТ СН'!$F$11+СВЦЭМ!$D$10+'СЕТ СН'!$F$6-'СЕТ СН'!$F$23</f>
        <v>2059.1382285200002</v>
      </c>
      <c r="D24" s="36">
        <f>SUMIFS(СВЦЭМ!$D$39:$D$782,СВЦЭМ!$A$39:$A$782,$A24,СВЦЭМ!$B$39:$B$782,D$11)+'СЕТ СН'!$F$11+СВЦЭМ!$D$10+'СЕТ СН'!$F$6-'СЕТ СН'!$F$23</f>
        <v>2104.9281395600001</v>
      </c>
      <c r="E24" s="36">
        <f>SUMIFS(СВЦЭМ!$D$39:$D$782,СВЦЭМ!$A$39:$A$782,$A24,СВЦЭМ!$B$39:$B$782,E$11)+'СЕТ СН'!$F$11+СВЦЭМ!$D$10+'СЕТ СН'!$F$6-'СЕТ СН'!$F$23</f>
        <v>2119.7520831299998</v>
      </c>
      <c r="F24" s="36">
        <f>SUMIFS(СВЦЭМ!$D$39:$D$782,СВЦЭМ!$A$39:$A$782,$A24,СВЦЭМ!$B$39:$B$782,F$11)+'СЕТ СН'!$F$11+СВЦЭМ!$D$10+'СЕТ СН'!$F$6-'СЕТ СН'!$F$23</f>
        <v>2078.8232290400001</v>
      </c>
      <c r="G24" s="36">
        <f>SUMIFS(СВЦЭМ!$D$39:$D$782,СВЦЭМ!$A$39:$A$782,$A24,СВЦЭМ!$B$39:$B$782,G$11)+'СЕТ СН'!$F$11+СВЦЭМ!$D$10+'СЕТ СН'!$F$6-'СЕТ СН'!$F$23</f>
        <v>2052.6923204099999</v>
      </c>
      <c r="H24" s="36">
        <f>SUMIFS(СВЦЭМ!$D$39:$D$782,СВЦЭМ!$A$39:$A$782,$A24,СВЦЭМ!$B$39:$B$782,H$11)+'СЕТ СН'!$F$11+СВЦЭМ!$D$10+'СЕТ СН'!$F$6-'СЕТ СН'!$F$23</f>
        <v>1972.3472454599998</v>
      </c>
      <c r="I24" s="36">
        <f>SUMIFS(СВЦЭМ!$D$39:$D$782,СВЦЭМ!$A$39:$A$782,$A24,СВЦЭМ!$B$39:$B$782,I$11)+'СЕТ СН'!$F$11+СВЦЭМ!$D$10+'СЕТ СН'!$F$6-'СЕТ СН'!$F$23</f>
        <v>1974.12575154</v>
      </c>
      <c r="J24" s="36">
        <f>SUMIFS(СВЦЭМ!$D$39:$D$782,СВЦЭМ!$A$39:$A$782,$A24,СВЦЭМ!$B$39:$B$782,J$11)+'СЕТ СН'!$F$11+СВЦЭМ!$D$10+'СЕТ СН'!$F$6-'СЕТ СН'!$F$23</f>
        <v>1937.0983540999998</v>
      </c>
      <c r="K24" s="36">
        <f>SUMIFS(СВЦЭМ!$D$39:$D$782,СВЦЭМ!$A$39:$A$782,$A24,СВЦЭМ!$B$39:$B$782,K$11)+'СЕТ СН'!$F$11+СВЦЭМ!$D$10+'СЕТ СН'!$F$6-'СЕТ СН'!$F$23</f>
        <v>1914.1210582199999</v>
      </c>
      <c r="L24" s="36">
        <f>SUMIFS(СВЦЭМ!$D$39:$D$782,СВЦЭМ!$A$39:$A$782,$A24,СВЦЭМ!$B$39:$B$782,L$11)+'СЕТ СН'!$F$11+СВЦЭМ!$D$10+'СЕТ СН'!$F$6-'СЕТ СН'!$F$23</f>
        <v>1896.4362064299999</v>
      </c>
      <c r="M24" s="36">
        <f>SUMIFS(СВЦЭМ!$D$39:$D$782,СВЦЭМ!$A$39:$A$782,$A24,СВЦЭМ!$B$39:$B$782,M$11)+'СЕТ СН'!$F$11+СВЦЭМ!$D$10+'СЕТ СН'!$F$6-'СЕТ СН'!$F$23</f>
        <v>1904.4706243399999</v>
      </c>
      <c r="N24" s="36">
        <f>SUMIFS(СВЦЭМ!$D$39:$D$782,СВЦЭМ!$A$39:$A$782,$A24,СВЦЭМ!$B$39:$B$782,N$11)+'СЕТ СН'!$F$11+СВЦЭМ!$D$10+'СЕТ СН'!$F$6-'СЕТ СН'!$F$23</f>
        <v>1894.62797327</v>
      </c>
      <c r="O24" s="36">
        <f>SUMIFS(СВЦЭМ!$D$39:$D$782,СВЦЭМ!$A$39:$A$782,$A24,СВЦЭМ!$B$39:$B$782,O$11)+'СЕТ СН'!$F$11+СВЦЭМ!$D$10+'СЕТ СН'!$F$6-'СЕТ СН'!$F$23</f>
        <v>1920.31468737</v>
      </c>
      <c r="P24" s="36">
        <f>SUMIFS(СВЦЭМ!$D$39:$D$782,СВЦЭМ!$A$39:$A$782,$A24,СВЦЭМ!$B$39:$B$782,P$11)+'СЕТ СН'!$F$11+СВЦЭМ!$D$10+'СЕТ СН'!$F$6-'СЕТ СН'!$F$23</f>
        <v>1982.50106162</v>
      </c>
      <c r="Q24" s="36">
        <f>SUMIFS(СВЦЭМ!$D$39:$D$782,СВЦЭМ!$A$39:$A$782,$A24,СВЦЭМ!$B$39:$B$782,Q$11)+'СЕТ СН'!$F$11+СВЦЭМ!$D$10+'СЕТ СН'!$F$6-'СЕТ СН'!$F$23</f>
        <v>1992.3367337699999</v>
      </c>
      <c r="R24" s="36">
        <f>SUMIFS(СВЦЭМ!$D$39:$D$782,СВЦЭМ!$A$39:$A$782,$A24,СВЦЭМ!$B$39:$B$782,R$11)+'СЕТ СН'!$F$11+СВЦЭМ!$D$10+'СЕТ СН'!$F$6-'СЕТ СН'!$F$23</f>
        <v>1986.48398499</v>
      </c>
      <c r="S24" s="36">
        <f>SUMIFS(СВЦЭМ!$D$39:$D$782,СВЦЭМ!$A$39:$A$782,$A24,СВЦЭМ!$B$39:$B$782,S$11)+'СЕТ СН'!$F$11+СВЦЭМ!$D$10+'СЕТ СН'!$F$6-'СЕТ СН'!$F$23</f>
        <v>1984.3987805099998</v>
      </c>
      <c r="T24" s="36">
        <f>SUMIFS(СВЦЭМ!$D$39:$D$782,СВЦЭМ!$A$39:$A$782,$A24,СВЦЭМ!$B$39:$B$782,T$11)+'СЕТ СН'!$F$11+СВЦЭМ!$D$10+'СЕТ СН'!$F$6-'СЕТ СН'!$F$23</f>
        <v>1929.8796245199999</v>
      </c>
      <c r="U24" s="36">
        <f>SUMIFS(СВЦЭМ!$D$39:$D$782,СВЦЭМ!$A$39:$A$782,$A24,СВЦЭМ!$B$39:$B$782,U$11)+'СЕТ СН'!$F$11+СВЦЭМ!$D$10+'СЕТ СН'!$F$6-'СЕТ СН'!$F$23</f>
        <v>1904.72324972</v>
      </c>
      <c r="V24" s="36">
        <f>SUMIFS(СВЦЭМ!$D$39:$D$782,СВЦЭМ!$A$39:$A$782,$A24,СВЦЭМ!$B$39:$B$782,V$11)+'СЕТ СН'!$F$11+СВЦЭМ!$D$10+'СЕТ СН'!$F$6-'СЕТ СН'!$F$23</f>
        <v>1876.8305869599999</v>
      </c>
      <c r="W24" s="36">
        <f>SUMIFS(СВЦЭМ!$D$39:$D$782,СВЦЭМ!$A$39:$A$782,$A24,СВЦЭМ!$B$39:$B$782,W$11)+'СЕТ СН'!$F$11+СВЦЭМ!$D$10+'СЕТ СН'!$F$6-'СЕТ СН'!$F$23</f>
        <v>1843.38806783</v>
      </c>
      <c r="X24" s="36">
        <f>SUMIFS(СВЦЭМ!$D$39:$D$782,СВЦЭМ!$A$39:$A$782,$A24,СВЦЭМ!$B$39:$B$782,X$11)+'СЕТ СН'!$F$11+СВЦЭМ!$D$10+'СЕТ СН'!$F$6-'СЕТ СН'!$F$23</f>
        <v>1899.3790385499999</v>
      </c>
      <c r="Y24" s="36">
        <f>SUMIFS(СВЦЭМ!$D$39:$D$782,СВЦЭМ!$A$39:$A$782,$A24,СВЦЭМ!$B$39:$B$782,Y$11)+'СЕТ СН'!$F$11+СВЦЭМ!$D$10+'СЕТ СН'!$F$6-'СЕТ СН'!$F$23</f>
        <v>1949.91817283</v>
      </c>
    </row>
    <row r="25" spans="1:25" ht="15.75" x14ac:dyDescent="0.2">
      <c r="A25" s="35">
        <f t="shared" si="0"/>
        <v>45030</v>
      </c>
      <c r="B25" s="36">
        <f>SUMIFS(СВЦЭМ!$D$39:$D$782,СВЦЭМ!$A$39:$A$782,$A25,СВЦЭМ!$B$39:$B$782,B$11)+'СЕТ СН'!$F$11+СВЦЭМ!$D$10+'СЕТ СН'!$F$6-'СЕТ СН'!$F$23</f>
        <v>2017.0442508399999</v>
      </c>
      <c r="C25" s="36">
        <f>SUMIFS(СВЦЭМ!$D$39:$D$782,СВЦЭМ!$A$39:$A$782,$A25,СВЦЭМ!$B$39:$B$782,C$11)+'СЕТ СН'!$F$11+СВЦЭМ!$D$10+'СЕТ СН'!$F$6-'СЕТ СН'!$F$23</f>
        <v>2075.0134292600001</v>
      </c>
      <c r="D25" s="36">
        <f>SUMIFS(СВЦЭМ!$D$39:$D$782,СВЦЭМ!$A$39:$A$782,$A25,СВЦЭМ!$B$39:$B$782,D$11)+'СЕТ СН'!$F$11+СВЦЭМ!$D$10+'СЕТ СН'!$F$6-'СЕТ СН'!$F$23</f>
        <v>2069.4627117300001</v>
      </c>
      <c r="E25" s="36">
        <f>SUMIFS(СВЦЭМ!$D$39:$D$782,СВЦЭМ!$A$39:$A$782,$A25,СВЦЭМ!$B$39:$B$782,E$11)+'СЕТ СН'!$F$11+СВЦЭМ!$D$10+'СЕТ СН'!$F$6-'СЕТ СН'!$F$23</f>
        <v>2069.4185566699998</v>
      </c>
      <c r="F25" s="36">
        <f>SUMIFS(СВЦЭМ!$D$39:$D$782,СВЦЭМ!$A$39:$A$782,$A25,СВЦЭМ!$B$39:$B$782,F$11)+'СЕТ СН'!$F$11+СВЦЭМ!$D$10+'СЕТ СН'!$F$6-'СЕТ СН'!$F$23</f>
        <v>2079.3231397</v>
      </c>
      <c r="G25" s="36">
        <f>SUMIFS(СВЦЭМ!$D$39:$D$782,СВЦЭМ!$A$39:$A$782,$A25,СВЦЭМ!$B$39:$B$782,G$11)+'СЕТ СН'!$F$11+СВЦЭМ!$D$10+'СЕТ СН'!$F$6-'СЕТ СН'!$F$23</f>
        <v>2070.6602196899998</v>
      </c>
      <c r="H25" s="36">
        <f>SUMIFS(СВЦЭМ!$D$39:$D$782,СВЦЭМ!$A$39:$A$782,$A25,СВЦЭМ!$B$39:$B$782,H$11)+'СЕТ СН'!$F$11+СВЦЭМ!$D$10+'СЕТ СН'!$F$6-'СЕТ СН'!$F$23</f>
        <v>2037.5478390799999</v>
      </c>
      <c r="I25" s="36">
        <f>SUMIFS(СВЦЭМ!$D$39:$D$782,СВЦЭМ!$A$39:$A$782,$A25,СВЦЭМ!$B$39:$B$782,I$11)+'СЕТ СН'!$F$11+СВЦЭМ!$D$10+'СЕТ СН'!$F$6-'СЕТ СН'!$F$23</f>
        <v>1972.17400585</v>
      </c>
      <c r="J25" s="36">
        <f>SUMIFS(СВЦЭМ!$D$39:$D$782,СВЦЭМ!$A$39:$A$782,$A25,СВЦЭМ!$B$39:$B$782,J$11)+'СЕТ СН'!$F$11+СВЦЭМ!$D$10+'СЕТ СН'!$F$6-'СЕТ СН'!$F$23</f>
        <v>1944.4964733699999</v>
      </c>
      <c r="K25" s="36">
        <f>SUMIFS(СВЦЭМ!$D$39:$D$782,СВЦЭМ!$A$39:$A$782,$A25,СВЦЭМ!$B$39:$B$782,K$11)+'СЕТ СН'!$F$11+СВЦЭМ!$D$10+'СЕТ СН'!$F$6-'СЕТ СН'!$F$23</f>
        <v>1924.60080765</v>
      </c>
      <c r="L25" s="36">
        <f>SUMIFS(СВЦЭМ!$D$39:$D$782,СВЦЭМ!$A$39:$A$782,$A25,СВЦЭМ!$B$39:$B$782,L$11)+'СЕТ СН'!$F$11+СВЦЭМ!$D$10+'СЕТ СН'!$F$6-'СЕТ СН'!$F$23</f>
        <v>1922.9016615599999</v>
      </c>
      <c r="M25" s="36">
        <f>SUMIFS(СВЦЭМ!$D$39:$D$782,СВЦЭМ!$A$39:$A$782,$A25,СВЦЭМ!$B$39:$B$782,M$11)+'СЕТ СН'!$F$11+СВЦЭМ!$D$10+'СЕТ СН'!$F$6-'СЕТ СН'!$F$23</f>
        <v>1944.4486191599999</v>
      </c>
      <c r="N25" s="36">
        <f>SUMIFS(СВЦЭМ!$D$39:$D$782,СВЦЭМ!$A$39:$A$782,$A25,СВЦЭМ!$B$39:$B$782,N$11)+'СЕТ СН'!$F$11+СВЦЭМ!$D$10+'СЕТ СН'!$F$6-'СЕТ СН'!$F$23</f>
        <v>1959.2778148999998</v>
      </c>
      <c r="O25" s="36">
        <f>SUMIFS(СВЦЭМ!$D$39:$D$782,СВЦЭМ!$A$39:$A$782,$A25,СВЦЭМ!$B$39:$B$782,O$11)+'СЕТ СН'!$F$11+СВЦЭМ!$D$10+'СЕТ СН'!$F$6-'СЕТ СН'!$F$23</f>
        <v>1979.1433078599998</v>
      </c>
      <c r="P25" s="36">
        <f>SUMIFS(СВЦЭМ!$D$39:$D$782,СВЦЭМ!$A$39:$A$782,$A25,СВЦЭМ!$B$39:$B$782,P$11)+'СЕТ СН'!$F$11+СВЦЭМ!$D$10+'СЕТ СН'!$F$6-'СЕТ СН'!$F$23</f>
        <v>1968.80729812</v>
      </c>
      <c r="Q25" s="36">
        <f>SUMIFS(СВЦЭМ!$D$39:$D$782,СВЦЭМ!$A$39:$A$782,$A25,СВЦЭМ!$B$39:$B$782,Q$11)+'СЕТ СН'!$F$11+СВЦЭМ!$D$10+'СЕТ СН'!$F$6-'СЕТ СН'!$F$23</f>
        <v>1994.20856867</v>
      </c>
      <c r="R25" s="36">
        <f>SUMIFS(СВЦЭМ!$D$39:$D$782,СВЦЭМ!$A$39:$A$782,$A25,СВЦЭМ!$B$39:$B$782,R$11)+'СЕТ СН'!$F$11+СВЦЭМ!$D$10+'СЕТ СН'!$F$6-'СЕТ СН'!$F$23</f>
        <v>1991.4219395299999</v>
      </c>
      <c r="S25" s="36">
        <f>SUMIFS(СВЦЭМ!$D$39:$D$782,СВЦЭМ!$A$39:$A$782,$A25,СВЦЭМ!$B$39:$B$782,S$11)+'СЕТ СН'!$F$11+СВЦЭМ!$D$10+'СЕТ СН'!$F$6-'СЕТ СН'!$F$23</f>
        <v>2013.9057369099999</v>
      </c>
      <c r="T25" s="36">
        <f>SUMIFS(СВЦЭМ!$D$39:$D$782,СВЦЭМ!$A$39:$A$782,$A25,СВЦЭМ!$B$39:$B$782,T$11)+'СЕТ СН'!$F$11+СВЦЭМ!$D$10+'СЕТ СН'!$F$6-'СЕТ СН'!$F$23</f>
        <v>1986.1428661</v>
      </c>
      <c r="U25" s="36">
        <f>SUMIFS(СВЦЭМ!$D$39:$D$782,СВЦЭМ!$A$39:$A$782,$A25,СВЦЭМ!$B$39:$B$782,U$11)+'СЕТ СН'!$F$11+СВЦЭМ!$D$10+'СЕТ СН'!$F$6-'СЕТ СН'!$F$23</f>
        <v>1953.3230659199999</v>
      </c>
      <c r="V25" s="36">
        <f>SUMIFS(СВЦЭМ!$D$39:$D$782,СВЦЭМ!$A$39:$A$782,$A25,СВЦЭМ!$B$39:$B$782,V$11)+'СЕТ СН'!$F$11+СВЦЭМ!$D$10+'СЕТ СН'!$F$6-'СЕТ СН'!$F$23</f>
        <v>1917.9931897699998</v>
      </c>
      <c r="W25" s="36">
        <f>SUMIFS(СВЦЭМ!$D$39:$D$782,СВЦЭМ!$A$39:$A$782,$A25,СВЦЭМ!$B$39:$B$782,W$11)+'СЕТ СН'!$F$11+СВЦЭМ!$D$10+'СЕТ СН'!$F$6-'СЕТ СН'!$F$23</f>
        <v>1925.5693951199999</v>
      </c>
      <c r="X25" s="36">
        <f>SUMIFS(СВЦЭМ!$D$39:$D$782,СВЦЭМ!$A$39:$A$782,$A25,СВЦЭМ!$B$39:$B$782,X$11)+'СЕТ СН'!$F$11+СВЦЭМ!$D$10+'СЕТ СН'!$F$6-'СЕТ СН'!$F$23</f>
        <v>1958.7375655799999</v>
      </c>
      <c r="Y25" s="36">
        <f>SUMIFS(СВЦЭМ!$D$39:$D$782,СВЦЭМ!$A$39:$A$782,$A25,СВЦЭМ!$B$39:$B$782,Y$11)+'СЕТ СН'!$F$11+СВЦЭМ!$D$10+'СЕТ СН'!$F$6-'СЕТ СН'!$F$23</f>
        <v>2052.2691349500001</v>
      </c>
    </row>
    <row r="26" spans="1:25" ht="15.75" x14ac:dyDescent="0.2">
      <c r="A26" s="35">
        <f t="shared" si="0"/>
        <v>45031</v>
      </c>
      <c r="B26" s="36">
        <f>SUMIFS(СВЦЭМ!$D$39:$D$782,СВЦЭМ!$A$39:$A$782,$A26,СВЦЭМ!$B$39:$B$782,B$11)+'СЕТ СН'!$F$11+СВЦЭМ!$D$10+'СЕТ СН'!$F$6-'СЕТ СН'!$F$23</f>
        <v>1896.9627239499998</v>
      </c>
      <c r="C26" s="36">
        <f>SUMIFS(СВЦЭМ!$D$39:$D$782,СВЦЭМ!$A$39:$A$782,$A26,СВЦЭМ!$B$39:$B$782,C$11)+'СЕТ СН'!$F$11+СВЦЭМ!$D$10+'СЕТ СН'!$F$6-'СЕТ СН'!$F$23</f>
        <v>1935.0039461399999</v>
      </c>
      <c r="D26" s="36">
        <f>SUMIFS(СВЦЭМ!$D$39:$D$782,СВЦЭМ!$A$39:$A$782,$A26,СВЦЭМ!$B$39:$B$782,D$11)+'СЕТ СН'!$F$11+СВЦЭМ!$D$10+'СЕТ СН'!$F$6-'СЕТ СН'!$F$23</f>
        <v>1945.28250435</v>
      </c>
      <c r="E26" s="36">
        <f>SUMIFS(СВЦЭМ!$D$39:$D$782,СВЦЭМ!$A$39:$A$782,$A26,СВЦЭМ!$B$39:$B$782,E$11)+'СЕТ СН'!$F$11+СВЦЭМ!$D$10+'СЕТ СН'!$F$6-'СЕТ СН'!$F$23</f>
        <v>1950.06583746</v>
      </c>
      <c r="F26" s="36">
        <f>SUMIFS(СВЦЭМ!$D$39:$D$782,СВЦЭМ!$A$39:$A$782,$A26,СВЦЭМ!$B$39:$B$782,F$11)+'СЕТ СН'!$F$11+СВЦЭМ!$D$10+'СЕТ СН'!$F$6-'СЕТ СН'!$F$23</f>
        <v>1948.6286959299998</v>
      </c>
      <c r="G26" s="36">
        <f>SUMIFS(СВЦЭМ!$D$39:$D$782,СВЦЭМ!$A$39:$A$782,$A26,СВЦЭМ!$B$39:$B$782,G$11)+'СЕТ СН'!$F$11+СВЦЭМ!$D$10+'СЕТ СН'!$F$6-'СЕТ СН'!$F$23</f>
        <v>1946.07175484</v>
      </c>
      <c r="H26" s="36">
        <f>SUMIFS(СВЦЭМ!$D$39:$D$782,СВЦЭМ!$A$39:$A$782,$A26,СВЦЭМ!$B$39:$B$782,H$11)+'СЕТ СН'!$F$11+СВЦЭМ!$D$10+'СЕТ СН'!$F$6-'СЕТ СН'!$F$23</f>
        <v>1911.2979658899999</v>
      </c>
      <c r="I26" s="36">
        <f>SUMIFS(СВЦЭМ!$D$39:$D$782,СВЦЭМ!$A$39:$A$782,$A26,СВЦЭМ!$B$39:$B$782,I$11)+'СЕТ СН'!$F$11+СВЦЭМ!$D$10+'СЕТ СН'!$F$6-'СЕТ СН'!$F$23</f>
        <v>1829.2663630299999</v>
      </c>
      <c r="J26" s="36">
        <f>SUMIFS(СВЦЭМ!$D$39:$D$782,СВЦЭМ!$A$39:$A$782,$A26,СВЦЭМ!$B$39:$B$782,J$11)+'СЕТ СН'!$F$11+СВЦЭМ!$D$10+'СЕТ СН'!$F$6-'СЕТ СН'!$F$23</f>
        <v>1807.87051453</v>
      </c>
      <c r="K26" s="36">
        <f>SUMIFS(СВЦЭМ!$D$39:$D$782,СВЦЭМ!$A$39:$A$782,$A26,СВЦЭМ!$B$39:$B$782,K$11)+'СЕТ СН'!$F$11+СВЦЭМ!$D$10+'СЕТ СН'!$F$6-'СЕТ СН'!$F$23</f>
        <v>1699.7536221599998</v>
      </c>
      <c r="L26" s="36">
        <f>SUMIFS(СВЦЭМ!$D$39:$D$782,СВЦЭМ!$A$39:$A$782,$A26,СВЦЭМ!$B$39:$B$782,L$11)+'СЕТ СН'!$F$11+СВЦЭМ!$D$10+'СЕТ СН'!$F$6-'СЕТ СН'!$F$23</f>
        <v>1689.0598978399998</v>
      </c>
      <c r="M26" s="36">
        <f>SUMIFS(СВЦЭМ!$D$39:$D$782,СВЦЭМ!$A$39:$A$782,$A26,СВЦЭМ!$B$39:$B$782,M$11)+'СЕТ СН'!$F$11+СВЦЭМ!$D$10+'СЕТ СН'!$F$6-'СЕТ СН'!$F$23</f>
        <v>1717.2028225199999</v>
      </c>
      <c r="N26" s="36">
        <f>SUMIFS(СВЦЭМ!$D$39:$D$782,СВЦЭМ!$A$39:$A$782,$A26,СВЦЭМ!$B$39:$B$782,N$11)+'СЕТ СН'!$F$11+СВЦЭМ!$D$10+'СЕТ СН'!$F$6-'СЕТ СН'!$F$23</f>
        <v>1723.23432516</v>
      </c>
      <c r="O26" s="36">
        <f>SUMIFS(СВЦЭМ!$D$39:$D$782,СВЦЭМ!$A$39:$A$782,$A26,СВЦЭМ!$B$39:$B$782,O$11)+'СЕТ СН'!$F$11+СВЦЭМ!$D$10+'СЕТ СН'!$F$6-'СЕТ СН'!$F$23</f>
        <v>1760.9291534499998</v>
      </c>
      <c r="P26" s="36">
        <f>SUMIFS(СВЦЭМ!$D$39:$D$782,СВЦЭМ!$A$39:$A$782,$A26,СВЦЭМ!$B$39:$B$782,P$11)+'СЕТ СН'!$F$11+СВЦЭМ!$D$10+'СЕТ СН'!$F$6-'СЕТ СН'!$F$23</f>
        <v>1781.08449636</v>
      </c>
      <c r="Q26" s="36">
        <f>SUMIFS(СВЦЭМ!$D$39:$D$782,СВЦЭМ!$A$39:$A$782,$A26,СВЦЭМ!$B$39:$B$782,Q$11)+'СЕТ СН'!$F$11+СВЦЭМ!$D$10+'СЕТ СН'!$F$6-'СЕТ СН'!$F$23</f>
        <v>1790.5772387499999</v>
      </c>
      <c r="R26" s="36">
        <f>SUMIFS(СВЦЭМ!$D$39:$D$782,СВЦЭМ!$A$39:$A$782,$A26,СВЦЭМ!$B$39:$B$782,R$11)+'СЕТ СН'!$F$11+СВЦЭМ!$D$10+'СЕТ СН'!$F$6-'СЕТ СН'!$F$23</f>
        <v>1791.6423903099999</v>
      </c>
      <c r="S26" s="36">
        <f>SUMIFS(СВЦЭМ!$D$39:$D$782,СВЦЭМ!$A$39:$A$782,$A26,СВЦЭМ!$B$39:$B$782,S$11)+'СЕТ СН'!$F$11+СВЦЭМ!$D$10+'СЕТ СН'!$F$6-'СЕТ СН'!$F$23</f>
        <v>1813.56707209</v>
      </c>
      <c r="T26" s="36">
        <f>SUMIFS(СВЦЭМ!$D$39:$D$782,СВЦЭМ!$A$39:$A$782,$A26,СВЦЭМ!$B$39:$B$782,T$11)+'СЕТ СН'!$F$11+СВЦЭМ!$D$10+'СЕТ СН'!$F$6-'СЕТ СН'!$F$23</f>
        <v>1751.68222653</v>
      </c>
      <c r="U26" s="36">
        <f>SUMIFS(СВЦЭМ!$D$39:$D$782,СВЦЭМ!$A$39:$A$782,$A26,СВЦЭМ!$B$39:$B$782,U$11)+'СЕТ СН'!$F$11+СВЦЭМ!$D$10+'СЕТ СН'!$F$6-'СЕТ СН'!$F$23</f>
        <v>1721.5758916</v>
      </c>
      <c r="V26" s="36">
        <f>SUMIFS(СВЦЭМ!$D$39:$D$782,СВЦЭМ!$A$39:$A$782,$A26,СВЦЭМ!$B$39:$B$782,V$11)+'СЕТ СН'!$F$11+СВЦЭМ!$D$10+'СЕТ СН'!$F$6-'СЕТ СН'!$F$23</f>
        <v>1687.1416379299999</v>
      </c>
      <c r="W26" s="36">
        <f>SUMIFS(СВЦЭМ!$D$39:$D$782,СВЦЭМ!$A$39:$A$782,$A26,СВЦЭМ!$B$39:$B$782,W$11)+'СЕТ СН'!$F$11+СВЦЭМ!$D$10+'СЕТ СН'!$F$6-'СЕТ СН'!$F$23</f>
        <v>1698.30530662</v>
      </c>
      <c r="X26" s="36">
        <f>SUMIFS(СВЦЭМ!$D$39:$D$782,СВЦЭМ!$A$39:$A$782,$A26,СВЦЭМ!$B$39:$B$782,X$11)+'СЕТ СН'!$F$11+СВЦЭМ!$D$10+'СЕТ СН'!$F$6-'СЕТ СН'!$F$23</f>
        <v>1744.0712560699999</v>
      </c>
      <c r="Y26" s="36">
        <f>SUMIFS(СВЦЭМ!$D$39:$D$782,СВЦЭМ!$A$39:$A$782,$A26,СВЦЭМ!$B$39:$B$782,Y$11)+'СЕТ СН'!$F$11+СВЦЭМ!$D$10+'СЕТ СН'!$F$6-'СЕТ СН'!$F$23</f>
        <v>1804.14641568</v>
      </c>
    </row>
    <row r="27" spans="1:25" ht="15.75" x14ac:dyDescent="0.2">
      <c r="A27" s="35">
        <f t="shared" si="0"/>
        <v>45032</v>
      </c>
      <c r="B27" s="36">
        <f>SUMIFS(СВЦЭМ!$D$39:$D$782,СВЦЭМ!$A$39:$A$782,$A27,СВЦЭМ!$B$39:$B$782,B$11)+'СЕТ СН'!$F$11+СВЦЭМ!$D$10+'СЕТ СН'!$F$6-'СЕТ СН'!$F$23</f>
        <v>1939.42639231</v>
      </c>
      <c r="C27" s="36">
        <f>SUMIFS(СВЦЭМ!$D$39:$D$782,СВЦЭМ!$A$39:$A$782,$A27,СВЦЭМ!$B$39:$B$782,C$11)+'СЕТ СН'!$F$11+СВЦЭМ!$D$10+'СЕТ СН'!$F$6-'СЕТ СН'!$F$23</f>
        <v>2005.9093716</v>
      </c>
      <c r="D27" s="36">
        <f>SUMIFS(СВЦЭМ!$D$39:$D$782,СВЦЭМ!$A$39:$A$782,$A27,СВЦЭМ!$B$39:$B$782,D$11)+'СЕТ СН'!$F$11+СВЦЭМ!$D$10+'СЕТ СН'!$F$6-'СЕТ СН'!$F$23</f>
        <v>2020.79064298</v>
      </c>
      <c r="E27" s="36">
        <f>SUMIFS(СВЦЭМ!$D$39:$D$782,СВЦЭМ!$A$39:$A$782,$A27,СВЦЭМ!$B$39:$B$782,E$11)+'СЕТ СН'!$F$11+СВЦЭМ!$D$10+'СЕТ СН'!$F$6-'СЕТ СН'!$F$23</f>
        <v>2051.7472635399999</v>
      </c>
      <c r="F27" s="36">
        <f>SUMIFS(СВЦЭМ!$D$39:$D$782,СВЦЭМ!$A$39:$A$782,$A27,СВЦЭМ!$B$39:$B$782,F$11)+'СЕТ СН'!$F$11+СВЦЭМ!$D$10+'СЕТ СН'!$F$6-'СЕТ СН'!$F$23</f>
        <v>2052.0186416900001</v>
      </c>
      <c r="G27" s="36">
        <f>SUMIFS(СВЦЭМ!$D$39:$D$782,СВЦЭМ!$A$39:$A$782,$A27,СВЦЭМ!$B$39:$B$782,G$11)+'СЕТ СН'!$F$11+СВЦЭМ!$D$10+'СЕТ СН'!$F$6-'СЕТ СН'!$F$23</f>
        <v>2038.9956076399999</v>
      </c>
      <c r="H27" s="36">
        <f>SUMIFS(СВЦЭМ!$D$39:$D$782,СВЦЭМ!$A$39:$A$782,$A27,СВЦЭМ!$B$39:$B$782,H$11)+'СЕТ СН'!$F$11+СВЦЭМ!$D$10+'СЕТ СН'!$F$6-'СЕТ СН'!$F$23</f>
        <v>2045.2351729099998</v>
      </c>
      <c r="I27" s="36">
        <f>SUMIFS(СВЦЭМ!$D$39:$D$782,СВЦЭМ!$A$39:$A$782,$A27,СВЦЭМ!$B$39:$B$782,I$11)+'СЕТ СН'!$F$11+СВЦЭМ!$D$10+'СЕТ СН'!$F$6-'СЕТ СН'!$F$23</f>
        <v>2003.7698253399999</v>
      </c>
      <c r="J27" s="36">
        <f>SUMIFS(СВЦЭМ!$D$39:$D$782,СВЦЭМ!$A$39:$A$782,$A27,СВЦЭМ!$B$39:$B$782,J$11)+'СЕТ СН'!$F$11+СВЦЭМ!$D$10+'СЕТ СН'!$F$6-'СЕТ СН'!$F$23</f>
        <v>1947.5938516399999</v>
      </c>
      <c r="K27" s="36">
        <f>SUMIFS(СВЦЭМ!$D$39:$D$782,СВЦЭМ!$A$39:$A$782,$A27,СВЦЭМ!$B$39:$B$782,K$11)+'СЕТ СН'!$F$11+СВЦЭМ!$D$10+'СЕТ СН'!$F$6-'СЕТ СН'!$F$23</f>
        <v>1876.9532341899999</v>
      </c>
      <c r="L27" s="36">
        <f>SUMIFS(СВЦЭМ!$D$39:$D$782,СВЦЭМ!$A$39:$A$782,$A27,СВЦЭМ!$B$39:$B$782,L$11)+'СЕТ СН'!$F$11+СВЦЭМ!$D$10+'СЕТ СН'!$F$6-'СЕТ СН'!$F$23</f>
        <v>1852.13679011</v>
      </c>
      <c r="M27" s="36">
        <f>SUMIFS(СВЦЭМ!$D$39:$D$782,СВЦЭМ!$A$39:$A$782,$A27,СВЦЭМ!$B$39:$B$782,M$11)+'СЕТ СН'!$F$11+СВЦЭМ!$D$10+'СЕТ СН'!$F$6-'СЕТ СН'!$F$23</f>
        <v>1847.96855701</v>
      </c>
      <c r="N27" s="36">
        <f>SUMIFS(СВЦЭМ!$D$39:$D$782,СВЦЭМ!$A$39:$A$782,$A27,СВЦЭМ!$B$39:$B$782,N$11)+'СЕТ СН'!$F$11+СВЦЭМ!$D$10+'СЕТ СН'!$F$6-'СЕТ СН'!$F$23</f>
        <v>1865.8489170799999</v>
      </c>
      <c r="O27" s="36">
        <f>SUMIFS(СВЦЭМ!$D$39:$D$782,СВЦЭМ!$A$39:$A$782,$A27,СВЦЭМ!$B$39:$B$782,O$11)+'СЕТ СН'!$F$11+СВЦЭМ!$D$10+'СЕТ СН'!$F$6-'СЕТ СН'!$F$23</f>
        <v>1899.4165564499999</v>
      </c>
      <c r="P27" s="36">
        <f>SUMIFS(СВЦЭМ!$D$39:$D$782,СВЦЭМ!$A$39:$A$782,$A27,СВЦЭМ!$B$39:$B$782,P$11)+'СЕТ СН'!$F$11+СВЦЭМ!$D$10+'СЕТ СН'!$F$6-'СЕТ СН'!$F$23</f>
        <v>1907.3336368599998</v>
      </c>
      <c r="Q27" s="36">
        <f>SUMIFS(СВЦЭМ!$D$39:$D$782,СВЦЭМ!$A$39:$A$782,$A27,СВЦЭМ!$B$39:$B$782,Q$11)+'СЕТ СН'!$F$11+СВЦЭМ!$D$10+'СЕТ СН'!$F$6-'СЕТ СН'!$F$23</f>
        <v>1922.33962002</v>
      </c>
      <c r="R27" s="36">
        <f>SUMIFS(СВЦЭМ!$D$39:$D$782,СВЦЭМ!$A$39:$A$782,$A27,СВЦЭМ!$B$39:$B$782,R$11)+'СЕТ СН'!$F$11+СВЦЭМ!$D$10+'СЕТ СН'!$F$6-'СЕТ СН'!$F$23</f>
        <v>1921.67791068</v>
      </c>
      <c r="S27" s="36">
        <f>SUMIFS(СВЦЭМ!$D$39:$D$782,СВЦЭМ!$A$39:$A$782,$A27,СВЦЭМ!$B$39:$B$782,S$11)+'СЕТ СН'!$F$11+СВЦЭМ!$D$10+'СЕТ СН'!$F$6-'СЕТ СН'!$F$23</f>
        <v>1900.8517387699999</v>
      </c>
      <c r="T27" s="36">
        <f>SUMIFS(СВЦЭМ!$D$39:$D$782,СВЦЭМ!$A$39:$A$782,$A27,СВЦЭМ!$B$39:$B$782,T$11)+'СЕТ СН'!$F$11+СВЦЭМ!$D$10+'СЕТ СН'!$F$6-'СЕТ СН'!$F$23</f>
        <v>1871.0297937599998</v>
      </c>
      <c r="U27" s="36">
        <f>SUMIFS(СВЦЭМ!$D$39:$D$782,СВЦЭМ!$A$39:$A$782,$A27,СВЦЭМ!$B$39:$B$782,U$11)+'СЕТ СН'!$F$11+СВЦЭМ!$D$10+'СЕТ СН'!$F$6-'СЕТ СН'!$F$23</f>
        <v>1844.2525507</v>
      </c>
      <c r="V27" s="36">
        <f>SUMIFS(СВЦЭМ!$D$39:$D$782,СВЦЭМ!$A$39:$A$782,$A27,СВЦЭМ!$B$39:$B$782,V$11)+'СЕТ СН'!$F$11+СВЦЭМ!$D$10+'СЕТ СН'!$F$6-'СЕТ СН'!$F$23</f>
        <v>1793.1557999299998</v>
      </c>
      <c r="W27" s="36">
        <f>SUMIFS(СВЦЭМ!$D$39:$D$782,СВЦЭМ!$A$39:$A$782,$A27,СВЦЭМ!$B$39:$B$782,W$11)+'СЕТ СН'!$F$11+СВЦЭМ!$D$10+'СЕТ СН'!$F$6-'СЕТ СН'!$F$23</f>
        <v>1786.6805147799998</v>
      </c>
      <c r="X27" s="36">
        <f>SUMIFS(СВЦЭМ!$D$39:$D$782,СВЦЭМ!$A$39:$A$782,$A27,СВЦЭМ!$B$39:$B$782,X$11)+'СЕТ СН'!$F$11+СВЦЭМ!$D$10+'СЕТ СН'!$F$6-'СЕТ СН'!$F$23</f>
        <v>1832.83771581</v>
      </c>
      <c r="Y27" s="36">
        <f>SUMIFS(СВЦЭМ!$D$39:$D$782,СВЦЭМ!$A$39:$A$782,$A27,СВЦЭМ!$B$39:$B$782,Y$11)+'СЕТ СН'!$F$11+СВЦЭМ!$D$10+'СЕТ СН'!$F$6-'СЕТ СН'!$F$23</f>
        <v>1904.2889011</v>
      </c>
    </row>
    <row r="28" spans="1:25" ht="15.75" x14ac:dyDescent="0.2">
      <c r="A28" s="35">
        <f t="shared" si="0"/>
        <v>45033</v>
      </c>
      <c r="B28" s="36">
        <f>SUMIFS(СВЦЭМ!$D$39:$D$782,СВЦЭМ!$A$39:$A$782,$A28,СВЦЭМ!$B$39:$B$782,B$11)+'СЕТ СН'!$F$11+СВЦЭМ!$D$10+'СЕТ СН'!$F$6-'СЕТ СН'!$F$23</f>
        <v>2033.84975158</v>
      </c>
      <c r="C28" s="36">
        <f>SUMIFS(СВЦЭМ!$D$39:$D$782,СВЦЭМ!$A$39:$A$782,$A28,СВЦЭМ!$B$39:$B$782,C$11)+'СЕТ СН'!$F$11+СВЦЭМ!$D$10+'СЕТ СН'!$F$6-'СЕТ СН'!$F$23</f>
        <v>2096.8204458499999</v>
      </c>
      <c r="D28" s="36">
        <f>SUMIFS(СВЦЭМ!$D$39:$D$782,СВЦЭМ!$A$39:$A$782,$A28,СВЦЭМ!$B$39:$B$782,D$11)+'СЕТ СН'!$F$11+СВЦЭМ!$D$10+'СЕТ СН'!$F$6-'СЕТ СН'!$F$23</f>
        <v>2112.6662381699998</v>
      </c>
      <c r="E28" s="36">
        <f>SUMIFS(СВЦЭМ!$D$39:$D$782,СВЦЭМ!$A$39:$A$782,$A28,СВЦЭМ!$B$39:$B$782,E$11)+'СЕТ СН'!$F$11+СВЦЭМ!$D$10+'СЕТ СН'!$F$6-'СЕТ СН'!$F$23</f>
        <v>2122.4320966799996</v>
      </c>
      <c r="F28" s="36">
        <f>SUMIFS(СВЦЭМ!$D$39:$D$782,СВЦЭМ!$A$39:$A$782,$A28,СВЦЭМ!$B$39:$B$782,F$11)+'СЕТ СН'!$F$11+СВЦЭМ!$D$10+'СЕТ СН'!$F$6-'СЕТ СН'!$F$23</f>
        <v>2125.3532738899999</v>
      </c>
      <c r="G28" s="36">
        <f>SUMIFS(СВЦЭМ!$D$39:$D$782,СВЦЭМ!$A$39:$A$782,$A28,СВЦЭМ!$B$39:$B$782,G$11)+'СЕТ СН'!$F$11+СВЦЭМ!$D$10+'СЕТ СН'!$F$6-'СЕТ СН'!$F$23</f>
        <v>2105.2169529900002</v>
      </c>
      <c r="H28" s="36">
        <f>SUMIFS(СВЦЭМ!$D$39:$D$782,СВЦЭМ!$A$39:$A$782,$A28,СВЦЭМ!$B$39:$B$782,H$11)+'СЕТ СН'!$F$11+СВЦЭМ!$D$10+'СЕТ СН'!$F$6-'СЕТ СН'!$F$23</f>
        <v>2115.5258549099999</v>
      </c>
      <c r="I28" s="36">
        <f>SUMIFS(СВЦЭМ!$D$39:$D$782,СВЦЭМ!$A$39:$A$782,$A28,СВЦЭМ!$B$39:$B$782,I$11)+'СЕТ СН'!$F$11+СВЦЭМ!$D$10+'СЕТ СН'!$F$6-'СЕТ СН'!$F$23</f>
        <v>1883.2394505299999</v>
      </c>
      <c r="J28" s="36">
        <f>SUMIFS(СВЦЭМ!$D$39:$D$782,СВЦЭМ!$A$39:$A$782,$A28,СВЦЭМ!$B$39:$B$782,J$11)+'СЕТ СН'!$F$11+СВЦЭМ!$D$10+'СЕТ СН'!$F$6-'СЕТ СН'!$F$23</f>
        <v>1826.2869100999999</v>
      </c>
      <c r="K28" s="36">
        <f>SUMIFS(СВЦЭМ!$D$39:$D$782,СВЦЭМ!$A$39:$A$782,$A28,СВЦЭМ!$B$39:$B$782,K$11)+'СЕТ СН'!$F$11+СВЦЭМ!$D$10+'СЕТ СН'!$F$6-'СЕТ СН'!$F$23</f>
        <v>1786.64998012</v>
      </c>
      <c r="L28" s="36">
        <f>SUMIFS(СВЦЭМ!$D$39:$D$782,СВЦЭМ!$A$39:$A$782,$A28,СВЦЭМ!$B$39:$B$782,L$11)+'СЕТ СН'!$F$11+СВЦЭМ!$D$10+'СЕТ СН'!$F$6-'СЕТ СН'!$F$23</f>
        <v>1823.9915882599998</v>
      </c>
      <c r="M28" s="36">
        <f>SUMIFS(СВЦЭМ!$D$39:$D$782,СВЦЭМ!$A$39:$A$782,$A28,СВЦЭМ!$B$39:$B$782,M$11)+'СЕТ СН'!$F$11+СВЦЭМ!$D$10+'СЕТ СН'!$F$6-'СЕТ СН'!$F$23</f>
        <v>1856.7941775299998</v>
      </c>
      <c r="N28" s="36">
        <f>SUMIFS(СВЦЭМ!$D$39:$D$782,СВЦЭМ!$A$39:$A$782,$A28,СВЦЭМ!$B$39:$B$782,N$11)+'СЕТ СН'!$F$11+СВЦЭМ!$D$10+'СЕТ СН'!$F$6-'СЕТ СН'!$F$23</f>
        <v>1909.4132671099999</v>
      </c>
      <c r="O28" s="36">
        <f>SUMIFS(СВЦЭМ!$D$39:$D$782,СВЦЭМ!$A$39:$A$782,$A28,СВЦЭМ!$B$39:$B$782,O$11)+'СЕТ СН'!$F$11+СВЦЭМ!$D$10+'СЕТ СН'!$F$6-'СЕТ СН'!$F$23</f>
        <v>1934.4777592099999</v>
      </c>
      <c r="P28" s="36">
        <f>SUMIFS(СВЦЭМ!$D$39:$D$782,СВЦЭМ!$A$39:$A$782,$A28,СВЦЭМ!$B$39:$B$782,P$11)+'СЕТ СН'!$F$11+СВЦЭМ!$D$10+'СЕТ СН'!$F$6-'СЕТ СН'!$F$23</f>
        <v>1948.09439032</v>
      </c>
      <c r="Q28" s="36">
        <f>SUMIFS(СВЦЭМ!$D$39:$D$782,СВЦЭМ!$A$39:$A$782,$A28,СВЦЭМ!$B$39:$B$782,Q$11)+'СЕТ СН'!$F$11+СВЦЭМ!$D$10+'СЕТ СН'!$F$6-'СЕТ СН'!$F$23</f>
        <v>1957.4703632999999</v>
      </c>
      <c r="R28" s="36">
        <f>SUMIFS(СВЦЭМ!$D$39:$D$782,СВЦЭМ!$A$39:$A$782,$A28,СВЦЭМ!$B$39:$B$782,R$11)+'СЕТ СН'!$F$11+СВЦЭМ!$D$10+'СЕТ СН'!$F$6-'СЕТ СН'!$F$23</f>
        <v>1972.9365194899999</v>
      </c>
      <c r="S28" s="36">
        <f>SUMIFS(СВЦЭМ!$D$39:$D$782,СВЦЭМ!$A$39:$A$782,$A28,СВЦЭМ!$B$39:$B$782,S$11)+'СЕТ СН'!$F$11+СВЦЭМ!$D$10+'СЕТ СН'!$F$6-'СЕТ СН'!$F$23</f>
        <v>1929.59530101</v>
      </c>
      <c r="T28" s="36">
        <f>SUMIFS(СВЦЭМ!$D$39:$D$782,СВЦЭМ!$A$39:$A$782,$A28,СВЦЭМ!$B$39:$B$782,T$11)+'СЕТ СН'!$F$11+СВЦЭМ!$D$10+'СЕТ СН'!$F$6-'СЕТ СН'!$F$23</f>
        <v>1905.31613339</v>
      </c>
      <c r="U28" s="36">
        <f>SUMIFS(СВЦЭМ!$D$39:$D$782,СВЦЭМ!$A$39:$A$782,$A28,СВЦЭМ!$B$39:$B$782,U$11)+'СЕТ СН'!$F$11+СВЦЭМ!$D$10+'СЕТ СН'!$F$6-'СЕТ СН'!$F$23</f>
        <v>1876.82353309</v>
      </c>
      <c r="V28" s="36">
        <f>SUMIFS(СВЦЭМ!$D$39:$D$782,СВЦЭМ!$A$39:$A$782,$A28,СВЦЭМ!$B$39:$B$782,V$11)+'СЕТ СН'!$F$11+СВЦЭМ!$D$10+'СЕТ СН'!$F$6-'СЕТ СН'!$F$23</f>
        <v>1840.61919887</v>
      </c>
      <c r="W28" s="36">
        <f>SUMIFS(СВЦЭМ!$D$39:$D$782,СВЦЭМ!$A$39:$A$782,$A28,СВЦЭМ!$B$39:$B$782,W$11)+'СЕТ СН'!$F$11+СВЦЭМ!$D$10+'СЕТ СН'!$F$6-'СЕТ СН'!$F$23</f>
        <v>1833.54731541</v>
      </c>
      <c r="X28" s="36">
        <f>SUMIFS(СВЦЭМ!$D$39:$D$782,СВЦЭМ!$A$39:$A$782,$A28,СВЦЭМ!$B$39:$B$782,X$11)+'СЕТ СН'!$F$11+СВЦЭМ!$D$10+'СЕТ СН'!$F$6-'СЕТ СН'!$F$23</f>
        <v>1885.7655787399999</v>
      </c>
      <c r="Y28" s="36">
        <f>SUMIFS(СВЦЭМ!$D$39:$D$782,СВЦЭМ!$A$39:$A$782,$A28,СВЦЭМ!$B$39:$B$782,Y$11)+'СЕТ СН'!$F$11+СВЦЭМ!$D$10+'СЕТ СН'!$F$6-'СЕТ СН'!$F$23</f>
        <v>1939.3667140499999</v>
      </c>
    </row>
    <row r="29" spans="1:25" ht="15.75" x14ac:dyDescent="0.2">
      <c r="A29" s="35">
        <f t="shared" si="0"/>
        <v>45034</v>
      </c>
      <c r="B29" s="36">
        <f>SUMIFS(СВЦЭМ!$D$39:$D$782,СВЦЭМ!$A$39:$A$782,$A29,СВЦЭМ!$B$39:$B$782,B$11)+'СЕТ СН'!$F$11+СВЦЭМ!$D$10+'СЕТ СН'!$F$6-'СЕТ СН'!$F$23</f>
        <v>1978.4470679199999</v>
      </c>
      <c r="C29" s="36">
        <f>SUMIFS(СВЦЭМ!$D$39:$D$782,СВЦЭМ!$A$39:$A$782,$A29,СВЦЭМ!$B$39:$B$782,C$11)+'СЕТ СН'!$F$11+СВЦЭМ!$D$10+'СЕТ СН'!$F$6-'СЕТ СН'!$F$23</f>
        <v>2041.0381555699998</v>
      </c>
      <c r="D29" s="36">
        <f>SUMIFS(СВЦЭМ!$D$39:$D$782,СВЦЭМ!$A$39:$A$782,$A29,СВЦЭМ!$B$39:$B$782,D$11)+'СЕТ СН'!$F$11+СВЦЭМ!$D$10+'СЕТ СН'!$F$6-'СЕТ СН'!$F$23</f>
        <v>2070.4759008999999</v>
      </c>
      <c r="E29" s="36">
        <f>SUMIFS(СВЦЭМ!$D$39:$D$782,СВЦЭМ!$A$39:$A$782,$A29,СВЦЭМ!$B$39:$B$782,E$11)+'СЕТ СН'!$F$11+СВЦЭМ!$D$10+'СЕТ СН'!$F$6-'СЕТ СН'!$F$23</f>
        <v>2066.2030429800002</v>
      </c>
      <c r="F29" s="36">
        <f>SUMIFS(СВЦЭМ!$D$39:$D$782,СВЦЭМ!$A$39:$A$782,$A29,СВЦЭМ!$B$39:$B$782,F$11)+'СЕТ СН'!$F$11+СВЦЭМ!$D$10+'СЕТ СН'!$F$6-'СЕТ СН'!$F$23</f>
        <v>2066.5733543400002</v>
      </c>
      <c r="G29" s="36">
        <f>SUMIFS(СВЦЭМ!$D$39:$D$782,СВЦЭМ!$A$39:$A$782,$A29,СВЦЭМ!$B$39:$B$782,G$11)+'СЕТ СН'!$F$11+СВЦЭМ!$D$10+'СЕТ СН'!$F$6-'СЕТ СН'!$F$23</f>
        <v>2051.2098359500001</v>
      </c>
      <c r="H29" s="36">
        <f>SUMIFS(СВЦЭМ!$D$39:$D$782,СВЦЭМ!$A$39:$A$782,$A29,СВЦЭМ!$B$39:$B$782,H$11)+'СЕТ СН'!$F$11+СВЦЭМ!$D$10+'СЕТ СН'!$F$6-'СЕТ СН'!$F$23</f>
        <v>1991.1167838899999</v>
      </c>
      <c r="I29" s="36">
        <f>SUMIFS(СВЦЭМ!$D$39:$D$782,СВЦЭМ!$A$39:$A$782,$A29,СВЦЭМ!$B$39:$B$782,I$11)+'СЕТ СН'!$F$11+СВЦЭМ!$D$10+'СЕТ СН'!$F$6-'СЕТ СН'!$F$23</f>
        <v>1911.15672462</v>
      </c>
      <c r="J29" s="36">
        <f>SUMIFS(СВЦЭМ!$D$39:$D$782,СВЦЭМ!$A$39:$A$782,$A29,СВЦЭМ!$B$39:$B$782,J$11)+'СЕТ СН'!$F$11+СВЦЭМ!$D$10+'СЕТ СН'!$F$6-'СЕТ СН'!$F$23</f>
        <v>1883.89162663</v>
      </c>
      <c r="K29" s="36">
        <f>SUMIFS(СВЦЭМ!$D$39:$D$782,СВЦЭМ!$A$39:$A$782,$A29,СВЦЭМ!$B$39:$B$782,K$11)+'СЕТ СН'!$F$11+СВЦЭМ!$D$10+'СЕТ СН'!$F$6-'СЕТ СН'!$F$23</f>
        <v>1845.82161589</v>
      </c>
      <c r="L29" s="36">
        <f>SUMIFS(СВЦЭМ!$D$39:$D$782,СВЦЭМ!$A$39:$A$782,$A29,СВЦЭМ!$B$39:$B$782,L$11)+'СЕТ СН'!$F$11+СВЦЭМ!$D$10+'СЕТ СН'!$F$6-'СЕТ СН'!$F$23</f>
        <v>1839.13794272</v>
      </c>
      <c r="M29" s="36">
        <f>SUMIFS(СВЦЭМ!$D$39:$D$782,СВЦЭМ!$A$39:$A$782,$A29,СВЦЭМ!$B$39:$B$782,M$11)+'СЕТ СН'!$F$11+СВЦЭМ!$D$10+'СЕТ СН'!$F$6-'СЕТ СН'!$F$23</f>
        <v>1845.8533867199999</v>
      </c>
      <c r="N29" s="36">
        <f>SUMIFS(СВЦЭМ!$D$39:$D$782,СВЦЭМ!$A$39:$A$782,$A29,СВЦЭМ!$B$39:$B$782,N$11)+'СЕТ СН'!$F$11+СВЦЭМ!$D$10+'СЕТ СН'!$F$6-'СЕТ СН'!$F$23</f>
        <v>1852.1538644099999</v>
      </c>
      <c r="O29" s="36">
        <f>SUMIFS(СВЦЭМ!$D$39:$D$782,СВЦЭМ!$A$39:$A$782,$A29,СВЦЭМ!$B$39:$B$782,O$11)+'СЕТ СН'!$F$11+СВЦЭМ!$D$10+'СЕТ СН'!$F$6-'СЕТ СН'!$F$23</f>
        <v>1866.2149829299999</v>
      </c>
      <c r="P29" s="36">
        <f>SUMIFS(СВЦЭМ!$D$39:$D$782,СВЦЭМ!$A$39:$A$782,$A29,СВЦЭМ!$B$39:$B$782,P$11)+'СЕТ СН'!$F$11+СВЦЭМ!$D$10+'СЕТ СН'!$F$6-'СЕТ СН'!$F$23</f>
        <v>1881.9194965899999</v>
      </c>
      <c r="Q29" s="36">
        <f>SUMIFS(СВЦЭМ!$D$39:$D$782,СВЦЭМ!$A$39:$A$782,$A29,СВЦЭМ!$B$39:$B$782,Q$11)+'СЕТ СН'!$F$11+СВЦЭМ!$D$10+'СЕТ СН'!$F$6-'СЕТ СН'!$F$23</f>
        <v>1893.71325372</v>
      </c>
      <c r="R29" s="36">
        <f>SUMIFS(СВЦЭМ!$D$39:$D$782,СВЦЭМ!$A$39:$A$782,$A29,СВЦЭМ!$B$39:$B$782,R$11)+'СЕТ СН'!$F$11+СВЦЭМ!$D$10+'СЕТ СН'!$F$6-'СЕТ СН'!$F$23</f>
        <v>1907.68998861</v>
      </c>
      <c r="S29" s="36">
        <f>SUMIFS(СВЦЭМ!$D$39:$D$782,СВЦЭМ!$A$39:$A$782,$A29,СВЦЭМ!$B$39:$B$782,S$11)+'СЕТ СН'!$F$11+СВЦЭМ!$D$10+'СЕТ СН'!$F$6-'СЕТ СН'!$F$23</f>
        <v>1877.4482321399998</v>
      </c>
      <c r="T29" s="36">
        <f>SUMIFS(СВЦЭМ!$D$39:$D$782,СВЦЭМ!$A$39:$A$782,$A29,СВЦЭМ!$B$39:$B$782,T$11)+'СЕТ СН'!$F$11+СВЦЭМ!$D$10+'СЕТ СН'!$F$6-'СЕТ СН'!$F$23</f>
        <v>1850.5796395999998</v>
      </c>
      <c r="U29" s="36">
        <f>SUMIFS(СВЦЭМ!$D$39:$D$782,СВЦЭМ!$A$39:$A$782,$A29,СВЦЭМ!$B$39:$B$782,U$11)+'СЕТ СН'!$F$11+СВЦЭМ!$D$10+'СЕТ СН'!$F$6-'СЕТ СН'!$F$23</f>
        <v>1831.2428026799998</v>
      </c>
      <c r="V29" s="36">
        <f>SUMIFS(СВЦЭМ!$D$39:$D$782,СВЦЭМ!$A$39:$A$782,$A29,СВЦЭМ!$B$39:$B$782,V$11)+'СЕТ СН'!$F$11+СВЦЭМ!$D$10+'СЕТ СН'!$F$6-'СЕТ СН'!$F$23</f>
        <v>1792.6523327999998</v>
      </c>
      <c r="W29" s="36">
        <f>SUMIFS(СВЦЭМ!$D$39:$D$782,СВЦЭМ!$A$39:$A$782,$A29,СВЦЭМ!$B$39:$B$782,W$11)+'СЕТ СН'!$F$11+СВЦЭМ!$D$10+'СЕТ СН'!$F$6-'СЕТ СН'!$F$23</f>
        <v>1785.2393247999998</v>
      </c>
      <c r="X29" s="36">
        <f>SUMIFS(СВЦЭМ!$D$39:$D$782,СВЦЭМ!$A$39:$A$782,$A29,СВЦЭМ!$B$39:$B$782,X$11)+'СЕТ СН'!$F$11+СВЦЭМ!$D$10+'СЕТ СН'!$F$6-'СЕТ СН'!$F$23</f>
        <v>1828.8554178499999</v>
      </c>
      <c r="Y29" s="36">
        <f>SUMIFS(СВЦЭМ!$D$39:$D$782,СВЦЭМ!$A$39:$A$782,$A29,СВЦЭМ!$B$39:$B$782,Y$11)+'СЕТ СН'!$F$11+СВЦЭМ!$D$10+'СЕТ СН'!$F$6-'СЕТ СН'!$F$23</f>
        <v>1891.5691734499999</v>
      </c>
    </row>
    <row r="30" spans="1:25" ht="15.75" x14ac:dyDescent="0.2">
      <c r="A30" s="35">
        <f t="shared" si="0"/>
        <v>45035</v>
      </c>
      <c r="B30" s="36">
        <f>SUMIFS(СВЦЭМ!$D$39:$D$782,СВЦЭМ!$A$39:$A$782,$A30,СВЦЭМ!$B$39:$B$782,B$11)+'СЕТ СН'!$F$11+СВЦЭМ!$D$10+'СЕТ СН'!$F$6-'СЕТ СН'!$F$23</f>
        <v>1884.44006218</v>
      </c>
      <c r="C30" s="36">
        <f>SUMIFS(СВЦЭМ!$D$39:$D$782,СВЦЭМ!$A$39:$A$782,$A30,СВЦЭМ!$B$39:$B$782,C$11)+'СЕТ СН'!$F$11+СВЦЭМ!$D$10+'СЕТ СН'!$F$6-'СЕТ СН'!$F$23</f>
        <v>1933.8392290199999</v>
      </c>
      <c r="D30" s="36">
        <f>SUMIFS(СВЦЭМ!$D$39:$D$782,СВЦЭМ!$A$39:$A$782,$A30,СВЦЭМ!$B$39:$B$782,D$11)+'СЕТ СН'!$F$11+СВЦЭМ!$D$10+'СЕТ СН'!$F$6-'СЕТ СН'!$F$23</f>
        <v>2002.3618288399998</v>
      </c>
      <c r="E30" s="36">
        <f>SUMIFS(СВЦЭМ!$D$39:$D$782,СВЦЭМ!$A$39:$A$782,$A30,СВЦЭМ!$B$39:$B$782,E$11)+'СЕТ СН'!$F$11+СВЦЭМ!$D$10+'СЕТ СН'!$F$6-'СЕТ СН'!$F$23</f>
        <v>2045.6387984199998</v>
      </c>
      <c r="F30" s="36">
        <f>SUMIFS(СВЦЭМ!$D$39:$D$782,СВЦЭМ!$A$39:$A$782,$A30,СВЦЭМ!$B$39:$B$782,F$11)+'СЕТ СН'!$F$11+СВЦЭМ!$D$10+'СЕТ СН'!$F$6-'СЕТ СН'!$F$23</f>
        <v>2058.2474610099998</v>
      </c>
      <c r="G30" s="36">
        <f>SUMIFS(СВЦЭМ!$D$39:$D$782,СВЦЭМ!$A$39:$A$782,$A30,СВЦЭМ!$B$39:$B$782,G$11)+'СЕТ СН'!$F$11+СВЦЭМ!$D$10+'СЕТ СН'!$F$6-'СЕТ СН'!$F$23</f>
        <v>2018.5035427399998</v>
      </c>
      <c r="H30" s="36">
        <f>SUMIFS(СВЦЭМ!$D$39:$D$782,СВЦЭМ!$A$39:$A$782,$A30,СВЦЭМ!$B$39:$B$782,H$11)+'СЕТ СН'!$F$11+СВЦЭМ!$D$10+'СЕТ СН'!$F$6-'СЕТ СН'!$F$23</f>
        <v>1949.45834917</v>
      </c>
      <c r="I30" s="36">
        <f>SUMIFS(СВЦЭМ!$D$39:$D$782,СВЦЭМ!$A$39:$A$782,$A30,СВЦЭМ!$B$39:$B$782,I$11)+'СЕТ СН'!$F$11+СВЦЭМ!$D$10+'СЕТ СН'!$F$6-'СЕТ СН'!$F$23</f>
        <v>1871.08874765</v>
      </c>
      <c r="J30" s="36">
        <f>SUMIFS(СВЦЭМ!$D$39:$D$782,СВЦЭМ!$A$39:$A$782,$A30,СВЦЭМ!$B$39:$B$782,J$11)+'СЕТ СН'!$F$11+СВЦЭМ!$D$10+'СЕТ СН'!$F$6-'СЕТ СН'!$F$23</f>
        <v>1840.6555249599999</v>
      </c>
      <c r="K30" s="36">
        <f>SUMIFS(СВЦЭМ!$D$39:$D$782,СВЦЭМ!$A$39:$A$782,$A30,СВЦЭМ!$B$39:$B$782,K$11)+'СЕТ СН'!$F$11+СВЦЭМ!$D$10+'СЕТ СН'!$F$6-'СЕТ СН'!$F$23</f>
        <v>1818.9071243999999</v>
      </c>
      <c r="L30" s="36">
        <f>SUMIFS(СВЦЭМ!$D$39:$D$782,СВЦЭМ!$A$39:$A$782,$A30,СВЦЭМ!$B$39:$B$782,L$11)+'СЕТ СН'!$F$11+СВЦЭМ!$D$10+'СЕТ СН'!$F$6-'СЕТ СН'!$F$23</f>
        <v>1811.3942946299999</v>
      </c>
      <c r="M30" s="36">
        <f>SUMIFS(СВЦЭМ!$D$39:$D$782,СВЦЭМ!$A$39:$A$782,$A30,СВЦЭМ!$B$39:$B$782,M$11)+'СЕТ СН'!$F$11+СВЦЭМ!$D$10+'СЕТ СН'!$F$6-'СЕТ СН'!$F$23</f>
        <v>1840.59475273</v>
      </c>
      <c r="N30" s="36">
        <f>SUMIFS(СВЦЭМ!$D$39:$D$782,СВЦЭМ!$A$39:$A$782,$A30,СВЦЭМ!$B$39:$B$782,N$11)+'СЕТ СН'!$F$11+СВЦЭМ!$D$10+'СЕТ СН'!$F$6-'СЕТ СН'!$F$23</f>
        <v>1855.8192818299999</v>
      </c>
      <c r="O30" s="36">
        <f>SUMIFS(СВЦЭМ!$D$39:$D$782,СВЦЭМ!$A$39:$A$782,$A30,СВЦЭМ!$B$39:$B$782,O$11)+'СЕТ СН'!$F$11+СВЦЭМ!$D$10+'СЕТ СН'!$F$6-'СЕТ СН'!$F$23</f>
        <v>1881.9413966899999</v>
      </c>
      <c r="P30" s="36">
        <f>SUMIFS(СВЦЭМ!$D$39:$D$782,СВЦЭМ!$A$39:$A$782,$A30,СВЦЭМ!$B$39:$B$782,P$11)+'СЕТ СН'!$F$11+СВЦЭМ!$D$10+'СЕТ СН'!$F$6-'СЕТ СН'!$F$23</f>
        <v>1893.2277052899999</v>
      </c>
      <c r="Q30" s="36">
        <f>SUMIFS(СВЦЭМ!$D$39:$D$782,СВЦЭМ!$A$39:$A$782,$A30,СВЦЭМ!$B$39:$B$782,Q$11)+'СЕТ СН'!$F$11+СВЦЭМ!$D$10+'СЕТ СН'!$F$6-'СЕТ СН'!$F$23</f>
        <v>1907.3917976399998</v>
      </c>
      <c r="R30" s="36">
        <f>SUMIFS(СВЦЭМ!$D$39:$D$782,СВЦЭМ!$A$39:$A$782,$A30,СВЦЭМ!$B$39:$B$782,R$11)+'СЕТ СН'!$F$11+СВЦЭМ!$D$10+'СЕТ СН'!$F$6-'СЕТ СН'!$F$23</f>
        <v>1902.5296207499998</v>
      </c>
      <c r="S30" s="36">
        <f>SUMIFS(СВЦЭМ!$D$39:$D$782,СВЦЭМ!$A$39:$A$782,$A30,СВЦЭМ!$B$39:$B$782,S$11)+'СЕТ СН'!$F$11+СВЦЭМ!$D$10+'СЕТ СН'!$F$6-'СЕТ СН'!$F$23</f>
        <v>1851.9560837399999</v>
      </c>
      <c r="T30" s="36">
        <f>SUMIFS(СВЦЭМ!$D$39:$D$782,СВЦЭМ!$A$39:$A$782,$A30,СВЦЭМ!$B$39:$B$782,T$11)+'СЕТ СН'!$F$11+СВЦЭМ!$D$10+'СЕТ СН'!$F$6-'СЕТ СН'!$F$23</f>
        <v>1800.75872572</v>
      </c>
      <c r="U30" s="36">
        <f>SUMIFS(СВЦЭМ!$D$39:$D$782,СВЦЭМ!$A$39:$A$782,$A30,СВЦЭМ!$B$39:$B$782,U$11)+'СЕТ СН'!$F$11+СВЦЭМ!$D$10+'СЕТ СН'!$F$6-'СЕТ СН'!$F$23</f>
        <v>1810.8201127099999</v>
      </c>
      <c r="V30" s="36">
        <f>SUMIFS(СВЦЭМ!$D$39:$D$782,СВЦЭМ!$A$39:$A$782,$A30,СВЦЭМ!$B$39:$B$782,V$11)+'СЕТ СН'!$F$11+СВЦЭМ!$D$10+'СЕТ СН'!$F$6-'СЕТ СН'!$F$23</f>
        <v>1762.04601561</v>
      </c>
      <c r="W30" s="36">
        <f>SUMIFS(СВЦЭМ!$D$39:$D$782,СВЦЭМ!$A$39:$A$782,$A30,СВЦЭМ!$B$39:$B$782,W$11)+'СЕТ СН'!$F$11+СВЦЭМ!$D$10+'СЕТ СН'!$F$6-'СЕТ СН'!$F$23</f>
        <v>1750.86069952</v>
      </c>
      <c r="X30" s="36">
        <f>SUMIFS(СВЦЭМ!$D$39:$D$782,СВЦЭМ!$A$39:$A$782,$A30,СВЦЭМ!$B$39:$B$782,X$11)+'СЕТ СН'!$F$11+СВЦЭМ!$D$10+'СЕТ СН'!$F$6-'СЕТ СН'!$F$23</f>
        <v>1799.7290403899999</v>
      </c>
      <c r="Y30" s="36">
        <f>SUMIFS(СВЦЭМ!$D$39:$D$782,СВЦЭМ!$A$39:$A$782,$A30,СВЦЭМ!$B$39:$B$782,Y$11)+'СЕТ СН'!$F$11+СВЦЭМ!$D$10+'СЕТ СН'!$F$6-'СЕТ СН'!$F$23</f>
        <v>1889.1101052199999</v>
      </c>
    </row>
    <row r="31" spans="1:25" ht="15.75" x14ac:dyDescent="0.2">
      <c r="A31" s="35">
        <f t="shared" si="0"/>
        <v>45036</v>
      </c>
      <c r="B31" s="36">
        <f>SUMIFS(СВЦЭМ!$D$39:$D$782,СВЦЭМ!$A$39:$A$782,$A31,СВЦЭМ!$B$39:$B$782,B$11)+'СЕТ СН'!$F$11+СВЦЭМ!$D$10+'СЕТ СН'!$F$6-'СЕТ СН'!$F$23</f>
        <v>1876.2705155699998</v>
      </c>
      <c r="C31" s="36">
        <f>SUMIFS(СВЦЭМ!$D$39:$D$782,СВЦЭМ!$A$39:$A$782,$A31,СВЦЭМ!$B$39:$B$782,C$11)+'СЕТ СН'!$F$11+СВЦЭМ!$D$10+'СЕТ СН'!$F$6-'СЕТ СН'!$F$23</f>
        <v>1970.66296719</v>
      </c>
      <c r="D31" s="36">
        <f>SUMIFS(СВЦЭМ!$D$39:$D$782,СВЦЭМ!$A$39:$A$782,$A31,СВЦЭМ!$B$39:$B$782,D$11)+'СЕТ СН'!$F$11+СВЦЭМ!$D$10+'СЕТ СН'!$F$6-'СЕТ СН'!$F$23</f>
        <v>2000.1028434499999</v>
      </c>
      <c r="E31" s="36">
        <f>SUMIFS(СВЦЭМ!$D$39:$D$782,СВЦЭМ!$A$39:$A$782,$A31,СВЦЭМ!$B$39:$B$782,E$11)+'СЕТ СН'!$F$11+СВЦЭМ!$D$10+'СЕТ СН'!$F$6-'СЕТ СН'!$F$23</f>
        <v>1998.7305354599998</v>
      </c>
      <c r="F31" s="36">
        <f>SUMIFS(СВЦЭМ!$D$39:$D$782,СВЦЭМ!$A$39:$A$782,$A31,СВЦЭМ!$B$39:$B$782,F$11)+'СЕТ СН'!$F$11+СВЦЭМ!$D$10+'СЕТ СН'!$F$6-'СЕТ СН'!$F$23</f>
        <v>1999.4698598799998</v>
      </c>
      <c r="G31" s="36">
        <f>SUMIFS(СВЦЭМ!$D$39:$D$782,СВЦЭМ!$A$39:$A$782,$A31,СВЦЭМ!$B$39:$B$782,G$11)+'СЕТ СН'!$F$11+СВЦЭМ!$D$10+'СЕТ СН'!$F$6-'СЕТ СН'!$F$23</f>
        <v>1979.53335941</v>
      </c>
      <c r="H31" s="36">
        <f>SUMIFS(СВЦЭМ!$D$39:$D$782,СВЦЭМ!$A$39:$A$782,$A31,СВЦЭМ!$B$39:$B$782,H$11)+'СЕТ СН'!$F$11+СВЦЭМ!$D$10+'СЕТ СН'!$F$6-'СЕТ СН'!$F$23</f>
        <v>1878.90516847</v>
      </c>
      <c r="I31" s="36">
        <f>SUMIFS(СВЦЭМ!$D$39:$D$782,СВЦЭМ!$A$39:$A$782,$A31,СВЦЭМ!$B$39:$B$782,I$11)+'СЕТ СН'!$F$11+СВЦЭМ!$D$10+'СЕТ СН'!$F$6-'СЕТ СН'!$F$23</f>
        <v>1855.09908247</v>
      </c>
      <c r="J31" s="36">
        <f>SUMIFS(СВЦЭМ!$D$39:$D$782,СВЦЭМ!$A$39:$A$782,$A31,СВЦЭМ!$B$39:$B$782,J$11)+'СЕТ СН'!$F$11+СВЦЭМ!$D$10+'СЕТ СН'!$F$6-'СЕТ СН'!$F$23</f>
        <v>1813.6869259799998</v>
      </c>
      <c r="K31" s="36">
        <f>SUMIFS(СВЦЭМ!$D$39:$D$782,СВЦЭМ!$A$39:$A$782,$A31,СВЦЭМ!$B$39:$B$782,K$11)+'СЕТ СН'!$F$11+СВЦЭМ!$D$10+'СЕТ СН'!$F$6-'СЕТ СН'!$F$23</f>
        <v>1750.686336</v>
      </c>
      <c r="L31" s="36">
        <f>SUMIFS(СВЦЭМ!$D$39:$D$782,СВЦЭМ!$A$39:$A$782,$A31,СВЦЭМ!$B$39:$B$782,L$11)+'СЕТ СН'!$F$11+СВЦЭМ!$D$10+'СЕТ СН'!$F$6-'СЕТ СН'!$F$23</f>
        <v>1739.6467866099999</v>
      </c>
      <c r="M31" s="36">
        <f>SUMIFS(СВЦЭМ!$D$39:$D$782,СВЦЭМ!$A$39:$A$782,$A31,СВЦЭМ!$B$39:$B$782,M$11)+'СЕТ СН'!$F$11+СВЦЭМ!$D$10+'СЕТ СН'!$F$6-'СЕТ СН'!$F$23</f>
        <v>1721.37803854</v>
      </c>
      <c r="N31" s="36">
        <f>SUMIFS(СВЦЭМ!$D$39:$D$782,СВЦЭМ!$A$39:$A$782,$A31,СВЦЭМ!$B$39:$B$782,N$11)+'СЕТ СН'!$F$11+СВЦЭМ!$D$10+'СЕТ СН'!$F$6-'СЕТ СН'!$F$23</f>
        <v>1742.5176872</v>
      </c>
      <c r="O31" s="36">
        <f>SUMIFS(СВЦЭМ!$D$39:$D$782,СВЦЭМ!$A$39:$A$782,$A31,СВЦЭМ!$B$39:$B$782,O$11)+'СЕТ СН'!$F$11+СВЦЭМ!$D$10+'СЕТ СН'!$F$6-'СЕТ СН'!$F$23</f>
        <v>1763.83263212</v>
      </c>
      <c r="P31" s="36">
        <f>SUMIFS(СВЦЭМ!$D$39:$D$782,СВЦЭМ!$A$39:$A$782,$A31,СВЦЭМ!$B$39:$B$782,P$11)+'СЕТ СН'!$F$11+СВЦЭМ!$D$10+'СЕТ СН'!$F$6-'СЕТ СН'!$F$23</f>
        <v>1778.9980469899999</v>
      </c>
      <c r="Q31" s="36">
        <f>SUMIFS(СВЦЭМ!$D$39:$D$782,СВЦЭМ!$A$39:$A$782,$A31,СВЦЭМ!$B$39:$B$782,Q$11)+'СЕТ СН'!$F$11+СВЦЭМ!$D$10+'СЕТ СН'!$F$6-'СЕТ СН'!$F$23</f>
        <v>1797.60623377</v>
      </c>
      <c r="R31" s="36">
        <f>SUMIFS(СВЦЭМ!$D$39:$D$782,СВЦЭМ!$A$39:$A$782,$A31,СВЦЭМ!$B$39:$B$782,R$11)+'СЕТ СН'!$F$11+СВЦЭМ!$D$10+'СЕТ СН'!$F$6-'СЕТ СН'!$F$23</f>
        <v>1804.1673598499999</v>
      </c>
      <c r="S31" s="36">
        <f>SUMIFS(СВЦЭМ!$D$39:$D$782,СВЦЭМ!$A$39:$A$782,$A31,СВЦЭМ!$B$39:$B$782,S$11)+'СЕТ СН'!$F$11+СВЦЭМ!$D$10+'СЕТ СН'!$F$6-'СЕТ СН'!$F$23</f>
        <v>1786.3878020499999</v>
      </c>
      <c r="T31" s="36">
        <f>SUMIFS(СВЦЭМ!$D$39:$D$782,СВЦЭМ!$A$39:$A$782,$A31,СВЦЭМ!$B$39:$B$782,T$11)+'СЕТ СН'!$F$11+СВЦЭМ!$D$10+'СЕТ СН'!$F$6-'СЕТ СН'!$F$23</f>
        <v>1762.1898325499999</v>
      </c>
      <c r="U31" s="36">
        <f>SUMIFS(СВЦЭМ!$D$39:$D$782,СВЦЭМ!$A$39:$A$782,$A31,СВЦЭМ!$B$39:$B$782,U$11)+'СЕТ СН'!$F$11+СВЦЭМ!$D$10+'СЕТ СН'!$F$6-'СЕТ СН'!$F$23</f>
        <v>1754.67165368</v>
      </c>
      <c r="V31" s="36">
        <f>SUMIFS(СВЦЭМ!$D$39:$D$782,СВЦЭМ!$A$39:$A$782,$A31,СВЦЭМ!$B$39:$B$782,V$11)+'СЕТ СН'!$F$11+СВЦЭМ!$D$10+'СЕТ СН'!$F$6-'СЕТ СН'!$F$23</f>
        <v>1722.9296268999999</v>
      </c>
      <c r="W31" s="36">
        <f>SUMIFS(СВЦЭМ!$D$39:$D$782,СВЦЭМ!$A$39:$A$782,$A31,СВЦЭМ!$B$39:$B$782,W$11)+'СЕТ СН'!$F$11+СВЦЭМ!$D$10+'СЕТ СН'!$F$6-'СЕТ СН'!$F$23</f>
        <v>1717.25514993</v>
      </c>
      <c r="X31" s="36">
        <f>SUMIFS(СВЦЭМ!$D$39:$D$782,СВЦЭМ!$A$39:$A$782,$A31,СВЦЭМ!$B$39:$B$782,X$11)+'СЕТ СН'!$F$11+СВЦЭМ!$D$10+'СЕТ СН'!$F$6-'СЕТ СН'!$F$23</f>
        <v>1765.3266603499999</v>
      </c>
      <c r="Y31" s="36">
        <f>SUMIFS(СВЦЭМ!$D$39:$D$782,СВЦЭМ!$A$39:$A$782,$A31,СВЦЭМ!$B$39:$B$782,Y$11)+'СЕТ СН'!$F$11+СВЦЭМ!$D$10+'СЕТ СН'!$F$6-'СЕТ СН'!$F$23</f>
        <v>1834.90885572</v>
      </c>
    </row>
    <row r="32" spans="1:25" ht="15.75" x14ac:dyDescent="0.2">
      <c r="A32" s="35">
        <f t="shared" si="0"/>
        <v>45037</v>
      </c>
      <c r="B32" s="36">
        <f>SUMIFS(СВЦЭМ!$D$39:$D$782,СВЦЭМ!$A$39:$A$782,$A32,СВЦЭМ!$B$39:$B$782,B$11)+'СЕТ СН'!$F$11+СВЦЭМ!$D$10+'СЕТ СН'!$F$6-'СЕТ СН'!$F$23</f>
        <v>1931.1481053</v>
      </c>
      <c r="C32" s="36">
        <f>SUMIFS(СВЦЭМ!$D$39:$D$782,СВЦЭМ!$A$39:$A$782,$A32,СВЦЭМ!$B$39:$B$782,C$11)+'СЕТ СН'!$F$11+СВЦЭМ!$D$10+'СЕТ СН'!$F$6-'СЕТ СН'!$F$23</f>
        <v>1995.6952006199999</v>
      </c>
      <c r="D32" s="36">
        <f>SUMIFS(СВЦЭМ!$D$39:$D$782,СВЦЭМ!$A$39:$A$782,$A32,СВЦЭМ!$B$39:$B$782,D$11)+'СЕТ СН'!$F$11+СВЦЭМ!$D$10+'СЕТ СН'!$F$6-'СЕТ СН'!$F$23</f>
        <v>2017.2964496</v>
      </c>
      <c r="E32" s="36">
        <f>SUMIFS(СВЦЭМ!$D$39:$D$782,СВЦЭМ!$A$39:$A$782,$A32,СВЦЭМ!$B$39:$B$782,E$11)+'СЕТ СН'!$F$11+СВЦЭМ!$D$10+'СЕТ СН'!$F$6-'СЕТ СН'!$F$23</f>
        <v>2032.0647652299999</v>
      </c>
      <c r="F32" s="36">
        <f>SUMIFS(СВЦЭМ!$D$39:$D$782,СВЦЭМ!$A$39:$A$782,$A32,СВЦЭМ!$B$39:$B$782,F$11)+'СЕТ СН'!$F$11+СВЦЭМ!$D$10+'СЕТ СН'!$F$6-'СЕТ СН'!$F$23</f>
        <v>2042.2421032299999</v>
      </c>
      <c r="G32" s="36">
        <f>SUMIFS(СВЦЭМ!$D$39:$D$782,СВЦЭМ!$A$39:$A$782,$A32,СВЦЭМ!$B$39:$B$782,G$11)+'СЕТ СН'!$F$11+СВЦЭМ!$D$10+'СЕТ СН'!$F$6-'СЕТ СН'!$F$23</f>
        <v>2023.7798771299999</v>
      </c>
      <c r="H32" s="36">
        <f>SUMIFS(СВЦЭМ!$D$39:$D$782,СВЦЭМ!$A$39:$A$782,$A32,СВЦЭМ!$B$39:$B$782,H$11)+'СЕТ СН'!$F$11+СВЦЭМ!$D$10+'СЕТ СН'!$F$6-'СЕТ СН'!$F$23</f>
        <v>1974.8131342899999</v>
      </c>
      <c r="I32" s="36">
        <f>SUMIFS(СВЦЭМ!$D$39:$D$782,СВЦЭМ!$A$39:$A$782,$A32,СВЦЭМ!$B$39:$B$782,I$11)+'СЕТ СН'!$F$11+СВЦЭМ!$D$10+'СЕТ СН'!$F$6-'СЕТ СН'!$F$23</f>
        <v>1868.1943278799999</v>
      </c>
      <c r="J32" s="36">
        <f>SUMIFS(СВЦЭМ!$D$39:$D$782,СВЦЭМ!$A$39:$A$782,$A32,СВЦЭМ!$B$39:$B$782,J$11)+'СЕТ СН'!$F$11+СВЦЭМ!$D$10+'СЕТ СН'!$F$6-'СЕТ СН'!$F$23</f>
        <v>1863.6360754299999</v>
      </c>
      <c r="K32" s="36">
        <f>SUMIFS(СВЦЭМ!$D$39:$D$782,СВЦЭМ!$A$39:$A$782,$A32,СВЦЭМ!$B$39:$B$782,K$11)+'СЕТ СН'!$F$11+СВЦЭМ!$D$10+'СЕТ СН'!$F$6-'СЕТ СН'!$F$23</f>
        <v>1842.9270257599999</v>
      </c>
      <c r="L32" s="36">
        <f>SUMIFS(СВЦЭМ!$D$39:$D$782,СВЦЭМ!$A$39:$A$782,$A32,СВЦЭМ!$B$39:$B$782,L$11)+'СЕТ СН'!$F$11+СВЦЭМ!$D$10+'СЕТ СН'!$F$6-'СЕТ СН'!$F$23</f>
        <v>1804.9994706699999</v>
      </c>
      <c r="M32" s="36">
        <f>SUMIFS(СВЦЭМ!$D$39:$D$782,СВЦЭМ!$A$39:$A$782,$A32,СВЦЭМ!$B$39:$B$782,M$11)+'СЕТ СН'!$F$11+СВЦЭМ!$D$10+'СЕТ СН'!$F$6-'СЕТ СН'!$F$23</f>
        <v>1830.2167418899999</v>
      </c>
      <c r="N32" s="36">
        <f>SUMIFS(СВЦЭМ!$D$39:$D$782,СВЦЭМ!$A$39:$A$782,$A32,СВЦЭМ!$B$39:$B$782,N$11)+'СЕТ СН'!$F$11+СВЦЭМ!$D$10+'СЕТ СН'!$F$6-'СЕТ СН'!$F$23</f>
        <v>1851.10553007</v>
      </c>
      <c r="O32" s="36">
        <f>SUMIFS(СВЦЭМ!$D$39:$D$782,СВЦЭМ!$A$39:$A$782,$A32,СВЦЭМ!$B$39:$B$782,O$11)+'СЕТ СН'!$F$11+СВЦЭМ!$D$10+'СЕТ СН'!$F$6-'СЕТ СН'!$F$23</f>
        <v>1862.950797</v>
      </c>
      <c r="P32" s="36">
        <f>SUMIFS(СВЦЭМ!$D$39:$D$782,СВЦЭМ!$A$39:$A$782,$A32,СВЦЭМ!$B$39:$B$782,P$11)+'СЕТ СН'!$F$11+СВЦЭМ!$D$10+'СЕТ СН'!$F$6-'СЕТ СН'!$F$23</f>
        <v>1877.2958764</v>
      </c>
      <c r="Q32" s="36">
        <f>SUMIFS(СВЦЭМ!$D$39:$D$782,СВЦЭМ!$A$39:$A$782,$A32,СВЦЭМ!$B$39:$B$782,Q$11)+'СЕТ СН'!$F$11+СВЦЭМ!$D$10+'СЕТ СН'!$F$6-'СЕТ СН'!$F$23</f>
        <v>1885.2962560899998</v>
      </c>
      <c r="R32" s="36">
        <f>SUMIFS(СВЦЭМ!$D$39:$D$782,СВЦЭМ!$A$39:$A$782,$A32,СВЦЭМ!$B$39:$B$782,R$11)+'СЕТ СН'!$F$11+СВЦЭМ!$D$10+'СЕТ СН'!$F$6-'СЕТ СН'!$F$23</f>
        <v>1878.96655786</v>
      </c>
      <c r="S32" s="36">
        <f>SUMIFS(СВЦЭМ!$D$39:$D$782,СВЦЭМ!$A$39:$A$782,$A32,СВЦЭМ!$B$39:$B$782,S$11)+'СЕТ СН'!$F$11+СВЦЭМ!$D$10+'СЕТ СН'!$F$6-'СЕТ СН'!$F$23</f>
        <v>1857.2661995399999</v>
      </c>
      <c r="T32" s="36">
        <f>SUMIFS(СВЦЭМ!$D$39:$D$782,СВЦЭМ!$A$39:$A$782,$A32,СВЦЭМ!$B$39:$B$782,T$11)+'СЕТ СН'!$F$11+СВЦЭМ!$D$10+'СЕТ СН'!$F$6-'СЕТ СН'!$F$23</f>
        <v>1845.4591127799999</v>
      </c>
      <c r="U32" s="36">
        <f>SUMIFS(СВЦЭМ!$D$39:$D$782,СВЦЭМ!$A$39:$A$782,$A32,СВЦЭМ!$B$39:$B$782,U$11)+'СЕТ СН'!$F$11+СВЦЭМ!$D$10+'СЕТ СН'!$F$6-'СЕТ СН'!$F$23</f>
        <v>1825.66316482</v>
      </c>
      <c r="V32" s="36">
        <f>SUMIFS(СВЦЭМ!$D$39:$D$782,СВЦЭМ!$A$39:$A$782,$A32,СВЦЭМ!$B$39:$B$782,V$11)+'СЕТ СН'!$F$11+СВЦЭМ!$D$10+'СЕТ СН'!$F$6-'СЕТ СН'!$F$23</f>
        <v>1780.1874613</v>
      </c>
      <c r="W32" s="36">
        <f>SUMIFS(СВЦЭМ!$D$39:$D$782,СВЦЭМ!$A$39:$A$782,$A32,СВЦЭМ!$B$39:$B$782,W$11)+'СЕТ СН'!$F$11+СВЦЭМ!$D$10+'СЕТ СН'!$F$6-'СЕТ СН'!$F$23</f>
        <v>1777.2011028299999</v>
      </c>
      <c r="X32" s="36">
        <f>SUMIFS(СВЦЭМ!$D$39:$D$782,СВЦЭМ!$A$39:$A$782,$A32,СВЦЭМ!$B$39:$B$782,X$11)+'СЕТ СН'!$F$11+СВЦЭМ!$D$10+'СЕТ СН'!$F$6-'СЕТ СН'!$F$23</f>
        <v>1834.66786372</v>
      </c>
      <c r="Y32" s="36">
        <f>SUMIFS(СВЦЭМ!$D$39:$D$782,СВЦЭМ!$A$39:$A$782,$A32,СВЦЭМ!$B$39:$B$782,Y$11)+'СЕТ СН'!$F$11+СВЦЭМ!$D$10+'СЕТ СН'!$F$6-'СЕТ СН'!$F$23</f>
        <v>1894.3198508199998</v>
      </c>
    </row>
    <row r="33" spans="1:27" ht="15.75" x14ac:dyDescent="0.2">
      <c r="A33" s="35">
        <f t="shared" si="0"/>
        <v>45038</v>
      </c>
      <c r="B33" s="36">
        <f>SUMIFS(СВЦЭМ!$D$39:$D$782,СВЦЭМ!$A$39:$A$782,$A33,СВЦЭМ!$B$39:$B$782,B$11)+'СЕТ СН'!$F$11+СВЦЭМ!$D$10+'СЕТ СН'!$F$6-'СЕТ СН'!$F$23</f>
        <v>1843.1014048699999</v>
      </c>
      <c r="C33" s="36">
        <f>SUMIFS(СВЦЭМ!$D$39:$D$782,СВЦЭМ!$A$39:$A$782,$A33,СВЦЭМ!$B$39:$B$782,C$11)+'СЕТ СН'!$F$11+СВЦЭМ!$D$10+'СЕТ СН'!$F$6-'СЕТ СН'!$F$23</f>
        <v>1904.69647618</v>
      </c>
      <c r="D33" s="36">
        <f>SUMIFS(СВЦЭМ!$D$39:$D$782,СВЦЭМ!$A$39:$A$782,$A33,СВЦЭМ!$B$39:$B$782,D$11)+'СЕТ СН'!$F$11+СВЦЭМ!$D$10+'СЕТ СН'!$F$6-'СЕТ СН'!$F$23</f>
        <v>1945.9450912499999</v>
      </c>
      <c r="E33" s="36">
        <f>SUMIFS(СВЦЭМ!$D$39:$D$782,СВЦЭМ!$A$39:$A$782,$A33,СВЦЭМ!$B$39:$B$782,E$11)+'СЕТ СН'!$F$11+СВЦЭМ!$D$10+'СЕТ СН'!$F$6-'СЕТ СН'!$F$23</f>
        <v>1953.20064843</v>
      </c>
      <c r="F33" s="36">
        <f>SUMIFS(СВЦЭМ!$D$39:$D$782,СВЦЭМ!$A$39:$A$782,$A33,СВЦЭМ!$B$39:$B$782,F$11)+'СЕТ СН'!$F$11+СВЦЭМ!$D$10+'СЕТ СН'!$F$6-'СЕТ СН'!$F$23</f>
        <v>1956.35972167</v>
      </c>
      <c r="G33" s="36">
        <f>SUMIFS(СВЦЭМ!$D$39:$D$782,СВЦЭМ!$A$39:$A$782,$A33,СВЦЭМ!$B$39:$B$782,G$11)+'СЕТ СН'!$F$11+СВЦЭМ!$D$10+'СЕТ СН'!$F$6-'СЕТ СН'!$F$23</f>
        <v>1949.6313117</v>
      </c>
      <c r="H33" s="36">
        <f>SUMIFS(СВЦЭМ!$D$39:$D$782,СВЦЭМ!$A$39:$A$782,$A33,СВЦЭМ!$B$39:$B$782,H$11)+'СЕТ СН'!$F$11+СВЦЭМ!$D$10+'СЕТ СН'!$F$6-'СЕТ СН'!$F$23</f>
        <v>1921.3294805199998</v>
      </c>
      <c r="I33" s="36">
        <f>SUMIFS(СВЦЭМ!$D$39:$D$782,СВЦЭМ!$A$39:$A$782,$A33,СВЦЭМ!$B$39:$B$782,I$11)+'СЕТ СН'!$F$11+СВЦЭМ!$D$10+'СЕТ СН'!$F$6-'СЕТ СН'!$F$23</f>
        <v>1862.83342958</v>
      </c>
      <c r="J33" s="36">
        <f>SUMIFS(СВЦЭМ!$D$39:$D$782,СВЦЭМ!$A$39:$A$782,$A33,СВЦЭМ!$B$39:$B$782,J$11)+'СЕТ СН'!$F$11+СВЦЭМ!$D$10+'СЕТ СН'!$F$6-'СЕТ СН'!$F$23</f>
        <v>1800.3057029399999</v>
      </c>
      <c r="K33" s="36">
        <f>SUMIFS(СВЦЭМ!$D$39:$D$782,СВЦЭМ!$A$39:$A$782,$A33,СВЦЭМ!$B$39:$B$782,K$11)+'СЕТ СН'!$F$11+СВЦЭМ!$D$10+'СЕТ СН'!$F$6-'СЕТ СН'!$F$23</f>
        <v>1747.4379595099999</v>
      </c>
      <c r="L33" s="36">
        <f>SUMIFS(СВЦЭМ!$D$39:$D$782,СВЦЭМ!$A$39:$A$782,$A33,СВЦЭМ!$B$39:$B$782,L$11)+'СЕТ СН'!$F$11+СВЦЭМ!$D$10+'СЕТ СН'!$F$6-'СЕТ СН'!$F$23</f>
        <v>1734.96281512</v>
      </c>
      <c r="M33" s="36">
        <f>SUMIFS(СВЦЭМ!$D$39:$D$782,СВЦЭМ!$A$39:$A$782,$A33,СВЦЭМ!$B$39:$B$782,M$11)+'СЕТ СН'!$F$11+СВЦЭМ!$D$10+'СЕТ СН'!$F$6-'СЕТ СН'!$F$23</f>
        <v>1747.32668238</v>
      </c>
      <c r="N33" s="36">
        <f>SUMIFS(СВЦЭМ!$D$39:$D$782,СВЦЭМ!$A$39:$A$782,$A33,СВЦЭМ!$B$39:$B$782,N$11)+'СЕТ СН'!$F$11+СВЦЭМ!$D$10+'СЕТ СН'!$F$6-'СЕТ СН'!$F$23</f>
        <v>1761.78960506</v>
      </c>
      <c r="O33" s="36">
        <f>SUMIFS(СВЦЭМ!$D$39:$D$782,СВЦЭМ!$A$39:$A$782,$A33,СВЦЭМ!$B$39:$B$782,O$11)+'СЕТ СН'!$F$11+СВЦЭМ!$D$10+'СЕТ СН'!$F$6-'СЕТ СН'!$F$23</f>
        <v>1770.9401554799999</v>
      </c>
      <c r="P33" s="36">
        <f>SUMIFS(СВЦЭМ!$D$39:$D$782,СВЦЭМ!$A$39:$A$782,$A33,СВЦЭМ!$B$39:$B$782,P$11)+'СЕТ СН'!$F$11+СВЦЭМ!$D$10+'СЕТ СН'!$F$6-'СЕТ СН'!$F$23</f>
        <v>1787.69601539</v>
      </c>
      <c r="Q33" s="36">
        <f>SUMIFS(СВЦЭМ!$D$39:$D$782,СВЦЭМ!$A$39:$A$782,$A33,СВЦЭМ!$B$39:$B$782,Q$11)+'СЕТ СН'!$F$11+СВЦЭМ!$D$10+'СЕТ СН'!$F$6-'СЕТ СН'!$F$23</f>
        <v>1797.4769437499999</v>
      </c>
      <c r="R33" s="36">
        <f>SUMIFS(СВЦЭМ!$D$39:$D$782,СВЦЭМ!$A$39:$A$782,$A33,СВЦЭМ!$B$39:$B$782,R$11)+'СЕТ СН'!$F$11+СВЦЭМ!$D$10+'СЕТ СН'!$F$6-'СЕТ СН'!$F$23</f>
        <v>1801.4588852699999</v>
      </c>
      <c r="S33" s="36">
        <f>SUMIFS(СВЦЭМ!$D$39:$D$782,СВЦЭМ!$A$39:$A$782,$A33,СВЦЭМ!$B$39:$B$782,S$11)+'СЕТ СН'!$F$11+СВЦЭМ!$D$10+'СЕТ СН'!$F$6-'СЕТ СН'!$F$23</f>
        <v>1777.93842197</v>
      </c>
      <c r="T33" s="36">
        <f>SUMIFS(СВЦЭМ!$D$39:$D$782,СВЦЭМ!$A$39:$A$782,$A33,СВЦЭМ!$B$39:$B$782,T$11)+'СЕТ СН'!$F$11+СВЦЭМ!$D$10+'СЕТ СН'!$F$6-'СЕТ СН'!$F$23</f>
        <v>1749.02737151</v>
      </c>
      <c r="U33" s="36">
        <f>SUMIFS(СВЦЭМ!$D$39:$D$782,СВЦЭМ!$A$39:$A$782,$A33,СВЦЭМ!$B$39:$B$782,U$11)+'СЕТ СН'!$F$11+СВЦЭМ!$D$10+'СЕТ СН'!$F$6-'СЕТ СН'!$F$23</f>
        <v>1741.17997704</v>
      </c>
      <c r="V33" s="36">
        <f>SUMIFS(СВЦЭМ!$D$39:$D$782,СВЦЭМ!$A$39:$A$782,$A33,СВЦЭМ!$B$39:$B$782,V$11)+'СЕТ СН'!$F$11+СВЦЭМ!$D$10+'СЕТ СН'!$F$6-'СЕТ СН'!$F$23</f>
        <v>1700.1826156099999</v>
      </c>
      <c r="W33" s="36">
        <f>SUMIFS(СВЦЭМ!$D$39:$D$782,СВЦЭМ!$A$39:$A$782,$A33,СВЦЭМ!$B$39:$B$782,W$11)+'СЕТ СН'!$F$11+СВЦЭМ!$D$10+'СЕТ СН'!$F$6-'СЕТ СН'!$F$23</f>
        <v>1696.28479565</v>
      </c>
      <c r="X33" s="36">
        <f>SUMIFS(СВЦЭМ!$D$39:$D$782,СВЦЭМ!$A$39:$A$782,$A33,СВЦЭМ!$B$39:$B$782,X$11)+'СЕТ СН'!$F$11+СВЦЭМ!$D$10+'СЕТ СН'!$F$6-'СЕТ СН'!$F$23</f>
        <v>1731.00722679</v>
      </c>
      <c r="Y33" s="36">
        <f>SUMIFS(СВЦЭМ!$D$39:$D$782,СВЦЭМ!$A$39:$A$782,$A33,СВЦЭМ!$B$39:$B$782,Y$11)+'СЕТ СН'!$F$11+СВЦЭМ!$D$10+'СЕТ СН'!$F$6-'СЕТ СН'!$F$23</f>
        <v>1792.86821534</v>
      </c>
    </row>
    <row r="34" spans="1:27" ht="15.75" x14ac:dyDescent="0.2">
      <c r="A34" s="35">
        <f t="shared" si="0"/>
        <v>45039</v>
      </c>
      <c r="B34" s="36">
        <f>SUMIFS(СВЦЭМ!$D$39:$D$782,СВЦЭМ!$A$39:$A$782,$A34,СВЦЭМ!$B$39:$B$782,B$11)+'СЕТ СН'!$F$11+СВЦЭМ!$D$10+'СЕТ СН'!$F$6-'СЕТ СН'!$F$23</f>
        <v>1867.95548371</v>
      </c>
      <c r="C34" s="36">
        <f>SUMIFS(СВЦЭМ!$D$39:$D$782,СВЦЭМ!$A$39:$A$782,$A34,СВЦЭМ!$B$39:$B$782,C$11)+'СЕТ СН'!$F$11+СВЦЭМ!$D$10+'СЕТ СН'!$F$6-'СЕТ СН'!$F$23</f>
        <v>1897.5529342699999</v>
      </c>
      <c r="D34" s="36">
        <f>SUMIFS(СВЦЭМ!$D$39:$D$782,СВЦЭМ!$A$39:$A$782,$A34,СВЦЭМ!$B$39:$B$782,D$11)+'СЕТ СН'!$F$11+СВЦЭМ!$D$10+'СЕТ СН'!$F$6-'СЕТ СН'!$F$23</f>
        <v>1891.4474025099998</v>
      </c>
      <c r="E34" s="36">
        <f>SUMIFS(СВЦЭМ!$D$39:$D$782,СВЦЭМ!$A$39:$A$782,$A34,СВЦЭМ!$B$39:$B$782,E$11)+'СЕТ СН'!$F$11+СВЦЭМ!$D$10+'СЕТ СН'!$F$6-'СЕТ СН'!$F$23</f>
        <v>1946.59160718</v>
      </c>
      <c r="F34" s="36">
        <f>SUMIFS(СВЦЭМ!$D$39:$D$782,СВЦЭМ!$A$39:$A$782,$A34,СВЦЭМ!$B$39:$B$782,F$11)+'СЕТ СН'!$F$11+СВЦЭМ!$D$10+'СЕТ СН'!$F$6-'СЕТ СН'!$F$23</f>
        <v>1944.75191593</v>
      </c>
      <c r="G34" s="36">
        <f>SUMIFS(СВЦЭМ!$D$39:$D$782,СВЦЭМ!$A$39:$A$782,$A34,СВЦЭМ!$B$39:$B$782,G$11)+'СЕТ СН'!$F$11+СВЦЭМ!$D$10+'СЕТ СН'!$F$6-'СЕТ СН'!$F$23</f>
        <v>1887.9124311599999</v>
      </c>
      <c r="H34" s="36">
        <f>SUMIFS(СВЦЭМ!$D$39:$D$782,СВЦЭМ!$A$39:$A$782,$A34,СВЦЭМ!$B$39:$B$782,H$11)+'СЕТ СН'!$F$11+СВЦЭМ!$D$10+'СЕТ СН'!$F$6-'СЕТ СН'!$F$23</f>
        <v>1899.58101543</v>
      </c>
      <c r="I34" s="36">
        <f>SUMIFS(СВЦЭМ!$D$39:$D$782,СВЦЭМ!$A$39:$A$782,$A34,СВЦЭМ!$B$39:$B$782,I$11)+'СЕТ СН'!$F$11+СВЦЭМ!$D$10+'СЕТ СН'!$F$6-'СЕТ СН'!$F$23</f>
        <v>1874.5192069299999</v>
      </c>
      <c r="J34" s="36">
        <f>SUMIFS(СВЦЭМ!$D$39:$D$782,СВЦЭМ!$A$39:$A$782,$A34,СВЦЭМ!$B$39:$B$782,J$11)+'СЕТ СН'!$F$11+СВЦЭМ!$D$10+'СЕТ СН'!$F$6-'СЕТ СН'!$F$23</f>
        <v>1834.8786024999999</v>
      </c>
      <c r="K34" s="36">
        <f>SUMIFS(СВЦЭМ!$D$39:$D$782,СВЦЭМ!$A$39:$A$782,$A34,СВЦЭМ!$B$39:$B$782,K$11)+'СЕТ СН'!$F$11+СВЦЭМ!$D$10+'СЕТ СН'!$F$6-'СЕТ СН'!$F$23</f>
        <v>1778.5054639</v>
      </c>
      <c r="L34" s="36">
        <f>SUMIFS(СВЦЭМ!$D$39:$D$782,СВЦЭМ!$A$39:$A$782,$A34,СВЦЭМ!$B$39:$B$782,L$11)+'СЕТ СН'!$F$11+СВЦЭМ!$D$10+'СЕТ СН'!$F$6-'СЕТ СН'!$F$23</f>
        <v>1753.14167617</v>
      </c>
      <c r="M34" s="36">
        <f>SUMIFS(СВЦЭМ!$D$39:$D$782,СВЦЭМ!$A$39:$A$782,$A34,СВЦЭМ!$B$39:$B$782,M$11)+'СЕТ СН'!$F$11+СВЦЭМ!$D$10+'СЕТ СН'!$F$6-'СЕТ СН'!$F$23</f>
        <v>1751.1103218999999</v>
      </c>
      <c r="N34" s="36">
        <f>SUMIFS(СВЦЭМ!$D$39:$D$782,СВЦЭМ!$A$39:$A$782,$A34,СВЦЭМ!$B$39:$B$782,N$11)+'СЕТ СН'!$F$11+СВЦЭМ!$D$10+'СЕТ СН'!$F$6-'СЕТ СН'!$F$23</f>
        <v>1761.5733057899999</v>
      </c>
      <c r="O34" s="36">
        <f>SUMIFS(СВЦЭМ!$D$39:$D$782,СВЦЭМ!$A$39:$A$782,$A34,СВЦЭМ!$B$39:$B$782,O$11)+'СЕТ СН'!$F$11+СВЦЭМ!$D$10+'СЕТ СН'!$F$6-'СЕТ СН'!$F$23</f>
        <v>1788.73090458</v>
      </c>
      <c r="P34" s="36">
        <f>SUMIFS(СВЦЭМ!$D$39:$D$782,СВЦЭМ!$A$39:$A$782,$A34,СВЦЭМ!$B$39:$B$782,P$11)+'СЕТ СН'!$F$11+СВЦЭМ!$D$10+'СЕТ СН'!$F$6-'СЕТ СН'!$F$23</f>
        <v>1800.8653855499999</v>
      </c>
      <c r="Q34" s="36">
        <f>SUMIFS(СВЦЭМ!$D$39:$D$782,СВЦЭМ!$A$39:$A$782,$A34,СВЦЭМ!$B$39:$B$782,Q$11)+'СЕТ СН'!$F$11+СВЦЭМ!$D$10+'СЕТ СН'!$F$6-'СЕТ СН'!$F$23</f>
        <v>1808.34163197</v>
      </c>
      <c r="R34" s="36">
        <f>SUMIFS(СВЦЭМ!$D$39:$D$782,СВЦЭМ!$A$39:$A$782,$A34,СВЦЭМ!$B$39:$B$782,R$11)+'СЕТ СН'!$F$11+СВЦЭМ!$D$10+'СЕТ СН'!$F$6-'СЕТ СН'!$F$23</f>
        <v>1803.46971267</v>
      </c>
      <c r="S34" s="36">
        <f>SUMIFS(СВЦЭМ!$D$39:$D$782,СВЦЭМ!$A$39:$A$782,$A34,СВЦЭМ!$B$39:$B$782,S$11)+'СЕТ СН'!$F$11+СВЦЭМ!$D$10+'СЕТ СН'!$F$6-'СЕТ СН'!$F$23</f>
        <v>1784.8658718499998</v>
      </c>
      <c r="T34" s="36">
        <f>SUMIFS(СВЦЭМ!$D$39:$D$782,СВЦЭМ!$A$39:$A$782,$A34,СВЦЭМ!$B$39:$B$782,T$11)+'СЕТ СН'!$F$11+СВЦЭМ!$D$10+'СЕТ СН'!$F$6-'СЕТ СН'!$F$23</f>
        <v>1762.6283532999998</v>
      </c>
      <c r="U34" s="36">
        <f>SUMIFS(СВЦЭМ!$D$39:$D$782,СВЦЭМ!$A$39:$A$782,$A34,СВЦЭМ!$B$39:$B$782,U$11)+'СЕТ СН'!$F$11+СВЦЭМ!$D$10+'СЕТ СН'!$F$6-'СЕТ СН'!$F$23</f>
        <v>1754.33727875</v>
      </c>
      <c r="V34" s="36">
        <f>SUMIFS(СВЦЭМ!$D$39:$D$782,СВЦЭМ!$A$39:$A$782,$A34,СВЦЭМ!$B$39:$B$782,V$11)+'СЕТ СН'!$F$11+СВЦЭМ!$D$10+'СЕТ СН'!$F$6-'СЕТ СН'!$F$23</f>
        <v>1713.8906781999999</v>
      </c>
      <c r="W34" s="36">
        <f>SUMIFS(СВЦЭМ!$D$39:$D$782,СВЦЭМ!$A$39:$A$782,$A34,СВЦЭМ!$B$39:$B$782,W$11)+'СЕТ СН'!$F$11+СВЦЭМ!$D$10+'СЕТ СН'!$F$6-'СЕТ СН'!$F$23</f>
        <v>1701.93147187</v>
      </c>
      <c r="X34" s="36">
        <f>SUMIFS(СВЦЭМ!$D$39:$D$782,СВЦЭМ!$A$39:$A$782,$A34,СВЦЭМ!$B$39:$B$782,X$11)+'СЕТ СН'!$F$11+СВЦЭМ!$D$10+'СЕТ СН'!$F$6-'СЕТ СН'!$F$23</f>
        <v>1734.7070454899999</v>
      </c>
      <c r="Y34" s="36">
        <f>SUMIFS(СВЦЭМ!$D$39:$D$782,СВЦЭМ!$A$39:$A$782,$A34,СВЦЭМ!$B$39:$B$782,Y$11)+'СЕТ СН'!$F$11+СВЦЭМ!$D$10+'СЕТ СН'!$F$6-'СЕТ СН'!$F$23</f>
        <v>1797.46701934</v>
      </c>
    </row>
    <row r="35" spans="1:27" ht="15.75" x14ac:dyDescent="0.2">
      <c r="A35" s="35">
        <f t="shared" si="0"/>
        <v>45040</v>
      </c>
      <c r="B35" s="36">
        <f>SUMIFS(СВЦЭМ!$D$39:$D$782,СВЦЭМ!$A$39:$A$782,$A35,СВЦЭМ!$B$39:$B$782,B$11)+'СЕТ СН'!$F$11+СВЦЭМ!$D$10+'СЕТ СН'!$F$6-'СЕТ СН'!$F$23</f>
        <v>1802.2634760999999</v>
      </c>
      <c r="C35" s="36">
        <f>SUMIFS(СВЦЭМ!$D$39:$D$782,СВЦЭМ!$A$39:$A$782,$A35,СВЦЭМ!$B$39:$B$782,C$11)+'СЕТ СН'!$F$11+СВЦЭМ!$D$10+'СЕТ СН'!$F$6-'СЕТ СН'!$F$23</f>
        <v>1864.2182986</v>
      </c>
      <c r="D35" s="36">
        <f>SUMIFS(СВЦЭМ!$D$39:$D$782,СВЦЭМ!$A$39:$A$782,$A35,СВЦЭМ!$B$39:$B$782,D$11)+'СЕТ СН'!$F$11+СВЦЭМ!$D$10+'СЕТ СН'!$F$6-'СЕТ СН'!$F$23</f>
        <v>1882.69455608</v>
      </c>
      <c r="E35" s="36">
        <f>SUMIFS(СВЦЭМ!$D$39:$D$782,СВЦЭМ!$A$39:$A$782,$A35,СВЦЭМ!$B$39:$B$782,E$11)+'СЕТ СН'!$F$11+СВЦЭМ!$D$10+'СЕТ СН'!$F$6-'СЕТ СН'!$F$23</f>
        <v>1894.92052322</v>
      </c>
      <c r="F35" s="36">
        <f>SUMIFS(СВЦЭМ!$D$39:$D$782,СВЦЭМ!$A$39:$A$782,$A35,СВЦЭМ!$B$39:$B$782,F$11)+'СЕТ СН'!$F$11+СВЦЭМ!$D$10+'СЕТ СН'!$F$6-'СЕТ СН'!$F$23</f>
        <v>1895.1386522599998</v>
      </c>
      <c r="G35" s="36">
        <f>SUMIFS(СВЦЭМ!$D$39:$D$782,СВЦЭМ!$A$39:$A$782,$A35,СВЦЭМ!$B$39:$B$782,G$11)+'СЕТ СН'!$F$11+СВЦЭМ!$D$10+'СЕТ СН'!$F$6-'СЕТ СН'!$F$23</f>
        <v>1872.4148797199998</v>
      </c>
      <c r="H35" s="36">
        <f>SUMIFS(СВЦЭМ!$D$39:$D$782,СВЦЭМ!$A$39:$A$782,$A35,СВЦЭМ!$B$39:$B$782,H$11)+'СЕТ СН'!$F$11+СВЦЭМ!$D$10+'СЕТ СН'!$F$6-'СЕТ СН'!$F$23</f>
        <v>1880.2547205399999</v>
      </c>
      <c r="I35" s="36">
        <f>SUMIFS(СВЦЭМ!$D$39:$D$782,СВЦЭМ!$A$39:$A$782,$A35,СВЦЭМ!$B$39:$B$782,I$11)+'СЕТ СН'!$F$11+СВЦЭМ!$D$10+'СЕТ СН'!$F$6-'СЕТ СН'!$F$23</f>
        <v>1737.5366855</v>
      </c>
      <c r="J35" s="36">
        <f>SUMIFS(СВЦЭМ!$D$39:$D$782,СВЦЭМ!$A$39:$A$782,$A35,СВЦЭМ!$B$39:$B$782,J$11)+'СЕТ СН'!$F$11+СВЦЭМ!$D$10+'СЕТ СН'!$F$6-'СЕТ СН'!$F$23</f>
        <v>1712.5711138099998</v>
      </c>
      <c r="K35" s="36">
        <f>SUMIFS(СВЦЭМ!$D$39:$D$782,СВЦЭМ!$A$39:$A$782,$A35,СВЦЭМ!$B$39:$B$782,K$11)+'СЕТ СН'!$F$11+СВЦЭМ!$D$10+'СЕТ СН'!$F$6-'СЕТ СН'!$F$23</f>
        <v>1675.3562430699999</v>
      </c>
      <c r="L35" s="36">
        <f>SUMIFS(СВЦЭМ!$D$39:$D$782,СВЦЭМ!$A$39:$A$782,$A35,СВЦЭМ!$B$39:$B$782,L$11)+'СЕТ СН'!$F$11+СВЦЭМ!$D$10+'СЕТ СН'!$F$6-'СЕТ СН'!$F$23</f>
        <v>1651.5436167099999</v>
      </c>
      <c r="M35" s="36">
        <f>SUMIFS(СВЦЭМ!$D$39:$D$782,СВЦЭМ!$A$39:$A$782,$A35,СВЦЭМ!$B$39:$B$782,M$11)+'СЕТ СН'!$F$11+СВЦЭМ!$D$10+'СЕТ СН'!$F$6-'СЕТ СН'!$F$23</f>
        <v>1676.7807790499999</v>
      </c>
      <c r="N35" s="36">
        <f>SUMIFS(СВЦЭМ!$D$39:$D$782,СВЦЭМ!$A$39:$A$782,$A35,СВЦЭМ!$B$39:$B$782,N$11)+'СЕТ СН'!$F$11+СВЦЭМ!$D$10+'СЕТ СН'!$F$6-'СЕТ СН'!$F$23</f>
        <v>1697.88855863</v>
      </c>
      <c r="O35" s="36">
        <f>SUMIFS(СВЦЭМ!$D$39:$D$782,СВЦЭМ!$A$39:$A$782,$A35,СВЦЭМ!$B$39:$B$782,O$11)+'СЕТ СН'!$F$11+СВЦЭМ!$D$10+'СЕТ СН'!$F$6-'СЕТ СН'!$F$23</f>
        <v>1710.5726850999999</v>
      </c>
      <c r="P35" s="36">
        <f>SUMIFS(СВЦЭМ!$D$39:$D$782,СВЦЭМ!$A$39:$A$782,$A35,СВЦЭМ!$B$39:$B$782,P$11)+'СЕТ СН'!$F$11+СВЦЭМ!$D$10+'СЕТ СН'!$F$6-'СЕТ СН'!$F$23</f>
        <v>1747.7465460799999</v>
      </c>
      <c r="Q35" s="36">
        <f>SUMIFS(СВЦЭМ!$D$39:$D$782,СВЦЭМ!$A$39:$A$782,$A35,СВЦЭМ!$B$39:$B$782,Q$11)+'СЕТ СН'!$F$11+СВЦЭМ!$D$10+'СЕТ СН'!$F$6-'СЕТ СН'!$F$23</f>
        <v>1751.9632921499999</v>
      </c>
      <c r="R35" s="36">
        <f>SUMIFS(СВЦЭМ!$D$39:$D$782,СВЦЭМ!$A$39:$A$782,$A35,СВЦЭМ!$B$39:$B$782,R$11)+'СЕТ СН'!$F$11+СВЦЭМ!$D$10+'СЕТ СН'!$F$6-'СЕТ СН'!$F$23</f>
        <v>1761.7198416899998</v>
      </c>
      <c r="S35" s="36">
        <f>SUMIFS(СВЦЭМ!$D$39:$D$782,СВЦЭМ!$A$39:$A$782,$A35,СВЦЭМ!$B$39:$B$782,S$11)+'СЕТ СН'!$F$11+СВЦЭМ!$D$10+'СЕТ СН'!$F$6-'СЕТ СН'!$F$23</f>
        <v>1736.1018844299999</v>
      </c>
      <c r="T35" s="36">
        <f>SUMIFS(СВЦЭМ!$D$39:$D$782,СВЦЭМ!$A$39:$A$782,$A35,СВЦЭМ!$B$39:$B$782,T$11)+'СЕТ СН'!$F$11+СВЦЭМ!$D$10+'СЕТ СН'!$F$6-'СЕТ СН'!$F$23</f>
        <v>1714.98964738</v>
      </c>
      <c r="U35" s="36">
        <f>SUMIFS(СВЦЭМ!$D$39:$D$782,СВЦЭМ!$A$39:$A$782,$A35,СВЦЭМ!$B$39:$B$782,U$11)+'СЕТ СН'!$F$11+СВЦЭМ!$D$10+'СЕТ СН'!$F$6-'СЕТ СН'!$F$23</f>
        <v>1697.7287128199998</v>
      </c>
      <c r="V35" s="36">
        <f>SUMIFS(СВЦЭМ!$D$39:$D$782,СВЦЭМ!$A$39:$A$782,$A35,СВЦЭМ!$B$39:$B$782,V$11)+'СЕТ СН'!$F$11+СВЦЭМ!$D$10+'СЕТ СН'!$F$6-'СЕТ СН'!$F$23</f>
        <v>1660.4171342899999</v>
      </c>
      <c r="W35" s="36">
        <f>SUMIFS(СВЦЭМ!$D$39:$D$782,СВЦЭМ!$A$39:$A$782,$A35,СВЦЭМ!$B$39:$B$782,W$11)+'СЕТ СН'!$F$11+СВЦЭМ!$D$10+'СЕТ СН'!$F$6-'СЕТ СН'!$F$23</f>
        <v>1639.3514223999998</v>
      </c>
      <c r="X35" s="36">
        <f>SUMIFS(СВЦЭМ!$D$39:$D$782,СВЦЭМ!$A$39:$A$782,$A35,СВЦЭМ!$B$39:$B$782,X$11)+'СЕТ СН'!$F$11+СВЦЭМ!$D$10+'СЕТ СН'!$F$6-'СЕТ СН'!$F$23</f>
        <v>1683.93108648</v>
      </c>
      <c r="Y35" s="36">
        <f>SUMIFS(СВЦЭМ!$D$39:$D$782,СВЦЭМ!$A$39:$A$782,$A35,СВЦЭМ!$B$39:$B$782,Y$11)+'СЕТ СН'!$F$11+СВЦЭМ!$D$10+'СЕТ СН'!$F$6-'СЕТ СН'!$F$23</f>
        <v>1745.5709769999999</v>
      </c>
    </row>
    <row r="36" spans="1:27" ht="15.75" x14ac:dyDescent="0.2">
      <c r="A36" s="35">
        <f t="shared" si="0"/>
        <v>45041</v>
      </c>
      <c r="B36" s="36">
        <f>SUMIFS(СВЦЭМ!$D$39:$D$782,СВЦЭМ!$A$39:$A$782,$A36,СВЦЭМ!$B$39:$B$782,B$11)+'СЕТ СН'!$F$11+СВЦЭМ!$D$10+'СЕТ СН'!$F$6-'СЕТ СН'!$F$23</f>
        <v>1822.6301951099999</v>
      </c>
      <c r="C36" s="36">
        <f>SUMIFS(СВЦЭМ!$D$39:$D$782,СВЦЭМ!$A$39:$A$782,$A36,СВЦЭМ!$B$39:$B$782,C$11)+'СЕТ СН'!$F$11+СВЦЭМ!$D$10+'СЕТ СН'!$F$6-'СЕТ СН'!$F$23</f>
        <v>1879.9493803099999</v>
      </c>
      <c r="D36" s="36">
        <f>SUMIFS(СВЦЭМ!$D$39:$D$782,СВЦЭМ!$A$39:$A$782,$A36,СВЦЭМ!$B$39:$B$782,D$11)+'СЕТ СН'!$F$11+СВЦЭМ!$D$10+'СЕТ СН'!$F$6-'СЕТ СН'!$F$23</f>
        <v>1912.57278952</v>
      </c>
      <c r="E36" s="36">
        <f>SUMIFS(СВЦЭМ!$D$39:$D$782,СВЦЭМ!$A$39:$A$782,$A36,СВЦЭМ!$B$39:$B$782,E$11)+'СЕТ СН'!$F$11+СВЦЭМ!$D$10+'СЕТ СН'!$F$6-'СЕТ СН'!$F$23</f>
        <v>1912.5790519899999</v>
      </c>
      <c r="F36" s="36">
        <f>SUMIFS(СВЦЭМ!$D$39:$D$782,СВЦЭМ!$A$39:$A$782,$A36,СВЦЭМ!$B$39:$B$782,F$11)+'СЕТ СН'!$F$11+СВЦЭМ!$D$10+'СЕТ СН'!$F$6-'СЕТ СН'!$F$23</f>
        <v>1912.70923754</v>
      </c>
      <c r="G36" s="36">
        <f>SUMIFS(СВЦЭМ!$D$39:$D$782,СВЦЭМ!$A$39:$A$782,$A36,СВЦЭМ!$B$39:$B$782,G$11)+'СЕТ СН'!$F$11+СВЦЭМ!$D$10+'СЕТ СН'!$F$6-'СЕТ СН'!$F$23</f>
        <v>1885.53693987</v>
      </c>
      <c r="H36" s="36">
        <f>SUMIFS(СВЦЭМ!$D$39:$D$782,СВЦЭМ!$A$39:$A$782,$A36,СВЦЭМ!$B$39:$B$782,H$11)+'СЕТ СН'!$F$11+СВЦЭМ!$D$10+'СЕТ СН'!$F$6-'СЕТ СН'!$F$23</f>
        <v>1855.1945222699999</v>
      </c>
      <c r="I36" s="36">
        <f>SUMIFS(СВЦЭМ!$D$39:$D$782,СВЦЭМ!$A$39:$A$782,$A36,СВЦЭМ!$B$39:$B$782,I$11)+'СЕТ СН'!$F$11+СВЦЭМ!$D$10+'СЕТ СН'!$F$6-'СЕТ СН'!$F$23</f>
        <v>1808.0955203399999</v>
      </c>
      <c r="J36" s="36">
        <f>SUMIFS(СВЦЭМ!$D$39:$D$782,СВЦЭМ!$A$39:$A$782,$A36,СВЦЭМ!$B$39:$B$782,J$11)+'СЕТ СН'!$F$11+СВЦЭМ!$D$10+'СЕТ СН'!$F$6-'СЕТ СН'!$F$23</f>
        <v>1830.84134131</v>
      </c>
      <c r="K36" s="36">
        <f>SUMIFS(СВЦЭМ!$D$39:$D$782,СВЦЭМ!$A$39:$A$782,$A36,СВЦЭМ!$B$39:$B$782,K$11)+'СЕТ СН'!$F$11+СВЦЭМ!$D$10+'СЕТ СН'!$F$6-'СЕТ СН'!$F$23</f>
        <v>1844.2172346899999</v>
      </c>
      <c r="L36" s="36">
        <f>SUMIFS(СВЦЭМ!$D$39:$D$782,СВЦЭМ!$A$39:$A$782,$A36,СВЦЭМ!$B$39:$B$782,L$11)+'СЕТ СН'!$F$11+СВЦЭМ!$D$10+'СЕТ СН'!$F$6-'СЕТ СН'!$F$23</f>
        <v>1835.76179512</v>
      </c>
      <c r="M36" s="36">
        <f>SUMIFS(СВЦЭМ!$D$39:$D$782,СВЦЭМ!$A$39:$A$782,$A36,СВЦЭМ!$B$39:$B$782,M$11)+'СЕТ СН'!$F$11+СВЦЭМ!$D$10+'СЕТ СН'!$F$6-'СЕТ СН'!$F$23</f>
        <v>1844.58895661</v>
      </c>
      <c r="N36" s="36">
        <f>SUMIFS(СВЦЭМ!$D$39:$D$782,СВЦЭМ!$A$39:$A$782,$A36,СВЦЭМ!$B$39:$B$782,N$11)+'СЕТ СН'!$F$11+СВЦЭМ!$D$10+'СЕТ СН'!$F$6-'СЕТ СН'!$F$23</f>
        <v>1847.72696873</v>
      </c>
      <c r="O36" s="36">
        <f>SUMIFS(СВЦЭМ!$D$39:$D$782,СВЦЭМ!$A$39:$A$782,$A36,СВЦЭМ!$B$39:$B$782,O$11)+'СЕТ СН'!$F$11+СВЦЭМ!$D$10+'СЕТ СН'!$F$6-'СЕТ СН'!$F$23</f>
        <v>1853.84878787</v>
      </c>
      <c r="P36" s="36">
        <f>SUMIFS(СВЦЭМ!$D$39:$D$782,СВЦЭМ!$A$39:$A$782,$A36,СВЦЭМ!$B$39:$B$782,P$11)+'СЕТ СН'!$F$11+СВЦЭМ!$D$10+'СЕТ СН'!$F$6-'СЕТ СН'!$F$23</f>
        <v>1882.4298331799998</v>
      </c>
      <c r="Q36" s="36">
        <f>SUMIFS(СВЦЭМ!$D$39:$D$782,СВЦЭМ!$A$39:$A$782,$A36,СВЦЭМ!$B$39:$B$782,Q$11)+'СЕТ СН'!$F$11+СВЦЭМ!$D$10+'СЕТ СН'!$F$6-'СЕТ СН'!$F$23</f>
        <v>1892.29955148</v>
      </c>
      <c r="R36" s="36">
        <f>SUMIFS(СВЦЭМ!$D$39:$D$782,СВЦЭМ!$A$39:$A$782,$A36,СВЦЭМ!$B$39:$B$782,R$11)+'СЕТ СН'!$F$11+СВЦЭМ!$D$10+'СЕТ СН'!$F$6-'СЕТ СН'!$F$23</f>
        <v>1889.64135691</v>
      </c>
      <c r="S36" s="36">
        <f>SUMIFS(СВЦЭМ!$D$39:$D$782,СВЦЭМ!$A$39:$A$782,$A36,СВЦЭМ!$B$39:$B$782,S$11)+'СЕТ СН'!$F$11+СВЦЭМ!$D$10+'СЕТ СН'!$F$6-'СЕТ СН'!$F$23</f>
        <v>1863.84828176</v>
      </c>
      <c r="T36" s="36">
        <f>SUMIFS(СВЦЭМ!$D$39:$D$782,СВЦЭМ!$A$39:$A$782,$A36,СВЦЭМ!$B$39:$B$782,T$11)+'СЕТ СН'!$F$11+СВЦЭМ!$D$10+'СЕТ СН'!$F$6-'СЕТ СН'!$F$23</f>
        <v>1840.82596857</v>
      </c>
      <c r="U36" s="36">
        <f>SUMIFS(СВЦЭМ!$D$39:$D$782,СВЦЭМ!$A$39:$A$782,$A36,СВЦЭМ!$B$39:$B$782,U$11)+'СЕТ СН'!$F$11+СВЦЭМ!$D$10+'СЕТ СН'!$F$6-'СЕТ СН'!$F$23</f>
        <v>1825.7282339399999</v>
      </c>
      <c r="V36" s="36">
        <f>SUMIFS(СВЦЭМ!$D$39:$D$782,СВЦЭМ!$A$39:$A$782,$A36,СВЦЭМ!$B$39:$B$782,V$11)+'СЕТ СН'!$F$11+СВЦЭМ!$D$10+'СЕТ СН'!$F$6-'СЕТ СН'!$F$23</f>
        <v>1800.8616100099998</v>
      </c>
      <c r="W36" s="36">
        <f>SUMIFS(СВЦЭМ!$D$39:$D$782,СВЦЭМ!$A$39:$A$782,$A36,СВЦЭМ!$B$39:$B$782,W$11)+'СЕТ СН'!$F$11+СВЦЭМ!$D$10+'СЕТ СН'!$F$6-'СЕТ СН'!$F$23</f>
        <v>1784.12215988</v>
      </c>
      <c r="X36" s="36">
        <f>SUMIFS(СВЦЭМ!$D$39:$D$782,СВЦЭМ!$A$39:$A$782,$A36,СВЦЭМ!$B$39:$B$782,X$11)+'СЕТ СН'!$F$11+СВЦЭМ!$D$10+'СЕТ СН'!$F$6-'СЕТ СН'!$F$23</f>
        <v>1832.3745000399999</v>
      </c>
      <c r="Y36" s="36">
        <f>SUMIFS(СВЦЭМ!$D$39:$D$782,СВЦЭМ!$A$39:$A$782,$A36,СВЦЭМ!$B$39:$B$782,Y$11)+'СЕТ СН'!$F$11+СВЦЭМ!$D$10+'СЕТ СН'!$F$6-'СЕТ СН'!$F$23</f>
        <v>1895.7464380499998</v>
      </c>
    </row>
    <row r="37" spans="1:27" ht="15.75" x14ac:dyDescent="0.2">
      <c r="A37" s="35">
        <f t="shared" si="0"/>
        <v>45042</v>
      </c>
      <c r="B37" s="36">
        <f>SUMIFS(СВЦЭМ!$D$39:$D$782,СВЦЭМ!$A$39:$A$782,$A37,СВЦЭМ!$B$39:$B$782,B$11)+'СЕТ СН'!$F$11+СВЦЭМ!$D$10+'СЕТ СН'!$F$6-'СЕТ СН'!$F$23</f>
        <v>1899.6990933</v>
      </c>
      <c r="C37" s="36">
        <f>SUMIFS(СВЦЭМ!$D$39:$D$782,СВЦЭМ!$A$39:$A$782,$A37,СВЦЭМ!$B$39:$B$782,C$11)+'СЕТ СН'!$F$11+СВЦЭМ!$D$10+'СЕТ СН'!$F$6-'СЕТ СН'!$F$23</f>
        <v>1949.2393939599999</v>
      </c>
      <c r="D37" s="36">
        <f>SUMIFS(СВЦЭМ!$D$39:$D$782,СВЦЭМ!$A$39:$A$782,$A37,СВЦЭМ!$B$39:$B$782,D$11)+'СЕТ СН'!$F$11+СВЦЭМ!$D$10+'СЕТ СН'!$F$6-'СЕТ СН'!$F$23</f>
        <v>1894.0013294099999</v>
      </c>
      <c r="E37" s="36">
        <f>SUMIFS(СВЦЭМ!$D$39:$D$782,СВЦЭМ!$A$39:$A$782,$A37,СВЦЭМ!$B$39:$B$782,E$11)+'СЕТ СН'!$F$11+СВЦЭМ!$D$10+'СЕТ СН'!$F$6-'СЕТ СН'!$F$23</f>
        <v>1948.0126240899999</v>
      </c>
      <c r="F37" s="36">
        <f>SUMIFS(СВЦЭМ!$D$39:$D$782,СВЦЭМ!$A$39:$A$782,$A37,СВЦЭМ!$B$39:$B$782,F$11)+'СЕТ СН'!$F$11+СВЦЭМ!$D$10+'СЕТ СН'!$F$6-'СЕТ СН'!$F$23</f>
        <v>1917.9860027899999</v>
      </c>
      <c r="G37" s="36">
        <f>SUMIFS(СВЦЭМ!$D$39:$D$782,СВЦЭМ!$A$39:$A$782,$A37,СВЦЭМ!$B$39:$B$782,G$11)+'СЕТ СН'!$F$11+СВЦЭМ!$D$10+'СЕТ СН'!$F$6-'СЕТ СН'!$F$23</f>
        <v>1908.8719558499999</v>
      </c>
      <c r="H37" s="36">
        <f>SUMIFS(СВЦЭМ!$D$39:$D$782,СВЦЭМ!$A$39:$A$782,$A37,СВЦЭМ!$B$39:$B$782,H$11)+'СЕТ СН'!$F$11+СВЦЭМ!$D$10+'СЕТ СН'!$F$6-'СЕТ СН'!$F$23</f>
        <v>1850.6123722099999</v>
      </c>
      <c r="I37" s="36">
        <f>SUMIFS(СВЦЭМ!$D$39:$D$782,СВЦЭМ!$A$39:$A$782,$A37,СВЦЭМ!$B$39:$B$782,I$11)+'СЕТ СН'!$F$11+СВЦЭМ!$D$10+'СЕТ СН'!$F$6-'СЕТ СН'!$F$23</f>
        <v>1788.38557399</v>
      </c>
      <c r="J37" s="36">
        <f>SUMIFS(СВЦЭМ!$D$39:$D$782,СВЦЭМ!$A$39:$A$782,$A37,СВЦЭМ!$B$39:$B$782,J$11)+'СЕТ СН'!$F$11+СВЦЭМ!$D$10+'СЕТ СН'!$F$6-'СЕТ СН'!$F$23</f>
        <v>1728.4986766299999</v>
      </c>
      <c r="K37" s="36">
        <f>SUMIFS(СВЦЭМ!$D$39:$D$782,СВЦЭМ!$A$39:$A$782,$A37,СВЦЭМ!$B$39:$B$782,K$11)+'СЕТ СН'!$F$11+СВЦЭМ!$D$10+'СЕТ СН'!$F$6-'СЕТ СН'!$F$23</f>
        <v>1734.5136551399999</v>
      </c>
      <c r="L37" s="36">
        <f>SUMIFS(СВЦЭМ!$D$39:$D$782,СВЦЭМ!$A$39:$A$782,$A37,СВЦЭМ!$B$39:$B$782,L$11)+'СЕТ СН'!$F$11+СВЦЭМ!$D$10+'СЕТ СН'!$F$6-'СЕТ СН'!$F$23</f>
        <v>1731.1693911899999</v>
      </c>
      <c r="M37" s="36">
        <f>SUMIFS(СВЦЭМ!$D$39:$D$782,СВЦЭМ!$A$39:$A$782,$A37,СВЦЭМ!$B$39:$B$782,M$11)+'СЕТ СН'!$F$11+СВЦЭМ!$D$10+'СЕТ СН'!$F$6-'СЕТ СН'!$F$23</f>
        <v>1740.7604509799999</v>
      </c>
      <c r="N37" s="36">
        <f>SUMIFS(СВЦЭМ!$D$39:$D$782,СВЦЭМ!$A$39:$A$782,$A37,СВЦЭМ!$B$39:$B$782,N$11)+'СЕТ СН'!$F$11+СВЦЭМ!$D$10+'СЕТ СН'!$F$6-'СЕТ СН'!$F$23</f>
        <v>1722.1462973399998</v>
      </c>
      <c r="O37" s="36">
        <f>SUMIFS(СВЦЭМ!$D$39:$D$782,СВЦЭМ!$A$39:$A$782,$A37,СВЦЭМ!$B$39:$B$782,O$11)+'СЕТ СН'!$F$11+СВЦЭМ!$D$10+'СЕТ СН'!$F$6-'СЕТ СН'!$F$23</f>
        <v>1777.5074294999999</v>
      </c>
      <c r="P37" s="36">
        <f>SUMIFS(СВЦЭМ!$D$39:$D$782,СВЦЭМ!$A$39:$A$782,$A37,СВЦЭМ!$B$39:$B$782,P$11)+'СЕТ СН'!$F$11+СВЦЭМ!$D$10+'СЕТ СН'!$F$6-'СЕТ СН'!$F$23</f>
        <v>1784.84117599</v>
      </c>
      <c r="Q37" s="36">
        <f>SUMIFS(СВЦЭМ!$D$39:$D$782,СВЦЭМ!$A$39:$A$782,$A37,СВЦЭМ!$B$39:$B$782,Q$11)+'СЕТ СН'!$F$11+СВЦЭМ!$D$10+'СЕТ СН'!$F$6-'СЕТ СН'!$F$23</f>
        <v>1799.2869717899998</v>
      </c>
      <c r="R37" s="36">
        <f>SUMIFS(СВЦЭМ!$D$39:$D$782,СВЦЭМ!$A$39:$A$782,$A37,СВЦЭМ!$B$39:$B$782,R$11)+'СЕТ СН'!$F$11+СВЦЭМ!$D$10+'СЕТ СН'!$F$6-'СЕТ СН'!$F$23</f>
        <v>1792.55297651</v>
      </c>
      <c r="S37" s="36">
        <f>SUMIFS(СВЦЭМ!$D$39:$D$782,СВЦЭМ!$A$39:$A$782,$A37,СВЦЭМ!$B$39:$B$782,S$11)+'СЕТ СН'!$F$11+СВЦЭМ!$D$10+'СЕТ СН'!$F$6-'СЕТ СН'!$F$23</f>
        <v>1778.30611054</v>
      </c>
      <c r="T37" s="36">
        <f>SUMIFS(СВЦЭМ!$D$39:$D$782,СВЦЭМ!$A$39:$A$782,$A37,СВЦЭМ!$B$39:$B$782,T$11)+'СЕТ СН'!$F$11+СВЦЭМ!$D$10+'СЕТ СН'!$F$6-'СЕТ СН'!$F$23</f>
        <v>1734.1898044299999</v>
      </c>
      <c r="U37" s="36">
        <f>SUMIFS(СВЦЭМ!$D$39:$D$782,СВЦЭМ!$A$39:$A$782,$A37,СВЦЭМ!$B$39:$B$782,U$11)+'СЕТ СН'!$F$11+СВЦЭМ!$D$10+'СЕТ СН'!$F$6-'СЕТ СН'!$F$23</f>
        <v>1721.47523441</v>
      </c>
      <c r="V37" s="36">
        <f>SUMIFS(СВЦЭМ!$D$39:$D$782,СВЦЭМ!$A$39:$A$782,$A37,СВЦЭМ!$B$39:$B$782,V$11)+'СЕТ СН'!$F$11+СВЦЭМ!$D$10+'СЕТ СН'!$F$6-'СЕТ СН'!$F$23</f>
        <v>1677.0999877499999</v>
      </c>
      <c r="W37" s="36">
        <f>SUMIFS(СВЦЭМ!$D$39:$D$782,СВЦЭМ!$A$39:$A$782,$A37,СВЦЭМ!$B$39:$B$782,W$11)+'СЕТ СН'!$F$11+СВЦЭМ!$D$10+'СЕТ СН'!$F$6-'СЕТ СН'!$F$23</f>
        <v>1655.53759756</v>
      </c>
      <c r="X37" s="36">
        <f>SUMIFS(СВЦЭМ!$D$39:$D$782,СВЦЭМ!$A$39:$A$782,$A37,СВЦЭМ!$B$39:$B$782,X$11)+'СЕТ СН'!$F$11+СВЦЭМ!$D$10+'СЕТ СН'!$F$6-'СЕТ СН'!$F$23</f>
        <v>1702.98767079</v>
      </c>
      <c r="Y37" s="36">
        <f>SUMIFS(СВЦЭМ!$D$39:$D$782,СВЦЭМ!$A$39:$A$782,$A37,СВЦЭМ!$B$39:$B$782,Y$11)+'СЕТ СН'!$F$11+СВЦЭМ!$D$10+'СЕТ СН'!$F$6-'СЕТ СН'!$F$23</f>
        <v>1756.8524228699998</v>
      </c>
    </row>
    <row r="38" spans="1:27" ht="15.75" x14ac:dyDescent="0.2">
      <c r="A38" s="35">
        <f t="shared" si="0"/>
        <v>45043</v>
      </c>
      <c r="B38" s="36">
        <f>SUMIFS(СВЦЭМ!$D$39:$D$782,СВЦЭМ!$A$39:$A$782,$A38,СВЦЭМ!$B$39:$B$782,B$11)+'СЕТ СН'!$F$11+СВЦЭМ!$D$10+'СЕТ СН'!$F$6-'СЕТ СН'!$F$23</f>
        <v>1911.11576173</v>
      </c>
      <c r="C38" s="36">
        <f>SUMIFS(СВЦЭМ!$D$39:$D$782,СВЦЭМ!$A$39:$A$782,$A38,СВЦЭМ!$B$39:$B$782,C$11)+'СЕТ СН'!$F$11+СВЦЭМ!$D$10+'СЕТ СН'!$F$6-'СЕТ СН'!$F$23</f>
        <v>1886.15792173</v>
      </c>
      <c r="D38" s="36">
        <f>SUMIFS(СВЦЭМ!$D$39:$D$782,СВЦЭМ!$A$39:$A$782,$A38,СВЦЭМ!$B$39:$B$782,D$11)+'СЕТ СН'!$F$11+СВЦЭМ!$D$10+'СЕТ СН'!$F$6-'СЕТ СН'!$F$23</f>
        <v>1922.4400914199998</v>
      </c>
      <c r="E38" s="36">
        <f>SUMIFS(СВЦЭМ!$D$39:$D$782,СВЦЭМ!$A$39:$A$782,$A38,СВЦЭМ!$B$39:$B$782,E$11)+'СЕТ СН'!$F$11+СВЦЭМ!$D$10+'СЕТ СН'!$F$6-'СЕТ СН'!$F$23</f>
        <v>1927.1926902799999</v>
      </c>
      <c r="F38" s="36">
        <f>SUMIFS(СВЦЭМ!$D$39:$D$782,СВЦЭМ!$A$39:$A$782,$A38,СВЦЭМ!$B$39:$B$782,F$11)+'СЕТ СН'!$F$11+СВЦЭМ!$D$10+'СЕТ СН'!$F$6-'СЕТ СН'!$F$23</f>
        <v>1929.1456793699999</v>
      </c>
      <c r="G38" s="36">
        <f>SUMIFS(СВЦЭМ!$D$39:$D$782,СВЦЭМ!$A$39:$A$782,$A38,СВЦЭМ!$B$39:$B$782,G$11)+'СЕТ СН'!$F$11+СВЦЭМ!$D$10+'СЕТ СН'!$F$6-'СЕТ СН'!$F$23</f>
        <v>1898.08967631</v>
      </c>
      <c r="H38" s="36">
        <f>SUMIFS(СВЦЭМ!$D$39:$D$782,СВЦЭМ!$A$39:$A$782,$A38,СВЦЭМ!$B$39:$B$782,H$11)+'СЕТ СН'!$F$11+СВЦЭМ!$D$10+'СЕТ СН'!$F$6-'СЕТ СН'!$F$23</f>
        <v>1829.4130573799998</v>
      </c>
      <c r="I38" s="36">
        <f>SUMIFS(СВЦЭМ!$D$39:$D$782,СВЦЭМ!$A$39:$A$782,$A38,СВЦЭМ!$B$39:$B$782,I$11)+'СЕТ СН'!$F$11+СВЦЭМ!$D$10+'СЕТ СН'!$F$6-'СЕТ СН'!$F$23</f>
        <v>1768.0056632999999</v>
      </c>
      <c r="J38" s="36">
        <f>SUMIFS(СВЦЭМ!$D$39:$D$782,СВЦЭМ!$A$39:$A$782,$A38,СВЦЭМ!$B$39:$B$782,J$11)+'СЕТ СН'!$F$11+СВЦЭМ!$D$10+'СЕТ СН'!$F$6-'СЕТ СН'!$F$23</f>
        <v>1732.1231604299999</v>
      </c>
      <c r="K38" s="36">
        <f>SUMIFS(СВЦЭМ!$D$39:$D$782,СВЦЭМ!$A$39:$A$782,$A38,СВЦЭМ!$B$39:$B$782,K$11)+'СЕТ СН'!$F$11+СВЦЭМ!$D$10+'СЕТ СН'!$F$6-'СЕТ СН'!$F$23</f>
        <v>1699.4784648</v>
      </c>
      <c r="L38" s="36">
        <f>SUMIFS(СВЦЭМ!$D$39:$D$782,СВЦЭМ!$A$39:$A$782,$A38,СВЦЭМ!$B$39:$B$782,L$11)+'СЕТ СН'!$F$11+СВЦЭМ!$D$10+'СЕТ СН'!$F$6-'СЕТ СН'!$F$23</f>
        <v>1669.5248617699999</v>
      </c>
      <c r="M38" s="36">
        <f>SUMIFS(СВЦЭМ!$D$39:$D$782,СВЦЭМ!$A$39:$A$782,$A38,СВЦЭМ!$B$39:$B$782,M$11)+'СЕТ СН'!$F$11+СВЦЭМ!$D$10+'СЕТ СН'!$F$6-'СЕТ СН'!$F$23</f>
        <v>1714.23635393</v>
      </c>
      <c r="N38" s="36">
        <f>SUMIFS(СВЦЭМ!$D$39:$D$782,СВЦЭМ!$A$39:$A$782,$A38,СВЦЭМ!$B$39:$B$782,N$11)+'СЕТ СН'!$F$11+СВЦЭМ!$D$10+'СЕТ СН'!$F$6-'СЕТ СН'!$F$23</f>
        <v>1731.84720515</v>
      </c>
      <c r="O38" s="36">
        <f>SUMIFS(СВЦЭМ!$D$39:$D$782,СВЦЭМ!$A$39:$A$782,$A38,СВЦЭМ!$B$39:$B$782,O$11)+'СЕТ СН'!$F$11+СВЦЭМ!$D$10+'СЕТ СН'!$F$6-'СЕТ СН'!$F$23</f>
        <v>1757.1775319599999</v>
      </c>
      <c r="P38" s="36">
        <f>SUMIFS(СВЦЭМ!$D$39:$D$782,СВЦЭМ!$A$39:$A$782,$A38,СВЦЭМ!$B$39:$B$782,P$11)+'СЕТ СН'!$F$11+СВЦЭМ!$D$10+'СЕТ СН'!$F$6-'СЕТ СН'!$F$23</f>
        <v>1761.5319477799999</v>
      </c>
      <c r="Q38" s="36">
        <f>SUMIFS(СВЦЭМ!$D$39:$D$782,СВЦЭМ!$A$39:$A$782,$A38,СВЦЭМ!$B$39:$B$782,Q$11)+'СЕТ СН'!$F$11+СВЦЭМ!$D$10+'СЕТ СН'!$F$6-'СЕТ СН'!$F$23</f>
        <v>1769.3825152099998</v>
      </c>
      <c r="R38" s="36">
        <f>SUMIFS(СВЦЭМ!$D$39:$D$782,СВЦЭМ!$A$39:$A$782,$A38,СВЦЭМ!$B$39:$B$782,R$11)+'СЕТ СН'!$F$11+СВЦЭМ!$D$10+'СЕТ СН'!$F$6-'СЕТ СН'!$F$23</f>
        <v>1767.72131741</v>
      </c>
      <c r="S38" s="36">
        <f>SUMIFS(СВЦЭМ!$D$39:$D$782,СВЦЭМ!$A$39:$A$782,$A38,СВЦЭМ!$B$39:$B$782,S$11)+'СЕТ СН'!$F$11+СВЦЭМ!$D$10+'СЕТ СН'!$F$6-'СЕТ СН'!$F$23</f>
        <v>1751.1005081399999</v>
      </c>
      <c r="T38" s="36">
        <f>SUMIFS(СВЦЭМ!$D$39:$D$782,СВЦЭМ!$A$39:$A$782,$A38,СВЦЭМ!$B$39:$B$782,T$11)+'СЕТ СН'!$F$11+СВЦЭМ!$D$10+'СЕТ СН'!$F$6-'СЕТ СН'!$F$23</f>
        <v>1727.6587056599999</v>
      </c>
      <c r="U38" s="36">
        <f>SUMIFS(СВЦЭМ!$D$39:$D$782,СВЦЭМ!$A$39:$A$782,$A38,СВЦЭМ!$B$39:$B$782,U$11)+'СЕТ СН'!$F$11+СВЦЭМ!$D$10+'СЕТ СН'!$F$6-'СЕТ СН'!$F$23</f>
        <v>1714.14779002</v>
      </c>
      <c r="V38" s="36">
        <f>SUMIFS(СВЦЭМ!$D$39:$D$782,СВЦЭМ!$A$39:$A$782,$A38,СВЦЭМ!$B$39:$B$782,V$11)+'СЕТ СН'!$F$11+СВЦЭМ!$D$10+'СЕТ СН'!$F$6-'СЕТ СН'!$F$23</f>
        <v>1686.3852074899999</v>
      </c>
      <c r="W38" s="36">
        <f>SUMIFS(СВЦЭМ!$D$39:$D$782,СВЦЭМ!$A$39:$A$782,$A38,СВЦЭМ!$B$39:$B$782,W$11)+'СЕТ СН'!$F$11+СВЦЭМ!$D$10+'СЕТ СН'!$F$6-'СЕТ СН'!$F$23</f>
        <v>1679.71987919</v>
      </c>
      <c r="X38" s="36">
        <f>SUMIFS(СВЦЭМ!$D$39:$D$782,СВЦЭМ!$A$39:$A$782,$A38,СВЦЭМ!$B$39:$B$782,X$11)+'СЕТ СН'!$F$11+СВЦЭМ!$D$10+'СЕТ СН'!$F$6-'СЕТ СН'!$F$23</f>
        <v>1725.98782256</v>
      </c>
      <c r="Y38" s="36">
        <f>SUMIFS(СВЦЭМ!$D$39:$D$782,СВЦЭМ!$A$39:$A$782,$A38,СВЦЭМ!$B$39:$B$782,Y$11)+'СЕТ СН'!$F$11+СВЦЭМ!$D$10+'СЕТ СН'!$F$6-'СЕТ СН'!$F$23</f>
        <v>1820.8377866799999</v>
      </c>
    </row>
    <row r="39" spans="1:27" ht="15.75" x14ac:dyDescent="0.2">
      <c r="A39" s="35">
        <f t="shared" si="0"/>
        <v>45044</v>
      </c>
      <c r="B39" s="36">
        <f>SUMIFS(СВЦЭМ!$D$39:$D$782,СВЦЭМ!$A$39:$A$782,$A39,СВЦЭМ!$B$39:$B$782,B$11)+'СЕТ СН'!$F$11+СВЦЭМ!$D$10+'СЕТ СН'!$F$6-'СЕТ СН'!$F$23</f>
        <v>1909.0465579199999</v>
      </c>
      <c r="C39" s="36">
        <f>SUMIFS(СВЦЭМ!$D$39:$D$782,СВЦЭМ!$A$39:$A$782,$A39,СВЦЭМ!$B$39:$B$782,C$11)+'СЕТ СН'!$F$11+СВЦЭМ!$D$10+'СЕТ СН'!$F$6-'СЕТ СН'!$F$23</f>
        <v>1969.8950553099999</v>
      </c>
      <c r="D39" s="36">
        <f>SUMIFS(СВЦЭМ!$D$39:$D$782,СВЦЭМ!$A$39:$A$782,$A39,СВЦЭМ!$B$39:$B$782,D$11)+'СЕТ СН'!$F$11+СВЦЭМ!$D$10+'СЕТ СН'!$F$6-'СЕТ СН'!$F$23</f>
        <v>1991.0126453399998</v>
      </c>
      <c r="E39" s="36">
        <f>SUMIFS(СВЦЭМ!$D$39:$D$782,СВЦЭМ!$A$39:$A$782,$A39,СВЦЭМ!$B$39:$B$782,E$11)+'СЕТ СН'!$F$11+СВЦЭМ!$D$10+'СЕТ СН'!$F$6-'СЕТ СН'!$F$23</f>
        <v>1986.9176838599999</v>
      </c>
      <c r="F39" s="36">
        <f>SUMIFS(СВЦЭМ!$D$39:$D$782,СВЦЭМ!$A$39:$A$782,$A39,СВЦЭМ!$B$39:$B$782,F$11)+'СЕТ СН'!$F$11+СВЦЭМ!$D$10+'СЕТ СН'!$F$6-'СЕТ СН'!$F$23</f>
        <v>1992.30084354</v>
      </c>
      <c r="G39" s="36">
        <f>SUMIFS(СВЦЭМ!$D$39:$D$782,СВЦЭМ!$A$39:$A$782,$A39,СВЦЭМ!$B$39:$B$782,G$11)+'СЕТ СН'!$F$11+СВЦЭМ!$D$10+'СЕТ СН'!$F$6-'СЕТ СН'!$F$23</f>
        <v>1970.00668933</v>
      </c>
      <c r="H39" s="36">
        <f>SUMIFS(СВЦЭМ!$D$39:$D$782,СВЦЭМ!$A$39:$A$782,$A39,СВЦЭМ!$B$39:$B$782,H$11)+'СЕТ СН'!$F$11+СВЦЭМ!$D$10+'СЕТ СН'!$F$6-'СЕТ СН'!$F$23</f>
        <v>1921.6080050099999</v>
      </c>
      <c r="I39" s="36">
        <f>SUMIFS(СВЦЭМ!$D$39:$D$782,СВЦЭМ!$A$39:$A$782,$A39,СВЦЭМ!$B$39:$B$782,I$11)+'СЕТ СН'!$F$11+СВЦЭМ!$D$10+'СЕТ СН'!$F$6-'СЕТ СН'!$F$23</f>
        <v>1786.1129076899999</v>
      </c>
      <c r="J39" s="36">
        <f>SUMIFS(СВЦЭМ!$D$39:$D$782,СВЦЭМ!$A$39:$A$782,$A39,СВЦЭМ!$B$39:$B$782,J$11)+'СЕТ СН'!$F$11+СВЦЭМ!$D$10+'СЕТ СН'!$F$6-'СЕТ СН'!$F$23</f>
        <v>1797.6202680499998</v>
      </c>
      <c r="K39" s="36">
        <f>SUMIFS(СВЦЭМ!$D$39:$D$782,СВЦЭМ!$A$39:$A$782,$A39,СВЦЭМ!$B$39:$B$782,K$11)+'СЕТ СН'!$F$11+СВЦЭМ!$D$10+'СЕТ СН'!$F$6-'СЕТ СН'!$F$23</f>
        <v>1780.7759683199999</v>
      </c>
      <c r="L39" s="36">
        <f>SUMIFS(СВЦЭМ!$D$39:$D$782,СВЦЭМ!$A$39:$A$782,$A39,СВЦЭМ!$B$39:$B$782,L$11)+'СЕТ СН'!$F$11+СВЦЭМ!$D$10+'СЕТ СН'!$F$6-'СЕТ СН'!$F$23</f>
        <v>1779.23019643</v>
      </c>
      <c r="M39" s="36">
        <f>SUMIFS(СВЦЭМ!$D$39:$D$782,СВЦЭМ!$A$39:$A$782,$A39,СВЦЭМ!$B$39:$B$782,M$11)+'СЕТ СН'!$F$11+СВЦЭМ!$D$10+'СЕТ СН'!$F$6-'СЕТ СН'!$F$23</f>
        <v>1809.6580102</v>
      </c>
      <c r="N39" s="36">
        <f>SUMIFS(СВЦЭМ!$D$39:$D$782,СВЦЭМ!$A$39:$A$782,$A39,СВЦЭМ!$B$39:$B$782,N$11)+'СЕТ СН'!$F$11+СВЦЭМ!$D$10+'СЕТ СН'!$F$6-'СЕТ СН'!$F$23</f>
        <v>1829.1623763999999</v>
      </c>
      <c r="O39" s="36">
        <f>SUMIFS(СВЦЭМ!$D$39:$D$782,СВЦЭМ!$A$39:$A$782,$A39,СВЦЭМ!$B$39:$B$782,O$11)+'СЕТ СН'!$F$11+СВЦЭМ!$D$10+'СЕТ СН'!$F$6-'СЕТ СН'!$F$23</f>
        <v>1844.6573533799999</v>
      </c>
      <c r="P39" s="36">
        <f>SUMIFS(СВЦЭМ!$D$39:$D$782,СВЦЭМ!$A$39:$A$782,$A39,СВЦЭМ!$B$39:$B$782,P$11)+'СЕТ СН'!$F$11+СВЦЭМ!$D$10+'СЕТ СН'!$F$6-'СЕТ СН'!$F$23</f>
        <v>1857.72951113</v>
      </c>
      <c r="Q39" s="36">
        <f>SUMIFS(СВЦЭМ!$D$39:$D$782,СВЦЭМ!$A$39:$A$782,$A39,СВЦЭМ!$B$39:$B$782,Q$11)+'СЕТ СН'!$F$11+СВЦЭМ!$D$10+'СЕТ СН'!$F$6-'СЕТ СН'!$F$23</f>
        <v>1853.16727019</v>
      </c>
      <c r="R39" s="36">
        <f>SUMIFS(СВЦЭМ!$D$39:$D$782,СВЦЭМ!$A$39:$A$782,$A39,СВЦЭМ!$B$39:$B$782,R$11)+'СЕТ СН'!$F$11+СВЦЭМ!$D$10+'СЕТ СН'!$F$6-'СЕТ СН'!$F$23</f>
        <v>1864.0223206599999</v>
      </c>
      <c r="S39" s="36">
        <f>SUMIFS(СВЦЭМ!$D$39:$D$782,СВЦЭМ!$A$39:$A$782,$A39,СВЦЭМ!$B$39:$B$782,S$11)+'СЕТ СН'!$F$11+СВЦЭМ!$D$10+'СЕТ СН'!$F$6-'СЕТ СН'!$F$23</f>
        <v>1851.8165367399999</v>
      </c>
      <c r="T39" s="36">
        <f>SUMIFS(СВЦЭМ!$D$39:$D$782,СВЦЭМ!$A$39:$A$782,$A39,СВЦЭМ!$B$39:$B$782,T$11)+'СЕТ СН'!$F$11+СВЦЭМ!$D$10+'СЕТ СН'!$F$6-'СЕТ СН'!$F$23</f>
        <v>1820.1791249399998</v>
      </c>
      <c r="U39" s="36">
        <f>SUMIFS(СВЦЭМ!$D$39:$D$782,СВЦЭМ!$A$39:$A$782,$A39,СВЦЭМ!$B$39:$B$782,U$11)+'СЕТ СН'!$F$11+СВЦЭМ!$D$10+'СЕТ СН'!$F$6-'СЕТ СН'!$F$23</f>
        <v>1808.2803688199999</v>
      </c>
      <c r="V39" s="36">
        <f>SUMIFS(СВЦЭМ!$D$39:$D$782,СВЦЭМ!$A$39:$A$782,$A39,СВЦЭМ!$B$39:$B$782,V$11)+'СЕТ СН'!$F$11+СВЦЭМ!$D$10+'СЕТ СН'!$F$6-'СЕТ СН'!$F$23</f>
        <v>1779.8258674399999</v>
      </c>
      <c r="W39" s="36">
        <f>SUMIFS(СВЦЭМ!$D$39:$D$782,СВЦЭМ!$A$39:$A$782,$A39,СВЦЭМ!$B$39:$B$782,W$11)+'СЕТ СН'!$F$11+СВЦЭМ!$D$10+'СЕТ СН'!$F$6-'СЕТ СН'!$F$23</f>
        <v>1764.9175126999999</v>
      </c>
      <c r="X39" s="36">
        <f>SUMIFS(СВЦЭМ!$D$39:$D$782,СВЦЭМ!$A$39:$A$782,$A39,СВЦЭМ!$B$39:$B$782,X$11)+'СЕТ СН'!$F$11+СВЦЭМ!$D$10+'СЕТ СН'!$F$6-'СЕТ СН'!$F$23</f>
        <v>1805.2934484699999</v>
      </c>
      <c r="Y39" s="36">
        <f>SUMIFS(СВЦЭМ!$D$39:$D$782,СВЦЭМ!$A$39:$A$782,$A39,СВЦЭМ!$B$39:$B$782,Y$11)+'СЕТ СН'!$F$11+СВЦЭМ!$D$10+'СЕТ СН'!$F$6-'СЕТ СН'!$F$23</f>
        <v>1830.77525096</v>
      </c>
    </row>
    <row r="40" spans="1:27" ht="15.75" x14ac:dyDescent="0.2">
      <c r="A40" s="35">
        <f t="shared" si="0"/>
        <v>45045</v>
      </c>
      <c r="B40" s="36">
        <f>SUMIFS(СВЦЭМ!$D$39:$D$782,СВЦЭМ!$A$39:$A$782,$A40,СВЦЭМ!$B$39:$B$782,B$11)+'СЕТ СН'!$F$11+СВЦЭМ!$D$10+'СЕТ СН'!$F$6-'СЕТ СН'!$F$23</f>
        <v>1862.0401977299998</v>
      </c>
      <c r="C40" s="36">
        <f>SUMIFS(СВЦЭМ!$D$39:$D$782,СВЦЭМ!$A$39:$A$782,$A40,СВЦЭМ!$B$39:$B$782,C$11)+'СЕТ СН'!$F$11+СВЦЭМ!$D$10+'СЕТ СН'!$F$6-'СЕТ СН'!$F$23</f>
        <v>1904.8975614599999</v>
      </c>
      <c r="D40" s="36">
        <f>SUMIFS(СВЦЭМ!$D$39:$D$782,СВЦЭМ!$A$39:$A$782,$A40,СВЦЭМ!$B$39:$B$782,D$11)+'СЕТ СН'!$F$11+СВЦЭМ!$D$10+'СЕТ СН'!$F$6-'СЕТ СН'!$F$23</f>
        <v>1921.27813212</v>
      </c>
      <c r="E40" s="36">
        <f>SUMIFS(СВЦЭМ!$D$39:$D$782,СВЦЭМ!$A$39:$A$782,$A40,СВЦЭМ!$B$39:$B$782,E$11)+'СЕТ СН'!$F$11+СВЦЭМ!$D$10+'СЕТ СН'!$F$6-'СЕТ СН'!$F$23</f>
        <v>1946.5858058199999</v>
      </c>
      <c r="F40" s="36">
        <f>SUMIFS(СВЦЭМ!$D$39:$D$782,СВЦЭМ!$A$39:$A$782,$A40,СВЦЭМ!$B$39:$B$782,F$11)+'СЕТ СН'!$F$11+СВЦЭМ!$D$10+'СЕТ СН'!$F$6-'СЕТ СН'!$F$23</f>
        <v>1915.5733503699998</v>
      </c>
      <c r="G40" s="36">
        <f>SUMIFS(СВЦЭМ!$D$39:$D$782,СВЦЭМ!$A$39:$A$782,$A40,СВЦЭМ!$B$39:$B$782,G$11)+'СЕТ СН'!$F$11+СВЦЭМ!$D$10+'СЕТ СН'!$F$6-'СЕТ СН'!$F$23</f>
        <v>1916.1376904599999</v>
      </c>
      <c r="H40" s="36">
        <f>SUMIFS(СВЦЭМ!$D$39:$D$782,СВЦЭМ!$A$39:$A$782,$A40,СВЦЭМ!$B$39:$B$782,H$11)+'СЕТ СН'!$F$11+СВЦЭМ!$D$10+'СЕТ СН'!$F$6-'СЕТ СН'!$F$23</f>
        <v>1933.9213927799999</v>
      </c>
      <c r="I40" s="36">
        <f>SUMIFS(СВЦЭМ!$D$39:$D$782,СВЦЭМ!$A$39:$A$782,$A40,СВЦЭМ!$B$39:$B$782,I$11)+'СЕТ СН'!$F$11+СВЦЭМ!$D$10+'СЕТ СН'!$F$6-'СЕТ СН'!$F$23</f>
        <v>1879.32977762</v>
      </c>
      <c r="J40" s="36">
        <f>SUMIFS(СВЦЭМ!$D$39:$D$782,СВЦЭМ!$A$39:$A$782,$A40,СВЦЭМ!$B$39:$B$782,J$11)+'СЕТ СН'!$F$11+СВЦЭМ!$D$10+'СЕТ СН'!$F$6-'СЕТ СН'!$F$23</f>
        <v>1797.6489070599998</v>
      </c>
      <c r="K40" s="36">
        <f>SUMIFS(СВЦЭМ!$D$39:$D$782,СВЦЭМ!$A$39:$A$782,$A40,СВЦЭМ!$B$39:$B$782,K$11)+'СЕТ СН'!$F$11+СВЦЭМ!$D$10+'СЕТ СН'!$F$6-'СЕТ СН'!$F$23</f>
        <v>1736.5558488099998</v>
      </c>
      <c r="L40" s="36">
        <f>SUMIFS(СВЦЭМ!$D$39:$D$782,СВЦЭМ!$A$39:$A$782,$A40,СВЦЭМ!$B$39:$B$782,L$11)+'СЕТ СН'!$F$11+СВЦЭМ!$D$10+'СЕТ СН'!$F$6-'СЕТ СН'!$F$23</f>
        <v>1719.3243706999999</v>
      </c>
      <c r="M40" s="36">
        <f>SUMIFS(СВЦЭМ!$D$39:$D$782,СВЦЭМ!$A$39:$A$782,$A40,СВЦЭМ!$B$39:$B$782,M$11)+'СЕТ СН'!$F$11+СВЦЭМ!$D$10+'СЕТ СН'!$F$6-'СЕТ СН'!$F$23</f>
        <v>1740.4329165299998</v>
      </c>
      <c r="N40" s="36">
        <f>SUMIFS(СВЦЭМ!$D$39:$D$782,СВЦЭМ!$A$39:$A$782,$A40,СВЦЭМ!$B$39:$B$782,N$11)+'СЕТ СН'!$F$11+СВЦЭМ!$D$10+'СЕТ СН'!$F$6-'СЕТ СН'!$F$23</f>
        <v>1751.64207631</v>
      </c>
      <c r="O40" s="36">
        <f>SUMIFS(СВЦЭМ!$D$39:$D$782,СВЦЭМ!$A$39:$A$782,$A40,СВЦЭМ!$B$39:$B$782,O$11)+'СЕТ СН'!$F$11+СВЦЭМ!$D$10+'СЕТ СН'!$F$6-'СЕТ СН'!$F$23</f>
        <v>1748.1322866599999</v>
      </c>
      <c r="P40" s="36">
        <f>SUMIFS(СВЦЭМ!$D$39:$D$782,СВЦЭМ!$A$39:$A$782,$A40,СВЦЭМ!$B$39:$B$782,P$11)+'СЕТ СН'!$F$11+СВЦЭМ!$D$10+'СЕТ СН'!$F$6-'СЕТ СН'!$F$23</f>
        <v>1769.2306658099999</v>
      </c>
      <c r="Q40" s="36">
        <f>SUMIFS(СВЦЭМ!$D$39:$D$782,СВЦЭМ!$A$39:$A$782,$A40,СВЦЭМ!$B$39:$B$782,Q$11)+'СЕТ СН'!$F$11+СВЦЭМ!$D$10+'СЕТ СН'!$F$6-'СЕТ СН'!$F$23</f>
        <v>1779.3811171799998</v>
      </c>
      <c r="R40" s="36">
        <f>SUMIFS(СВЦЭМ!$D$39:$D$782,СВЦЭМ!$A$39:$A$782,$A40,СВЦЭМ!$B$39:$B$782,R$11)+'СЕТ СН'!$F$11+СВЦЭМ!$D$10+'СЕТ СН'!$F$6-'СЕТ СН'!$F$23</f>
        <v>1752.93022993</v>
      </c>
      <c r="S40" s="36">
        <f>SUMIFS(СВЦЭМ!$D$39:$D$782,СВЦЭМ!$A$39:$A$782,$A40,СВЦЭМ!$B$39:$B$782,S$11)+'СЕТ СН'!$F$11+СВЦЭМ!$D$10+'СЕТ СН'!$F$6-'СЕТ СН'!$F$23</f>
        <v>1736.7757906699999</v>
      </c>
      <c r="T40" s="36">
        <f>SUMIFS(СВЦЭМ!$D$39:$D$782,СВЦЭМ!$A$39:$A$782,$A40,СВЦЭМ!$B$39:$B$782,T$11)+'СЕТ СН'!$F$11+СВЦЭМ!$D$10+'СЕТ СН'!$F$6-'СЕТ СН'!$F$23</f>
        <v>1737.45986103</v>
      </c>
      <c r="U40" s="36">
        <f>SUMIFS(СВЦЭМ!$D$39:$D$782,СВЦЭМ!$A$39:$A$782,$A40,СВЦЭМ!$B$39:$B$782,U$11)+'СЕТ СН'!$F$11+СВЦЭМ!$D$10+'СЕТ СН'!$F$6-'СЕТ СН'!$F$23</f>
        <v>1729.76810925</v>
      </c>
      <c r="V40" s="36">
        <f>SUMIFS(СВЦЭМ!$D$39:$D$782,СВЦЭМ!$A$39:$A$782,$A40,СВЦЭМ!$B$39:$B$782,V$11)+'СЕТ СН'!$F$11+СВЦЭМ!$D$10+'СЕТ СН'!$F$6-'СЕТ СН'!$F$23</f>
        <v>1711.0914448399999</v>
      </c>
      <c r="W40" s="36">
        <f>SUMIFS(СВЦЭМ!$D$39:$D$782,СВЦЭМ!$A$39:$A$782,$A40,СВЦЭМ!$B$39:$B$782,W$11)+'СЕТ СН'!$F$11+СВЦЭМ!$D$10+'СЕТ СН'!$F$6-'СЕТ СН'!$F$23</f>
        <v>1700.9429477599999</v>
      </c>
      <c r="X40" s="36">
        <f>SUMIFS(СВЦЭМ!$D$39:$D$782,СВЦЭМ!$A$39:$A$782,$A40,СВЦЭМ!$B$39:$B$782,X$11)+'СЕТ СН'!$F$11+СВЦЭМ!$D$10+'СЕТ СН'!$F$6-'СЕТ СН'!$F$23</f>
        <v>1745.3519626799998</v>
      </c>
      <c r="Y40" s="36">
        <f>SUMIFS(СВЦЭМ!$D$39:$D$782,СВЦЭМ!$A$39:$A$782,$A40,СВЦЭМ!$B$39:$B$782,Y$11)+'СЕТ СН'!$F$11+СВЦЭМ!$D$10+'СЕТ СН'!$F$6-'СЕТ СН'!$F$23</f>
        <v>1795.2242891799999</v>
      </c>
    </row>
    <row r="41" spans="1:27" ht="15.75" x14ac:dyDescent="0.2">
      <c r="A41" s="35">
        <f t="shared" si="0"/>
        <v>45046</v>
      </c>
      <c r="B41" s="36">
        <f>SUMIFS(СВЦЭМ!$D$39:$D$782,СВЦЭМ!$A$39:$A$782,$A41,СВЦЭМ!$B$39:$B$782,B$11)+'СЕТ СН'!$F$11+СВЦЭМ!$D$10+'СЕТ СН'!$F$6-'СЕТ СН'!$F$23</f>
        <v>1898.7920927599998</v>
      </c>
      <c r="C41" s="36">
        <f>SUMIFS(СВЦЭМ!$D$39:$D$782,СВЦЭМ!$A$39:$A$782,$A41,СВЦЭМ!$B$39:$B$782,C$11)+'СЕТ СН'!$F$11+СВЦЭМ!$D$10+'СЕТ СН'!$F$6-'СЕТ СН'!$F$23</f>
        <v>1959.9235434699999</v>
      </c>
      <c r="D41" s="36">
        <f>SUMIFS(СВЦЭМ!$D$39:$D$782,СВЦЭМ!$A$39:$A$782,$A41,СВЦЭМ!$B$39:$B$782,D$11)+'СЕТ СН'!$F$11+СВЦЭМ!$D$10+'СЕТ СН'!$F$6-'СЕТ СН'!$F$23</f>
        <v>1943.3480805099998</v>
      </c>
      <c r="E41" s="36">
        <f>SUMIFS(СВЦЭМ!$D$39:$D$782,СВЦЭМ!$A$39:$A$782,$A41,СВЦЭМ!$B$39:$B$782,E$11)+'СЕТ СН'!$F$11+СВЦЭМ!$D$10+'СЕТ СН'!$F$6-'СЕТ СН'!$F$23</f>
        <v>2033.8830659299999</v>
      </c>
      <c r="F41" s="36">
        <f>SUMIFS(СВЦЭМ!$D$39:$D$782,СВЦЭМ!$A$39:$A$782,$A41,СВЦЭМ!$B$39:$B$782,F$11)+'СЕТ СН'!$F$11+СВЦЭМ!$D$10+'СЕТ СН'!$F$6-'СЕТ СН'!$F$23</f>
        <v>2058.2102664100003</v>
      </c>
      <c r="G41" s="36">
        <f>SUMIFS(СВЦЭМ!$D$39:$D$782,СВЦЭМ!$A$39:$A$782,$A41,СВЦЭМ!$B$39:$B$782,G$11)+'СЕТ СН'!$F$11+СВЦЭМ!$D$10+'СЕТ СН'!$F$6-'СЕТ СН'!$F$23</f>
        <v>2040.4886671699999</v>
      </c>
      <c r="H41" s="36">
        <f>SUMIFS(СВЦЭМ!$D$39:$D$782,СВЦЭМ!$A$39:$A$782,$A41,СВЦЭМ!$B$39:$B$782,H$11)+'СЕТ СН'!$F$11+СВЦЭМ!$D$10+'СЕТ СН'!$F$6-'СЕТ СН'!$F$23</f>
        <v>2061.6799240099999</v>
      </c>
      <c r="I41" s="36">
        <f>SUMIFS(СВЦЭМ!$D$39:$D$782,СВЦЭМ!$A$39:$A$782,$A41,СВЦЭМ!$B$39:$B$782,I$11)+'СЕТ СН'!$F$11+СВЦЭМ!$D$10+'СЕТ СН'!$F$6-'СЕТ СН'!$F$23</f>
        <v>2040.0472072499999</v>
      </c>
      <c r="J41" s="36">
        <f>SUMIFS(СВЦЭМ!$D$39:$D$782,СВЦЭМ!$A$39:$A$782,$A41,СВЦЭМ!$B$39:$B$782,J$11)+'СЕТ СН'!$F$11+СВЦЭМ!$D$10+'СЕТ СН'!$F$6-'СЕТ СН'!$F$23</f>
        <v>1996.77605365</v>
      </c>
      <c r="K41" s="36">
        <f>SUMIFS(СВЦЭМ!$D$39:$D$782,СВЦЭМ!$A$39:$A$782,$A41,СВЦЭМ!$B$39:$B$782,K$11)+'СЕТ СН'!$F$11+СВЦЭМ!$D$10+'СЕТ СН'!$F$6-'СЕТ СН'!$F$23</f>
        <v>1946.60792416</v>
      </c>
      <c r="L41" s="36">
        <f>SUMIFS(СВЦЭМ!$D$39:$D$782,СВЦЭМ!$A$39:$A$782,$A41,СВЦЭМ!$B$39:$B$782,L$11)+'СЕТ СН'!$F$11+СВЦЭМ!$D$10+'СЕТ СН'!$F$6-'СЕТ СН'!$F$23</f>
        <v>1909.3362871299998</v>
      </c>
      <c r="M41" s="36">
        <f>SUMIFS(СВЦЭМ!$D$39:$D$782,СВЦЭМ!$A$39:$A$782,$A41,СВЦЭМ!$B$39:$B$782,M$11)+'СЕТ СН'!$F$11+СВЦЭМ!$D$10+'СЕТ СН'!$F$6-'СЕТ СН'!$F$23</f>
        <v>1942.71037232</v>
      </c>
      <c r="N41" s="36">
        <f>SUMIFS(СВЦЭМ!$D$39:$D$782,СВЦЭМ!$A$39:$A$782,$A41,СВЦЭМ!$B$39:$B$782,N$11)+'СЕТ СН'!$F$11+СВЦЭМ!$D$10+'СЕТ СН'!$F$6-'СЕТ СН'!$F$23</f>
        <v>1958.9410579999999</v>
      </c>
      <c r="O41" s="36">
        <f>SUMIFS(СВЦЭМ!$D$39:$D$782,СВЦЭМ!$A$39:$A$782,$A41,СВЦЭМ!$B$39:$B$782,O$11)+'СЕТ СН'!$F$11+СВЦЭМ!$D$10+'СЕТ СН'!$F$6-'СЕТ СН'!$F$23</f>
        <v>1979.4389051199998</v>
      </c>
      <c r="P41" s="36">
        <f>SUMIFS(СВЦЭМ!$D$39:$D$782,СВЦЭМ!$A$39:$A$782,$A41,СВЦЭМ!$B$39:$B$782,P$11)+'СЕТ СН'!$F$11+СВЦЭМ!$D$10+'СЕТ СН'!$F$6-'СЕТ СН'!$F$23</f>
        <v>1985.93130419</v>
      </c>
      <c r="Q41" s="36">
        <f>SUMIFS(СВЦЭМ!$D$39:$D$782,СВЦЭМ!$A$39:$A$782,$A41,СВЦЭМ!$B$39:$B$782,Q$11)+'СЕТ СН'!$F$11+СВЦЭМ!$D$10+'СЕТ СН'!$F$6-'СЕТ СН'!$F$23</f>
        <v>1996.9580137799999</v>
      </c>
      <c r="R41" s="36">
        <f>SUMIFS(СВЦЭМ!$D$39:$D$782,СВЦЭМ!$A$39:$A$782,$A41,СВЦЭМ!$B$39:$B$782,R$11)+'СЕТ СН'!$F$11+СВЦЭМ!$D$10+'СЕТ СН'!$F$6-'СЕТ СН'!$F$23</f>
        <v>1990.40450203</v>
      </c>
      <c r="S41" s="36">
        <f>SUMIFS(СВЦЭМ!$D$39:$D$782,СВЦЭМ!$A$39:$A$782,$A41,СВЦЭМ!$B$39:$B$782,S$11)+'СЕТ СН'!$F$11+СВЦЭМ!$D$10+'СЕТ СН'!$F$6-'СЕТ СН'!$F$23</f>
        <v>1967.4201421599998</v>
      </c>
      <c r="T41" s="36">
        <f>SUMIFS(СВЦЭМ!$D$39:$D$782,СВЦЭМ!$A$39:$A$782,$A41,СВЦЭМ!$B$39:$B$782,T$11)+'СЕТ СН'!$F$11+СВЦЭМ!$D$10+'СЕТ СН'!$F$6-'СЕТ СН'!$F$23</f>
        <v>1953.43838005</v>
      </c>
      <c r="U41" s="36">
        <f>SUMIFS(СВЦЭМ!$D$39:$D$782,СВЦЭМ!$A$39:$A$782,$A41,СВЦЭМ!$B$39:$B$782,U$11)+'СЕТ СН'!$F$11+СВЦЭМ!$D$10+'СЕТ СН'!$F$6-'СЕТ СН'!$F$23</f>
        <v>1953.1655412699999</v>
      </c>
      <c r="V41" s="36">
        <f>SUMIFS(СВЦЭМ!$D$39:$D$782,СВЦЭМ!$A$39:$A$782,$A41,СВЦЭМ!$B$39:$B$782,V$11)+'СЕТ СН'!$F$11+СВЦЭМ!$D$10+'СЕТ СН'!$F$6-'СЕТ СН'!$F$23</f>
        <v>1915.1621303699999</v>
      </c>
      <c r="W41" s="36">
        <f>SUMIFS(СВЦЭМ!$D$39:$D$782,СВЦЭМ!$A$39:$A$782,$A41,СВЦЭМ!$B$39:$B$782,W$11)+'СЕТ СН'!$F$11+СВЦЭМ!$D$10+'СЕТ СН'!$F$6-'СЕТ СН'!$F$23</f>
        <v>1889.91802663</v>
      </c>
      <c r="X41" s="36">
        <f>SUMIFS(СВЦЭМ!$D$39:$D$782,СВЦЭМ!$A$39:$A$782,$A41,СВЦЭМ!$B$39:$B$782,X$11)+'СЕТ СН'!$F$11+СВЦЭМ!$D$10+'СЕТ СН'!$F$6-'СЕТ СН'!$F$23</f>
        <v>1917.89021933</v>
      </c>
      <c r="Y41" s="36">
        <f>SUMIFS(СВЦЭМ!$D$39:$D$782,СВЦЭМ!$A$39:$A$782,$A41,СВЦЭМ!$B$39:$B$782,Y$11)+'СЕТ СН'!$F$11+СВЦЭМ!$D$10+'СЕТ СН'!$F$6-'СЕТ СН'!$F$23</f>
        <v>1984.3698358699999</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01.04.2023</v>
      </c>
      <c r="B48" s="36">
        <f>SUMIFS(СВЦЭМ!$D$39:$D$782,СВЦЭМ!$A$39:$A$782,$A48,СВЦЭМ!$B$39:$B$782,B$47)+'СЕТ СН'!$G$11+СВЦЭМ!$D$10+'СЕТ СН'!$G$6-'СЕТ СН'!$G$23</f>
        <v>1836.9451035300001</v>
      </c>
      <c r="C48" s="36">
        <f>SUMIFS(СВЦЭМ!$D$39:$D$782,СВЦЭМ!$A$39:$A$782,$A48,СВЦЭМ!$B$39:$B$782,C$47)+'СЕТ СН'!$G$11+СВЦЭМ!$D$10+'СЕТ СН'!$G$6-'СЕТ СН'!$G$23</f>
        <v>1913.9408920799999</v>
      </c>
      <c r="D48" s="36">
        <f>SUMIFS(СВЦЭМ!$D$39:$D$782,СВЦЭМ!$A$39:$A$782,$A48,СВЦЭМ!$B$39:$B$782,D$47)+'СЕТ СН'!$G$11+СВЦЭМ!$D$10+'СЕТ СН'!$G$6-'СЕТ СН'!$G$23</f>
        <v>1985.2501578500001</v>
      </c>
      <c r="E48" s="36">
        <f>SUMIFS(СВЦЭМ!$D$39:$D$782,СВЦЭМ!$A$39:$A$782,$A48,СВЦЭМ!$B$39:$B$782,E$47)+'СЕТ СН'!$G$11+СВЦЭМ!$D$10+'СЕТ СН'!$G$6-'СЕТ СН'!$G$23</f>
        <v>2068.7463729000001</v>
      </c>
      <c r="F48" s="36">
        <f>SUMIFS(СВЦЭМ!$D$39:$D$782,СВЦЭМ!$A$39:$A$782,$A48,СВЦЭМ!$B$39:$B$782,F$47)+'СЕТ СН'!$G$11+СВЦЭМ!$D$10+'СЕТ СН'!$G$6-'СЕТ СН'!$G$23</f>
        <v>2077.2867772899999</v>
      </c>
      <c r="G48" s="36">
        <f>SUMIFS(СВЦЭМ!$D$39:$D$782,СВЦЭМ!$A$39:$A$782,$A48,СВЦЭМ!$B$39:$B$782,G$47)+'СЕТ СН'!$G$11+СВЦЭМ!$D$10+'СЕТ СН'!$G$6-'СЕТ СН'!$G$23</f>
        <v>2061.5062510600001</v>
      </c>
      <c r="H48" s="36">
        <f>SUMIFS(СВЦЭМ!$D$39:$D$782,СВЦЭМ!$A$39:$A$782,$A48,СВЦЭМ!$B$39:$B$782,H$47)+'СЕТ СН'!$G$11+СВЦЭМ!$D$10+'СЕТ СН'!$G$6-'СЕТ СН'!$G$23</f>
        <v>2024.3218291000001</v>
      </c>
      <c r="I48" s="36">
        <f>SUMIFS(СВЦЭМ!$D$39:$D$782,СВЦЭМ!$A$39:$A$782,$A48,СВЦЭМ!$B$39:$B$782,I$47)+'СЕТ СН'!$G$11+СВЦЭМ!$D$10+'СЕТ СН'!$G$6-'СЕТ СН'!$G$23</f>
        <v>1962.1130965300001</v>
      </c>
      <c r="J48" s="36">
        <f>SUMIFS(СВЦЭМ!$D$39:$D$782,СВЦЭМ!$A$39:$A$782,$A48,СВЦЭМ!$B$39:$B$782,J$47)+'СЕТ СН'!$G$11+СВЦЭМ!$D$10+'СЕТ СН'!$G$6-'СЕТ СН'!$G$23</f>
        <v>1901.3905852</v>
      </c>
      <c r="K48" s="36">
        <f>SUMIFS(СВЦЭМ!$D$39:$D$782,СВЦЭМ!$A$39:$A$782,$A48,СВЦЭМ!$B$39:$B$782,K$47)+'СЕТ СН'!$G$11+СВЦЭМ!$D$10+'СЕТ СН'!$G$6-'СЕТ СН'!$G$23</f>
        <v>1831.2560455099999</v>
      </c>
      <c r="L48" s="36">
        <f>SUMIFS(СВЦЭМ!$D$39:$D$782,СВЦЭМ!$A$39:$A$782,$A48,СВЦЭМ!$B$39:$B$782,L$47)+'СЕТ СН'!$G$11+СВЦЭМ!$D$10+'СЕТ СН'!$G$6-'СЕТ СН'!$G$23</f>
        <v>1826.32271328</v>
      </c>
      <c r="M48" s="36">
        <f>SUMIFS(СВЦЭМ!$D$39:$D$782,СВЦЭМ!$A$39:$A$782,$A48,СВЦЭМ!$B$39:$B$782,M$47)+'СЕТ СН'!$G$11+СВЦЭМ!$D$10+'СЕТ СН'!$G$6-'СЕТ СН'!$G$23</f>
        <v>1830.592928</v>
      </c>
      <c r="N48" s="36">
        <f>SUMIFS(СВЦЭМ!$D$39:$D$782,СВЦЭМ!$A$39:$A$782,$A48,СВЦЭМ!$B$39:$B$782,N$47)+'СЕТ СН'!$G$11+СВЦЭМ!$D$10+'СЕТ СН'!$G$6-'СЕТ СН'!$G$23</f>
        <v>1849.8598527199999</v>
      </c>
      <c r="O48" s="36">
        <f>SUMIFS(СВЦЭМ!$D$39:$D$782,СВЦЭМ!$A$39:$A$782,$A48,СВЦЭМ!$B$39:$B$782,O$47)+'СЕТ СН'!$G$11+СВЦЭМ!$D$10+'СЕТ СН'!$G$6-'СЕТ СН'!$G$23</f>
        <v>1877.4624528900001</v>
      </c>
      <c r="P48" s="36">
        <f>SUMIFS(СВЦЭМ!$D$39:$D$782,СВЦЭМ!$A$39:$A$782,$A48,СВЦЭМ!$B$39:$B$782,P$47)+'СЕТ СН'!$G$11+СВЦЭМ!$D$10+'СЕТ СН'!$G$6-'СЕТ СН'!$G$23</f>
        <v>1888.27181498</v>
      </c>
      <c r="Q48" s="36">
        <f>SUMIFS(СВЦЭМ!$D$39:$D$782,СВЦЭМ!$A$39:$A$782,$A48,СВЦЭМ!$B$39:$B$782,Q$47)+'СЕТ СН'!$G$11+СВЦЭМ!$D$10+'СЕТ СН'!$G$6-'СЕТ СН'!$G$23</f>
        <v>1924.4276274700001</v>
      </c>
      <c r="R48" s="36">
        <f>SUMIFS(СВЦЭМ!$D$39:$D$782,СВЦЭМ!$A$39:$A$782,$A48,СВЦЭМ!$B$39:$B$782,R$47)+'СЕТ СН'!$G$11+СВЦЭМ!$D$10+'СЕТ СН'!$G$6-'СЕТ СН'!$G$23</f>
        <v>1965.6630073399999</v>
      </c>
      <c r="S48" s="36">
        <f>SUMIFS(СВЦЭМ!$D$39:$D$782,СВЦЭМ!$A$39:$A$782,$A48,СВЦЭМ!$B$39:$B$782,S$47)+'СЕТ СН'!$G$11+СВЦЭМ!$D$10+'СЕТ СН'!$G$6-'СЕТ СН'!$G$23</f>
        <v>1975.4373285500001</v>
      </c>
      <c r="T48" s="36">
        <f>SUMIFS(СВЦЭМ!$D$39:$D$782,СВЦЭМ!$A$39:$A$782,$A48,СВЦЭМ!$B$39:$B$782,T$47)+'СЕТ СН'!$G$11+СВЦЭМ!$D$10+'СЕТ СН'!$G$6-'СЕТ СН'!$G$23</f>
        <v>1949.6900283100001</v>
      </c>
      <c r="U48" s="36">
        <f>SUMIFS(СВЦЭМ!$D$39:$D$782,СВЦЭМ!$A$39:$A$782,$A48,СВЦЭМ!$B$39:$B$782,U$47)+'СЕТ СН'!$G$11+СВЦЭМ!$D$10+'СЕТ СН'!$G$6-'СЕТ СН'!$G$23</f>
        <v>1917.44384657</v>
      </c>
      <c r="V48" s="36">
        <f>SUMIFS(СВЦЭМ!$D$39:$D$782,СВЦЭМ!$A$39:$A$782,$A48,СВЦЭМ!$B$39:$B$782,V$47)+'СЕТ СН'!$G$11+СВЦЭМ!$D$10+'СЕТ СН'!$G$6-'СЕТ СН'!$G$23</f>
        <v>1878.68784385</v>
      </c>
      <c r="W48" s="36">
        <f>SUMIFS(СВЦЭМ!$D$39:$D$782,СВЦЭМ!$A$39:$A$782,$A48,СВЦЭМ!$B$39:$B$782,W$47)+'СЕТ СН'!$G$11+СВЦЭМ!$D$10+'СЕТ СН'!$G$6-'СЕТ СН'!$G$23</f>
        <v>1893.52814343</v>
      </c>
      <c r="X48" s="36">
        <f>SUMIFS(СВЦЭМ!$D$39:$D$782,СВЦЭМ!$A$39:$A$782,$A48,СВЦЭМ!$B$39:$B$782,X$47)+'СЕТ СН'!$G$11+СВЦЭМ!$D$10+'СЕТ СН'!$G$6-'СЕТ СН'!$G$23</f>
        <v>1945.06561093</v>
      </c>
      <c r="Y48" s="36">
        <f>SUMIFS(СВЦЭМ!$D$39:$D$782,СВЦЭМ!$A$39:$A$782,$A48,СВЦЭМ!$B$39:$B$782,Y$47)+'СЕТ СН'!$G$11+СВЦЭМ!$D$10+'СЕТ СН'!$G$6-'СЕТ СН'!$G$23</f>
        <v>2011.3427147800001</v>
      </c>
      <c r="AA48" s="45"/>
    </row>
    <row r="49" spans="1:25" ht="15.75" x14ac:dyDescent="0.2">
      <c r="A49" s="35">
        <f>A48+1</f>
        <v>45018</v>
      </c>
      <c r="B49" s="36">
        <f>SUMIFS(СВЦЭМ!$D$39:$D$782,СВЦЭМ!$A$39:$A$782,$A49,СВЦЭМ!$B$39:$B$782,B$47)+'СЕТ СН'!$G$11+СВЦЭМ!$D$10+'СЕТ СН'!$G$6-'СЕТ СН'!$G$23</f>
        <v>2089.2639083700001</v>
      </c>
      <c r="C49" s="36">
        <f>SUMIFS(СВЦЭМ!$D$39:$D$782,СВЦЭМ!$A$39:$A$782,$A49,СВЦЭМ!$B$39:$B$782,C$47)+'СЕТ СН'!$G$11+СВЦЭМ!$D$10+'СЕТ СН'!$G$6-'СЕТ СН'!$G$23</f>
        <v>2171.6563692700001</v>
      </c>
      <c r="D49" s="36">
        <f>SUMIFS(СВЦЭМ!$D$39:$D$782,СВЦЭМ!$A$39:$A$782,$A49,СВЦЭМ!$B$39:$B$782,D$47)+'СЕТ СН'!$G$11+СВЦЭМ!$D$10+'СЕТ СН'!$G$6-'СЕТ СН'!$G$23</f>
        <v>2265.8135118999999</v>
      </c>
      <c r="E49" s="36">
        <f>SUMIFS(СВЦЭМ!$D$39:$D$782,СВЦЭМ!$A$39:$A$782,$A49,СВЦЭМ!$B$39:$B$782,E$47)+'СЕТ СН'!$G$11+СВЦЭМ!$D$10+'СЕТ СН'!$G$6-'СЕТ СН'!$G$23</f>
        <v>2257.8758314999995</v>
      </c>
      <c r="F49" s="36">
        <f>SUMIFS(СВЦЭМ!$D$39:$D$782,СВЦЭМ!$A$39:$A$782,$A49,СВЦЭМ!$B$39:$B$782,F$47)+'СЕТ СН'!$G$11+СВЦЭМ!$D$10+'СЕТ СН'!$G$6-'СЕТ СН'!$G$23</f>
        <v>2233.5844278799996</v>
      </c>
      <c r="G49" s="36">
        <f>SUMIFS(СВЦЭМ!$D$39:$D$782,СВЦЭМ!$A$39:$A$782,$A49,СВЦЭМ!$B$39:$B$782,G$47)+'СЕТ СН'!$G$11+СВЦЭМ!$D$10+'СЕТ СН'!$G$6-'СЕТ СН'!$G$23</f>
        <v>2221.7666601999999</v>
      </c>
      <c r="H49" s="36">
        <f>SUMIFS(СВЦЭМ!$D$39:$D$782,СВЦЭМ!$A$39:$A$782,$A49,СВЦЭМ!$B$39:$B$782,H$47)+'СЕТ СН'!$G$11+СВЦЭМ!$D$10+'СЕТ СН'!$G$6-'СЕТ СН'!$G$23</f>
        <v>2214.8884369199995</v>
      </c>
      <c r="I49" s="36">
        <f>SUMIFS(СВЦЭМ!$D$39:$D$782,СВЦЭМ!$A$39:$A$782,$A49,СВЦЭМ!$B$39:$B$782,I$47)+'СЕТ СН'!$G$11+СВЦЭМ!$D$10+'СЕТ СН'!$G$6-'СЕТ СН'!$G$23</f>
        <v>2157.95365713</v>
      </c>
      <c r="J49" s="36">
        <f>SUMIFS(СВЦЭМ!$D$39:$D$782,СВЦЭМ!$A$39:$A$782,$A49,СВЦЭМ!$B$39:$B$782,J$47)+'СЕТ СН'!$G$11+СВЦЭМ!$D$10+'СЕТ СН'!$G$6-'СЕТ СН'!$G$23</f>
        <v>2147.1290604300002</v>
      </c>
      <c r="K49" s="36">
        <f>SUMIFS(СВЦЭМ!$D$39:$D$782,СВЦЭМ!$A$39:$A$782,$A49,СВЦЭМ!$B$39:$B$782,K$47)+'СЕТ СН'!$G$11+СВЦЭМ!$D$10+'СЕТ СН'!$G$6-'СЕТ СН'!$G$23</f>
        <v>2070.5804124000001</v>
      </c>
      <c r="L49" s="36">
        <f>SUMIFS(СВЦЭМ!$D$39:$D$782,СВЦЭМ!$A$39:$A$782,$A49,СВЦЭМ!$B$39:$B$782,L$47)+'СЕТ СН'!$G$11+СВЦЭМ!$D$10+'СЕТ СН'!$G$6-'СЕТ СН'!$G$23</f>
        <v>2041.1004771400001</v>
      </c>
      <c r="M49" s="36">
        <f>SUMIFS(СВЦЭМ!$D$39:$D$782,СВЦЭМ!$A$39:$A$782,$A49,СВЦЭМ!$B$39:$B$782,M$47)+'СЕТ СН'!$G$11+СВЦЭМ!$D$10+'СЕТ СН'!$G$6-'СЕТ СН'!$G$23</f>
        <v>2035.7670295800001</v>
      </c>
      <c r="N49" s="36">
        <f>SUMIFS(СВЦЭМ!$D$39:$D$782,СВЦЭМ!$A$39:$A$782,$A49,СВЦЭМ!$B$39:$B$782,N$47)+'СЕТ СН'!$G$11+СВЦЭМ!$D$10+'СЕТ СН'!$G$6-'СЕТ СН'!$G$23</f>
        <v>2070.93970653</v>
      </c>
      <c r="O49" s="36">
        <f>SUMIFS(СВЦЭМ!$D$39:$D$782,СВЦЭМ!$A$39:$A$782,$A49,СВЦЭМ!$B$39:$B$782,O$47)+'СЕТ СН'!$G$11+СВЦЭМ!$D$10+'СЕТ СН'!$G$6-'СЕТ СН'!$G$23</f>
        <v>2104.6316840899999</v>
      </c>
      <c r="P49" s="36">
        <f>SUMIFS(СВЦЭМ!$D$39:$D$782,СВЦЭМ!$A$39:$A$782,$A49,СВЦЭМ!$B$39:$B$782,P$47)+'СЕТ СН'!$G$11+СВЦЭМ!$D$10+'СЕТ СН'!$G$6-'СЕТ СН'!$G$23</f>
        <v>2113.0988383499998</v>
      </c>
      <c r="Q49" s="36">
        <f>SUMIFS(СВЦЭМ!$D$39:$D$782,СВЦЭМ!$A$39:$A$782,$A49,СВЦЭМ!$B$39:$B$782,Q$47)+'СЕТ СН'!$G$11+СВЦЭМ!$D$10+'СЕТ СН'!$G$6-'СЕТ СН'!$G$23</f>
        <v>2132.3613456399999</v>
      </c>
      <c r="R49" s="36">
        <f>SUMIFS(СВЦЭМ!$D$39:$D$782,СВЦЭМ!$A$39:$A$782,$A49,СВЦЭМ!$B$39:$B$782,R$47)+'СЕТ СН'!$G$11+СВЦЭМ!$D$10+'СЕТ СН'!$G$6-'СЕТ СН'!$G$23</f>
        <v>2122.8611812500003</v>
      </c>
      <c r="S49" s="36">
        <f>SUMIFS(СВЦЭМ!$D$39:$D$782,СВЦЭМ!$A$39:$A$782,$A49,СВЦЭМ!$B$39:$B$782,S$47)+'СЕТ СН'!$G$11+СВЦЭМ!$D$10+'СЕТ СН'!$G$6-'СЕТ СН'!$G$23</f>
        <v>2095.9390756900002</v>
      </c>
      <c r="T49" s="36">
        <f>SUMIFS(СВЦЭМ!$D$39:$D$782,СВЦЭМ!$A$39:$A$782,$A49,СВЦЭМ!$B$39:$B$782,T$47)+'СЕТ СН'!$G$11+СВЦЭМ!$D$10+'СЕТ СН'!$G$6-'СЕТ СН'!$G$23</f>
        <v>2072.88911783</v>
      </c>
      <c r="U49" s="36">
        <f>SUMIFS(СВЦЭМ!$D$39:$D$782,СВЦЭМ!$A$39:$A$782,$A49,СВЦЭМ!$B$39:$B$782,U$47)+'СЕТ СН'!$G$11+СВЦЭМ!$D$10+'СЕТ СН'!$G$6-'СЕТ СН'!$G$23</f>
        <v>2031.9735598699999</v>
      </c>
      <c r="V49" s="36">
        <f>SUMIFS(СВЦЭМ!$D$39:$D$782,СВЦЭМ!$A$39:$A$782,$A49,СВЦЭМ!$B$39:$B$782,V$47)+'СЕТ СН'!$G$11+СВЦЭМ!$D$10+'СЕТ СН'!$G$6-'СЕТ СН'!$G$23</f>
        <v>1989.1904410300001</v>
      </c>
      <c r="W49" s="36">
        <f>SUMIFS(СВЦЭМ!$D$39:$D$782,СВЦЭМ!$A$39:$A$782,$A49,СВЦЭМ!$B$39:$B$782,W$47)+'СЕТ СН'!$G$11+СВЦЭМ!$D$10+'СЕТ СН'!$G$6-'СЕТ СН'!$G$23</f>
        <v>1995.4640687799999</v>
      </c>
      <c r="X49" s="36">
        <f>SUMIFS(СВЦЭМ!$D$39:$D$782,СВЦЭМ!$A$39:$A$782,$A49,СВЦЭМ!$B$39:$B$782,X$47)+'СЕТ СН'!$G$11+СВЦЭМ!$D$10+'СЕТ СН'!$G$6-'СЕТ СН'!$G$23</f>
        <v>2027.72781738</v>
      </c>
      <c r="Y49" s="36">
        <f>SUMIFS(СВЦЭМ!$D$39:$D$782,СВЦЭМ!$A$39:$A$782,$A49,СВЦЭМ!$B$39:$B$782,Y$47)+'СЕТ СН'!$G$11+СВЦЭМ!$D$10+'СЕТ СН'!$G$6-'СЕТ СН'!$G$23</f>
        <v>2095.42562107</v>
      </c>
    </row>
    <row r="50" spans="1:25" ht="15.75" x14ac:dyDescent="0.2">
      <c r="A50" s="35">
        <f t="shared" ref="A50:A77" si="1">A49+1</f>
        <v>45019</v>
      </c>
      <c r="B50" s="36">
        <f>SUMIFS(СВЦЭМ!$D$39:$D$782,СВЦЭМ!$A$39:$A$782,$A50,СВЦЭМ!$B$39:$B$782,B$47)+'СЕТ СН'!$G$11+СВЦЭМ!$D$10+'СЕТ СН'!$G$6-'СЕТ СН'!$G$23</f>
        <v>2176.1076041699998</v>
      </c>
      <c r="C50" s="36">
        <f>SUMIFS(СВЦЭМ!$D$39:$D$782,СВЦЭМ!$A$39:$A$782,$A50,СВЦЭМ!$B$39:$B$782,C$47)+'СЕТ СН'!$G$11+СВЦЭМ!$D$10+'СЕТ СН'!$G$6-'СЕТ СН'!$G$23</f>
        <v>2230.0263640800003</v>
      </c>
      <c r="D50" s="36">
        <f>SUMIFS(СВЦЭМ!$D$39:$D$782,СВЦЭМ!$A$39:$A$782,$A50,СВЦЭМ!$B$39:$B$782,D$47)+'СЕТ СН'!$G$11+СВЦЭМ!$D$10+'СЕТ СН'!$G$6-'СЕТ СН'!$G$23</f>
        <v>2245.5402381499998</v>
      </c>
      <c r="E50" s="36">
        <f>SUMIFS(СВЦЭМ!$D$39:$D$782,СВЦЭМ!$A$39:$A$782,$A50,СВЦЭМ!$B$39:$B$782,E$47)+'СЕТ СН'!$G$11+СВЦЭМ!$D$10+'СЕТ СН'!$G$6-'СЕТ СН'!$G$23</f>
        <v>2268.46070074</v>
      </c>
      <c r="F50" s="36">
        <f>SUMIFS(СВЦЭМ!$D$39:$D$782,СВЦЭМ!$A$39:$A$782,$A50,СВЦЭМ!$B$39:$B$782,F$47)+'СЕТ СН'!$G$11+СВЦЭМ!$D$10+'СЕТ СН'!$G$6-'СЕТ СН'!$G$23</f>
        <v>2253.4405835099997</v>
      </c>
      <c r="G50" s="36">
        <f>SUMIFS(СВЦЭМ!$D$39:$D$782,СВЦЭМ!$A$39:$A$782,$A50,СВЦЭМ!$B$39:$B$782,G$47)+'СЕТ СН'!$G$11+СВЦЭМ!$D$10+'СЕТ СН'!$G$6-'СЕТ СН'!$G$23</f>
        <v>2245.2248060499996</v>
      </c>
      <c r="H50" s="36">
        <f>SUMIFS(СВЦЭМ!$D$39:$D$782,СВЦЭМ!$A$39:$A$782,$A50,СВЦЭМ!$B$39:$B$782,H$47)+'СЕТ СН'!$G$11+СВЦЭМ!$D$10+'СЕТ СН'!$G$6-'СЕТ СН'!$G$23</f>
        <v>2285.8376926199999</v>
      </c>
      <c r="I50" s="36">
        <f>SUMIFS(СВЦЭМ!$D$39:$D$782,СВЦЭМ!$A$39:$A$782,$A50,СВЦЭМ!$B$39:$B$782,I$47)+'СЕТ СН'!$G$11+СВЦЭМ!$D$10+'СЕТ СН'!$G$6-'СЕТ СН'!$G$23</f>
        <v>2185.8063982900003</v>
      </c>
      <c r="J50" s="36">
        <f>SUMIFS(СВЦЭМ!$D$39:$D$782,СВЦЭМ!$A$39:$A$782,$A50,СВЦЭМ!$B$39:$B$782,J$47)+'СЕТ СН'!$G$11+СВЦЭМ!$D$10+'СЕТ СН'!$G$6-'СЕТ СН'!$G$23</f>
        <v>2215.2095635400001</v>
      </c>
      <c r="K50" s="36">
        <f>SUMIFS(СВЦЭМ!$D$39:$D$782,СВЦЭМ!$A$39:$A$782,$A50,СВЦЭМ!$B$39:$B$782,K$47)+'СЕТ СН'!$G$11+СВЦЭМ!$D$10+'СЕТ СН'!$G$6-'СЕТ СН'!$G$23</f>
        <v>2174.67138389</v>
      </c>
      <c r="L50" s="36">
        <f>SUMIFS(СВЦЭМ!$D$39:$D$782,СВЦЭМ!$A$39:$A$782,$A50,СВЦЭМ!$B$39:$B$782,L$47)+'СЕТ СН'!$G$11+СВЦЭМ!$D$10+'СЕТ СН'!$G$6-'СЕТ СН'!$G$23</f>
        <v>2167.3060290399999</v>
      </c>
      <c r="M50" s="36">
        <f>SUMIFS(СВЦЭМ!$D$39:$D$782,СВЦЭМ!$A$39:$A$782,$A50,СВЦЭМ!$B$39:$B$782,M$47)+'СЕТ СН'!$G$11+СВЦЭМ!$D$10+'СЕТ СН'!$G$6-'СЕТ СН'!$G$23</f>
        <v>2178.4951745999997</v>
      </c>
      <c r="N50" s="36">
        <f>SUMIFS(СВЦЭМ!$D$39:$D$782,СВЦЭМ!$A$39:$A$782,$A50,СВЦЭМ!$B$39:$B$782,N$47)+'СЕТ СН'!$G$11+СВЦЭМ!$D$10+'СЕТ СН'!$G$6-'СЕТ СН'!$G$23</f>
        <v>2199.3313677799997</v>
      </c>
      <c r="O50" s="36">
        <f>SUMIFS(СВЦЭМ!$D$39:$D$782,СВЦЭМ!$A$39:$A$782,$A50,СВЦЭМ!$B$39:$B$782,O$47)+'СЕТ СН'!$G$11+СВЦЭМ!$D$10+'СЕТ СН'!$G$6-'СЕТ СН'!$G$23</f>
        <v>2228.7478570799994</v>
      </c>
      <c r="P50" s="36">
        <f>SUMIFS(СВЦЭМ!$D$39:$D$782,СВЦЭМ!$A$39:$A$782,$A50,СВЦЭМ!$B$39:$B$782,P$47)+'СЕТ СН'!$G$11+СВЦЭМ!$D$10+'СЕТ СН'!$G$6-'СЕТ СН'!$G$23</f>
        <v>2233.1482055799997</v>
      </c>
      <c r="Q50" s="36">
        <f>SUMIFS(СВЦЭМ!$D$39:$D$782,СВЦЭМ!$A$39:$A$782,$A50,СВЦЭМ!$B$39:$B$782,Q$47)+'СЕТ СН'!$G$11+СВЦЭМ!$D$10+'СЕТ СН'!$G$6-'СЕТ СН'!$G$23</f>
        <v>2251.5696974799994</v>
      </c>
      <c r="R50" s="36">
        <f>SUMIFS(СВЦЭМ!$D$39:$D$782,СВЦЭМ!$A$39:$A$782,$A50,СВЦЭМ!$B$39:$B$782,R$47)+'СЕТ СН'!$G$11+СВЦЭМ!$D$10+'СЕТ СН'!$G$6-'СЕТ СН'!$G$23</f>
        <v>2248.78433391</v>
      </c>
      <c r="S50" s="36">
        <f>SUMIFS(СВЦЭМ!$D$39:$D$782,СВЦЭМ!$A$39:$A$782,$A50,СВЦЭМ!$B$39:$B$782,S$47)+'СЕТ СН'!$G$11+СВЦЭМ!$D$10+'СЕТ СН'!$G$6-'СЕТ СН'!$G$23</f>
        <v>2217.2623511499996</v>
      </c>
      <c r="T50" s="36">
        <f>SUMIFS(СВЦЭМ!$D$39:$D$782,СВЦЭМ!$A$39:$A$782,$A50,СВЦЭМ!$B$39:$B$782,T$47)+'СЕТ СН'!$G$11+СВЦЭМ!$D$10+'СЕТ СН'!$G$6-'СЕТ СН'!$G$23</f>
        <v>2188.2953740800003</v>
      </c>
      <c r="U50" s="36">
        <f>SUMIFS(СВЦЭМ!$D$39:$D$782,СВЦЭМ!$A$39:$A$782,$A50,СВЦЭМ!$B$39:$B$782,U$47)+'СЕТ СН'!$G$11+СВЦЭМ!$D$10+'СЕТ СН'!$G$6-'СЕТ СН'!$G$23</f>
        <v>2170.8623083100001</v>
      </c>
      <c r="V50" s="36">
        <f>SUMIFS(СВЦЭМ!$D$39:$D$782,СВЦЭМ!$A$39:$A$782,$A50,СВЦЭМ!$B$39:$B$782,V$47)+'СЕТ СН'!$G$11+СВЦЭМ!$D$10+'СЕТ СН'!$G$6-'СЕТ СН'!$G$23</f>
        <v>2132.7445742299997</v>
      </c>
      <c r="W50" s="36">
        <f>SUMIFS(СВЦЭМ!$D$39:$D$782,СВЦЭМ!$A$39:$A$782,$A50,СВЦЭМ!$B$39:$B$782,W$47)+'СЕТ СН'!$G$11+СВЦЭМ!$D$10+'СЕТ СН'!$G$6-'СЕТ СН'!$G$23</f>
        <v>2124.0834821899998</v>
      </c>
      <c r="X50" s="36">
        <f>SUMIFS(СВЦЭМ!$D$39:$D$782,СВЦЭМ!$A$39:$A$782,$A50,СВЦЭМ!$B$39:$B$782,X$47)+'СЕТ СН'!$G$11+СВЦЭМ!$D$10+'СЕТ СН'!$G$6-'СЕТ СН'!$G$23</f>
        <v>2177.12099403</v>
      </c>
      <c r="Y50" s="36">
        <f>SUMIFS(СВЦЭМ!$D$39:$D$782,СВЦЭМ!$A$39:$A$782,$A50,СВЦЭМ!$B$39:$B$782,Y$47)+'СЕТ СН'!$G$11+СВЦЭМ!$D$10+'СЕТ СН'!$G$6-'СЕТ СН'!$G$23</f>
        <v>2208.4391401399998</v>
      </c>
    </row>
    <row r="51" spans="1:25" ht="15.75" x14ac:dyDescent="0.2">
      <c r="A51" s="35">
        <f t="shared" si="1"/>
        <v>45020</v>
      </c>
      <c r="B51" s="36">
        <f>SUMIFS(СВЦЭМ!$D$39:$D$782,СВЦЭМ!$A$39:$A$782,$A51,СВЦЭМ!$B$39:$B$782,B$47)+'СЕТ СН'!$G$11+СВЦЭМ!$D$10+'СЕТ СН'!$G$6-'СЕТ СН'!$G$23</f>
        <v>2258.86059458</v>
      </c>
      <c r="C51" s="36">
        <f>SUMIFS(СВЦЭМ!$D$39:$D$782,СВЦЭМ!$A$39:$A$782,$A51,СВЦЭМ!$B$39:$B$782,C$47)+'СЕТ СН'!$G$11+СВЦЭМ!$D$10+'СЕТ СН'!$G$6-'СЕТ СН'!$G$23</f>
        <v>2321.5954061100001</v>
      </c>
      <c r="D51" s="36">
        <f>SUMIFS(СВЦЭМ!$D$39:$D$782,СВЦЭМ!$A$39:$A$782,$A51,СВЦЭМ!$B$39:$B$782,D$47)+'СЕТ СН'!$G$11+СВЦЭМ!$D$10+'СЕТ СН'!$G$6-'СЕТ СН'!$G$23</f>
        <v>2339.94965039</v>
      </c>
      <c r="E51" s="36">
        <f>SUMIFS(СВЦЭМ!$D$39:$D$782,СВЦЭМ!$A$39:$A$782,$A51,СВЦЭМ!$B$39:$B$782,E$47)+'СЕТ СН'!$G$11+СВЦЭМ!$D$10+'СЕТ СН'!$G$6-'СЕТ СН'!$G$23</f>
        <v>2361.80900526</v>
      </c>
      <c r="F51" s="36">
        <f>SUMIFS(СВЦЭМ!$D$39:$D$782,СВЦЭМ!$A$39:$A$782,$A51,СВЦЭМ!$B$39:$B$782,F$47)+'СЕТ СН'!$G$11+СВЦЭМ!$D$10+'СЕТ СН'!$G$6-'СЕТ СН'!$G$23</f>
        <v>2356.3154596799995</v>
      </c>
      <c r="G51" s="36">
        <f>SUMIFS(СВЦЭМ!$D$39:$D$782,СВЦЭМ!$A$39:$A$782,$A51,СВЦЭМ!$B$39:$B$782,G$47)+'СЕТ СН'!$G$11+СВЦЭМ!$D$10+'СЕТ СН'!$G$6-'СЕТ СН'!$G$23</f>
        <v>2296.7842355100001</v>
      </c>
      <c r="H51" s="36">
        <f>SUMIFS(СВЦЭМ!$D$39:$D$782,СВЦЭМ!$A$39:$A$782,$A51,СВЦЭМ!$B$39:$B$782,H$47)+'СЕТ СН'!$G$11+СВЦЭМ!$D$10+'СЕТ СН'!$G$6-'СЕТ СН'!$G$23</f>
        <v>2248.1818875500003</v>
      </c>
      <c r="I51" s="36">
        <f>SUMIFS(СВЦЭМ!$D$39:$D$782,СВЦЭМ!$A$39:$A$782,$A51,СВЦЭМ!$B$39:$B$782,I$47)+'СЕТ СН'!$G$11+СВЦЭМ!$D$10+'СЕТ СН'!$G$6-'СЕТ СН'!$G$23</f>
        <v>2186.5961067799999</v>
      </c>
      <c r="J51" s="36">
        <f>SUMIFS(СВЦЭМ!$D$39:$D$782,СВЦЭМ!$A$39:$A$782,$A51,СВЦЭМ!$B$39:$B$782,J$47)+'СЕТ СН'!$G$11+СВЦЭМ!$D$10+'СЕТ СН'!$G$6-'СЕТ СН'!$G$23</f>
        <v>2148.1680058500001</v>
      </c>
      <c r="K51" s="36">
        <f>SUMIFS(СВЦЭМ!$D$39:$D$782,СВЦЭМ!$A$39:$A$782,$A51,СВЦЭМ!$B$39:$B$782,K$47)+'СЕТ СН'!$G$11+СВЦЭМ!$D$10+'СЕТ СН'!$G$6-'СЕТ СН'!$G$23</f>
        <v>2124.8221919799998</v>
      </c>
      <c r="L51" s="36">
        <f>SUMIFS(СВЦЭМ!$D$39:$D$782,СВЦЭМ!$A$39:$A$782,$A51,СВЦЭМ!$B$39:$B$782,L$47)+'СЕТ СН'!$G$11+СВЦЭМ!$D$10+'СЕТ СН'!$G$6-'СЕТ СН'!$G$23</f>
        <v>2134.6102000999999</v>
      </c>
      <c r="M51" s="36">
        <f>SUMIFS(СВЦЭМ!$D$39:$D$782,СВЦЭМ!$A$39:$A$782,$A51,СВЦЭМ!$B$39:$B$782,M$47)+'СЕТ СН'!$G$11+СВЦЭМ!$D$10+'СЕТ СН'!$G$6-'СЕТ СН'!$G$23</f>
        <v>2149.2680384200003</v>
      </c>
      <c r="N51" s="36">
        <f>SUMIFS(СВЦЭМ!$D$39:$D$782,СВЦЭМ!$A$39:$A$782,$A51,СВЦЭМ!$B$39:$B$782,N$47)+'СЕТ СН'!$G$11+СВЦЭМ!$D$10+'СЕТ СН'!$G$6-'СЕТ СН'!$G$23</f>
        <v>2156.2581487299999</v>
      </c>
      <c r="O51" s="36">
        <f>SUMIFS(СВЦЭМ!$D$39:$D$782,СВЦЭМ!$A$39:$A$782,$A51,СВЦЭМ!$B$39:$B$782,O$47)+'СЕТ СН'!$G$11+СВЦЭМ!$D$10+'СЕТ СН'!$G$6-'СЕТ СН'!$G$23</f>
        <v>2189.5969683000003</v>
      </c>
      <c r="P51" s="36">
        <f>SUMIFS(СВЦЭМ!$D$39:$D$782,СВЦЭМ!$A$39:$A$782,$A51,СВЦЭМ!$B$39:$B$782,P$47)+'СЕТ СН'!$G$11+СВЦЭМ!$D$10+'СЕТ СН'!$G$6-'СЕТ СН'!$G$23</f>
        <v>2214.1067270000003</v>
      </c>
      <c r="Q51" s="36">
        <f>SUMIFS(СВЦЭМ!$D$39:$D$782,СВЦЭМ!$A$39:$A$782,$A51,СВЦЭМ!$B$39:$B$782,Q$47)+'СЕТ СН'!$G$11+СВЦЭМ!$D$10+'СЕТ СН'!$G$6-'СЕТ СН'!$G$23</f>
        <v>2226.7838097200001</v>
      </c>
      <c r="R51" s="36">
        <f>SUMIFS(СВЦЭМ!$D$39:$D$782,СВЦЭМ!$A$39:$A$782,$A51,СВЦЭМ!$B$39:$B$782,R$47)+'СЕТ СН'!$G$11+СВЦЭМ!$D$10+'СЕТ СН'!$G$6-'СЕТ СН'!$G$23</f>
        <v>2222.2288312800001</v>
      </c>
      <c r="S51" s="36">
        <f>SUMIFS(СВЦЭМ!$D$39:$D$782,СВЦЭМ!$A$39:$A$782,$A51,СВЦЭМ!$B$39:$B$782,S$47)+'СЕТ СН'!$G$11+СВЦЭМ!$D$10+'СЕТ СН'!$G$6-'СЕТ СН'!$G$23</f>
        <v>2205.9066942899999</v>
      </c>
      <c r="T51" s="36">
        <f>SUMIFS(СВЦЭМ!$D$39:$D$782,СВЦЭМ!$A$39:$A$782,$A51,СВЦЭМ!$B$39:$B$782,T$47)+'СЕТ СН'!$G$11+СВЦЭМ!$D$10+'СЕТ СН'!$G$6-'СЕТ СН'!$G$23</f>
        <v>2182.0097762400001</v>
      </c>
      <c r="U51" s="36">
        <f>SUMIFS(СВЦЭМ!$D$39:$D$782,СВЦЭМ!$A$39:$A$782,$A51,СВЦЭМ!$B$39:$B$782,U$47)+'СЕТ СН'!$G$11+СВЦЭМ!$D$10+'СЕТ СН'!$G$6-'СЕТ СН'!$G$23</f>
        <v>2132.0213165300001</v>
      </c>
      <c r="V51" s="36">
        <f>SUMIFS(СВЦЭМ!$D$39:$D$782,СВЦЭМ!$A$39:$A$782,$A51,СВЦЭМ!$B$39:$B$782,V$47)+'СЕТ СН'!$G$11+СВЦЭМ!$D$10+'СЕТ СН'!$G$6-'СЕТ СН'!$G$23</f>
        <v>2080.5733383500001</v>
      </c>
      <c r="W51" s="36">
        <f>SUMIFS(СВЦЭМ!$D$39:$D$782,СВЦЭМ!$A$39:$A$782,$A51,СВЦЭМ!$B$39:$B$782,W$47)+'СЕТ СН'!$G$11+СВЦЭМ!$D$10+'СЕТ СН'!$G$6-'СЕТ СН'!$G$23</f>
        <v>2081.2800025500001</v>
      </c>
      <c r="X51" s="36">
        <f>SUMIFS(СВЦЭМ!$D$39:$D$782,СВЦЭМ!$A$39:$A$782,$A51,СВЦЭМ!$B$39:$B$782,X$47)+'СЕТ СН'!$G$11+СВЦЭМ!$D$10+'СЕТ СН'!$G$6-'СЕТ СН'!$G$23</f>
        <v>2125.0453701699998</v>
      </c>
      <c r="Y51" s="36">
        <f>SUMIFS(СВЦЭМ!$D$39:$D$782,СВЦЭМ!$A$39:$A$782,$A51,СВЦЭМ!$B$39:$B$782,Y$47)+'СЕТ СН'!$G$11+СВЦЭМ!$D$10+'СЕТ СН'!$G$6-'СЕТ СН'!$G$23</f>
        <v>2200.1521064600001</v>
      </c>
    </row>
    <row r="52" spans="1:25" ht="15.75" x14ac:dyDescent="0.2">
      <c r="A52" s="35">
        <f t="shared" si="1"/>
        <v>45021</v>
      </c>
      <c r="B52" s="36">
        <f>SUMIFS(СВЦЭМ!$D$39:$D$782,СВЦЭМ!$A$39:$A$782,$A52,СВЦЭМ!$B$39:$B$782,B$47)+'СЕТ СН'!$G$11+СВЦЭМ!$D$10+'СЕТ СН'!$G$6-'СЕТ СН'!$G$23</f>
        <v>2137.9169576599998</v>
      </c>
      <c r="C52" s="36">
        <f>SUMIFS(СВЦЭМ!$D$39:$D$782,СВЦЭМ!$A$39:$A$782,$A52,СВЦЭМ!$B$39:$B$782,C$47)+'СЕТ СН'!$G$11+СВЦЭМ!$D$10+'СЕТ СН'!$G$6-'СЕТ СН'!$G$23</f>
        <v>2111.6627869399999</v>
      </c>
      <c r="D52" s="36">
        <f>SUMIFS(СВЦЭМ!$D$39:$D$782,СВЦЭМ!$A$39:$A$782,$A52,СВЦЭМ!$B$39:$B$782,D$47)+'СЕТ СН'!$G$11+СВЦЭМ!$D$10+'СЕТ СН'!$G$6-'СЕТ СН'!$G$23</f>
        <v>2155.2967142100001</v>
      </c>
      <c r="E52" s="36">
        <f>SUMIFS(СВЦЭМ!$D$39:$D$782,СВЦЭМ!$A$39:$A$782,$A52,СВЦЭМ!$B$39:$B$782,E$47)+'СЕТ СН'!$G$11+СВЦЭМ!$D$10+'СЕТ СН'!$G$6-'СЕТ СН'!$G$23</f>
        <v>2165.2366786499997</v>
      </c>
      <c r="F52" s="36">
        <f>SUMIFS(СВЦЭМ!$D$39:$D$782,СВЦЭМ!$A$39:$A$782,$A52,СВЦЭМ!$B$39:$B$782,F$47)+'СЕТ СН'!$G$11+СВЦЭМ!$D$10+'СЕТ СН'!$G$6-'СЕТ СН'!$G$23</f>
        <v>2173.1022426600002</v>
      </c>
      <c r="G52" s="36">
        <f>SUMIFS(СВЦЭМ!$D$39:$D$782,СВЦЭМ!$A$39:$A$782,$A52,СВЦЭМ!$B$39:$B$782,G$47)+'СЕТ СН'!$G$11+СВЦЭМ!$D$10+'СЕТ СН'!$G$6-'СЕТ СН'!$G$23</f>
        <v>2137.8896890200003</v>
      </c>
      <c r="H52" s="36">
        <f>SUMIFS(СВЦЭМ!$D$39:$D$782,СВЦЭМ!$A$39:$A$782,$A52,СВЦЭМ!$B$39:$B$782,H$47)+'СЕТ СН'!$G$11+СВЦЭМ!$D$10+'СЕТ СН'!$G$6-'СЕТ СН'!$G$23</f>
        <v>2078.15871113</v>
      </c>
      <c r="I52" s="36">
        <f>SUMIFS(СВЦЭМ!$D$39:$D$782,СВЦЭМ!$A$39:$A$782,$A52,СВЦЭМ!$B$39:$B$782,I$47)+'СЕТ СН'!$G$11+СВЦЭМ!$D$10+'СЕТ СН'!$G$6-'СЕТ СН'!$G$23</f>
        <v>2025.4224632</v>
      </c>
      <c r="J52" s="36">
        <f>SUMIFS(СВЦЭМ!$D$39:$D$782,СВЦЭМ!$A$39:$A$782,$A52,СВЦЭМ!$B$39:$B$782,J$47)+'СЕТ СН'!$G$11+СВЦЭМ!$D$10+'СЕТ СН'!$G$6-'СЕТ СН'!$G$23</f>
        <v>2000.25509001</v>
      </c>
      <c r="K52" s="36">
        <f>SUMIFS(СВЦЭМ!$D$39:$D$782,СВЦЭМ!$A$39:$A$782,$A52,СВЦЭМ!$B$39:$B$782,K$47)+'СЕТ СН'!$G$11+СВЦЭМ!$D$10+'СЕТ СН'!$G$6-'СЕТ СН'!$G$23</f>
        <v>1972.2703693400001</v>
      </c>
      <c r="L52" s="36">
        <f>SUMIFS(СВЦЭМ!$D$39:$D$782,СВЦЭМ!$A$39:$A$782,$A52,СВЦЭМ!$B$39:$B$782,L$47)+'СЕТ СН'!$G$11+СВЦЭМ!$D$10+'СЕТ СН'!$G$6-'СЕТ СН'!$G$23</f>
        <v>1926.3403975900001</v>
      </c>
      <c r="M52" s="36">
        <f>SUMIFS(СВЦЭМ!$D$39:$D$782,СВЦЭМ!$A$39:$A$782,$A52,СВЦЭМ!$B$39:$B$782,M$47)+'СЕТ СН'!$G$11+СВЦЭМ!$D$10+'СЕТ СН'!$G$6-'СЕТ СН'!$G$23</f>
        <v>1995.25218055</v>
      </c>
      <c r="N52" s="36">
        <f>SUMIFS(СВЦЭМ!$D$39:$D$782,СВЦЭМ!$A$39:$A$782,$A52,СВЦЭМ!$B$39:$B$782,N$47)+'СЕТ СН'!$G$11+СВЦЭМ!$D$10+'СЕТ СН'!$G$6-'СЕТ СН'!$G$23</f>
        <v>2020.76697238</v>
      </c>
      <c r="O52" s="36">
        <f>SUMIFS(СВЦЭМ!$D$39:$D$782,СВЦЭМ!$A$39:$A$782,$A52,СВЦЭМ!$B$39:$B$782,O$47)+'СЕТ СН'!$G$11+СВЦЭМ!$D$10+'СЕТ СН'!$G$6-'СЕТ СН'!$G$23</f>
        <v>2043.98693531</v>
      </c>
      <c r="P52" s="36">
        <f>SUMIFS(СВЦЭМ!$D$39:$D$782,СВЦЭМ!$A$39:$A$782,$A52,СВЦЭМ!$B$39:$B$782,P$47)+'СЕТ СН'!$G$11+СВЦЭМ!$D$10+'СЕТ СН'!$G$6-'СЕТ СН'!$G$23</f>
        <v>2069.0819273400002</v>
      </c>
      <c r="Q52" s="36">
        <f>SUMIFS(СВЦЭМ!$D$39:$D$782,СВЦЭМ!$A$39:$A$782,$A52,СВЦЭМ!$B$39:$B$782,Q$47)+'СЕТ СН'!$G$11+СВЦЭМ!$D$10+'СЕТ СН'!$G$6-'СЕТ СН'!$G$23</f>
        <v>2072.6740056899998</v>
      </c>
      <c r="R52" s="36">
        <f>SUMIFS(СВЦЭМ!$D$39:$D$782,СВЦЭМ!$A$39:$A$782,$A52,СВЦЭМ!$B$39:$B$782,R$47)+'СЕТ СН'!$G$11+СВЦЭМ!$D$10+'СЕТ СН'!$G$6-'СЕТ СН'!$G$23</f>
        <v>2063.7069099999999</v>
      </c>
      <c r="S52" s="36">
        <f>SUMIFS(СВЦЭМ!$D$39:$D$782,СВЦЭМ!$A$39:$A$782,$A52,СВЦЭМ!$B$39:$B$782,S$47)+'СЕТ СН'!$G$11+СВЦЭМ!$D$10+'СЕТ СН'!$G$6-'СЕТ СН'!$G$23</f>
        <v>2053.7645399900002</v>
      </c>
      <c r="T52" s="36">
        <f>SUMIFS(СВЦЭМ!$D$39:$D$782,СВЦЭМ!$A$39:$A$782,$A52,СВЦЭМ!$B$39:$B$782,T$47)+'СЕТ СН'!$G$11+СВЦЭМ!$D$10+'СЕТ СН'!$G$6-'СЕТ СН'!$G$23</f>
        <v>2011.9889227000001</v>
      </c>
      <c r="U52" s="36">
        <f>SUMIFS(СВЦЭМ!$D$39:$D$782,СВЦЭМ!$A$39:$A$782,$A52,СВЦЭМ!$B$39:$B$782,U$47)+'СЕТ СН'!$G$11+СВЦЭМ!$D$10+'СЕТ СН'!$G$6-'СЕТ СН'!$G$23</f>
        <v>1975.34887499</v>
      </c>
      <c r="V52" s="36">
        <f>SUMIFS(СВЦЭМ!$D$39:$D$782,СВЦЭМ!$A$39:$A$782,$A52,СВЦЭМ!$B$39:$B$782,V$47)+'СЕТ СН'!$G$11+СВЦЭМ!$D$10+'СЕТ СН'!$G$6-'СЕТ СН'!$G$23</f>
        <v>1928.9279988799999</v>
      </c>
      <c r="W52" s="36">
        <f>SUMIFS(СВЦЭМ!$D$39:$D$782,СВЦЭМ!$A$39:$A$782,$A52,СВЦЭМ!$B$39:$B$782,W$47)+'СЕТ СН'!$G$11+СВЦЭМ!$D$10+'СЕТ СН'!$G$6-'СЕТ СН'!$G$23</f>
        <v>1933.83252941</v>
      </c>
      <c r="X52" s="36">
        <f>SUMIFS(СВЦЭМ!$D$39:$D$782,СВЦЭМ!$A$39:$A$782,$A52,СВЦЭМ!$B$39:$B$782,X$47)+'СЕТ СН'!$G$11+СВЦЭМ!$D$10+'СЕТ СН'!$G$6-'СЕТ СН'!$G$23</f>
        <v>1983.1279224499999</v>
      </c>
      <c r="Y52" s="36">
        <f>SUMIFS(СВЦЭМ!$D$39:$D$782,СВЦЭМ!$A$39:$A$782,$A52,СВЦЭМ!$B$39:$B$782,Y$47)+'СЕТ СН'!$G$11+СВЦЭМ!$D$10+'СЕТ СН'!$G$6-'СЕТ СН'!$G$23</f>
        <v>2002.09210497</v>
      </c>
    </row>
    <row r="53" spans="1:25" ht="15.75" x14ac:dyDescent="0.2">
      <c r="A53" s="35">
        <f t="shared" si="1"/>
        <v>45022</v>
      </c>
      <c r="B53" s="36">
        <f>SUMIFS(СВЦЭМ!$D$39:$D$782,СВЦЭМ!$A$39:$A$782,$A53,СВЦЭМ!$B$39:$B$782,B$47)+'СЕТ СН'!$G$11+СВЦЭМ!$D$10+'СЕТ СН'!$G$6-'СЕТ СН'!$G$23</f>
        <v>2076.8329288800001</v>
      </c>
      <c r="C53" s="36">
        <f>SUMIFS(СВЦЭМ!$D$39:$D$782,СВЦЭМ!$A$39:$A$782,$A53,СВЦЭМ!$B$39:$B$782,C$47)+'СЕТ СН'!$G$11+СВЦЭМ!$D$10+'СЕТ СН'!$G$6-'СЕТ СН'!$G$23</f>
        <v>2129.9196107099997</v>
      </c>
      <c r="D53" s="36">
        <f>SUMIFS(СВЦЭМ!$D$39:$D$782,СВЦЭМ!$A$39:$A$782,$A53,СВЦЭМ!$B$39:$B$782,D$47)+'СЕТ СН'!$G$11+СВЦЭМ!$D$10+'СЕТ СН'!$G$6-'СЕТ СН'!$G$23</f>
        <v>2160.94959909</v>
      </c>
      <c r="E53" s="36">
        <f>SUMIFS(СВЦЭМ!$D$39:$D$782,СВЦЭМ!$A$39:$A$782,$A53,СВЦЭМ!$B$39:$B$782,E$47)+'СЕТ СН'!$G$11+СВЦЭМ!$D$10+'СЕТ СН'!$G$6-'СЕТ СН'!$G$23</f>
        <v>2176.5739826500003</v>
      </c>
      <c r="F53" s="36">
        <f>SUMIFS(СВЦЭМ!$D$39:$D$782,СВЦЭМ!$A$39:$A$782,$A53,СВЦЭМ!$B$39:$B$782,F$47)+'СЕТ СН'!$G$11+СВЦЭМ!$D$10+'СЕТ СН'!$G$6-'СЕТ СН'!$G$23</f>
        <v>2177.22967733</v>
      </c>
      <c r="G53" s="36">
        <f>SUMIFS(СВЦЭМ!$D$39:$D$782,СВЦЭМ!$A$39:$A$782,$A53,СВЦЭМ!$B$39:$B$782,G$47)+'СЕТ СН'!$G$11+СВЦЭМ!$D$10+'СЕТ СН'!$G$6-'СЕТ СН'!$G$23</f>
        <v>2160.6769223800002</v>
      </c>
      <c r="H53" s="36">
        <f>SUMIFS(СВЦЭМ!$D$39:$D$782,СВЦЭМ!$A$39:$A$782,$A53,СВЦЭМ!$B$39:$B$782,H$47)+'СЕТ СН'!$G$11+СВЦЭМ!$D$10+'СЕТ СН'!$G$6-'СЕТ СН'!$G$23</f>
        <v>2089.8533627300003</v>
      </c>
      <c r="I53" s="36">
        <f>SUMIFS(СВЦЭМ!$D$39:$D$782,СВЦЭМ!$A$39:$A$782,$A53,СВЦЭМ!$B$39:$B$782,I$47)+'СЕТ СН'!$G$11+СВЦЭМ!$D$10+'СЕТ СН'!$G$6-'СЕТ СН'!$G$23</f>
        <v>2020.6320818700001</v>
      </c>
      <c r="J53" s="36">
        <f>SUMIFS(СВЦЭМ!$D$39:$D$782,СВЦЭМ!$A$39:$A$782,$A53,СВЦЭМ!$B$39:$B$782,J$47)+'СЕТ СН'!$G$11+СВЦЭМ!$D$10+'СЕТ СН'!$G$6-'СЕТ СН'!$G$23</f>
        <v>1993.62730435</v>
      </c>
      <c r="K53" s="36">
        <f>SUMIFS(СВЦЭМ!$D$39:$D$782,СВЦЭМ!$A$39:$A$782,$A53,СВЦЭМ!$B$39:$B$782,K$47)+'СЕТ СН'!$G$11+СВЦЭМ!$D$10+'СЕТ СН'!$G$6-'СЕТ СН'!$G$23</f>
        <v>1991.09089161</v>
      </c>
      <c r="L53" s="36">
        <f>SUMIFS(СВЦЭМ!$D$39:$D$782,СВЦЭМ!$A$39:$A$782,$A53,СВЦЭМ!$B$39:$B$782,L$47)+'СЕТ СН'!$G$11+СВЦЭМ!$D$10+'СЕТ СН'!$G$6-'СЕТ СН'!$G$23</f>
        <v>1996.65276281</v>
      </c>
      <c r="M53" s="36">
        <f>SUMIFS(СВЦЭМ!$D$39:$D$782,СВЦЭМ!$A$39:$A$782,$A53,СВЦЭМ!$B$39:$B$782,M$47)+'СЕТ СН'!$G$11+СВЦЭМ!$D$10+'СЕТ СН'!$G$6-'СЕТ СН'!$G$23</f>
        <v>2027.5988801200001</v>
      </c>
      <c r="N53" s="36">
        <f>SUMIFS(СВЦЭМ!$D$39:$D$782,СВЦЭМ!$A$39:$A$782,$A53,СВЦЭМ!$B$39:$B$782,N$47)+'СЕТ СН'!$G$11+СВЦЭМ!$D$10+'СЕТ СН'!$G$6-'СЕТ СН'!$G$23</f>
        <v>2026.7430385299999</v>
      </c>
      <c r="O53" s="36">
        <f>SUMIFS(СВЦЭМ!$D$39:$D$782,СВЦЭМ!$A$39:$A$782,$A53,СВЦЭМ!$B$39:$B$782,O$47)+'СЕТ СН'!$G$11+СВЦЭМ!$D$10+'СЕТ СН'!$G$6-'СЕТ СН'!$G$23</f>
        <v>2046.10066302</v>
      </c>
      <c r="P53" s="36">
        <f>SUMIFS(СВЦЭМ!$D$39:$D$782,СВЦЭМ!$A$39:$A$782,$A53,СВЦЭМ!$B$39:$B$782,P$47)+'СЕТ СН'!$G$11+СВЦЭМ!$D$10+'СЕТ СН'!$G$6-'СЕТ СН'!$G$23</f>
        <v>2068.07499375</v>
      </c>
      <c r="Q53" s="36">
        <f>SUMIFS(СВЦЭМ!$D$39:$D$782,СВЦЭМ!$A$39:$A$782,$A53,СВЦЭМ!$B$39:$B$782,Q$47)+'СЕТ СН'!$G$11+СВЦЭМ!$D$10+'СЕТ СН'!$G$6-'СЕТ СН'!$G$23</f>
        <v>2073.5149366999999</v>
      </c>
      <c r="R53" s="36">
        <f>SUMIFS(СВЦЭМ!$D$39:$D$782,СВЦЭМ!$A$39:$A$782,$A53,СВЦЭМ!$B$39:$B$782,R$47)+'СЕТ СН'!$G$11+СВЦЭМ!$D$10+'СЕТ СН'!$G$6-'СЕТ СН'!$G$23</f>
        <v>2064.4244971899998</v>
      </c>
      <c r="S53" s="36">
        <f>SUMIFS(СВЦЭМ!$D$39:$D$782,СВЦЭМ!$A$39:$A$782,$A53,СВЦЭМ!$B$39:$B$782,S$47)+'СЕТ СН'!$G$11+СВЦЭМ!$D$10+'СЕТ СН'!$G$6-'СЕТ СН'!$G$23</f>
        <v>2046.70907678</v>
      </c>
      <c r="T53" s="36">
        <f>SUMIFS(СВЦЭМ!$D$39:$D$782,СВЦЭМ!$A$39:$A$782,$A53,СВЦЭМ!$B$39:$B$782,T$47)+'СЕТ СН'!$G$11+СВЦЭМ!$D$10+'СЕТ СН'!$G$6-'СЕТ СН'!$G$23</f>
        <v>2009.6490429200001</v>
      </c>
      <c r="U53" s="36">
        <f>SUMIFS(СВЦЭМ!$D$39:$D$782,СВЦЭМ!$A$39:$A$782,$A53,СВЦЭМ!$B$39:$B$782,U$47)+'СЕТ СН'!$G$11+СВЦЭМ!$D$10+'СЕТ СН'!$G$6-'СЕТ СН'!$G$23</f>
        <v>1986.9529432100001</v>
      </c>
      <c r="V53" s="36">
        <f>SUMIFS(СВЦЭМ!$D$39:$D$782,СВЦЭМ!$A$39:$A$782,$A53,СВЦЭМ!$B$39:$B$782,V$47)+'СЕТ СН'!$G$11+СВЦЭМ!$D$10+'СЕТ СН'!$G$6-'СЕТ СН'!$G$23</f>
        <v>1951.00074986</v>
      </c>
      <c r="W53" s="36">
        <f>SUMIFS(СВЦЭМ!$D$39:$D$782,СВЦЭМ!$A$39:$A$782,$A53,СВЦЭМ!$B$39:$B$782,W$47)+'СЕТ СН'!$G$11+СВЦЭМ!$D$10+'СЕТ СН'!$G$6-'СЕТ СН'!$G$23</f>
        <v>1957.99293244</v>
      </c>
      <c r="X53" s="36">
        <f>SUMIFS(СВЦЭМ!$D$39:$D$782,СВЦЭМ!$A$39:$A$782,$A53,СВЦЭМ!$B$39:$B$782,X$47)+'СЕТ СН'!$G$11+СВЦЭМ!$D$10+'СЕТ СН'!$G$6-'СЕТ СН'!$G$23</f>
        <v>2004.4585668300001</v>
      </c>
      <c r="Y53" s="36">
        <f>SUMIFS(СВЦЭМ!$D$39:$D$782,СВЦЭМ!$A$39:$A$782,$A53,СВЦЭМ!$B$39:$B$782,Y$47)+'СЕТ СН'!$G$11+СВЦЭМ!$D$10+'СЕТ СН'!$G$6-'СЕТ СН'!$G$23</f>
        <v>2071.33604242</v>
      </c>
    </row>
    <row r="54" spans="1:25" ht="15.75" x14ac:dyDescent="0.2">
      <c r="A54" s="35">
        <f t="shared" si="1"/>
        <v>45023</v>
      </c>
      <c r="B54" s="36">
        <f>SUMIFS(СВЦЭМ!$D$39:$D$782,СВЦЭМ!$A$39:$A$782,$A54,СВЦЭМ!$B$39:$B$782,B$47)+'СЕТ СН'!$G$11+СВЦЭМ!$D$10+'СЕТ СН'!$G$6-'СЕТ СН'!$G$23</f>
        <v>2035.8934376899999</v>
      </c>
      <c r="C54" s="36">
        <f>SUMIFS(СВЦЭМ!$D$39:$D$782,СВЦЭМ!$A$39:$A$782,$A54,СВЦЭМ!$B$39:$B$782,C$47)+'СЕТ СН'!$G$11+СВЦЭМ!$D$10+'СЕТ СН'!$G$6-'СЕТ СН'!$G$23</f>
        <v>2111.6786450300001</v>
      </c>
      <c r="D54" s="36">
        <f>SUMIFS(СВЦЭМ!$D$39:$D$782,СВЦЭМ!$A$39:$A$782,$A54,СВЦЭМ!$B$39:$B$782,D$47)+'СЕТ СН'!$G$11+СВЦЭМ!$D$10+'СЕТ СН'!$G$6-'СЕТ СН'!$G$23</f>
        <v>2110.3171426099998</v>
      </c>
      <c r="E54" s="36">
        <f>SUMIFS(СВЦЭМ!$D$39:$D$782,СВЦЭМ!$A$39:$A$782,$A54,СВЦЭМ!$B$39:$B$782,E$47)+'СЕТ СН'!$G$11+СВЦЭМ!$D$10+'СЕТ СН'!$G$6-'СЕТ СН'!$G$23</f>
        <v>2078.1031384400003</v>
      </c>
      <c r="F54" s="36">
        <f>SUMIFS(СВЦЭМ!$D$39:$D$782,СВЦЭМ!$A$39:$A$782,$A54,СВЦЭМ!$B$39:$B$782,F$47)+'СЕТ СН'!$G$11+СВЦЭМ!$D$10+'СЕТ СН'!$G$6-'СЕТ СН'!$G$23</f>
        <v>2127.44509616</v>
      </c>
      <c r="G54" s="36">
        <f>SUMIFS(СВЦЭМ!$D$39:$D$782,СВЦЭМ!$A$39:$A$782,$A54,СВЦЭМ!$B$39:$B$782,G$47)+'СЕТ СН'!$G$11+СВЦЭМ!$D$10+'СЕТ СН'!$G$6-'СЕТ СН'!$G$23</f>
        <v>2112.7368638899998</v>
      </c>
      <c r="H54" s="36">
        <f>SUMIFS(СВЦЭМ!$D$39:$D$782,СВЦЭМ!$A$39:$A$782,$A54,СВЦЭМ!$B$39:$B$782,H$47)+'СЕТ СН'!$G$11+СВЦЭМ!$D$10+'СЕТ СН'!$G$6-'СЕТ СН'!$G$23</f>
        <v>2097.8043426599997</v>
      </c>
      <c r="I54" s="36">
        <f>SUMIFS(СВЦЭМ!$D$39:$D$782,СВЦЭМ!$A$39:$A$782,$A54,СВЦЭМ!$B$39:$B$782,I$47)+'СЕТ СН'!$G$11+СВЦЭМ!$D$10+'СЕТ СН'!$G$6-'СЕТ СН'!$G$23</f>
        <v>1990.4093411199999</v>
      </c>
      <c r="J54" s="36">
        <f>SUMIFS(СВЦЭМ!$D$39:$D$782,СВЦЭМ!$A$39:$A$782,$A54,СВЦЭМ!$B$39:$B$782,J$47)+'СЕТ СН'!$G$11+СВЦЭМ!$D$10+'СЕТ СН'!$G$6-'СЕТ СН'!$G$23</f>
        <v>1946.8529895500001</v>
      </c>
      <c r="K54" s="36">
        <f>SUMIFS(СВЦЭМ!$D$39:$D$782,СВЦЭМ!$A$39:$A$782,$A54,СВЦЭМ!$B$39:$B$782,K$47)+'СЕТ СН'!$G$11+СВЦЭМ!$D$10+'СЕТ СН'!$G$6-'СЕТ СН'!$G$23</f>
        <v>1952.6589000900001</v>
      </c>
      <c r="L54" s="36">
        <f>SUMIFS(СВЦЭМ!$D$39:$D$782,СВЦЭМ!$A$39:$A$782,$A54,СВЦЭМ!$B$39:$B$782,L$47)+'СЕТ СН'!$G$11+СВЦЭМ!$D$10+'СЕТ СН'!$G$6-'СЕТ СН'!$G$23</f>
        <v>1949.5040340800001</v>
      </c>
      <c r="M54" s="36">
        <f>SUMIFS(СВЦЭМ!$D$39:$D$782,СВЦЭМ!$A$39:$A$782,$A54,СВЦЭМ!$B$39:$B$782,M$47)+'СЕТ СН'!$G$11+СВЦЭМ!$D$10+'СЕТ СН'!$G$6-'СЕТ СН'!$G$23</f>
        <v>1996.23935411</v>
      </c>
      <c r="N54" s="36">
        <f>SUMIFS(СВЦЭМ!$D$39:$D$782,СВЦЭМ!$A$39:$A$782,$A54,СВЦЭМ!$B$39:$B$782,N$47)+'СЕТ СН'!$G$11+СВЦЭМ!$D$10+'СЕТ СН'!$G$6-'СЕТ СН'!$G$23</f>
        <v>2008.7044582799999</v>
      </c>
      <c r="O54" s="36">
        <f>SUMIFS(СВЦЭМ!$D$39:$D$782,СВЦЭМ!$A$39:$A$782,$A54,СВЦЭМ!$B$39:$B$782,O$47)+'СЕТ СН'!$G$11+СВЦЭМ!$D$10+'СЕТ СН'!$G$6-'СЕТ СН'!$G$23</f>
        <v>2030.2617928500001</v>
      </c>
      <c r="P54" s="36">
        <f>SUMIFS(СВЦЭМ!$D$39:$D$782,СВЦЭМ!$A$39:$A$782,$A54,СВЦЭМ!$B$39:$B$782,P$47)+'СЕТ СН'!$G$11+СВЦЭМ!$D$10+'СЕТ СН'!$G$6-'СЕТ СН'!$G$23</f>
        <v>2046.1005598500001</v>
      </c>
      <c r="Q54" s="36">
        <f>SUMIFS(СВЦЭМ!$D$39:$D$782,СВЦЭМ!$A$39:$A$782,$A54,СВЦЭМ!$B$39:$B$782,Q$47)+'СЕТ СН'!$G$11+СВЦЭМ!$D$10+'СЕТ СН'!$G$6-'СЕТ СН'!$G$23</f>
        <v>2008.30833059</v>
      </c>
      <c r="R54" s="36">
        <f>SUMIFS(СВЦЭМ!$D$39:$D$782,СВЦЭМ!$A$39:$A$782,$A54,СВЦЭМ!$B$39:$B$782,R$47)+'СЕТ СН'!$G$11+СВЦЭМ!$D$10+'СЕТ СН'!$G$6-'СЕТ СН'!$G$23</f>
        <v>1996.05319981</v>
      </c>
      <c r="S54" s="36">
        <f>SUMIFS(СВЦЭМ!$D$39:$D$782,СВЦЭМ!$A$39:$A$782,$A54,СВЦЭМ!$B$39:$B$782,S$47)+'СЕТ СН'!$G$11+СВЦЭМ!$D$10+'СЕТ СН'!$G$6-'СЕТ СН'!$G$23</f>
        <v>1973.2908481500001</v>
      </c>
      <c r="T54" s="36">
        <f>SUMIFS(СВЦЭМ!$D$39:$D$782,СВЦЭМ!$A$39:$A$782,$A54,СВЦЭМ!$B$39:$B$782,T$47)+'СЕТ СН'!$G$11+СВЦЭМ!$D$10+'СЕТ СН'!$G$6-'СЕТ СН'!$G$23</f>
        <v>1927.0776504600001</v>
      </c>
      <c r="U54" s="36">
        <f>SUMIFS(СВЦЭМ!$D$39:$D$782,СВЦЭМ!$A$39:$A$782,$A54,СВЦЭМ!$B$39:$B$782,U$47)+'СЕТ СН'!$G$11+СВЦЭМ!$D$10+'СЕТ СН'!$G$6-'СЕТ СН'!$G$23</f>
        <v>1891.63231464</v>
      </c>
      <c r="V54" s="36">
        <f>SUMIFS(СВЦЭМ!$D$39:$D$782,СВЦЭМ!$A$39:$A$782,$A54,СВЦЭМ!$B$39:$B$782,V$47)+'СЕТ СН'!$G$11+СВЦЭМ!$D$10+'СЕТ СН'!$G$6-'СЕТ СН'!$G$23</f>
        <v>1890.8857397100001</v>
      </c>
      <c r="W54" s="36">
        <f>SUMIFS(СВЦЭМ!$D$39:$D$782,СВЦЭМ!$A$39:$A$782,$A54,СВЦЭМ!$B$39:$B$782,W$47)+'СЕТ СН'!$G$11+СВЦЭМ!$D$10+'СЕТ СН'!$G$6-'СЕТ СН'!$G$23</f>
        <v>1912.3774431100001</v>
      </c>
      <c r="X54" s="36">
        <f>SUMIFS(СВЦЭМ!$D$39:$D$782,СВЦЭМ!$A$39:$A$782,$A54,СВЦЭМ!$B$39:$B$782,X$47)+'СЕТ СН'!$G$11+СВЦЭМ!$D$10+'СЕТ СН'!$G$6-'СЕТ СН'!$G$23</f>
        <v>1961.8553122400001</v>
      </c>
      <c r="Y54" s="36">
        <f>SUMIFS(СВЦЭМ!$D$39:$D$782,СВЦЭМ!$A$39:$A$782,$A54,СВЦЭМ!$B$39:$B$782,Y$47)+'СЕТ СН'!$G$11+СВЦЭМ!$D$10+'СЕТ СН'!$G$6-'СЕТ СН'!$G$23</f>
        <v>1986.2931727800001</v>
      </c>
    </row>
    <row r="55" spans="1:25" ht="15.75" x14ac:dyDescent="0.2">
      <c r="A55" s="35">
        <f t="shared" si="1"/>
        <v>45024</v>
      </c>
      <c r="B55" s="36">
        <f>SUMIFS(СВЦЭМ!$D$39:$D$782,СВЦЭМ!$A$39:$A$782,$A55,СВЦЭМ!$B$39:$B$782,B$47)+'СЕТ СН'!$G$11+СВЦЭМ!$D$10+'СЕТ СН'!$G$6-'СЕТ СН'!$G$23</f>
        <v>2088.92290538</v>
      </c>
      <c r="C55" s="36">
        <f>SUMIFS(СВЦЭМ!$D$39:$D$782,СВЦЭМ!$A$39:$A$782,$A55,СВЦЭМ!$B$39:$B$782,C$47)+'СЕТ СН'!$G$11+СВЦЭМ!$D$10+'СЕТ СН'!$G$6-'СЕТ СН'!$G$23</f>
        <v>2089.3390351899998</v>
      </c>
      <c r="D55" s="36">
        <f>SUMIFS(СВЦЭМ!$D$39:$D$782,СВЦЭМ!$A$39:$A$782,$A55,СВЦЭМ!$B$39:$B$782,D$47)+'СЕТ СН'!$G$11+СВЦЭМ!$D$10+'СЕТ СН'!$G$6-'СЕТ СН'!$G$23</f>
        <v>2144.43901512</v>
      </c>
      <c r="E55" s="36">
        <f>SUMIFS(СВЦЭМ!$D$39:$D$782,СВЦЭМ!$A$39:$A$782,$A55,СВЦЭМ!$B$39:$B$782,E$47)+'СЕТ СН'!$G$11+СВЦЭМ!$D$10+'СЕТ СН'!$G$6-'СЕТ СН'!$G$23</f>
        <v>2145.5796207200001</v>
      </c>
      <c r="F55" s="36">
        <f>SUMIFS(СВЦЭМ!$D$39:$D$782,СВЦЭМ!$A$39:$A$782,$A55,СВЦЭМ!$B$39:$B$782,F$47)+'СЕТ СН'!$G$11+СВЦЭМ!$D$10+'СЕТ СН'!$G$6-'СЕТ СН'!$G$23</f>
        <v>2132.3616026300001</v>
      </c>
      <c r="G55" s="36">
        <f>SUMIFS(СВЦЭМ!$D$39:$D$782,СВЦЭМ!$A$39:$A$782,$A55,СВЦЭМ!$B$39:$B$782,G$47)+'СЕТ СН'!$G$11+СВЦЭМ!$D$10+'СЕТ СН'!$G$6-'СЕТ СН'!$G$23</f>
        <v>2123.7910608800003</v>
      </c>
      <c r="H55" s="36">
        <f>SUMIFS(СВЦЭМ!$D$39:$D$782,СВЦЭМ!$A$39:$A$782,$A55,СВЦЭМ!$B$39:$B$782,H$47)+'СЕТ СН'!$G$11+СВЦЭМ!$D$10+'СЕТ СН'!$G$6-'СЕТ СН'!$G$23</f>
        <v>2132.2133932500001</v>
      </c>
      <c r="I55" s="36">
        <f>SUMIFS(СВЦЭМ!$D$39:$D$782,СВЦЭМ!$A$39:$A$782,$A55,СВЦЭМ!$B$39:$B$782,I$47)+'СЕТ СН'!$G$11+СВЦЭМ!$D$10+'СЕТ СН'!$G$6-'СЕТ СН'!$G$23</f>
        <v>2052.0047944200001</v>
      </c>
      <c r="J55" s="36">
        <f>SUMIFS(СВЦЭМ!$D$39:$D$782,СВЦЭМ!$A$39:$A$782,$A55,СВЦЭМ!$B$39:$B$782,J$47)+'СЕТ СН'!$G$11+СВЦЭМ!$D$10+'СЕТ СН'!$G$6-'СЕТ СН'!$G$23</f>
        <v>1995.5231733999999</v>
      </c>
      <c r="K55" s="36">
        <f>SUMIFS(СВЦЭМ!$D$39:$D$782,СВЦЭМ!$A$39:$A$782,$A55,СВЦЭМ!$B$39:$B$782,K$47)+'СЕТ СН'!$G$11+СВЦЭМ!$D$10+'СЕТ СН'!$G$6-'СЕТ СН'!$G$23</f>
        <v>1937.14523467</v>
      </c>
      <c r="L55" s="36">
        <f>SUMIFS(СВЦЭМ!$D$39:$D$782,СВЦЭМ!$A$39:$A$782,$A55,СВЦЭМ!$B$39:$B$782,L$47)+'СЕТ СН'!$G$11+СВЦЭМ!$D$10+'СЕТ СН'!$G$6-'СЕТ СН'!$G$23</f>
        <v>1916.19459231</v>
      </c>
      <c r="M55" s="36">
        <f>SUMIFS(СВЦЭМ!$D$39:$D$782,СВЦЭМ!$A$39:$A$782,$A55,СВЦЭМ!$B$39:$B$782,M$47)+'СЕТ СН'!$G$11+СВЦЭМ!$D$10+'СЕТ СН'!$G$6-'СЕТ СН'!$G$23</f>
        <v>1923.79839305</v>
      </c>
      <c r="N55" s="36">
        <f>SUMIFS(СВЦЭМ!$D$39:$D$782,СВЦЭМ!$A$39:$A$782,$A55,СВЦЭМ!$B$39:$B$782,N$47)+'СЕТ СН'!$G$11+СВЦЭМ!$D$10+'СЕТ СН'!$G$6-'СЕТ СН'!$G$23</f>
        <v>1965.80213854</v>
      </c>
      <c r="O55" s="36">
        <f>SUMIFS(СВЦЭМ!$D$39:$D$782,СВЦЭМ!$A$39:$A$782,$A55,СВЦЭМ!$B$39:$B$782,O$47)+'СЕТ СН'!$G$11+СВЦЭМ!$D$10+'СЕТ СН'!$G$6-'СЕТ СН'!$G$23</f>
        <v>1983.9886405499999</v>
      </c>
      <c r="P55" s="36">
        <f>SUMIFS(СВЦЭМ!$D$39:$D$782,СВЦЭМ!$A$39:$A$782,$A55,СВЦЭМ!$B$39:$B$782,P$47)+'СЕТ СН'!$G$11+СВЦЭМ!$D$10+'СЕТ СН'!$G$6-'СЕТ СН'!$G$23</f>
        <v>2007.55132484</v>
      </c>
      <c r="Q55" s="36">
        <f>SUMIFS(СВЦЭМ!$D$39:$D$782,СВЦЭМ!$A$39:$A$782,$A55,СВЦЭМ!$B$39:$B$782,Q$47)+'СЕТ СН'!$G$11+СВЦЭМ!$D$10+'СЕТ СН'!$G$6-'СЕТ СН'!$G$23</f>
        <v>2022.38074637</v>
      </c>
      <c r="R55" s="36">
        <f>SUMIFS(СВЦЭМ!$D$39:$D$782,СВЦЭМ!$A$39:$A$782,$A55,СВЦЭМ!$B$39:$B$782,R$47)+'СЕТ СН'!$G$11+СВЦЭМ!$D$10+'СЕТ СН'!$G$6-'СЕТ СН'!$G$23</f>
        <v>2028.0775208</v>
      </c>
      <c r="S55" s="36">
        <f>SUMIFS(СВЦЭМ!$D$39:$D$782,СВЦЭМ!$A$39:$A$782,$A55,СВЦЭМ!$B$39:$B$782,S$47)+'СЕТ СН'!$G$11+СВЦЭМ!$D$10+'СЕТ СН'!$G$6-'СЕТ СН'!$G$23</f>
        <v>2017.8935290100001</v>
      </c>
      <c r="T55" s="36">
        <f>SUMIFS(СВЦЭМ!$D$39:$D$782,СВЦЭМ!$A$39:$A$782,$A55,СВЦЭМ!$B$39:$B$782,T$47)+'СЕТ СН'!$G$11+СВЦЭМ!$D$10+'СЕТ СН'!$G$6-'СЕТ СН'!$G$23</f>
        <v>1988.6082916099999</v>
      </c>
      <c r="U55" s="36">
        <f>SUMIFS(СВЦЭМ!$D$39:$D$782,СВЦЭМ!$A$39:$A$782,$A55,СВЦЭМ!$B$39:$B$782,U$47)+'СЕТ СН'!$G$11+СВЦЭМ!$D$10+'СЕТ СН'!$G$6-'СЕТ СН'!$G$23</f>
        <v>1957.2667659000001</v>
      </c>
      <c r="V55" s="36">
        <f>SUMIFS(СВЦЭМ!$D$39:$D$782,СВЦЭМ!$A$39:$A$782,$A55,СВЦЭМ!$B$39:$B$782,V$47)+'СЕТ СН'!$G$11+СВЦЭМ!$D$10+'СЕТ СН'!$G$6-'СЕТ СН'!$G$23</f>
        <v>1914.74844183</v>
      </c>
      <c r="W55" s="36">
        <f>SUMIFS(СВЦЭМ!$D$39:$D$782,СВЦЭМ!$A$39:$A$782,$A55,СВЦЭМ!$B$39:$B$782,W$47)+'СЕТ СН'!$G$11+СВЦЭМ!$D$10+'СЕТ СН'!$G$6-'СЕТ СН'!$G$23</f>
        <v>1918.97065636</v>
      </c>
      <c r="X55" s="36">
        <f>SUMIFS(СВЦЭМ!$D$39:$D$782,СВЦЭМ!$A$39:$A$782,$A55,СВЦЭМ!$B$39:$B$782,X$47)+'СЕТ СН'!$G$11+СВЦЭМ!$D$10+'СЕТ СН'!$G$6-'СЕТ СН'!$G$23</f>
        <v>1946.4974631499999</v>
      </c>
      <c r="Y55" s="36">
        <f>SUMIFS(СВЦЭМ!$D$39:$D$782,СВЦЭМ!$A$39:$A$782,$A55,СВЦЭМ!$B$39:$B$782,Y$47)+'СЕТ СН'!$G$11+СВЦЭМ!$D$10+'СЕТ СН'!$G$6-'СЕТ СН'!$G$23</f>
        <v>1925.60264089</v>
      </c>
    </row>
    <row r="56" spans="1:25" ht="15.75" x14ac:dyDescent="0.2">
      <c r="A56" s="35">
        <f t="shared" si="1"/>
        <v>45025</v>
      </c>
      <c r="B56" s="36">
        <f>SUMIFS(СВЦЭМ!$D$39:$D$782,СВЦЭМ!$A$39:$A$782,$A56,СВЦЭМ!$B$39:$B$782,B$47)+'СЕТ СН'!$G$11+СВЦЭМ!$D$10+'СЕТ СН'!$G$6-'СЕТ СН'!$G$23</f>
        <v>2019.1156387999999</v>
      </c>
      <c r="C56" s="36">
        <f>SUMIFS(СВЦЭМ!$D$39:$D$782,СВЦЭМ!$A$39:$A$782,$A56,СВЦЭМ!$B$39:$B$782,C$47)+'СЕТ СН'!$G$11+СВЦЭМ!$D$10+'СЕТ СН'!$G$6-'СЕТ СН'!$G$23</f>
        <v>2057.6639715000001</v>
      </c>
      <c r="D56" s="36">
        <f>SUMIFS(СВЦЭМ!$D$39:$D$782,СВЦЭМ!$A$39:$A$782,$A56,СВЦЭМ!$B$39:$B$782,D$47)+'СЕТ СН'!$G$11+СВЦЭМ!$D$10+'СЕТ СН'!$G$6-'СЕТ СН'!$G$23</f>
        <v>2073.5159818399998</v>
      </c>
      <c r="E56" s="36">
        <f>SUMIFS(СВЦЭМ!$D$39:$D$782,СВЦЭМ!$A$39:$A$782,$A56,СВЦЭМ!$B$39:$B$782,E$47)+'СЕТ СН'!$G$11+СВЦЭМ!$D$10+'СЕТ СН'!$G$6-'СЕТ СН'!$G$23</f>
        <v>2075.4578008400003</v>
      </c>
      <c r="F56" s="36">
        <f>SUMIFS(СВЦЭМ!$D$39:$D$782,СВЦЭМ!$A$39:$A$782,$A56,СВЦЭМ!$B$39:$B$782,F$47)+'СЕТ СН'!$G$11+СВЦЭМ!$D$10+'СЕТ СН'!$G$6-'СЕТ СН'!$G$23</f>
        <v>2077.64410989</v>
      </c>
      <c r="G56" s="36">
        <f>SUMIFS(СВЦЭМ!$D$39:$D$782,СВЦЭМ!$A$39:$A$782,$A56,СВЦЭМ!$B$39:$B$782,G$47)+'СЕТ СН'!$G$11+СВЦЭМ!$D$10+'СЕТ СН'!$G$6-'СЕТ СН'!$G$23</f>
        <v>2041.14200274</v>
      </c>
      <c r="H56" s="36">
        <f>SUMIFS(СВЦЭМ!$D$39:$D$782,СВЦЭМ!$A$39:$A$782,$A56,СВЦЭМ!$B$39:$B$782,H$47)+'СЕТ СН'!$G$11+СВЦЭМ!$D$10+'СЕТ СН'!$G$6-'СЕТ СН'!$G$23</f>
        <v>2047.3524827900001</v>
      </c>
      <c r="I56" s="36">
        <f>SUMIFS(СВЦЭМ!$D$39:$D$782,СВЦЭМ!$A$39:$A$782,$A56,СВЦЭМ!$B$39:$B$782,I$47)+'СЕТ СН'!$G$11+СВЦЭМ!$D$10+'СЕТ СН'!$G$6-'СЕТ СН'!$G$23</f>
        <v>2064.4364225999998</v>
      </c>
      <c r="J56" s="36">
        <f>SUMIFS(СВЦЭМ!$D$39:$D$782,СВЦЭМ!$A$39:$A$782,$A56,СВЦЭМ!$B$39:$B$782,J$47)+'СЕТ СН'!$G$11+СВЦЭМ!$D$10+'СЕТ СН'!$G$6-'СЕТ СН'!$G$23</f>
        <v>2052.9785385</v>
      </c>
      <c r="K56" s="36">
        <f>SUMIFS(СВЦЭМ!$D$39:$D$782,СВЦЭМ!$A$39:$A$782,$A56,СВЦЭМ!$B$39:$B$782,K$47)+'СЕТ СН'!$G$11+СВЦЭМ!$D$10+'СЕТ СН'!$G$6-'СЕТ СН'!$G$23</f>
        <v>1978.9270142400001</v>
      </c>
      <c r="L56" s="36">
        <f>SUMIFS(СВЦЭМ!$D$39:$D$782,СВЦЭМ!$A$39:$A$782,$A56,СВЦЭМ!$B$39:$B$782,L$47)+'СЕТ СН'!$G$11+СВЦЭМ!$D$10+'СЕТ СН'!$G$6-'СЕТ СН'!$G$23</f>
        <v>1974.7903158199999</v>
      </c>
      <c r="M56" s="36">
        <f>SUMIFS(СВЦЭМ!$D$39:$D$782,СВЦЭМ!$A$39:$A$782,$A56,СВЦЭМ!$B$39:$B$782,M$47)+'СЕТ СН'!$G$11+СВЦЭМ!$D$10+'СЕТ СН'!$G$6-'СЕТ СН'!$G$23</f>
        <v>1987.9779762600001</v>
      </c>
      <c r="N56" s="36">
        <f>SUMIFS(СВЦЭМ!$D$39:$D$782,СВЦЭМ!$A$39:$A$782,$A56,СВЦЭМ!$B$39:$B$782,N$47)+'СЕТ СН'!$G$11+СВЦЭМ!$D$10+'СЕТ СН'!$G$6-'СЕТ СН'!$G$23</f>
        <v>2013.43163323</v>
      </c>
      <c r="O56" s="36">
        <f>SUMIFS(СВЦЭМ!$D$39:$D$782,СВЦЭМ!$A$39:$A$782,$A56,СВЦЭМ!$B$39:$B$782,O$47)+'СЕТ СН'!$G$11+СВЦЭМ!$D$10+'СЕТ СН'!$G$6-'СЕТ СН'!$G$23</f>
        <v>2042.4524005799999</v>
      </c>
      <c r="P56" s="36">
        <f>SUMIFS(СВЦЭМ!$D$39:$D$782,СВЦЭМ!$A$39:$A$782,$A56,СВЦЭМ!$B$39:$B$782,P$47)+'СЕТ СН'!$G$11+СВЦЭМ!$D$10+'СЕТ СН'!$G$6-'СЕТ СН'!$G$23</f>
        <v>2053.04034774</v>
      </c>
      <c r="Q56" s="36">
        <f>SUMIFS(СВЦЭМ!$D$39:$D$782,СВЦЭМ!$A$39:$A$782,$A56,СВЦЭМ!$B$39:$B$782,Q$47)+'СЕТ СН'!$G$11+СВЦЭМ!$D$10+'СЕТ СН'!$G$6-'СЕТ СН'!$G$23</f>
        <v>2068.87441377</v>
      </c>
      <c r="R56" s="36">
        <f>SUMIFS(СВЦЭМ!$D$39:$D$782,СВЦЭМ!$A$39:$A$782,$A56,СВЦЭМ!$B$39:$B$782,R$47)+'СЕТ СН'!$G$11+СВЦЭМ!$D$10+'СЕТ СН'!$G$6-'СЕТ СН'!$G$23</f>
        <v>2067.0242493000001</v>
      </c>
      <c r="S56" s="36">
        <f>SUMIFS(СВЦЭМ!$D$39:$D$782,СВЦЭМ!$A$39:$A$782,$A56,СВЦЭМ!$B$39:$B$782,S$47)+'СЕТ СН'!$G$11+СВЦЭМ!$D$10+'СЕТ СН'!$G$6-'СЕТ СН'!$G$23</f>
        <v>2006.3872564000001</v>
      </c>
      <c r="T56" s="36">
        <f>SUMIFS(СВЦЭМ!$D$39:$D$782,СВЦЭМ!$A$39:$A$782,$A56,СВЦЭМ!$B$39:$B$782,T$47)+'СЕТ СН'!$G$11+СВЦЭМ!$D$10+'СЕТ СН'!$G$6-'СЕТ СН'!$G$23</f>
        <v>1957.3499295399999</v>
      </c>
      <c r="U56" s="36">
        <f>SUMIFS(СВЦЭМ!$D$39:$D$782,СВЦЭМ!$A$39:$A$782,$A56,СВЦЭМ!$B$39:$B$782,U$47)+'СЕТ СН'!$G$11+СВЦЭМ!$D$10+'СЕТ СН'!$G$6-'СЕТ СН'!$G$23</f>
        <v>1953.8932712200001</v>
      </c>
      <c r="V56" s="36">
        <f>SUMIFS(СВЦЭМ!$D$39:$D$782,СВЦЭМ!$A$39:$A$782,$A56,СВЦЭМ!$B$39:$B$782,V$47)+'СЕТ СН'!$G$11+СВЦЭМ!$D$10+'СЕТ СН'!$G$6-'СЕТ СН'!$G$23</f>
        <v>1920.66636073</v>
      </c>
      <c r="W56" s="36">
        <f>SUMIFS(СВЦЭМ!$D$39:$D$782,СВЦЭМ!$A$39:$A$782,$A56,СВЦЭМ!$B$39:$B$782,W$47)+'СЕТ СН'!$G$11+СВЦЭМ!$D$10+'СЕТ СН'!$G$6-'СЕТ СН'!$G$23</f>
        <v>1915.5036802899999</v>
      </c>
      <c r="X56" s="36">
        <f>SUMIFS(СВЦЭМ!$D$39:$D$782,СВЦЭМ!$A$39:$A$782,$A56,СВЦЭМ!$B$39:$B$782,X$47)+'СЕТ СН'!$G$11+СВЦЭМ!$D$10+'СЕТ СН'!$G$6-'СЕТ СН'!$G$23</f>
        <v>1977.9078118299999</v>
      </c>
      <c r="Y56" s="36">
        <f>SUMIFS(СВЦЭМ!$D$39:$D$782,СВЦЭМ!$A$39:$A$782,$A56,СВЦЭМ!$B$39:$B$782,Y$47)+'СЕТ СН'!$G$11+СВЦЭМ!$D$10+'СЕТ СН'!$G$6-'СЕТ СН'!$G$23</f>
        <v>2036.2609462400001</v>
      </c>
    </row>
    <row r="57" spans="1:25" ht="15.75" x14ac:dyDescent="0.2">
      <c r="A57" s="35">
        <f t="shared" si="1"/>
        <v>45026</v>
      </c>
      <c r="B57" s="36">
        <f>SUMIFS(СВЦЭМ!$D$39:$D$782,СВЦЭМ!$A$39:$A$782,$A57,СВЦЭМ!$B$39:$B$782,B$47)+'СЕТ СН'!$G$11+СВЦЭМ!$D$10+'СЕТ СН'!$G$6-'СЕТ СН'!$G$23</f>
        <v>2067.9441025599999</v>
      </c>
      <c r="C57" s="36">
        <f>SUMIFS(СВЦЭМ!$D$39:$D$782,СВЦЭМ!$A$39:$A$782,$A57,СВЦЭМ!$B$39:$B$782,C$47)+'СЕТ СН'!$G$11+СВЦЭМ!$D$10+'СЕТ СН'!$G$6-'СЕТ СН'!$G$23</f>
        <v>2082.86185553</v>
      </c>
      <c r="D57" s="36">
        <f>SUMIFS(СВЦЭМ!$D$39:$D$782,СВЦЭМ!$A$39:$A$782,$A57,СВЦЭМ!$B$39:$B$782,D$47)+'СЕТ СН'!$G$11+СВЦЭМ!$D$10+'СЕТ СН'!$G$6-'СЕТ СН'!$G$23</f>
        <v>2165.6206899700001</v>
      </c>
      <c r="E57" s="36">
        <f>SUMIFS(СВЦЭМ!$D$39:$D$782,СВЦЭМ!$A$39:$A$782,$A57,СВЦЭМ!$B$39:$B$782,E$47)+'СЕТ СН'!$G$11+СВЦЭМ!$D$10+'СЕТ СН'!$G$6-'СЕТ СН'!$G$23</f>
        <v>2114.2596961600002</v>
      </c>
      <c r="F57" s="36">
        <f>SUMIFS(СВЦЭМ!$D$39:$D$782,СВЦЭМ!$A$39:$A$782,$A57,СВЦЭМ!$B$39:$B$782,F$47)+'СЕТ СН'!$G$11+СВЦЭМ!$D$10+'СЕТ СН'!$G$6-'СЕТ СН'!$G$23</f>
        <v>2117.8622322299998</v>
      </c>
      <c r="G57" s="36">
        <f>SUMIFS(СВЦЭМ!$D$39:$D$782,СВЦЭМ!$A$39:$A$782,$A57,СВЦЭМ!$B$39:$B$782,G$47)+'СЕТ СН'!$G$11+СВЦЭМ!$D$10+'СЕТ СН'!$G$6-'СЕТ СН'!$G$23</f>
        <v>2113.0396629500001</v>
      </c>
      <c r="H57" s="36">
        <f>SUMIFS(СВЦЭМ!$D$39:$D$782,СВЦЭМ!$A$39:$A$782,$A57,СВЦЭМ!$B$39:$B$782,H$47)+'СЕТ СН'!$G$11+СВЦЭМ!$D$10+'СЕТ СН'!$G$6-'СЕТ СН'!$G$23</f>
        <v>2176.6882200700002</v>
      </c>
      <c r="I57" s="36">
        <f>SUMIFS(СВЦЭМ!$D$39:$D$782,СВЦЭМ!$A$39:$A$782,$A57,СВЦЭМ!$B$39:$B$782,I$47)+'СЕТ СН'!$G$11+СВЦЭМ!$D$10+'СЕТ СН'!$G$6-'СЕТ СН'!$G$23</f>
        <v>2014.26702443</v>
      </c>
      <c r="J57" s="36">
        <f>SUMIFS(СВЦЭМ!$D$39:$D$782,СВЦЭМ!$A$39:$A$782,$A57,СВЦЭМ!$B$39:$B$782,J$47)+'СЕТ СН'!$G$11+СВЦЭМ!$D$10+'СЕТ СН'!$G$6-'СЕТ СН'!$G$23</f>
        <v>1977.57689865</v>
      </c>
      <c r="K57" s="36">
        <f>SUMIFS(СВЦЭМ!$D$39:$D$782,СВЦЭМ!$A$39:$A$782,$A57,СВЦЭМ!$B$39:$B$782,K$47)+'СЕТ СН'!$G$11+СВЦЭМ!$D$10+'СЕТ СН'!$G$6-'СЕТ СН'!$G$23</f>
        <v>1979.6326815899999</v>
      </c>
      <c r="L57" s="36">
        <f>SUMIFS(СВЦЭМ!$D$39:$D$782,СВЦЭМ!$A$39:$A$782,$A57,СВЦЭМ!$B$39:$B$782,L$47)+'СЕТ СН'!$G$11+СВЦЭМ!$D$10+'СЕТ СН'!$G$6-'СЕТ СН'!$G$23</f>
        <v>1975.2959586899999</v>
      </c>
      <c r="M57" s="36">
        <f>SUMIFS(СВЦЭМ!$D$39:$D$782,СВЦЭМ!$A$39:$A$782,$A57,СВЦЭМ!$B$39:$B$782,M$47)+'СЕТ СН'!$G$11+СВЦЭМ!$D$10+'СЕТ СН'!$G$6-'СЕТ СН'!$G$23</f>
        <v>2001.38094871</v>
      </c>
      <c r="N57" s="36">
        <f>SUMIFS(СВЦЭМ!$D$39:$D$782,СВЦЭМ!$A$39:$A$782,$A57,СВЦЭМ!$B$39:$B$782,N$47)+'СЕТ СН'!$G$11+СВЦЭМ!$D$10+'СЕТ СН'!$G$6-'СЕТ СН'!$G$23</f>
        <v>2021.9366234900001</v>
      </c>
      <c r="O57" s="36">
        <f>SUMIFS(СВЦЭМ!$D$39:$D$782,СВЦЭМ!$A$39:$A$782,$A57,СВЦЭМ!$B$39:$B$782,O$47)+'СЕТ СН'!$G$11+СВЦЭМ!$D$10+'СЕТ СН'!$G$6-'СЕТ СН'!$G$23</f>
        <v>2053.1189958699997</v>
      </c>
      <c r="P57" s="36">
        <f>SUMIFS(СВЦЭМ!$D$39:$D$782,СВЦЭМ!$A$39:$A$782,$A57,СВЦЭМ!$B$39:$B$782,P$47)+'СЕТ СН'!$G$11+СВЦЭМ!$D$10+'СЕТ СН'!$G$6-'СЕТ СН'!$G$23</f>
        <v>2067.1354388499999</v>
      </c>
      <c r="Q57" s="36">
        <f>SUMIFS(СВЦЭМ!$D$39:$D$782,СВЦЭМ!$A$39:$A$782,$A57,СВЦЭМ!$B$39:$B$782,Q$47)+'СЕТ СН'!$G$11+СВЦЭМ!$D$10+'СЕТ СН'!$G$6-'СЕТ СН'!$G$23</f>
        <v>2067.88853887</v>
      </c>
      <c r="R57" s="36">
        <f>SUMIFS(СВЦЭМ!$D$39:$D$782,СВЦЭМ!$A$39:$A$782,$A57,СВЦЭМ!$B$39:$B$782,R$47)+'СЕТ СН'!$G$11+СВЦЭМ!$D$10+'СЕТ СН'!$G$6-'СЕТ СН'!$G$23</f>
        <v>2073.45432506</v>
      </c>
      <c r="S57" s="36">
        <f>SUMIFS(СВЦЭМ!$D$39:$D$782,СВЦЭМ!$A$39:$A$782,$A57,СВЦЭМ!$B$39:$B$782,S$47)+'СЕТ СН'!$G$11+СВЦЭМ!$D$10+'СЕТ СН'!$G$6-'СЕТ СН'!$G$23</f>
        <v>2055.7444519600003</v>
      </c>
      <c r="T57" s="36">
        <f>SUMIFS(СВЦЭМ!$D$39:$D$782,СВЦЭМ!$A$39:$A$782,$A57,СВЦЭМ!$B$39:$B$782,T$47)+'СЕТ СН'!$G$11+СВЦЭМ!$D$10+'СЕТ СН'!$G$6-'СЕТ СН'!$G$23</f>
        <v>2034.5410782900001</v>
      </c>
      <c r="U57" s="36">
        <f>SUMIFS(СВЦЭМ!$D$39:$D$782,СВЦЭМ!$A$39:$A$782,$A57,СВЦЭМ!$B$39:$B$782,U$47)+'СЕТ СН'!$G$11+СВЦЭМ!$D$10+'СЕТ СН'!$G$6-'СЕТ СН'!$G$23</f>
        <v>2014.7199644699999</v>
      </c>
      <c r="V57" s="36">
        <f>SUMIFS(СВЦЭМ!$D$39:$D$782,СВЦЭМ!$A$39:$A$782,$A57,СВЦЭМ!$B$39:$B$782,V$47)+'СЕТ СН'!$G$11+СВЦЭМ!$D$10+'СЕТ СН'!$G$6-'СЕТ СН'!$G$23</f>
        <v>1986.3232668400001</v>
      </c>
      <c r="W57" s="36">
        <f>SUMIFS(СВЦЭМ!$D$39:$D$782,СВЦЭМ!$A$39:$A$782,$A57,СВЦЭМ!$B$39:$B$782,W$47)+'СЕТ СН'!$G$11+СВЦЭМ!$D$10+'СЕТ СН'!$G$6-'СЕТ СН'!$G$23</f>
        <v>1990.0235645299999</v>
      </c>
      <c r="X57" s="36">
        <f>SUMIFS(СВЦЭМ!$D$39:$D$782,СВЦЭМ!$A$39:$A$782,$A57,СВЦЭМ!$B$39:$B$782,X$47)+'СЕТ СН'!$G$11+СВЦЭМ!$D$10+'СЕТ СН'!$G$6-'СЕТ СН'!$G$23</f>
        <v>2049.8182387900001</v>
      </c>
      <c r="Y57" s="36">
        <f>SUMIFS(СВЦЭМ!$D$39:$D$782,СВЦЭМ!$A$39:$A$782,$A57,СВЦЭМ!$B$39:$B$782,Y$47)+'СЕТ СН'!$G$11+СВЦЭМ!$D$10+'СЕТ СН'!$G$6-'СЕТ СН'!$G$23</f>
        <v>2098.85950925</v>
      </c>
    </row>
    <row r="58" spans="1:25" ht="15.75" x14ac:dyDescent="0.2">
      <c r="A58" s="35">
        <f t="shared" si="1"/>
        <v>45027</v>
      </c>
      <c r="B58" s="36">
        <f>SUMIFS(СВЦЭМ!$D$39:$D$782,СВЦЭМ!$A$39:$A$782,$A58,СВЦЭМ!$B$39:$B$782,B$47)+'СЕТ СН'!$G$11+СВЦЭМ!$D$10+'СЕТ СН'!$G$6-'СЕТ СН'!$G$23</f>
        <v>2119.8707692899998</v>
      </c>
      <c r="C58" s="36">
        <f>SUMIFS(СВЦЭМ!$D$39:$D$782,СВЦЭМ!$A$39:$A$782,$A58,СВЦЭМ!$B$39:$B$782,C$47)+'СЕТ СН'!$G$11+СВЦЭМ!$D$10+'СЕТ СН'!$G$6-'СЕТ СН'!$G$23</f>
        <v>2155.9398455</v>
      </c>
      <c r="D58" s="36">
        <f>SUMIFS(СВЦЭМ!$D$39:$D$782,СВЦЭМ!$A$39:$A$782,$A58,СВЦЭМ!$B$39:$B$782,D$47)+'СЕТ СН'!$G$11+СВЦЭМ!$D$10+'СЕТ СН'!$G$6-'СЕТ СН'!$G$23</f>
        <v>2098.3107670899999</v>
      </c>
      <c r="E58" s="36">
        <f>SUMIFS(СВЦЭМ!$D$39:$D$782,СВЦЭМ!$A$39:$A$782,$A58,СВЦЭМ!$B$39:$B$782,E$47)+'СЕТ СН'!$G$11+СВЦЭМ!$D$10+'СЕТ СН'!$G$6-'СЕТ СН'!$G$23</f>
        <v>2208.0910451199998</v>
      </c>
      <c r="F58" s="36">
        <f>SUMIFS(СВЦЭМ!$D$39:$D$782,СВЦЭМ!$A$39:$A$782,$A58,СВЦЭМ!$B$39:$B$782,F$47)+'СЕТ СН'!$G$11+СВЦЭМ!$D$10+'СЕТ СН'!$G$6-'СЕТ СН'!$G$23</f>
        <v>2224.9504223900003</v>
      </c>
      <c r="G58" s="36">
        <f>SUMIFS(СВЦЭМ!$D$39:$D$782,СВЦЭМ!$A$39:$A$782,$A58,СВЦЭМ!$B$39:$B$782,G$47)+'СЕТ СН'!$G$11+СВЦЭМ!$D$10+'СЕТ СН'!$G$6-'СЕТ СН'!$G$23</f>
        <v>2083.3925547600002</v>
      </c>
      <c r="H58" s="36">
        <f>SUMIFS(СВЦЭМ!$D$39:$D$782,СВЦЭМ!$A$39:$A$782,$A58,СВЦЭМ!$B$39:$B$782,H$47)+'СЕТ СН'!$G$11+СВЦЭМ!$D$10+'СЕТ СН'!$G$6-'СЕТ СН'!$G$23</f>
        <v>2107.7293921700002</v>
      </c>
      <c r="I58" s="36">
        <f>SUMIFS(СВЦЭМ!$D$39:$D$782,СВЦЭМ!$A$39:$A$782,$A58,СВЦЭМ!$B$39:$B$782,I$47)+'СЕТ СН'!$G$11+СВЦЭМ!$D$10+'СЕТ СН'!$G$6-'СЕТ СН'!$G$23</f>
        <v>2055.19824952</v>
      </c>
      <c r="J58" s="36">
        <f>SUMIFS(СВЦЭМ!$D$39:$D$782,СВЦЭМ!$A$39:$A$782,$A58,СВЦЭМ!$B$39:$B$782,J$47)+'СЕТ СН'!$G$11+СВЦЭМ!$D$10+'СЕТ СН'!$G$6-'СЕТ СН'!$G$23</f>
        <v>2018.0637827</v>
      </c>
      <c r="K58" s="36">
        <f>SUMIFS(СВЦЭМ!$D$39:$D$782,СВЦЭМ!$A$39:$A$782,$A58,СВЦЭМ!$B$39:$B$782,K$47)+'СЕТ СН'!$G$11+СВЦЭМ!$D$10+'СЕТ СН'!$G$6-'СЕТ СН'!$G$23</f>
        <v>1975.8386460900001</v>
      </c>
      <c r="L58" s="36">
        <f>SUMIFS(СВЦЭМ!$D$39:$D$782,СВЦЭМ!$A$39:$A$782,$A58,СВЦЭМ!$B$39:$B$782,L$47)+'СЕТ СН'!$G$11+СВЦЭМ!$D$10+'СЕТ СН'!$G$6-'СЕТ СН'!$G$23</f>
        <v>1980.38638487</v>
      </c>
      <c r="M58" s="36">
        <f>SUMIFS(СВЦЭМ!$D$39:$D$782,СВЦЭМ!$A$39:$A$782,$A58,СВЦЭМ!$B$39:$B$782,M$47)+'СЕТ СН'!$G$11+СВЦЭМ!$D$10+'СЕТ СН'!$G$6-'СЕТ СН'!$G$23</f>
        <v>1990.0182990799999</v>
      </c>
      <c r="N58" s="36">
        <f>SUMIFS(СВЦЭМ!$D$39:$D$782,СВЦЭМ!$A$39:$A$782,$A58,СВЦЭМ!$B$39:$B$782,N$47)+'СЕТ СН'!$G$11+СВЦЭМ!$D$10+'СЕТ СН'!$G$6-'СЕТ СН'!$G$23</f>
        <v>1990.36882552</v>
      </c>
      <c r="O58" s="36">
        <f>SUMIFS(СВЦЭМ!$D$39:$D$782,СВЦЭМ!$A$39:$A$782,$A58,СВЦЭМ!$B$39:$B$782,O$47)+'СЕТ СН'!$G$11+СВЦЭМ!$D$10+'СЕТ СН'!$G$6-'СЕТ СН'!$G$23</f>
        <v>2020.94748918</v>
      </c>
      <c r="P58" s="36">
        <f>SUMIFS(СВЦЭМ!$D$39:$D$782,СВЦЭМ!$A$39:$A$782,$A58,СВЦЭМ!$B$39:$B$782,P$47)+'СЕТ СН'!$G$11+СВЦЭМ!$D$10+'СЕТ СН'!$G$6-'СЕТ СН'!$G$23</f>
        <v>2046.0118383700001</v>
      </c>
      <c r="Q58" s="36">
        <f>SUMIFS(СВЦЭМ!$D$39:$D$782,СВЦЭМ!$A$39:$A$782,$A58,СВЦЭМ!$B$39:$B$782,Q$47)+'СЕТ СН'!$G$11+СВЦЭМ!$D$10+'СЕТ СН'!$G$6-'СЕТ СН'!$G$23</f>
        <v>2047.7611843300001</v>
      </c>
      <c r="R58" s="36">
        <f>SUMIFS(СВЦЭМ!$D$39:$D$782,СВЦЭМ!$A$39:$A$782,$A58,СВЦЭМ!$B$39:$B$782,R$47)+'СЕТ СН'!$G$11+СВЦЭМ!$D$10+'СЕТ СН'!$G$6-'СЕТ СН'!$G$23</f>
        <v>2017.3415011300001</v>
      </c>
      <c r="S58" s="36">
        <f>SUMIFS(СВЦЭМ!$D$39:$D$782,СВЦЭМ!$A$39:$A$782,$A58,СВЦЭМ!$B$39:$B$782,S$47)+'СЕТ СН'!$G$11+СВЦЭМ!$D$10+'СЕТ СН'!$G$6-'СЕТ СН'!$G$23</f>
        <v>2015.92995404</v>
      </c>
      <c r="T58" s="36">
        <f>SUMIFS(СВЦЭМ!$D$39:$D$782,СВЦЭМ!$A$39:$A$782,$A58,СВЦЭМ!$B$39:$B$782,T$47)+'СЕТ СН'!$G$11+СВЦЭМ!$D$10+'СЕТ СН'!$G$6-'СЕТ СН'!$G$23</f>
        <v>1974.83173207</v>
      </c>
      <c r="U58" s="36">
        <f>SUMIFS(СВЦЭМ!$D$39:$D$782,СВЦЭМ!$A$39:$A$782,$A58,СВЦЭМ!$B$39:$B$782,U$47)+'СЕТ СН'!$G$11+СВЦЭМ!$D$10+'СЕТ СН'!$G$6-'СЕТ СН'!$G$23</f>
        <v>1989.47702961</v>
      </c>
      <c r="V58" s="36">
        <f>SUMIFS(СВЦЭМ!$D$39:$D$782,СВЦЭМ!$A$39:$A$782,$A58,СВЦЭМ!$B$39:$B$782,V$47)+'СЕТ СН'!$G$11+СВЦЭМ!$D$10+'СЕТ СН'!$G$6-'СЕТ СН'!$G$23</f>
        <v>1957.59146321</v>
      </c>
      <c r="W58" s="36">
        <f>SUMIFS(СВЦЭМ!$D$39:$D$782,СВЦЭМ!$A$39:$A$782,$A58,СВЦЭМ!$B$39:$B$782,W$47)+'СЕТ СН'!$G$11+СВЦЭМ!$D$10+'СЕТ СН'!$G$6-'СЕТ СН'!$G$23</f>
        <v>1948.27168181</v>
      </c>
      <c r="X58" s="36">
        <f>SUMIFS(СВЦЭМ!$D$39:$D$782,СВЦЭМ!$A$39:$A$782,$A58,СВЦЭМ!$B$39:$B$782,X$47)+'СЕТ СН'!$G$11+СВЦЭМ!$D$10+'СЕТ СН'!$G$6-'СЕТ СН'!$G$23</f>
        <v>2005.6171473500001</v>
      </c>
      <c r="Y58" s="36">
        <f>SUMIFS(СВЦЭМ!$D$39:$D$782,СВЦЭМ!$A$39:$A$782,$A58,СВЦЭМ!$B$39:$B$782,Y$47)+'СЕТ СН'!$G$11+СВЦЭМ!$D$10+'СЕТ СН'!$G$6-'СЕТ СН'!$G$23</f>
        <v>2058.6876002500003</v>
      </c>
    </row>
    <row r="59" spans="1:25" ht="15.75" x14ac:dyDescent="0.2">
      <c r="A59" s="35">
        <f t="shared" si="1"/>
        <v>45028</v>
      </c>
      <c r="B59" s="36">
        <f>SUMIFS(СВЦЭМ!$D$39:$D$782,СВЦЭМ!$A$39:$A$782,$A59,СВЦЭМ!$B$39:$B$782,B$47)+'СЕТ СН'!$G$11+СВЦЭМ!$D$10+'СЕТ СН'!$G$6-'СЕТ СН'!$G$23</f>
        <v>2040.17439491</v>
      </c>
      <c r="C59" s="36">
        <f>SUMIFS(СВЦЭМ!$D$39:$D$782,СВЦЭМ!$A$39:$A$782,$A59,СВЦЭМ!$B$39:$B$782,C$47)+'СЕТ СН'!$G$11+СВЦЭМ!$D$10+'СЕТ СН'!$G$6-'СЕТ СН'!$G$23</f>
        <v>2140.5093246199999</v>
      </c>
      <c r="D59" s="36">
        <f>SUMIFS(СВЦЭМ!$D$39:$D$782,СВЦЭМ!$A$39:$A$782,$A59,СВЦЭМ!$B$39:$B$782,D$47)+'СЕТ СН'!$G$11+СВЦЭМ!$D$10+'СЕТ СН'!$G$6-'СЕТ СН'!$G$23</f>
        <v>2157.9908579100002</v>
      </c>
      <c r="E59" s="36">
        <f>SUMIFS(СВЦЭМ!$D$39:$D$782,СВЦЭМ!$A$39:$A$782,$A59,СВЦЭМ!$B$39:$B$782,E$47)+'СЕТ СН'!$G$11+СВЦЭМ!$D$10+'СЕТ СН'!$G$6-'СЕТ СН'!$G$23</f>
        <v>2160.66533519</v>
      </c>
      <c r="F59" s="36">
        <f>SUMIFS(СВЦЭМ!$D$39:$D$782,СВЦЭМ!$A$39:$A$782,$A59,СВЦЭМ!$B$39:$B$782,F$47)+'СЕТ СН'!$G$11+СВЦЭМ!$D$10+'СЕТ СН'!$G$6-'СЕТ СН'!$G$23</f>
        <v>2131.78136503</v>
      </c>
      <c r="G59" s="36">
        <f>SUMIFS(СВЦЭМ!$D$39:$D$782,СВЦЭМ!$A$39:$A$782,$A59,СВЦЭМ!$B$39:$B$782,G$47)+'СЕТ СН'!$G$11+СВЦЭМ!$D$10+'СЕТ СН'!$G$6-'СЕТ СН'!$G$23</f>
        <v>2096.31054055</v>
      </c>
      <c r="H59" s="36">
        <f>SUMIFS(СВЦЭМ!$D$39:$D$782,СВЦЭМ!$A$39:$A$782,$A59,СВЦЭМ!$B$39:$B$782,H$47)+'СЕТ СН'!$G$11+СВЦЭМ!$D$10+'СЕТ СН'!$G$6-'СЕТ СН'!$G$23</f>
        <v>2041.14299005</v>
      </c>
      <c r="I59" s="36">
        <f>SUMIFS(СВЦЭМ!$D$39:$D$782,СВЦЭМ!$A$39:$A$782,$A59,СВЦЭМ!$B$39:$B$782,I$47)+'СЕТ СН'!$G$11+СВЦЭМ!$D$10+'СЕТ СН'!$G$6-'СЕТ СН'!$G$23</f>
        <v>1977.88510402</v>
      </c>
      <c r="J59" s="36">
        <f>SUMIFS(СВЦЭМ!$D$39:$D$782,СВЦЭМ!$A$39:$A$782,$A59,СВЦЭМ!$B$39:$B$782,J$47)+'СЕТ СН'!$G$11+СВЦЭМ!$D$10+'СЕТ СН'!$G$6-'СЕТ СН'!$G$23</f>
        <v>1961.5312932500001</v>
      </c>
      <c r="K59" s="36">
        <f>SUMIFS(СВЦЭМ!$D$39:$D$782,СВЦЭМ!$A$39:$A$782,$A59,СВЦЭМ!$B$39:$B$782,K$47)+'СЕТ СН'!$G$11+СВЦЭМ!$D$10+'СЕТ СН'!$G$6-'СЕТ СН'!$G$23</f>
        <v>1936.5605029200001</v>
      </c>
      <c r="L59" s="36">
        <f>SUMIFS(СВЦЭМ!$D$39:$D$782,СВЦЭМ!$A$39:$A$782,$A59,СВЦЭМ!$B$39:$B$782,L$47)+'СЕТ СН'!$G$11+СВЦЭМ!$D$10+'СЕТ СН'!$G$6-'СЕТ СН'!$G$23</f>
        <v>1949.3380157500001</v>
      </c>
      <c r="M59" s="36">
        <f>SUMIFS(СВЦЭМ!$D$39:$D$782,СВЦЭМ!$A$39:$A$782,$A59,СВЦЭМ!$B$39:$B$782,M$47)+'СЕТ СН'!$G$11+СВЦЭМ!$D$10+'СЕТ СН'!$G$6-'СЕТ СН'!$G$23</f>
        <v>1952.62427897</v>
      </c>
      <c r="N59" s="36">
        <f>SUMIFS(СВЦЭМ!$D$39:$D$782,СВЦЭМ!$A$39:$A$782,$A59,СВЦЭМ!$B$39:$B$782,N$47)+'СЕТ СН'!$G$11+СВЦЭМ!$D$10+'СЕТ СН'!$G$6-'СЕТ СН'!$G$23</f>
        <v>1966.1046394</v>
      </c>
      <c r="O59" s="36">
        <f>SUMIFS(СВЦЭМ!$D$39:$D$782,СВЦЭМ!$A$39:$A$782,$A59,СВЦЭМ!$B$39:$B$782,O$47)+'СЕТ СН'!$G$11+СВЦЭМ!$D$10+'СЕТ СН'!$G$6-'СЕТ СН'!$G$23</f>
        <v>1958.94224132</v>
      </c>
      <c r="P59" s="36">
        <f>SUMIFS(СВЦЭМ!$D$39:$D$782,СВЦЭМ!$A$39:$A$782,$A59,СВЦЭМ!$B$39:$B$782,P$47)+'СЕТ СН'!$G$11+СВЦЭМ!$D$10+'СЕТ СН'!$G$6-'СЕТ СН'!$G$23</f>
        <v>1985.0529505899999</v>
      </c>
      <c r="Q59" s="36">
        <f>SUMIFS(СВЦЭМ!$D$39:$D$782,СВЦЭМ!$A$39:$A$782,$A59,СВЦЭМ!$B$39:$B$782,Q$47)+'СЕТ СН'!$G$11+СВЦЭМ!$D$10+'СЕТ СН'!$G$6-'СЕТ СН'!$G$23</f>
        <v>2000.5360298099999</v>
      </c>
      <c r="R59" s="36">
        <f>SUMIFS(СВЦЭМ!$D$39:$D$782,СВЦЭМ!$A$39:$A$782,$A59,СВЦЭМ!$B$39:$B$782,R$47)+'СЕТ СН'!$G$11+СВЦЭМ!$D$10+'СЕТ СН'!$G$6-'СЕТ СН'!$G$23</f>
        <v>1996.9827043800001</v>
      </c>
      <c r="S59" s="36">
        <f>SUMIFS(СВЦЭМ!$D$39:$D$782,СВЦЭМ!$A$39:$A$782,$A59,СВЦЭМ!$B$39:$B$782,S$47)+'СЕТ СН'!$G$11+СВЦЭМ!$D$10+'СЕТ СН'!$G$6-'СЕТ СН'!$G$23</f>
        <v>1982.6700739800001</v>
      </c>
      <c r="T59" s="36">
        <f>SUMIFS(СВЦЭМ!$D$39:$D$782,СВЦЭМ!$A$39:$A$782,$A59,СВЦЭМ!$B$39:$B$782,T$47)+'СЕТ СН'!$G$11+СВЦЭМ!$D$10+'СЕТ СН'!$G$6-'СЕТ СН'!$G$23</f>
        <v>1919.50241362</v>
      </c>
      <c r="U59" s="36">
        <f>SUMIFS(СВЦЭМ!$D$39:$D$782,СВЦЭМ!$A$39:$A$782,$A59,СВЦЭМ!$B$39:$B$782,U$47)+'СЕТ СН'!$G$11+СВЦЭМ!$D$10+'СЕТ СН'!$G$6-'СЕТ СН'!$G$23</f>
        <v>1934.0654614299999</v>
      </c>
      <c r="V59" s="36">
        <f>SUMIFS(СВЦЭМ!$D$39:$D$782,СВЦЭМ!$A$39:$A$782,$A59,СВЦЭМ!$B$39:$B$782,V$47)+'СЕТ СН'!$G$11+СВЦЭМ!$D$10+'СЕТ СН'!$G$6-'СЕТ СН'!$G$23</f>
        <v>1864.53130588</v>
      </c>
      <c r="W59" s="36">
        <f>SUMIFS(СВЦЭМ!$D$39:$D$782,СВЦЭМ!$A$39:$A$782,$A59,СВЦЭМ!$B$39:$B$782,W$47)+'СЕТ СН'!$G$11+СВЦЭМ!$D$10+'СЕТ СН'!$G$6-'СЕТ СН'!$G$23</f>
        <v>1846.25571081</v>
      </c>
      <c r="X59" s="36">
        <f>SUMIFS(СВЦЭМ!$D$39:$D$782,СВЦЭМ!$A$39:$A$782,$A59,СВЦЭМ!$B$39:$B$782,X$47)+'СЕТ СН'!$G$11+СВЦЭМ!$D$10+'СЕТ СН'!$G$6-'СЕТ СН'!$G$23</f>
        <v>1885.67276737</v>
      </c>
      <c r="Y59" s="36">
        <f>SUMIFS(СВЦЭМ!$D$39:$D$782,СВЦЭМ!$A$39:$A$782,$A59,СВЦЭМ!$B$39:$B$782,Y$47)+'СЕТ СН'!$G$11+СВЦЭМ!$D$10+'СЕТ СН'!$G$6-'СЕТ СН'!$G$23</f>
        <v>1957.21762844</v>
      </c>
    </row>
    <row r="60" spans="1:25" ht="15.75" x14ac:dyDescent="0.2">
      <c r="A60" s="35">
        <f t="shared" si="1"/>
        <v>45029</v>
      </c>
      <c r="B60" s="36">
        <f>SUMIFS(СВЦЭМ!$D$39:$D$782,СВЦЭМ!$A$39:$A$782,$A60,СВЦЭМ!$B$39:$B$782,B$47)+'СЕТ СН'!$G$11+СВЦЭМ!$D$10+'СЕТ СН'!$G$6-'СЕТ СН'!$G$23</f>
        <v>2107.9901096799999</v>
      </c>
      <c r="C60" s="36">
        <f>SUMIFS(СВЦЭМ!$D$39:$D$782,СВЦЭМ!$A$39:$A$782,$A60,СВЦЭМ!$B$39:$B$782,C$47)+'СЕТ СН'!$G$11+СВЦЭМ!$D$10+'СЕТ СН'!$G$6-'СЕТ СН'!$G$23</f>
        <v>2134.0482285200001</v>
      </c>
      <c r="D60" s="36">
        <f>SUMIFS(СВЦЭМ!$D$39:$D$782,СВЦЭМ!$A$39:$A$782,$A60,СВЦЭМ!$B$39:$B$782,D$47)+'СЕТ СН'!$G$11+СВЦЭМ!$D$10+'СЕТ СН'!$G$6-'СЕТ СН'!$G$23</f>
        <v>2179.8381395599999</v>
      </c>
      <c r="E60" s="36">
        <f>SUMIFS(СВЦЭМ!$D$39:$D$782,СВЦЭМ!$A$39:$A$782,$A60,СВЦЭМ!$B$39:$B$782,E$47)+'СЕТ СН'!$G$11+СВЦЭМ!$D$10+'СЕТ СН'!$G$6-'СЕТ СН'!$G$23</f>
        <v>2194.6620831299997</v>
      </c>
      <c r="F60" s="36">
        <f>SUMIFS(СВЦЭМ!$D$39:$D$782,СВЦЭМ!$A$39:$A$782,$A60,СВЦЭМ!$B$39:$B$782,F$47)+'СЕТ СН'!$G$11+СВЦЭМ!$D$10+'СЕТ СН'!$G$6-'СЕТ СН'!$G$23</f>
        <v>2153.73322904</v>
      </c>
      <c r="G60" s="36">
        <f>SUMIFS(СВЦЭМ!$D$39:$D$782,СВЦЭМ!$A$39:$A$782,$A60,СВЦЭМ!$B$39:$B$782,G$47)+'СЕТ СН'!$G$11+СВЦЭМ!$D$10+'СЕТ СН'!$G$6-'СЕТ СН'!$G$23</f>
        <v>2127.6023204100002</v>
      </c>
      <c r="H60" s="36">
        <f>SUMIFS(СВЦЭМ!$D$39:$D$782,СВЦЭМ!$A$39:$A$782,$A60,СВЦЭМ!$B$39:$B$782,H$47)+'СЕТ СН'!$G$11+СВЦЭМ!$D$10+'СЕТ СН'!$G$6-'СЕТ СН'!$G$23</f>
        <v>2047.2572454599999</v>
      </c>
      <c r="I60" s="36">
        <f>SUMIFS(СВЦЭМ!$D$39:$D$782,СВЦЭМ!$A$39:$A$782,$A60,СВЦЭМ!$B$39:$B$782,I$47)+'СЕТ СН'!$G$11+СВЦЭМ!$D$10+'СЕТ СН'!$G$6-'СЕТ СН'!$G$23</f>
        <v>2049.0357515400001</v>
      </c>
      <c r="J60" s="36">
        <f>SUMIFS(СВЦЭМ!$D$39:$D$782,СВЦЭМ!$A$39:$A$782,$A60,СВЦЭМ!$B$39:$B$782,J$47)+'СЕТ СН'!$G$11+СВЦЭМ!$D$10+'СЕТ СН'!$G$6-'СЕТ СН'!$G$23</f>
        <v>2012.0083540999999</v>
      </c>
      <c r="K60" s="36">
        <f>SUMIFS(СВЦЭМ!$D$39:$D$782,СВЦЭМ!$A$39:$A$782,$A60,СВЦЭМ!$B$39:$B$782,K$47)+'СЕТ СН'!$G$11+СВЦЭМ!$D$10+'СЕТ СН'!$G$6-'СЕТ СН'!$G$23</f>
        <v>1989.03105822</v>
      </c>
      <c r="L60" s="36">
        <f>SUMIFS(СВЦЭМ!$D$39:$D$782,СВЦЭМ!$A$39:$A$782,$A60,СВЦЭМ!$B$39:$B$782,L$47)+'СЕТ СН'!$G$11+СВЦЭМ!$D$10+'СЕТ СН'!$G$6-'СЕТ СН'!$G$23</f>
        <v>1971.3462064299999</v>
      </c>
      <c r="M60" s="36">
        <f>SUMIFS(СВЦЭМ!$D$39:$D$782,СВЦЭМ!$A$39:$A$782,$A60,СВЦЭМ!$B$39:$B$782,M$47)+'СЕТ СН'!$G$11+СВЦЭМ!$D$10+'СЕТ СН'!$G$6-'СЕТ СН'!$G$23</f>
        <v>1979.3806243399999</v>
      </c>
      <c r="N60" s="36">
        <f>SUMIFS(СВЦЭМ!$D$39:$D$782,СВЦЭМ!$A$39:$A$782,$A60,СВЦЭМ!$B$39:$B$782,N$47)+'СЕТ СН'!$G$11+СВЦЭМ!$D$10+'СЕТ СН'!$G$6-'СЕТ СН'!$G$23</f>
        <v>1969.5379732700001</v>
      </c>
      <c r="O60" s="36">
        <f>SUMIFS(СВЦЭМ!$D$39:$D$782,СВЦЭМ!$A$39:$A$782,$A60,СВЦЭМ!$B$39:$B$782,O$47)+'СЕТ СН'!$G$11+СВЦЭМ!$D$10+'СЕТ СН'!$G$6-'СЕТ СН'!$G$23</f>
        <v>1995.2246873700001</v>
      </c>
      <c r="P60" s="36">
        <f>SUMIFS(СВЦЭМ!$D$39:$D$782,СВЦЭМ!$A$39:$A$782,$A60,СВЦЭМ!$B$39:$B$782,P$47)+'СЕТ СН'!$G$11+СВЦЭМ!$D$10+'СЕТ СН'!$G$6-'СЕТ СН'!$G$23</f>
        <v>2057.4110616200001</v>
      </c>
      <c r="Q60" s="36">
        <f>SUMIFS(СВЦЭМ!$D$39:$D$782,СВЦЭМ!$A$39:$A$782,$A60,СВЦЭМ!$B$39:$B$782,Q$47)+'СЕТ СН'!$G$11+СВЦЭМ!$D$10+'СЕТ СН'!$G$6-'СЕТ СН'!$G$23</f>
        <v>2067.24673377</v>
      </c>
      <c r="R60" s="36">
        <f>SUMIFS(СВЦЭМ!$D$39:$D$782,СВЦЭМ!$A$39:$A$782,$A60,СВЦЭМ!$B$39:$B$782,R$47)+'СЕТ СН'!$G$11+СВЦЭМ!$D$10+'СЕТ СН'!$G$6-'СЕТ СН'!$G$23</f>
        <v>2061.3939849899998</v>
      </c>
      <c r="S60" s="36">
        <f>SUMIFS(СВЦЭМ!$D$39:$D$782,СВЦЭМ!$A$39:$A$782,$A60,СВЦЭМ!$B$39:$B$782,S$47)+'СЕТ СН'!$G$11+СВЦЭМ!$D$10+'СЕТ СН'!$G$6-'СЕТ СН'!$G$23</f>
        <v>2059.3087805099999</v>
      </c>
      <c r="T60" s="36">
        <f>SUMIFS(СВЦЭМ!$D$39:$D$782,СВЦЭМ!$A$39:$A$782,$A60,СВЦЭМ!$B$39:$B$782,T$47)+'СЕТ СН'!$G$11+СВЦЭМ!$D$10+'СЕТ СН'!$G$6-'СЕТ СН'!$G$23</f>
        <v>2004.78962452</v>
      </c>
      <c r="U60" s="36">
        <f>SUMIFS(СВЦЭМ!$D$39:$D$782,СВЦЭМ!$A$39:$A$782,$A60,СВЦЭМ!$B$39:$B$782,U$47)+'СЕТ СН'!$G$11+СВЦЭМ!$D$10+'СЕТ СН'!$G$6-'СЕТ СН'!$G$23</f>
        <v>1979.6332497200001</v>
      </c>
      <c r="V60" s="36">
        <f>SUMIFS(СВЦЭМ!$D$39:$D$782,СВЦЭМ!$A$39:$A$782,$A60,СВЦЭМ!$B$39:$B$782,V$47)+'СЕТ СН'!$G$11+СВЦЭМ!$D$10+'СЕТ СН'!$G$6-'СЕТ СН'!$G$23</f>
        <v>1951.74058696</v>
      </c>
      <c r="W60" s="36">
        <f>SUMIFS(СВЦЭМ!$D$39:$D$782,СВЦЭМ!$A$39:$A$782,$A60,СВЦЭМ!$B$39:$B$782,W$47)+'СЕТ СН'!$G$11+СВЦЭМ!$D$10+'СЕТ СН'!$G$6-'СЕТ СН'!$G$23</f>
        <v>1918.29806783</v>
      </c>
      <c r="X60" s="36">
        <f>SUMIFS(СВЦЭМ!$D$39:$D$782,СВЦЭМ!$A$39:$A$782,$A60,СВЦЭМ!$B$39:$B$782,X$47)+'СЕТ СН'!$G$11+СВЦЭМ!$D$10+'СЕТ СН'!$G$6-'СЕТ СН'!$G$23</f>
        <v>1974.28903855</v>
      </c>
      <c r="Y60" s="36">
        <f>SUMIFS(СВЦЭМ!$D$39:$D$782,СВЦЭМ!$A$39:$A$782,$A60,СВЦЭМ!$B$39:$B$782,Y$47)+'СЕТ СН'!$G$11+СВЦЭМ!$D$10+'СЕТ СН'!$G$6-'СЕТ СН'!$G$23</f>
        <v>2024.8281728300001</v>
      </c>
    </row>
    <row r="61" spans="1:25" ht="15.75" x14ac:dyDescent="0.2">
      <c r="A61" s="35">
        <f t="shared" si="1"/>
        <v>45030</v>
      </c>
      <c r="B61" s="36">
        <f>SUMIFS(СВЦЭМ!$D$39:$D$782,СВЦЭМ!$A$39:$A$782,$A61,СВЦЭМ!$B$39:$B$782,B$47)+'СЕТ СН'!$G$11+СВЦЭМ!$D$10+'СЕТ СН'!$G$6-'СЕТ СН'!$G$23</f>
        <v>2091.95425084</v>
      </c>
      <c r="C61" s="36">
        <f>SUMIFS(СВЦЭМ!$D$39:$D$782,СВЦЭМ!$A$39:$A$782,$A61,СВЦЭМ!$B$39:$B$782,C$47)+'СЕТ СН'!$G$11+СВЦЭМ!$D$10+'СЕТ СН'!$G$6-'СЕТ СН'!$G$23</f>
        <v>2149.9234292599999</v>
      </c>
      <c r="D61" s="36">
        <f>SUMIFS(СВЦЭМ!$D$39:$D$782,СВЦЭМ!$A$39:$A$782,$A61,СВЦЭМ!$B$39:$B$782,D$47)+'СЕТ СН'!$G$11+СВЦЭМ!$D$10+'СЕТ СН'!$G$6-'СЕТ СН'!$G$23</f>
        <v>2144.37271173</v>
      </c>
      <c r="E61" s="36">
        <f>SUMIFS(СВЦЭМ!$D$39:$D$782,СВЦЭМ!$A$39:$A$782,$A61,СВЦЭМ!$B$39:$B$782,E$47)+'СЕТ СН'!$G$11+СВЦЭМ!$D$10+'СЕТ СН'!$G$6-'СЕТ СН'!$G$23</f>
        <v>2144.3285566699997</v>
      </c>
      <c r="F61" s="36">
        <f>SUMIFS(СВЦЭМ!$D$39:$D$782,СВЦЭМ!$A$39:$A$782,$A61,СВЦЭМ!$B$39:$B$782,F$47)+'СЕТ СН'!$G$11+СВЦЭМ!$D$10+'СЕТ СН'!$G$6-'СЕТ СН'!$G$23</f>
        <v>2154.2331396999998</v>
      </c>
      <c r="G61" s="36">
        <f>SUMIFS(СВЦЭМ!$D$39:$D$782,СВЦЭМ!$A$39:$A$782,$A61,СВЦЭМ!$B$39:$B$782,G$47)+'СЕТ СН'!$G$11+СВЦЭМ!$D$10+'СЕТ СН'!$G$6-'СЕТ СН'!$G$23</f>
        <v>2145.5702196900002</v>
      </c>
      <c r="H61" s="36">
        <f>SUMIFS(СВЦЭМ!$D$39:$D$782,СВЦЭМ!$A$39:$A$782,$A61,СВЦЭМ!$B$39:$B$782,H$47)+'СЕТ СН'!$G$11+СВЦЭМ!$D$10+'СЕТ СН'!$G$6-'СЕТ СН'!$G$23</f>
        <v>2112.4578390799998</v>
      </c>
      <c r="I61" s="36">
        <f>SUMIFS(СВЦЭМ!$D$39:$D$782,СВЦЭМ!$A$39:$A$782,$A61,СВЦЭМ!$B$39:$B$782,I$47)+'СЕТ СН'!$G$11+СВЦЭМ!$D$10+'СЕТ СН'!$G$6-'СЕТ СН'!$G$23</f>
        <v>2047.08400585</v>
      </c>
      <c r="J61" s="36">
        <f>SUMIFS(СВЦЭМ!$D$39:$D$782,СВЦЭМ!$A$39:$A$782,$A61,СВЦЭМ!$B$39:$B$782,J$47)+'СЕТ СН'!$G$11+СВЦЭМ!$D$10+'СЕТ СН'!$G$6-'СЕТ СН'!$G$23</f>
        <v>2019.40647337</v>
      </c>
      <c r="K61" s="36">
        <f>SUMIFS(СВЦЭМ!$D$39:$D$782,СВЦЭМ!$A$39:$A$782,$A61,СВЦЭМ!$B$39:$B$782,K$47)+'СЕТ СН'!$G$11+СВЦЭМ!$D$10+'СЕТ СН'!$G$6-'СЕТ СН'!$G$23</f>
        <v>1999.5108076500001</v>
      </c>
      <c r="L61" s="36">
        <f>SUMIFS(СВЦЭМ!$D$39:$D$782,СВЦЭМ!$A$39:$A$782,$A61,СВЦЭМ!$B$39:$B$782,L$47)+'СЕТ СН'!$G$11+СВЦЭМ!$D$10+'СЕТ СН'!$G$6-'СЕТ СН'!$G$23</f>
        <v>1997.8116615599999</v>
      </c>
      <c r="M61" s="36">
        <f>SUMIFS(СВЦЭМ!$D$39:$D$782,СВЦЭМ!$A$39:$A$782,$A61,СВЦЭМ!$B$39:$B$782,M$47)+'СЕТ СН'!$G$11+СВЦЭМ!$D$10+'СЕТ СН'!$G$6-'СЕТ СН'!$G$23</f>
        <v>2019.35861916</v>
      </c>
      <c r="N61" s="36">
        <f>SUMIFS(СВЦЭМ!$D$39:$D$782,СВЦЭМ!$A$39:$A$782,$A61,СВЦЭМ!$B$39:$B$782,N$47)+'СЕТ СН'!$G$11+СВЦЭМ!$D$10+'СЕТ СН'!$G$6-'СЕТ СН'!$G$23</f>
        <v>2034.1878148999999</v>
      </c>
      <c r="O61" s="36">
        <f>SUMIFS(СВЦЭМ!$D$39:$D$782,СВЦЭМ!$A$39:$A$782,$A61,СВЦЭМ!$B$39:$B$782,O$47)+'СЕТ СН'!$G$11+СВЦЭМ!$D$10+'СЕТ СН'!$G$6-'СЕТ СН'!$G$23</f>
        <v>2054.0533078600001</v>
      </c>
      <c r="P61" s="36">
        <f>SUMIFS(СВЦЭМ!$D$39:$D$782,СВЦЭМ!$A$39:$A$782,$A61,СВЦЭМ!$B$39:$B$782,P$47)+'СЕТ СН'!$G$11+СВЦЭМ!$D$10+'СЕТ СН'!$G$6-'СЕТ СН'!$G$23</f>
        <v>2043.7172981200001</v>
      </c>
      <c r="Q61" s="36">
        <f>SUMIFS(СВЦЭМ!$D$39:$D$782,СВЦЭМ!$A$39:$A$782,$A61,СВЦЭМ!$B$39:$B$782,Q$47)+'СЕТ СН'!$G$11+СВЦЭМ!$D$10+'СЕТ СН'!$G$6-'СЕТ СН'!$G$23</f>
        <v>2069.1185686700001</v>
      </c>
      <c r="R61" s="36">
        <f>SUMIFS(СВЦЭМ!$D$39:$D$782,СВЦЭМ!$A$39:$A$782,$A61,СВЦЭМ!$B$39:$B$782,R$47)+'СЕТ СН'!$G$11+СВЦЭМ!$D$10+'СЕТ СН'!$G$6-'СЕТ СН'!$G$23</f>
        <v>2066.33193953</v>
      </c>
      <c r="S61" s="36">
        <f>SUMIFS(СВЦЭМ!$D$39:$D$782,СВЦЭМ!$A$39:$A$782,$A61,СВЦЭМ!$B$39:$B$782,S$47)+'СЕТ СН'!$G$11+СВЦЭМ!$D$10+'СЕТ СН'!$G$6-'СЕТ СН'!$G$23</f>
        <v>2088.8157369099999</v>
      </c>
      <c r="T61" s="36">
        <f>SUMIFS(СВЦЭМ!$D$39:$D$782,СВЦЭМ!$A$39:$A$782,$A61,СВЦЭМ!$B$39:$B$782,T$47)+'СЕТ СН'!$G$11+СВЦЭМ!$D$10+'СЕТ СН'!$G$6-'СЕТ СН'!$G$23</f>
        <v>2061.0528660999998</v>
      </c>
      <c r="U61" s="36">
        <f>SUMIFS(СВЦЭМ!$D$39:$D$782,СВЦЭМ!$A$39:$A$782,$A61,СВЦЭМ!$B$39:$B$782,U$47)+'СЕТ СН'!$G$11+СВЦЭМ!$D$10+'СЕТ СН'!$G$6-'СЕТ СН'!$G$23</f>
        <v>2028.2330659199999</v>
      </c>
      <c r="V61" s="36">
        <f>SUMIFS(СВЦЭМ!$D$39:$D$782,СВЦЭМ!$A$39:$A$782,$A61,СВЦЭМ!$B$39:$B$782,V$47)+'СЕТ СН'!$G$11+СВЦЭМ!$D$10+'СЕТ СН'!$G$6-'СЕТ СН'!$G$23</f>
        <v>1992.9031897699999</v>
      </c>
      <c r="W61" s="36">
        <f>SUMIFS(СВЦЭМ!$D$39:$D$782,СВЦЭМ!$A$39:$A$782,$A61,СВЦЭМ!$B$39:$B$782,W$47)+'СЕТ СН'!$G$11+СВЦЭМ!$D$10+'СЕТ СН'!$G$6-'СЕТ СН'!$G$23</f>
        <v>2000.4793951199999</v>
      </c>
      <c r="X61" s="36">
        <f>SUMIFS(СВЦЭМ!$D$39:$D$782,СВЦЭМ!$A$39:$A$782,$A61,СВЦЭМ!$B$39:$B$782,X$47)+'СЕТ СН'!$G$11+СВЦЭМ!$D$10+'СЕТ СН'!$G$6-'СЕТ СН'!$G$23</f>
        <v>2033.64756558</v>
      </c>
      <c r="Y61" s="36">
        <f>SUMIFS(СВЦЭМ!$D$39:$D$782,СВЦЭМ!$A$39:$A$782,$A61,СВЦЭМ!$B$39:$B$782,Y$47)+'СЕТ СН'!$G$11+СВЦЭМ!$D$10+'СЕТ СН'!$G$6-'СЕТ СН'!$G$23</f>
        <v>2127.1791349499999</v>
      </c>
    </row>
    <row r="62" spans="1:25" ht="15.75" x14ac:dyDescent="0.2">
      <c r="A62" s="35">
        <f t="shared" si="1"/>
        <v>45031</v>
      </c>
      <c r="B62" s="36">
        <f>SUMIFS(СВЦЭМ!$D$39:$D$782,СВЦЭМ!$A$39:$A$782,$A62,СВЦЭМ!$B$39:$B$782,B$47)+'СЕТ СН'!$G$11+СВЦЭМ!$D$10+'СЕТ СН'!$G$6-'СЕТ СН'!$G$23</f>
        <v>1971.8727239499999</v>
      </c>
      <c r="C62" s="36">
        <f>SUMIFS(СВЦЭМ!$D$39:$D$782,СВЦЭМ!$A$39:$A$782,$A62,СВЦЭМ!$B$39:$B$782,C$47)+'СЕТ СН'!$G$11+СВЦЭМ!$D$10+'СЕТ СН'!$G$6-'СЕТ СН'!$G$23</f>
        <v>2009.91394614</v>
      </c>
      <c r="D62" s="36">
        <f>SUMIFS(СВЦЭМ!$D$39:$D$782,СВЦЭМ!$A$39:$A$782,$A62,СВЦЭМ!$B$39:$B$782,D$47)+'СЕТ СН'!$G$11+СВЦЭМ!$D$10+'СЕТ СН'!$G$6-'СЕТ СН'!$G$23</f>
        <v>2020.19250435</v>
      </c>
      <c r="E62" s="36">
        <f>SUMIFS(СВЦЭМ!$D$39:$D$782,СВЦЭМ!$A$39:$A$782,$A62,СВЦЭМ!$B$39:$B$782,E$47)+'СЕТ СН'!$G$11+СВЦЭМ!$D$10+'СЕТ СН'!$G$6-'СЕТ СН'!$G$23</f>
        <v>2024.9758374600001</v>
      </c>
      <c r="F62" s="36">
        <f>SUMIFS(СВЦЭМ!$D$39:$D$782,СВЦЭМ!$A$39:$A$782,$A62,СВЦЭМ!$B$39:$B$782,F$47)+'СЕТ СН'!$G$11+СВЦЭМ!$D$10+'СЕТ СН'!$G$6-'СЕТ СН'!$G$23</f>
        <v>2023.5386959299999</v>
      </c>
      <c r="G62" s="36">
        <f>SUMIFS(СВЦЭМ!$D$39:$D$782,СВЦЭМ!$A$39:$A$782,$A62,СВЦЭМ!$B$39:$B$782,G$47)+'СЕТ СН'!$G$11+СВЦЭМ!$D$10+'СЕТ СН'!$G$6-'СЕТ СН'!$G$23</f>
        <v>2020.9817548400001</v>
      </c>
      <c r="H62" s="36">
        <f>SUMIFS(СВЦЭМ!$D$39:$D$782,СВЦЭМ!$A$39:$A$782,$A62,СВЦЭМ!$B$39:$B$782,H$47)+'СЕТ СН'!$G$11+СВЦЭМ!$D$10+'СЕТ СН'!$G$6-'СЕТ СН'!$G$23</f>
        <v>1986.20796589</v>
      </c>
      <c r="I62" s="36">
        <f>SUMIFS(СВЦЭМ!$D$39:$D$782,СВЦЭМ!$A$39:$A$782,$A62,СВЦЭМ!$B$39:$B$782,I$47)+'СЕТ СН'!$G$11+СВЦЭМ!$D$10+'СЕТ СН'!$G$6-'СЕТ СН'!$G$23</f>
        <v>1904.1763630299999</v>
      </c>
      <c r="J62" s="36">
        <f>SUMIFS(СВЦЭМ!$D$39:$D$782,СВЦЭМ!$A$39:$A$782,$A62,СВЦЭМ!$B$39:$B$782,J$47)+'СЕТ СН'!$G$11+СВЦЭМ!$D$10+'СЕТ СН'!$G$6-'СЕТ СН'!$G$23</f>
        <v>1882.7805145300001</v>
      </c>
      <c r="K62" s="36">
        <f>SUMIFS(СВЦЭМ!$D$39:$D$782,СВЦЭМ!$A$39:$A$782,$A62,СВЦЭМ!$B$39:$B$782,K$47)+'СЕТ СН'!$G$11+СВЦЭМ!$D$10+'СЕТ СН'!$G$6-'СЕТ СН'!$G$23</f>
        <v>1774.6636221599999</v>
      </c>
      <c r="L62" s="36">
        <f>SUMIFS(СВЦЭМ!$D$39:$D$782,СВЦЭМ!$A$39:$A$782,$A62,СВЦЭМ!$B$39:$B$782,L$47)+'СЕТ СН'!$G$11+СВЦЭМ!$D$10+'СЕТ СН'!$G$6-'СЕТ СН'!$G$23</f>
        <v>1763.9698978399999</v>
      </c>
      <c r="M62" s="36">
        <f>SUMIFS(СВЦЭМ!$D$39:$D$782,СВЦЭМ!$A$39:$A$782,$A62,СВЦЭМ!$B$39:$B$782,M$47)+'СЕТ СН'!$G$11+СВЦЭМ!$D$10+'СЕТ СН'!$G$6-'СЕТ СН'!$G$23</f>
        <v>1792.11282252</v>
      </c>
      <c r="N62" s="36">
        <f>SUMIFS(СВЦЭМ!$D$39:$D$782,СВЦЭМ!$A$39:$A$782,$A62,СВЦЭМ!$B$39:$B$782,N$47)+'СЕТ СН'!$G$11+СВЦЭМ!$D$10+'СЕТ СН'!$G$6-'СЕТ СН'!$G$23</f>
        <v>1798.1443251600001</v>
      </c>
      <c r="O62" s="36">
        <f>SUMIFS(СВЦЭМ!$D$39:$D$782,СВЦЭМ!$A$39:$A$782,$A62,СВЦЭМ!$B$39:$B$782,O$47)+'СЕТ СН'!$G$11+СВЦЭМ!$D$10+'СЕТ СН'!$G$6-'СЕТ СН'!$G$23</f>
        <v>1835.8391534499999</v>
      </c>
      <c r="P62" s="36">
        <f>SUMIFS(СВЦЭМ!$D$39:$D$782,СВЦЭМ!$A$39:$A$782,$A62,СВЦЭМ!$B$39:$B$782,P$47)+'СЕТ СН'!$G$11+СВЦЭМ!$D$10+'СЕТ СН'!$G$6-'СЕТ СН'!$G$23</f>
        <v>1855.9944963600001</v>
      </c>
      <c r="Q62" s="36">
        <f>SUMIFS(СВЦЭМ!$D$39:$D$782,СВЦЭМ!$A$39:$A$782,$A62,СВЦЭМ!$B$39:$B$782,Q$47)+'СЕТ СН'!$G$11+СВЦЭМ!$D$10+'СЕТ СН'!$G$6-'СЕТ СН'!$G$23</f>
        <v>1865.48723875</v>
      </c>
      <c r="R62" s="36">
        <f>SUMIFS(СВЦЭМ!$D$39:$D$782,СВЦЭМ!$A$39:$A$782,$A62,СВЦЭМ!$B$39:$B$782,R$47)+'СЕТ СН'!$G$11+СВЦЭМ!$D$10+'СЕТ СН'!$G$6-'СЕТ СН'!$G$23</f>
        <v>1866.55239031</v>
      </c>
      <c r="S62" s="36">
        <f>SUMIFS(СВЦЭМ!$D$39:$D$782,СВЦЭМ!$A$39:$A$782,$A62,СВЦЭМ!$B$39:$B$782,S$47)+'СЕТ СН'!$G$11+СВЦЭМ!$D$10+'СЕТ СН'!$G$6-'СЕТ СН'!$G$23</f>
        <v>1888.4770720900001</v>
      </c>
      <c r="T62" s="36">
        <f>SUMIFS(СВЦЭМ!$D$39:$D$782,СВЦЭМ!$A$39:$A$782,$A62,СВЦЭМ!$B$39:$B$782,T$47)+'СЕТ СН'!$G$11+СВЦЭМ!$D$10+'СЕТ СН'!$G$6-'СЕТ СН'!$G$23</f>
        <v>1826.5922265300001</v>
      </c>
      <c r="U62" s="36">
        <f>SUMIFS(СВЦЭМ!$D$39:$D$782,СВЦЭМ!$A$39:$A$782,$A62,СВЦЭМ!$B$39:$B$782,U$47)+'СЕТ СН'!$G$11+СВЦЭМ!$D$10+'СЕТ СН'!$G$6-'СЕТ СН'!$G$23</f>
        <v>1796.4858916000001</v>
      </c>
      <c r="V62" s="36">
        <f>SUMIFS(СВЦЭМ!$D$39:$D$782,СВЦЭМ!$A$39:$A$782,$A62,СВЦЭМ!$B$39:$B$782,V$47)+'СЕТ СН'!$G$11+СВЦЭМ!$D$10+'СЕТ СН'!$G$6-'СЕТ СН'!$G$23</f>
        <v>1762.05163793</v>
      </c>
      <c r="W62" s="36">
        <f>SUMIFS(СВЦЭМ!$D$39:$D$782,СВЦЭМ!$A$39:$A$782,$A62,СВЦЭМ!$B$39:$B$782,W$47)+'СЕТ СН'!$G$11+СВЦЭМ!$D$10+'СЕТ СН'!$G$6-'СЕТ СН'!$G$23</f>
        <v>1773.2153066200001</v>
      </c>
      <c r="X62" s="36">
        <f>SUMIFS(СВЦЭМ!$D$39:$D$782,СВЦЭМ!$A$39:$A$782,$A62,СВЦЭМ!$B$39:$B$782,X$47)+'СЕТ СН'!$G$11+СВЦЭМ!$D$10+'СЕТ СН'!$G$6-'СЕТ СН'!$G$23</f>
        <v>1818.98125607</v>
      </c>
      <c r="Y62" s="36">
        <f>SUMIFS(СВЦЭМ!$D$39:$D$782,СВЦЭМ!$A$39:$A$782,$A62,СВЦЭМ!$B$39:$B$782,Y$47)+'СЕТ СН'!$G$11+СВЦЭМ!$D$10+'СЕТ СН'!$G$6-'СЕТ СН'!$G$23</f>
        <v>1879.0564156800001</v>
      </c>
    </row>
    <row r="63" spans="1:25" ht="15.75" x14ac:dyDescent="0.2">
      <c r="A63" s="35">
        <f t="shared" si="1"/>
        <v>45032</v>
      </c>
      <c r="B63" s="36">
        <f>SUMIFS(СВЦЭМ!$D$39:$D$782,СВЦЭМ!$A$39:$A$782,$A63,СВЦЭМ!$B$39:$B$782,B$47)+'СЕТ СН'!$G$11+СВЦЭМ!$D$10+'СЕТ СН'!$G$6-'СЕТ СН'!$G$23</f>
        <v>2014.3363923100001</v>
      </c>
      <c r="C63" s="36">
        <f>SUMIFS(СВЦЭМ!$D$39:$D$782,СВЦЭМ!$A$39:$A$782,$A63,СВЦЭМ!$B$39:$B$782,C$47)+'СЕТ СН'!$G$11+СВЦЭМ!$D$10+'СЕТ СН'!$G$6-'СЕТ СН'!$G$23</f>
        <v>2080.8193716000001</v>
      </c>
      <c r="D63" s="36">
        <f>SUMIFS(СВЦЭМ!$D$39:$D$782,СВЦЭМ!$A$39:$A$782,$A63,СВЦЭМ!$B$39:$B$782,D$47)+'СЕТ СН'!$G$11+СВЦЭМ!$D$10+'СЕТ СН'!$G$6-'СЕТ СН'!$G$23</f>
        <v>2095.7006429800003</v>
      </c>
      <c r="E63" s="36">
        <f>SUMIFS(СВЦЭМ!$D$39:$D$782,СВЦЭМ!$A$39:$A$782,$A63,СВЦЭМ!$B$39:$B$782,E$47)+'СЕТ СН'!$G$11+СВЦЭМ!$D$10+'СЕТ СН'!$G$6-'СЕТ СН'!$G$23</f>
        <v>2126.6572635399998</v>
      </c>
      <c r="F63" s="36">
        <f>SUMIFS(СВЦЭМ!$D$39:$D$782,СВЦЭМ!$A$39:$A$782,$A63,СВЦЭМ!$B$39:$B$782,F$47)+'СЕТ СН'!$G$11+СВЦЭМ!$D$10+'СЕТ СН'!$G$6-'СЕТ СН'!$G$23</f>
        <v>2126.9286416899999</v>
      </c>
      <c r="G63" s="36">
        <f>SUMIFS(СВЦЭМ!$D$39:$D$782,СВЦЭМ!$A$39:$A$782,$A63,СВЦЭМ!$B$39:$B$782,G$47)+'СЕТ СН'!$G$11+СВЦЭМ!$D$10+'СЕТ СН'!$G$6-'СЕТ СН'!$G$23</f>
        <v>2113.9056076400002</v>
      </c>
      <c r="H63" s="36">
        <f>SUMIFS(СВЦЭМ!$D$39:$D$782,СВЦЭМ!$A$39:$A$782,$A63,СВЦЭМ!$B$39:$B$782,H$47)+'СЕТ СН'!$G$11+СВЦЭМ!$D$10+'СЕТ СН'!$G$6-'СЕТ СН'!$G$23</f>
        <v>2120.1451729099999</v>
      </c>
      <c r="I63" s="36">
        <f>SUMIFS(СВЦЭМ!$D$39:$D$782,СВЦЭМ!$A$39:$A$782,$A63,СВЦЭМ!$B$39:$B$782,I$47)+'СЕТ СН'!$G$11+СВЦЭМ!$D$10+'СЕТ СН'!$G$6-'СЕТ СН'!$G$23</f>
        <v>2078.6798253400002</v>
      </c>
      <c r="J63" s="36">
        <f>SUMIFS(СВЦЭМ!$D$39:$D$782,СВЦЭМ!$A$39:$A$782,$A63,СВЦЭМ!$B$39:$B$782,J$47)+'СЕТ СН'!$G$11+СВЦЭМ!$D$10+'СЕТ СН'!$G$6-'СЕТ СН'!$G$23</f>
        <v>2022.50385164</v>
      </c>
      <c r="K63" s="36">
        <f>SUMIFS(СВЦЭМ!$D$39:$D$782,СВЦЭМ!$A$39:$A$782,$A63,СВЦЭМ!$B$39:$B$782,K$47)+'СЕТ СН'!$G$11+СВЦЭМ!$D$10+'СЕТ СН'!$G$6-'СЕТ СН'!$G$23</f>
        <v>1951.86323419</v>
      </c>
      <c r="L63" s="36">
        <f>SUMIFS(СВЦЭМ!$D$39:$D$782,СВЦЭМ!$A$39:$A$782,$A63,СВЦЭМ!$B$39:$B$782,L$47)+'СЕТ СН'!$G$11+СВЦЭМ!$D$10+'СЕТ СН'!$G$6-'СЕТ СН'!$G$23</f>
        <v>1927.0467901100001</v>
      </c>
      <c r="M63" s="36">
        <f>SUMIFS(СВЦЭМ!$D$39:$D$782,СВЦЭМ!$A$39:$A$782,$A63,СВЦЭМ!$B$39:$B$782,M$47)+'СЕТ СН'!$G$11+СВЦЭМ!$D$10+'СЕТ СН'!$G$6-'СЕТ СН'!$G$23</f>
        <v>1922.8785570100001</v>
      </c>
      <c r="N63" s="36">
        <f>SUMIFS(СВЦЭМ!$D$39:$D$782,СВЦЭМ!$A$39:$A$782,$A63,СВЦЭМ!$B$39:$B$782,N$47)+'СЕТ СН'!$G$11+СВЦЭМ!$D$10+'СЕТ СН'!$G$6-'СЕТ СН'!$G$23</f>
        <v>1940.7589170799999</v>
      </c>
      <c r="O63" s="36">
        <f>SUMIFS(СВЦЭМ!$D$39:$D$782,СВЦЭМ!$A$39:$A$782,$A63,СВЦЭМ!$B$39:$B$782,O$47)+'СЕТ СН'!$G$11+СВЦЭМ!$D$10+'СЕТ СН'!$G$6-'СЕТ СН'!$G$23</f>
        <v>1974.32655645</v>
      </c>
      <c r="P63" s="36">
        <f>SUMIFS(СВЦЭМ!$D$39:$D$782,СВЦЭМ!$A$39:$A$782,$A63,СВЦЭМ!$B$39:$B$782,P$47)+'СЕТ СН'!$G$11+СВЦЭМ!$D$10+'СЕТ СН'!$G$6-'СЕТ СН'!$G$23</f>
        <v>1982.2436368599999</v>
      </c>
      <c r="Q63" s="36">
        <f>SUMIFS(СВЦЭМ!$D$39:$D$782,СВЦЭМ!$A$39:$A$782,$A63,СВЦЭМ!$B$39:$B$782,Q$47)+'СЕТ СН'!$G$11+СВЦЭМ!$D$10+'СЕТ СН'!$G$6-'СЕТ СН'!$G$23</f>
        <v>1997.2496200200001</v>
      </c>
      <c r="R63" s="36">
        <f>SUMIFS(СВЦЭМ!$D$39:$D$782,СВЦЭМ!$A$39:$A$782,$A63,СВЦЭМ!$B$39:$B$782,R$47)+'СЕТ СН'!$G$11+СВЦЭМ!$D$10+'СЕТ СН'!$G$6-'СЕТ СН'!$G$23</f>
        <v>1996.58791068</v>
      </c>
      <c r="S63" s="36">
        <f>SUMIFS(СВЦЭМ!$D$39:$D$782,СВЦЭМ!$A$39:$A$782,$A63,СВЦЭМ!$B$39:$B$782,S$47)+'СЕТ СН'!$G$11+СВЦЭМ!$D$10+'СЕТ СН'!$G$6-'СЕТ СН'!$G$23</f>
        <v>1975.76173877</v>
      </c>
      <c r="T63" s="36">
        <f>SUMIFS(СВЦЭМ!$D$39:$D$782,СВЦЭМ!$A$39:$A$782,$A63,СВЦЭМ!$B$39:$B$782,T$47)+'СЕТ СН'!$G$11+СВЦЭМ!$D$10+'СЕТ СН'!$G$6-'СЕТ СН'!$G$23</f>
        <v>1945.9397937599999</v>
      </c>
      <c r="U63" s="36">
        <f>SUMIFS(СВЦЭМ!$D$39:$D$782,СВЦЭМ!$A$39:$A$782,$A63,СВЦЭМ!$B$39:$B$782,U$47)+'СЕТ СН'!$G$11+СВЦЭМ!$D$10+'СЕТ СН'!$G$6-'СЕТ СН'!$G$23</f>
        <v>1919.1625507000001</v>
      </c>
      <c r="V63" s="36">
        <f>SUMIFS(СВЦЭМ!$D$39:$D$782,СВЦЭМ!$A$39:$A$782,$A63,СВЦЭМ!$B$39:$B$782,V$47)+'СЕТ СН'!$G$11+СВЦЭМ!$D$10+'СЕТ СН'!$G$6-'СЕТ СН'!$G$23</f>
        <v>1868.0657999299999</v>
      </c>
      <c r="W63" s="36">
        <f>SUMIFS(СВЦЭМ!$D$39:$D$782,СВЦЭМ!$A$39:$A$782,$A63,СВЦЭМ!$B$39:$B$782,W$47)+'СЕТ СН'!$G$11+СВЦЭМ!$D$10+'СЕТ СН'!$G$6-'СЕТ СН'!$G$23</f>
        <v>1861.5905147799999</v>
      </c>
      <c r="X63" s="36">
        <f>SUMIFS(СВЦЭМ!$D$39:$D$782,СВЦЭМ!$A$39:$A$782,$A63,СВЦЭМ!$B$39:$B$782,X$47)+'СЕТ СН'!$G$11+СВЦЭМ!$D$10+'СЕТ СН'!$G$6-'СЕТ СН'!$G$23</f>
        <v>1907.74771581</v>
      </c>
      <c r="Y63" s="36">
        <f>SUMIFS(СВЦЭМ!$D$39:$D$782,СВЦЭМ!$A$39:$A$782,$A63,СВЦЭМ!$B$39:$B$782,Y$47)+'СЕТ СН'!$G$11+СВЦЭМ!$D$10+'СЕТ СН'!$G$6-'СЕТ СН'!$G$23</f>
        <v>1979.1989011000001</v>
      </c>
    </row>
    <row r="64" spans="1:25" ht="15.75" x14ac:dyDescent="0.2">
      <c r="A64" s="35">
        <f t="shared" si="1"/>
        <v>45033</v>
      </c>
      <c r="B64" s="36">
        <f>SUMIFS(СВЦЭМ!$D$39:$D$782,СВЦЭМ!$A$39:$A$782,$A64,СВЦЭМ!$B$39:$B$782,B$47)+'СЕТ СН'!$G$11+СВЦЭМ!$D$10+'СЕТ СН'!$G$6-'СЕТ СН'!$G$23</f>
        <v>2108.7597515799998</v>
      </c>
      <c r="C64" s="36">
        <f>SUMIFS(СВЦЭМ!$D$39:$D$782,СВЦЭМ!$A$39:$A$782,$A64,СВЦЭМ!$B$39:$B$782,C$47)+'СЕТ СН'!$G$11+СВЦЭМ!$D$10+'СЕТ СН'!$G$6-'СЕТ СН'!$G$23</f>
        <v>2171.7304458500003</v>
      </c>
      <c r="D64" s="36">
        <f>SUMIFS(СВЦЭМ!$D$39:$D$782,СВЦЭМ!$A$39:$A$782,$A64,СВЦЭМ!$B$39:$B$782,D$47)+'СЕТ СН'!$G$11+СВЦЭМ!$D$10+'СЕТ СН'!$G$6-'СЕТ СН'!$G$23</f>
        <v>2187.5762381699997</v>
      </c>
      <c r="E64" s="36">
        <f>SUMIFS(СВЦЭМ!$D$39:$D$782,СВЦЭМ!$A$39:$A$782,$A64,СВЦЭМ!$B$39:$B$782,E$47)+'СЕТ СН'!$G$11+СВЦЭМ!$D$10+'СЕТ СН'!$G$6-'СЕТ СН'!$G$23</f>
        <v>2197.3420966799995</v>
      </c>
      <c r="F64" s="36">
        <f>SUMIFS(СВЦЭМ!$D$39:$D$782,СВЦЭМ!$A$39:$A$782,$A64,СВЦЭМ!$B$39:$B$782,F$47)+'СЕТ СН'!$G$11+СВЦЭМ!$D$10+'СЕТ СН'!$G$6-'СЕТ СН'!$G$23</f>
        <v>2200.2632738900002</v>
      </c>
      <c r="G64" s="36">
        <f>SUMIFS(СВЦЭМ!$D$39:$D$782,СВЦЭМ!$A$39:$A$782,$A64,СВЦЭМ!$B$39:$B$782,G$47)+'СЕТ СН'!$G$11+СВЦЭМ!$D$10+'СЕТ СН'!$G$6-'СЕТ СН'!$G$23</f>
        <v>2180.1269529900001</v>
      </c>
      <c r="H64" s="36">
        <f>SUMIFS(СВЦЭМ!$D$39:$D$782,СВЦЭМ!$A$39:$A$782,$A64,СВЦЭМ!$B$39:$B$782,H$47)+'СЕТ СН'!$G$11+СВЦЭМ!$D$10+'СЕТ СН'!$G$6-'СЕТ СН'!$G$23</f>
        <v>2190.4358549099998</v>
      </c>
      <c r="I64" s="36">
        <f>SUMIFS(СВЦЭМ!$D$39:$D$782,СВЦЭМ!$A$39:$A$782,$A64,СВЦЭМ!$B$39:$B$782,I$47)+'СЕТ СН'!$G$11+СВЦЭМ!$D$10+'СЕТ СН'!$G$6-'СЕТ СН'!$G$23</f>
        <v>1958.14945053</v>
      </c>
      <c r="J64" s="36">
        <f>SUMIFS(СВЦЭМ!$D$39:$D$782,СВЦЭМ!$A$39:$A$782,$A64,СВЦЭМ!$B$39:$B$782,J$47)+'СЕТ СН'!$G$11+СВЦЭМ!$D$10+'СЕТ СН'!$G$6-'СЕТ СН'!$G$23</f>
        <v>1901.1969101</v>
      </c>
      <c r="K64" s="36">
        <f>SUMIFS(СВЦЭМ!$D$39:$D$782,СВЦЭМ!$A$39:$A$782,$A64,СВЦЭМ!$B$39:$B$782,K$47)+'СЕТ СН'!$G$11+СВЦЭМ!$D$10+'СЕТ СН'!$G$6-'СЕТ СН'!$G$23</f>
        <v>1861.5599801200001</v>
      </c>
      <c r="L64" s="36">
        <f>SUMIFS(СВЦЭМ!$D$39:$D$782,СВЦЭМ!$A$39:$A$782,$A64,СВЦЭМ!$B$39:$B$782,L$47)+'СЕТ СН'!$G$11+СВЦЭМ!$D$10+'СЕТ СН'!$G$6-'СЕТ СН'!$G$23</f>
        <v>1898.9015882599999</v>
      </c>
      <c r="M64" s="36">
        <f>SUMIFS(СВЦЭМ!$D$39:$D$782,СВЦЭМ!$A$39:$A$782,$A64,СВЦЭМ!$B$39:$B$782,M$47)+'СЕТ СН'!$G$11+СВЦЭМ!$D$10+'СЕТ СН'!$G$6-'СЕТ СН'!$G$23</f>
        <v>1931.7041775299999</v>
      </c>
      <c r="N64" s="36">
        <f>SUMIFS(СВЦЭМ!$D$39:$D$782,СВЦЭМ!$A$39:$A$782,$A64,СВЦЭМ!$B$39:$B$782,N$47)+'СЕТ СН'!$G$11+СВЦЭМ!$D$10+'СЕТ СН'!$G$6-'СЕТ СН'!$G$23</f>
        <v>1984.32326711</v>
      </c>
      <c r="O64" s="36">
        <f>SUMIFS(СВЦЭМ!$D$39:$D$782,СВЦЭМ!$A$39:$A$782,$A64,СВЦЭМ!$B$39:$B$782,O$47)+'СЕТ СН'!$G$11+СВЦЭМ!$D$10+'СЕТ СН'!$G$6-'СЕТ СН'!$G$23</f>
        <v>2009.38775921</v>
      </c>
      <c r="P64" s="36">
        <f>SUMIFS(СВЦЭМ!$D$39:$D$782,СВЦЭМ!$A$39:$A$782,$A64,СВЦЭМ!$B$39:$B$782,P$47)+'СЕТ СН'!$G$11+СВЦЭМ!$D$10+'СЕТ СН'!$G$6-'СЕТ СН'!$G$23</f>
        <v>2023.0043903200001</v>
      </c>
      <c r="Q64" s="36">
        <f>SUMIFS(СВЦЭМ!$D$39:$D$782,СВЦЭМ!$A$39:$A$782,$A64,СВЦЭМ!$B$39:$B$782,Q$47)+'СЕТ СН'!$G$11+СВЦЭМ!$D$10+'СЕТ СН'!$G$6-'СЕТ СН'!$G$23</f>
        <v>2032.3803633</v>
      </c>
      <c r="R64" s="36">
        <f>SUMIFS(СВЦЭМ!$D$39:$D$782,СВЦЭМ!$A$39:$A$782,$A64,СВЦЭМ!$B$39:$B$782,R$47)+'СЕТ СН'!$G$11+СВЦЭМ!$D$10+'СЕТ СН'!$G$6-'СЕТ СН'!$G$23</f>
        <v>2047.84651949</v>
      </c>
      <c r="S64" s="36">
        <f>SUMIFS(СВЦЭМ!$D$39:$D$782,СВЦЭМ!$A$39:$A$782,$A64,СВЦЭМ!$B$39:$B$782,S$47)+'СЕТ СН'!$G$11+СВЦЭМ!$D$10+'СЕТ СН'!$G$6-'СЕТ СН'!$G$23</f>
        <v>2004.50530101</v>
      </c>
      <c r="T64" s="36">
        <f>SUMIFS(СВЦЭМ!$D$39:$D$782,СВЦЭМ!$A$39:$A$782,$A64,СВЦЭМ!$B$39:$B$782,T$47)+'СЕТ СН'!$G$11+СВЦЭМ!$D$10+'СЕТ СН'!$G$6-'СЕТ СН'!$G$23</f>
        <v>1980.2261333900001</v>
      </c>
      <c r="U64" s="36">
        <f>SUMIFS(СВЦЭМ!$D$39:$D$782,СВЦЭМ!$A$39:$A$782,$A64,СВЦЭМ!$B$39:$B$782,U$47)+'СЕТ СН'!$G$11+СВЦЭМ!$D$10+'СЕТ СН'!$G$6-'СЕТ СН'!$G$23</f>
        <v>1951.73353309</v>
      </c>
      <c r="V64" s="36">
        <f>SUMIFS(СВЦЭМ!$D$39:$D$782,СВЦЭМ!$A$39:$A$782,$A64,СВЦЭМ!$B$39:$B$782,V$47)+'СЕТ СН'!$G$11+СВЦЭМ!$D$10+'СЕТ СН'!$G$6-'СЕТ СН'!$G$23</f>
        <v>1915.5291988700001</v>
      </c>
      <c r="W64" s="36">
        <f>SUMIFS(СВЦЭМ!$D$39:$D$782,СВЦЭМ!$A$39:$A$782,$A64,СВЦЭМ!$B$39:$B$782,W$47)+'СЕТ СН'!$G$11+СВЦЭМ!$D$10+'СЕТ СН'!$G$6-'СЕТ СН'!$G$23</f>
        <v>1908.4573154100001</v>
      </c>
      <c r="X64" s="36">
        <f>SUMIFS(СВЦЭМ!$D$39:$D$782,СВЦЭМ!$A$39:$A$782,$A64,СВЦЭМ!$B$39:$B$782,X$47)+'СЕТ СН'!$G$11+СВЦЭМ!$D$10+'СЕТ СН'!$G$6-'СЕТ СН'!$G$23</f>
        <v>1960.67557874</v>
      </c>
      <c r="Y64" s="36">
        <f>SUMIFS(СВЦЭМ!$D$39:$D$782,СВЦЭМ!$A$39:$A$782,$A64,СВЦЭМ!$B$39:$B$782,Y$47)+'СЕТ СН'!$G$11+СВЦЭМ!$D$10+'СЕТ СН'!$G$6-'СЕТ СН'!$G$23</f>
        <v>2014.27671405</v>
      </c>
    </row>
    <row r="65" spans="1:26" ht="15.75" x14ac:dyDescent="0.2">
      <c r="A65" s="35">
        <f t="shared" si="1"/>
        <v>45034</v>
      </c>
      <c r="B65" s="36">
        <f>SUMIFS(СВЦЭМ!$D$39:$D$782,СВЦЭМ!$A$39:$A$782,$A65,СВЦЭМ!$B$39:$B$782,B$47)+'СЕТ СН'!$G$11+СВЦЭМ!$D$10+'СЕТ СН'!$G$6-'СЕТ СН'!$G$23</f>
        <v>2053.3570679200002</v>
      </c>
      <c r="C65" s="36">
        <f>SUMIFS(СВЦЭМ!$D$39:$D$782,СВЦЭМ!$A$39:$A$782,$A65,СВЦЭМ!$B$39:$B$782,C$47)+'СЕТ СН'!$G$11+СВЦЭМ!$D$10+'СЕТ СН'!$G$6-'СЕТ СН'!$G$23</f>
        <v>2115.9481555699999</v>
      </c>
      <c r="D65" s="36">
        <f>SUMIFS(СВЦЭМ!$D$39:$D$782,СВЦЭМ!$A$39:$A$782,$A65,СВЦЭМ!$B$39:$B$782,D$47)+'СЕТ СН'!$G$11+СВЦЭМ!$D$10+'СЕТ СН'!$G$6-'СЕТ СН'!$G$23</f>
        <v>2145.3859008999998</v>
      </c>
      <c r="E65" s="36">
        <f>SUMIFS(СВЦЭМ!$D$39:$D$782,СВЦЭМ!$A$39:$A$782,$A65,СВЦЭМ!$B$39:$B$782,E$47)+'СЕТ СН'!$G$11+СВЦЭМ!$D$10+'СЕТ СН'!$G$6-'СЕТ СН'!$G$23</f>
        <v>2141.11304298</v>
      </c>
      <c r="F65" s="36">
        <f>SUMIFS(СВЦЭМ!$D$39:$D$782,СВЦЭМ!$A$39:$A$782,$A65,СВЦЭМ!$B$39:$B$782,F$47)+'СЕТ СН'!$G$11+СВЦЭМ!$D$10+'СЕТ СН'!$G$6-'СЕТ СН'!$G$23</f>
        <v>2141.48335434</v>
      </c>
      <c r="G65" s="36">
        <f>SUMIFS(СВЦЭМ!$D$39:$D$782,СВЦЭМ!$A$39:$A$782,$A65,СВЦЭМ!$B$39:$B$782,G$47)+'СЕТ СН'!$G$11+СВЦЭМ!$D$10+'СЕТ СН'!$G$6-'СЕТ СН'!$G$23</f>
        <v>2126.1198359499999</v>
      </c>
      <c r="H65" s="36">
        <f>SUMIFS(СВЦЭМ!$D$39:$D$782,СВЦЭМ!$A$39:$A$782,$A65,СВЦЭМ!$B$39:$B$782,H$47)+'СЕТ СН'!$G$11+СВЦЭМ!$D$10+'СЕТ СН'!$G$6-'СЕТ СН'!$G$23</f>
        <v>2066.0267838899999</v>
      </c>
      <c r="I65" s="36">
        <f>SUMIFS(СВЦЭМ!$D$39:$D$782,СВЦЭМ!$A$39:$A$782,$A65,СВЦЭМ!$B$39:$B$782,I$47)+'СЕТ СН'!$G$11+СВЦЭМ!$D$10+'СЕТ СН'!$G$6-'СЕТ СН'!$G$23</f>
        <v>1986.0667246200001</v>
      </c>
      <c r="J65" s="36">
        <f>SUMIFS(СВЦЭМ!$D$39:$D$782,СВЦЭМ!$A$39:$A$782,$A65,СВЦЭМ!$B$39:$B$782,J$47)+'СЕТ СН'!$G$11+СВЦЭМ!$D$10+'СЕТ СН'!$G$6-'СЕТ СН'!$G$23</f>
        <v>1958.8016266300001</v>
      </c>
      <c r="K65" s="36">
        <f>SUMIFS(СВЦЭМ!$D$39:$D$782,СВЦЭМ!$A$39:$A$782,$A65,СВЦЭМ!$B$39:$B$782,K$47)+'СЕТ СН'!$G$11+СВЦЭМ!$D$10+'СЕТ СН'!$G$6-'СЕТ СН'!$G$23</f>
        <v>1920.7316158900001</v>
      </c>
      <c r="L65" s="36">
        <f>SUMIFS(СВЦЭМ!$D$39:$D$782,СВЦЭМ!$A$39:$A$782,$A65,СВЦЭМ!$B$39:$B$782,L$47)+'СЕТ СН'!$G$11+СВЦЭМ!$D$10+'СЕТ СН'!$G$6-'СЕТ СН'!$G$23</f>
        <v>1914.04794272</v>
      </c>
      <c r="M65" s="36">
        <f>SUMIFS(СВЦЭМ!$D$39:$D$782,СВЦЭМ!$A$39:$A$782,$A65,СВЦЭМ!$B$39:$B$782,M$47)+'СЕТ СН'!$G$11+СВЦЭМ!$D$10+'СЕТ СН'!$G$6-'СЕТ СН'!$G$23</f>
        <v>1920.76338672</v>
      </c>
      <c r="N65" s="36">
        <f>SUMIFS(СВЦЭМ!$D$39:$D$782,СВЦЭМ!$A$39:$A$782,$A65,СВЦЭМ!$B$39:$B$782,N$47)+'СЕТ СН'!$G$11+СВЦЭМ!$D$10+'СЕТ СН'!$G$6-'СЕТ СН'!$G$23</f>
        <v>1927.06386441</v>
      </c>
      <c r="O65" s="36">
        <f>SUMIFS(СВЦЭМ!$D$39:$D$782,СВЦЭМ!$A$39:$A$782,$A65,СВЦЭМ!$B$39:$B$782,O$47)+'СЕТ СН'!$G$11+СВЦЭМ!$D$10+'СЕТ СН'!$G$6-'СЕТ СН'!$G$23</f>
        <v>1941.12498293</v>
      </c>
      <c r="P65" s="36">
        <f>SUMIFS(СВЦЭМ!$D$39:$D$782,СВЦЭМ!$A$39:$A$782,$A65,СВЦЭМ!$B$39:$B$782,P$47)+'СЕТ СН'!$G$11+СВЦЭМ!$D$10+'СЕТ СН'!$G$6-'СЕТ СН'!$G$23</f>
        <v>1956.82949659</v>
      </c>
      <c r="Q65" s="36">
        <f>SUMIFS(СВЦЭМ!$D$39:$D$782,СВЦЭМ!$A$39:$A$782,$A65,СВЦЭМ!$B$39:$B$782,Q$47)+'СЕТ СН'!$G$11+СВЦЭМ!$D$10+'СЕТ СН'!$G$6-'СЕТ СН'!$G$23</f>
        <v>1968.6232537200001</v>
      </c>
      <c r="R65" s="36">
        <f>SUMIFS(СВЦЭМ!$D$39:$D$782,СВЦЭМ!$A$39:$A$782,$A65,СВЦЭМ!$B$39:$B$782,R$47)+'СЕТ СН'!$G$11+СВЦЭМ!$D$10+'СЕТ СН'!$G$6-'СЕТ СН'!$G$23</f>
        <v>1982.5999886100001</v>
      </c>
      <c r="S65" s="36">
        <f>SUMIFS(СВЦЭМ!$D$39:$D$782,СВЦЭМ!$A$39:$A$782,$A65,СВЦЭМ!$B$39:$B$782,S$47)+'СЕТ СН'!$G$11+СВЦЭМ!$D$10+'СЕТ СН'!$G$6-'СЕТ СН'!$G$23</f>
        <v>1952.3582321399999</v>
      </c>
      <c r="T65" s="36">
        <f>SUMIFS(СВЦЭМ!$D$39:$D$782,СВЦЭМ!$A$39:$A$782,$A65,СВЦЭМ!$B$39:$B$782,T$47)+'СЕТ СН'!$G$11+СВЦЭМ!$D$10+'СЕТ СН'!$G$6-'СЕТ СН'!$G$23</f>
        <v>1925.4896395999999</v>
      </c>
      <c r="U65" s="36">
        <f>SUMIFS(СВЦЭМ!$D$39:$D$782,СВЦЭМ!$A$39:$A$782,$A65,СВЦЭМ!$B$39:$B$782,U$47)+'СЕТ СН'!$G$11+СВЦЭМ!$D$10+'СЕТ СН'!$G$6-'СЕТ СН'!$G$23</f>
        <v>1906.1528026799999</v>
      </c>
      <c r="V65" s="36">
        <f>SUMIFS(СВЦЭМ!$D$39:$D$782,СВЦЭМ!$A$39:$A$782,$A65,СВЦЭМ!$B$39:$B$782,V$47)+'СЕТ СН'!$G$11+СВЦЭМ!$D$10+'СЕТ СН'!$G$6-'СЕТ СН'!$G$23</f>
        <v>1867.5623327999999</v>
      </c>
      <c r="W65" s="36">
        <f>SUMIFS(СВЦЭМ!$D$39:$D$782,СВЦЭМ!$A$39:$A$782,$A65,СВЦЭМ!$B$39:$B$782,W$47)+'СЕТ СН'!$G$11+СВЦЭМ!$D$10+'СЕТ СН'!$G$6-'СЕТ СН'!$G$23</f>
        <v>1860.1493247999999</v>
      </c>
      <c r="X65" s="36">
        <f>SUMIFS(СВЦЭМ!$D$39:$D$782,СВЦЭМ!$A$39:$A$782,$A65,СВЦЭМ!$B$39:$B$782,X$47)+'СЕТ СН'!$G$11+СВЦЭМ!$D$10+'СЕТ СН'!$G$6-'СЕТ СН'!$G$23</f>
        <v>1903.7654178499999</v>
      </c>
      <c r="Y65" s="36">
        <f>SUMIFS(СВЦЭМ!$D$39:$D$782,СВЦЭМ!$A$39:$A$782,$A65,СВЦЭМ!$B$39:$B$782,Y$47)+'СЕТ СН'!$G$11+СВЦЭМ!$D$10+'СЕТ СН'!$G$6-'СЕТ СН'!$G$23</f>
        <v>1966.47917345</v>
      </c>
    </row>
    <row r="66" spans="1:26" ht="15.75" x14ac:dyDescent="0.2">
      <c r="A66" s="35">
        <f t="shared" si="1"/>
        <v>45035</v>
      </c>
      <c r="B66" s="36">
        <f>SUMIFS(СВЦЭМ!$D$39:$D$782,СВЦЭМ!$A$39:$A$782,$A66,СВЦЭМ!$B$39:$B$782,B$47)+'СЕТ СН'!$G$11+СВЦЭМ!$D$10+'СЕТ СН'!$G$6-'СЕТ СН'!$G$23</f>
        <v>1959.3500621800001</v>
      </c>
      <c r="C66" s="36">
        <f>SUMIFS(СВЦЭМ!$D$39:$D$782,СВЦЭМ!$A$39:$A$782,$A66,СВЦЭМ!$B$39:$B$782,C$47)+'СЕТ СН'!$G$11+СВЦЭМ!$D$10+'СЕТ СН'!$G$6-'СЕТ СН'!$G$23</f>
        <v>2008.74922902</v>
      </c>
      <c r="D66" s="36">
        <f>SUMIFS(СВЦЭМ!$D$39:$D$782,СВЦЭМ!$A$39:$A$782,$A66,СВЦЭМ!$B$39:$B$782,D$47)+'СЕТ СН'!$G$11+СВЦЭМ!$D$10+'СЕТ СН'!$G$6-'СЕТ СН'!$G$23</f>
        <v>2077.2718288400001</v>
      </c>
      <c r="E66" s="36">
        <f>SUMIFS(СВЦЭМ!$D$39:$D$782,СВЦЭМ!$A$39:$A$782,$A66,СВЦЭМ!$B$39:$B$782,E$47)+'СЕТ СН'!$G$11+СВЦЭМ!$D$10+'СЕТ СН'!$G$6-'СЕТ СН'!$G$23</f>
        <v>2120.5487984199999</v>
      </c>
      <c r="F66" s="36">
        <f>SUMIFS(СВЦЭМ!$D$39:$D$782,СВЦЭМ!$A$39:$A$782,$A66,СВЦЭМ!$B$39:$B$782,F$47)+'СЕТ СН'!$G$11+СВЦЭМ!$D$10+'СЕТ СН'!$G$6-'СЕТ СН'!$G$23</f>
        <v>2133.1574610099997</v>
      </c>
      <c r="G66" s="36">
        <f>SUMIFS(СВЦЭМ!$D$39:$D$782,СВЦЭМ!$A$39:$A$782,$A66,СВЦЭМ!$B$39:$B$782,G$47)+'СЕТ СН'!$G$11+СВЦЭМ!$D$10+'СЕТ СН'!$G$6-'СЕТ СН'!$G$23</f>
        <v>2093.4135427399997</v>
      </c>
      <c r="H66" s="36">
        <f>SUMIFS(СВЦЭМ!$D$39:$D$782,СВЦЭМ!$A$39:$A$782,$A66,СВЦЭМ!$B$39:$B$782,H$47)+'СЕТ СН'!$G$11+СВЦЭМ!$D$10+'СЕТ СН'!$G$6-'СЕТ СН'!$G$23</f>
        <v>2024.3683491700001</v>
      </c>
      <c r="I66" s="36">
        <f>SUMIFS(СВЦЭМ!$D$39:$D$782,СВЦЭМ!$A$39:$A$782,$A66,СВЦЭМ!$B$39:$B$782,I$47)+'СЕТ СН'!$G$11+СВЦЭМ!$D$10+'СЕТ СН'!$G$6-'СЕТ СН'!$G$23</f>
        <v>1945.99874765</v>
      </c>
      <c r="J66" s="36">
        <f>SUMIFS(СВЦЭМ!$D$39:$D$782,СВЦЭМ!$A$39:$A$782,$A66,СВЦЭМ!$B$39:$B$782,J$47)+'СЕТ СН'!$G$11+СВЦЭМ!$D$10+'СЕТ СН'!$G$6-'СЕТ СН'!$G$23</f>
        <v>1915.5655249599999</v>
      </c>
      <c r="K66" s="36">
        <f>SUMIFS(СВЦЭМ!$D$39:$D$782,СВЦЭМ!$A$39:$A$782,$A66,СВЦЭМ!$B$39:$B$782,K$47)+'СЕТ СН'!$G$11+СВЦЭМ!$D$10+'СЕТ СН'!$G$6-'СЕТ СН'!$G$23</f>
        <v>1893.8171244</v>
      </c>
      <c r="L66" s="36">
        <f>SUMIFS(СВЦЭМ!$D$39:$D$782,СВЦЭМ!$A$39:$A$782,$A66,СВЦЭМ!$B$39:$B$782,L$47)+'СЕТ СН'!$G$11+СВЦЭМ!$D$10+'СЕТ СН'!$G$6-'СЕТ СН'!$G$23</f>
        <v>1886.30429463</v>
      </c>
      <c r="M66" s="36">
        <f>SUMIFS(СВЦЭМ!$D$39:$D$782,СВЦЭМ!$A$39:$A$782,$A66,СВЦЭМ!$B$39:$B$782,M$47)+'СЕТ СН'!$G$11+СВЦЭМ!$D$10+'СЕТ СН'!$G$6-'СЕТ СН'!$G$23</f>
        <v>1915.5047527300001</v>
      </c>
      <c r="N66" s="36">
        <f>SUMIFS(СВЦЭМ!$D$39:$D$782,СВЦЭМ!$A$39:$A$782,$A66,СВЦЭМ!$B$39:$B$782,N$47)+'СЕТ СН'!$G$11+СВЦЭМ!$D$10+'СЕТ СН'!$G$6-'СЕТ СН'!$G$23</f>
        <v>1930.72928183</v>
      </c>
      <c r="O66" s="36">
        <f>SUMIFS(СВЦЭМ!$D$39:$D$782,СВЦЭМ!$A$39:$A$782,$A66,СВЦЭМ!$B$39:$B$782,O$47)+'СЕТ СН'!$G$11+СВЦЭМ!$D$10+'СЕТ СН'!$G$6-'СЕТ СН'!$G$23</f>
        <v>1956.85139669</v>
      </c>
      <c r="P66" s="36">
        <f>SUMIFS(СВЦЭМ!$D$39:$D$782,СВЦЭМ!$A$39:$A$782,$A66,СВЦЭМ!$B$39:$B$782,P$47)+'СЕТ СН'!$G$11+СВЦЭМ!$D$10+'СЕТ СН'!$G$6-'СЕТ СН'!$G$23</f>
        <v>1968.13770529</v>
      </c>
      <c r="Q66" s="36">
        <f>SUMIFS(СВЦЭМ!$D$39:$D$782,СВЦЭМ!$A$39:$A$782,$A66,СВЦЭМ!$B$39:$B$782,Q$47)+'СЕТ СН'!$G$11+СВЦЭМ!$D$10+'СЕТ СН'!$G$6-'СЕТ СН'!$G$23</f>
        <v>1982.3017976399999</v>
      </c>
      <c r="R66" s="36">
        <f>SUMIFS(СВЦЭМ!$D$39:$D$782,СВЦЭМ!$A$39:$A$782,$A66,СВЦЭМ!$B$39:$B$782,R$47)+'СЕТ СН'!$G$11+СВЦЭМ!$D$10+'СЕТ СН'!$G$6-'СЕТ СН'!$G$23</f>
        <v>1977.4396207499999</v>
      </c>
      <c r="S66" s="36">
        <f>SUMIFS(СВЦЭМ!$D$39:$D$782,СВЦЭМ!$A$39:$A$782,$A66,СВЦЭМ!$B$39:$B$782,S$47)+'СЕТ СН'!$G$11+СВЦЭМ!$D$10+'СЕТ СН'!$G$6-'СЕТ СН'!$G$23</f>
        <v>1926.86608374</v>
      </c>
      <c r="T66" s="36">
        <f>SUMIFS(СВЦЭМ!$D$39:$D$782,СВЦЭМ!$A$39:$A$782,$A66,СВЦЭМ!$B$39:$B$782,T$47)+'СЕТ СН'!$G$11+СВЦЭМ!$D$10+'СЕТ СН'!$G$6-'СЕТ СН'!$G$23</f>
        <v>1875.6687257200001</v>
      </c>
      <c r="U66" s="36">
        <f>SUMIFS(СВЦЭМ!$D$39:$D$782,СВЦЭМ!$A$39:$A$782,$A66,СВЦЭМ!$B$39:$B$782,U$47)+'СЕТ СН'!$G$11+СВЦЭМ!$D$10+'СЕТ СН'!$G$6-'СЕТ СН'!$G$23</f>
        <v>1885.73011271</v>
      </c>
      <c r="V66" s="36">
        <f>SUMIFS(СВЦЭМ!$D$39:$D$782,СВЦЭМ!$A$39:$A$782,$A66,СВЦЭМ!$B$39:$B$782,V$47)+'СЕТ СН'!$G$11+СВЦЭМ!$D$10+'СЕТ СН'!$G$6-'СЕТ СН'!$G$23</f>
        <v>1836.9560156100001</v>
      </c>
      <c r="W66" s="36">
        <f>SUMIFS(СВЦЭМ!$D$39:$D$782,СВЦЭМ!$A$39:$A$782,$A66,СВЦЭМ!$B$39:$B$782,W$47)+'СЕТ СН'!$G$11+СВЦЭМ!$D$10+'СЕТ СН'!$G$6-'СЕТ СН'!$G$23</f>
        <v>1825.7706995200001</v>
      </c>
      <c r="X66" s="36">
        <f>SUMIFS(СВЦЭМ!$D$39:$D$782,СВЦЭМ!$A$39:$A$782,$A66,СВЦЭМ!$B$39:$B$782,X$47)+'СЕТ СН'!$G$11+СВЦЭМ!$D$10+'СЕТ СН'!$G$6-'СЕТ СН'!$G$23</f>
        <v>1874.63904039</v>
      </c>
      <c r="Y66" s="36">
        <f>SUMIFS(СВЦЭМ!$D$39:$D$782,СВЦЭМ!$A$39:$A$782,$A66,СВЦЭМ!$B$39:$B$782,Y$47)+'СЕТ СН'!$G$11+СВЦЭМ!$D$10+'СЕТ СН'!$G$6-'СЕТ СН'!$G$23</f>
        <v>1964.02010522</v>
      </c>
    </row>
    <row r="67" spans="1:26" ht="15.75" x14ac:dyDescent="0.2">
      <c r="A67" s="35">
        <f t="shared" si="1"/>
        <v>45036</v>
      </c>
      <c r="B67" s="36">
        <f>SUMIFS(СВЦЭМ!$D$39:$D$782,СВЦЭМ!$A$39:$A$782,$A67,СВЦЭМ!$B$39:$B$782,B$47)+'СЕТ СН'!$G$11+СВЦЭМ!$D$10+'СЕТ СН'!$G$6-'СЕТ СН'!$G$23</f>
        <v>1951.1805155699999</v>
      </c>
      <c r="C67" s="36">
        <f>SUMIFS(СВЦЭМ!$D$39:$D$782,СВЦЭМ!$A$39:$A$782,$A67,СВЦЭМ!$B$39:$B$782,C$47)+'СЕТ СН'!$G$11+СВЦЭМ!$D$10+'СЕТ СН'!$G$6-'СЕТ СН'!$G$23</f>
        <v>2045.5729671900001</v>
      </c>
      <c r="D67" s="36">
        <f>SUMIFS(СВЦЭМ!$D$39:$D$782,СВЦЭМ!$A$39:$A$782,$A67,СВЦЭМ!$B$39:$B$782,D$47)+'СЕТ СН'!$G$11+СВЦЭМ!$D$10+'СЕТ СН'!$G$6-'СЕТ СН'!$G$23</f>
        <v>2075.0128434500002</v>
      </c>
      <c r="E67" s="36">
        <f>SUMIFS(СВЦЭМ!$D$39:$D$782,СВЦЭМ!$A$39:$A$782,$A67,СВЦЭМ!$B$39:$B$782,E$47)+'СЕТ СН'!$G$11+СВЦЭМ!$D$10+'СЕТ СН'!$G$6-'СЕТ СН'!$G$23</f>
        <v>2073.6405354600001</v>
      </c>
      <c r="F67" s="36">
        <f>SUMIFS(СВЦЭМ!$D$39:$D$782,СВЦЭМ!$A$39:$A$782,$A67,СВЦЭМ!$B$39:$B$782,F$47)+'СЕТ СН'!$G$11+СВЦЭМ!$D$10+'СЕТ СН'!$G$6-'СЕТ СН'!$G$23</f>
        <v>2074.3798598799999</v>
      </c>
      <c r="G67" s="36">
        <f>SUMIFS(СВЦЭМ!$D$39:$D$782,СВЦЭМ!$A$39:$A$782,$A67,СВЦЭМ!$B$39:$B$782,G$47)+'СЕТ СН'!$G$11+СВЦЭМ!$D$10+'СЕТ СН'!$G$6-'СЕТ СН'!$G$23</f>
        <v>2054.4433594100001</v>
      </c>
      <c r="H67" s="36">
        <f>SUMIFS(СВЦЭМ!$D$39:$D$782,СВЦЭМ!$A$39:$A$782,$A67,СВЦЭМ!$B$39:$B$782,H$47)+'СЕТ СН'!$G$11+СВЦЭМ!$D$10+'СЕТ СН'!$G$6-'СЕТ СН'!$G$23</f>
        <v>1953.8151684700001</v>
      </c>
      <c r="I67" s="36">
        <f>SUMIFS(СВЦЭМ!$D$39:$D$782,СВЦЭМ!$A$39:$A$782,$A67,СВЦЭМ!$B$39:$B$782,I$47)+'СЕТ СН'!$G$11+СВЦЭМ!$D$10+'СЕТ СН'!$G$6-'СЕТ СН'!$G$23</f>
        <v>1930.0090824700001</v>
      </c>
      <c r="J67" s="36">
        <f>SUMIFS(СВЦЭМ!$D$39:$D$782,СВЦЭМ!$A$39:$A$782,$A67,СВЦЭМ!$B$39:$B$782,J$47)+'СЕТ СН'!$G$11+СВЦЭМ!$D$10+'СЕТ СН'!$G$6-'СЕТ СН'!$G$23</f>
        <v>1888.5969259799999</v>
      </c>
      <c r="K67" s="36">
        <f>SUMIFS(СВЦЭМ!$D$39:$D$782,СВЦЭМ!$A$39:$A$782,$A67,СВЦЭМ!$B$39:$B$782,K$47)+'СЕТ СН'!$G$11+СВЦЭМ!$D$10+'СЕТ СН'!$G$6-'СЕТ СН'!$G$23</f>
        <v>1825.5963360000001</v>
      </c>
      <c r="L67" s="36">
        <f>SUMIFS(СВЦЭМ!$D$39:$D$782,СВЦЭМ!$A$39:$A$782,$A67,СВЦЭМ!$B$39:$B$782,L$47)+'СЕТ СН'!$G$11+СВЦЭМ!$D$10+'СЕТ СН'!$G$6-'СЕТ СН'!$G$23</f>
        <v>1814.55678661</v>
      </c>
      <c r="M67" s="36">
        <f>SUMIFS(СВЦЭМ!$D$39:$D$782,СВЦЭМ!$A$39:$A$782,$A67,СВЦЭМ!$B$39:$B$782,M$47)+'СЕТ СН'!$G$11+СВЦЭМ!$D$10+'СЕТ СН'!$G$6-'СЕТ СН'!$G$23</f>
        <v>1796.2880385400001</v>
      </c>
      <c r="N67" s="36">
        <f>SUMIFS(СВЦЭМ!$D$39:$D$782,СВЦЭМ!$A$39:$A$782,$A67,СВЦЭМ!$B$39:$B$782,N$47)+'СЕТ СН'!$G$11+СВЦЭМ!$D$10+'СЕТ СН'!$G$6-'СЕТ СН'!$G$23</f>
        <v>1817.4276872</v>
      </c>
      <c r="O67" s="36">
        <f>SUMIFS(СВЦЭМ!$D$39:$D$782,СВЦЭМ!$A$39:$A$782,$A67,СВЦЭМ!$B$39:$B$782,O$47)+'СЕТ СН'!$G$11+СВЦЭМ!$D$10+'СЕТ СН'!$G$6-'СЕТ СН'!$G$23</f>
        <v>1838.7426321200001</v>
      </c>
      <c r="P67" s="36">
        <f>SUMIFS(СВЦЭМ!$D$39:$D$782,СВЦЭМ!$A$39:$A$782,$A67,СВЦЭМ!$B$39:$B$782,P$47)+'СЕТ СН'!$G$11+СВЦЭМ!$D$10+'СЕТ СН'!$G$6-'СЕТ СН'!$G$23</f>
        <v>1853.90804699</v>
      </c>
      <c r="Q67" s="36">
        <f>SUMIFS(СВЦЭМ!$D$39:$D$782,СВЦЭМ!$A$39:$A$782,$A67,СВЦЭМ!$B$39:$B$782,Q$47)+'СЕТ СН'!$G$11+СВЦЭМ!$D$10+'СЕТ СН'!$G$6-'СЕТ СН'!$G$23</f>
        <v>1872.5162337700001</v>
      </c>
      <c r="R67" s="36">
        <f>SUMIFS(СВЦЭМ!$D$39:$D$782,СВЦЭМ!$A$39:$A$782,$A67,СВЦЭМ!$B$39:$B$782,R$47)+'СЕТ СН'!$G$11+СВЦЭМ!$D$10+'СЕТ СН'!$G$6-'СЕТ СН'!$G$23</f>
        <v>1879.07735985</v>
      </c>
      <c r="S67" s="36">
        <f>SUMIFS(СВЦЭМ!$D$39:$D$782,СВЦЭМ!$A$39:$A$782,$A67,СВЦЭМ!$B$39:$B$782,S$47)+'СЕТ СН'!$G$11+СВЦЭМ!$D$10+'СЕТ СН'!$G$6-'СЕТ СН'!$G$23</f>
        <v>1861.29780205</v>
      </c>
      <c r="T67" s="36">
        <f>SUMIFS(СВЦЭМ!$D$39:$D$782,СВЦЭМ!$A$39:$A$782,$A67,СВЦЭМ!$B$39:$B$782,T$47)+'СЕТ СН'!$G$11+СВЦЭМ!$D$10+'СЕТ СН'!$G$6-'СЕТ СН'!$G$23</f>
        <v>1837.09983255</v>
      </c>
      <c r="U67" s="36">
        <f>SUMIFS(СВЦЭМ!$D$39:$D$782,СВЦЭМ!$A$39:$A$782,$A67,СВЦЭМ!$B$39:$B$782,U$47)+'СЕТ СН'!$G$11+СВЦЭМ!$D$10+'СЕТ СН'!$G$6-'СЕТ СН'!$G$23</f>
        <v>1829.58165368</v>
      </c>
      <c r="V67" s="36">
        <f>SUMIFS(СВЦЭМ!$D$39:$D$782,СВЦЭМ!$A$39:$A$782,$A67,СВЦЭМ!$B$39:$B$782,V$47)+'СЕТ СН'!$G$11+СВЦЭМ!$D$10+'СЕТ СН'!$G$6-'СЕТ СН'!$G$23</f>
        <v>1797.8396269</v>
      </c>
      <c r="W67" s="36">
        <f>SUMIFS(СВЦЭМ!$D$39:$D$782,СВЦЭМ!$A$39:$A$782,$A67,СВЦЭМ!$B$39:$B$782,W$47)+'СЕТ СН'!$G$11+СВЦЭМ!$D$10+'СЕТ СН'!$G$6-'СЕТ СН'!$G$23</f>
        <v>1792.1651499300001</v>
      </c>
      <c r="X67" s="36">
        <f>SUMIFS(СВЦЭМ!$D$39:$D$782,СВЦЭМ!$A$39:$A$782,$A67,СВЦЭМ!$B$39:$B$782,X$47)+'СЕТ СН'!$G$11+СВЦЭМ!$D$10+'СЕТ СН'!$G$6-'СЕТ СН'!$G$23</f>
        <v>1840.23666035</v>
      </c>
      <c r="Y67" s="36">
        <f>SUMIFS(СВЦЭМ!$D$39:$D$782,СВЦЭМ!$A$39:$A$782,$A67,СВЦЭМ!$B$39:$B$782,Y$47)+'СЕТ СН'!$G$11+СВЦЭМ!$D$10+'СЕТ СН'!$G$6-'СЕТ СН'!$G$23</f>
        <v>1909.8188557200001</v>
      </c>
    </row>
    <row r="68" spans="1:26" ht="15.75" x14ac:dyDescent="0.2">
      <c r="A68" s="35">
        <f t="shared" si="1"/>
        <v>45037</v>
      </c>
      <c r="B68" s="36">
        <f>SUMIFS(СВЦЭМ!$D$39:$D$782,СВЦЭМ!$A$39:$A$782,$A68,СВЦЭМ!$B$39:$B$782,B$47)+'СЕТ СН'!$G$11+СВЦЭМ!$D$10+'СЕТ СН'!$G$6-'СЕТ СН'!$G$23</f>
        <v>2006.0581053000001</v>
      </c>
      <c r="C68" s="36">
        <f>SUMIFS(СВЦЭМ!$D$39:$D$782,СВЦЭМ!$A$39:$A$782,$A68,СВЦЭМ!$B$39:$B$782,C$47)+'СЕТ СН'!$G$11+СВЦЭМ!$D$10+'СЕТ СН'!$G$6-'СЕТ СН'!$G$23</f>
        <v>2070.6052006199998</v>
      </c>
      <c r="D68" s="36">
        <f>SUMIFS(СВЦЭМ!$D$39:$D$782,СВЦЭМ!$A$39:$A$782,$A68,СВЦЭМ!$B$39:$B$782,D$47)+'СЕТ СН'!$G$11+СВЦЭМ!$D$10+'СЕТ СН'!$G$6-'СЕТ СН'!$G$23</f>
        <v>2092.2064496000003</v>
      </c>
      <c r="E68" s="36">
        <f>SUMIFS(СВЦЭМ!$D$39:$D$782,СВЦЭМ!$A$39:$A$782,$A68,СВЦЭМ!$B$39:$B$782,E$47)+'СЕТ СН'!$G$11+СВЦЭМ!$D$10+'СЕТ СН'!$G$6-'СЕТ СН'!$G$23</f>
        <v>2106.9747652300002</v>
      </c>
      <c r="F68" s="36">
        <f>SUMIFS(СВЦЭМ!$D$39:$D$782,СВЦЭМ!$A$39:$A$782,$A68,СВЦЭМ!$B$39:$B$782,F$47)+'СЕТ СН'!$G$11+СВЦЭМ!$D$10+'СЕТ СН'!$G$6-'СЕТ СН'!$G$23</f>
        <v>2117.1521032299997</v>
      </c>
      <c r="G68" s="36">
        <f>SUMIFS(СВЦЭМ!$D$39:$D$782,СВЦЭМ!$A$39:$A$782,$A68,СВЦЭМ!$B$39:$B$782,G$47)+'СЕТ СН'!$G$11+СВЦЭМ!$D$10+'СЕТ СН'!$G$6-'СЕТ СН'!$G$23</f>
        <v>2098.6898771300002</v>
      </c>
      <c r="H68" s="36">
        <f>SUMIFS(СВЦЭМ!$D$39:$D$782,СВЦЭМ!$A$39:$A$782,$A68,СВЦЭМ!$B$39:$B$782,H$47)+'СЕТ СН'!$G$11+СВЦЭМ!$D$10+'СЕТ СН'!$G$6-'СЕТ СН'!$G$23</f>
        <v>2049.72313429</v>
      </c>
      <c r="I68" s="36">
        <f>SUMIFS(СВЦЭМ!$D$39:$D$782,СВЦЭМ!$A$39:$A$782,$A68,СВЦЭМ!$B$39:$B$782,I$47)+'СЕТ СН'!$G$11+СВЦЭМ!$D$10+'СЕТ СН'!$G$6-'СЕТ СН'!$G$23</f>
        <v>1943.10432788</v>
      </c>
      <c r="J68" s="36">
        <f>SUMIFS(СВЦЭМ!$D$39:$D$782,СВЦЭМ!$A$39:$A$782,$A68,СВЦЭМ!$B$39:$B$782,J$47)+'СЕТ СН'!$G$11+СВЦЭМ!$D$10+'СЕТ СН'!$G$6-'СЕТ СН'!$G$23</f>
        <v>1938.54607543</v>
      </c>
      <c r="K68" s="36">
        <f>SUMIFS(СВЦЭМ!$D$39:$D$782,СВЦЭМ!$A$39:$A$782,$A68,СВЦЭМ!$B$39:$B$782,K$47)+'СЕТ СН'!$G$11+СВЦЭМ!$D$10+'СЕТ СН'!$G$6-'СЕТ СН'!$G$23</f>
        <v>1917.83702576</v>
      </c>
      <c r="L68" s="36">
        <f>SUMIFS(СВЦЭМ!$D$39:$D$782,СВЦЭМ!$A$39:$A$782,$A68,СВЦЭМ!$B$39:$B$782,L$47)+'СЕТ СН'!$G$11+СВЦЭМ!$D$10+'СЕТ СН'!$G$6-'СЕТ СН'!$G$23</f>
        <v>1879.90947067</v>
      </c>
      <c r="M68" s="36">
        <f>SUMIFS(СВЦЭМ!$D$39:$D$782,СВЦЭМ!$A$39:$A$782,$A68,СВЦЭМ!$B$39:$B$782,M$47)+'СЕТ СН'!$G$11+СВЦЭМ!$D$10+'СЕТ СН'!$G$6-'СЕТ СН'!$G$23</f>
        <v>1905.1267418899999</v>
      </c>
      <c r="N68" s="36">
        <f>SUMIFS(СВЦЭМ!$D$39:$D$782,СВЦЭМ!$A$39:$A$782,$A68,СВЦЭМ!$B$39:$B$782,N$47)+'СЕТ СН'!$G$11+СВЦЭМ!$D$10+'СЕТ СН'!$G$6-'СЕТ СН'!$G$23</f>
        <v>1926.0155300700001</v>
      </c>
      <c r="O68" s="36">
        <f>SUMIFS(СВЦЭМ!$D$39:$D$782,СВЦЭМ!$A$39:$A$782,$A68,СВЦЭМ!$B$39:$B$782,O$47)+'СЕТ СН'!$G$11+СВЦЭМ!$D$10+'СЕТ СН'!$G$6-'СЕТ СН'!$G$23</f>
        <v>1937.860797</v>
      </c>
      <c r="P68" s="36">
        <f>SUMIFS(СВЦЭМ!$D$39:$D$782,СВЦЭМ!$A$39:$A$782,$A68,СВЦЭМ!$B$39:$B$782,P$47)+'СЕТ СН'!$G$11+СВЦЭМ!$D$10+'СЕТ СН'!$G$6-'СЕТ СН'!$G$23</f>
        <v>1952.2058764000001</v>
      </c>
      <c r="Q68" s="36">
        <f>SUMIFS(СВЦЭМ!$D$39:$D$782,СВЦЭМ!$A$39:$A$782,$A68,СВЦЭМ!$B$39:$B$782,Q$47)+'СЕТ СН'!$G$11+СВЦЭМ!$D$10+'СЕТ СН'!$G$6-'СЕТ СН'!$G$23</f>
        <v>1960.2062560899999</v>
      </c>
      <c r="R68" s="36">
        <f>SUMIFS(СВЦЭМ!$D$39:$D$782,СВЦЭМ!$A$39:$A$782,$A68,СВЦЭМ!$B$39:$B$782,R$47)+'СЕТ СН'!$G$11+СВЦЭМ!$D$10+'СЕТ СН'!$G$6-'СЕТ СН'!$G$23</f>
        <v>1953.87655786</v>
      </c>
      <c r="S68" s="36">
        <f>SUMIFS(СВЦЭМ!$D$39:$D$782,СВЦЭМ!$A$39:$A$782,$A68,СВЦЭМ!$B$39:$B$782,S$47)+'СЕТ СН'!$G$11+СВЦЭМ!$D$10+'СЕТ СН'!$G$6-'СЕТ СН'!$G$23</f>
        <v>1932.17619954</v>
      </c>
      <c r="T68" s="36">
        <f>SUMIFS(СВЦЭМ!$D$39:$D$782,СВЦЭМ!$A$39:$A$782,$A68,СВЦЭМ!$B$39:$B$782,T$47)+'СЕТ СН'!$G$11+СВЦЭМ!$D$10+'СЕТ СН'!$G$6-'СЕТ СН'!$G$23</f>
        <v>1920.36911278</v>
      </c>
      <c r="U68" s="36">
        <f>SUMIFS(СВЦЭМ!$D$39:$D$782,СВЦЭМ!$A$39:$A$782,$A68,СВЦЭМ!$B$39:$B$782,U$47)+'СЕТ СН'!$G$11+СВЦЭМ!$D$10+'СЕТ СН'!$G$6-'СЕТ СН'!$G$23</f>
        <v>1900.5731648200001</v>
      </c>
      <c r="V68" s="36">
        <f>SUMIFS(СВЦЭМ!$D$39:$D$782,СВЦЭМ!$A$39:$A$782,$A68,СВЦЭМ!$B$39:$B$782,V$47)+'СЕТ СН'!$G$11+СВЦЭМ!$D$10+'СЕТ СН'!$G$6-'СЕТ СН'!$G$23</f>
        <v>1855.0974613000001</v>
      </c>
      <c r="W68" s="36">
        <f>SUMIFS(СВЦЭМ!$D$39:$D$782,СВЦЭМ!$A$39:$A$782,$A68,СВЦЭМ!$B$39:$B$782,W$47)+'СЕТ СН'!$G$11+СВЦЭМ!$D$10+'СЕТ СН'!$G$6-'СЕТ СН'!$G$23</f>
        <v>1852.1111028299999</v>
      </c>
      <c r="X68" s="36">
        <f>SUMIFS(СВЦЭМ!$D$39:$D$782,СВЦЭМ!$A$39:$A$782,$A68,СВЦЭМ!$B$39:$B$782,X$47)+'СЕТ СН'!$G$11+СВЦЭМ!$D$10+'СЕТ СН'!$G$6-'СЕТ СН'!$G$23</f>
        <v>1909.5778637200001</v>
      </c>
      <c r="Y68" s="36">
        <f>SUMIFS(СВЦЭМ!$D$39:$D$782,СВЦЭМ!$A$39:$A$782,$A68,СВЦЭМ!$B$39:$B$782,Y$47)+'СЕТ СН'!$G$11+СВЦЭМ!$D$10+'СЕТ СН'!$G$6-'СЕТ СН'!$G$23</f>
        <v>1969.2298508199999</v>
      </c>
    </row>
    <row r="69" spans="1:26" ht="15.75" x14ac:dyDescent="0.2">
      <c r="A69" s="35">
        <f t="shared" si="1"/>
        <v>45038</v>
      </c>
      <c r="B69" s="36">
        <f>SUMIFS(СВЦЭМ!$D$39:$D$782,СВЦЭМ!$A$39:$A$782,$A69,СВЦЭМ!$B$39:$B$782,B$47)+'СЕТ СН'!$G$11+СВЦЭМ!$D$10+'СЕТ СН'!$G$6-'СЕТ СН'!$G$23</f>
        <v>1918.01140487</v>
      </c>
      <c r="C69" s="36">
        <f>SUMIFS(СВЦЭМ!$D$39:$D$782,СВЦЭМ!$A$39:$A$782,$A69,СВЦЭМ!$B$39:$B$782,C$47)+'СЕТ СН'!$G$11+СВЦЭМ!$D$10+'СЕТ СН'!$G$6-'СЕТ СН'!$G$23</f>
        <v>1979.6064761800001</v>
      </c>
      <c r="D69" s="36">
        <f>SUMIFS(СВЦЭМ!$D$39:$D$782,СВЦЭМ!$A$39:$A$782,$A69,СВЦЭМ!$B$39:$B$782,D$47)+'СЕТ СН'!$G$11+СВЦЭМ!$D$10+'СЕТ СН'!$G$6-'СЕТ СН'!$G$23</f>
        <v>2020.85509125</v>
      </c>
      <c r="E69" s="36">
        <f>SUMIFS(СВЦЭМ!$D$39:$D$782,СВЦЭМ!$A$39:$A$782,$A69,СВЦЭМ!$B$39:$B$782,E$47)+'СЕТ СН'!$G$11+СВЦЭМ!$D$10+'СЕТ СН'!$G$6-'СЕТ СН'!$G$23</f>
        <v>2028.1106484300001</v>
      </c>
      <c r="F69" s="36">
        <f>SUMIFS(СВЦЭМ!$D$39:$D$782,СВЦЭМ!$A$39:$A$782,$A69,СВЦЭМ!$B$39:$B$782,F$47)+'СЕТ СН'!$G$11+СВЦЭМ!$D$10+'СЕТ СН'!$G$6-'СЕТ СН'!$G$23</f>
        <v>2031.2697216700001</v>
      </c>
      <c r="G69" s="36">
        <f>SUMIFS(СВЦЭМ!$D$39:$D$782,СВЦЭМ!$A$39:$A$782,$A69,СВЦЭМ!$B$39:$B$782,G$47)+'СЕТ СН'!$G$11+СВЦЭМ!$D$10+'СЕТ СН'!$G$6-'СЕТ СН'!$G$23</f>
        <v>2024.5413117000001</v>
      </c>
      <c r="H69" s="36">
        <f>SUMIFS(СВЦЭМ!$D$39:$D$782,СВЦЭМ!$A$39:$A$782,$A69,СВЦЭМ!$B$39:$B$782,H$47)+'СЕТ СН'!$G$11+СВЦЭМ!$D$10+'СЕТ СН'!$G$6-'СЕТ СН'!$G$23</f>
        <v>1996.2394805199999</v>
      </c>
      <c r="I69" s="36">
        <f>SUMIFS(СВЦЭМ!$D$39:$D$782,СВЦЭМ!$A$39:$A$782,$A69,СВЦЭМ!$B$39:$B$782,I$47)+'СЕТ СН'!$G$11+СВЦЭМ!$D$10+'СЕТ СН'!$G$6-'СЕТ СН'!$G$23</f>
        <v>1937.7434295800001</v>
      </c>
      <c r="J69" s="36">
        <f>SUMIFS(СВЦЭМ!$D$39:$D$782,СВЦЭМ!$A$39:$A$782,$A69,СВЦЭМ!$B$39:$B$782,J$47)+'СЕТ СН'!$G$11+СВЦЭМ!$D$10+'СЕТ СН'!$G$6-'СЕТ СН'!$G$23</f>
        <v>1875.21570294</v>
      </c>
      <c r="K69" s="36">
        <f>SUMIFS(СВЦЭМ!$D$39:$D$782,СВЦЭМ!$A$39:$A$782,$A69,СВЦЭМ!$B$39:$B$782,K$47)+'СЕТ СН'!$G$11+СВЦЭМ!$D$10+'СЕТ СН'!$G$6-'СЕТ СН'!$G$23</f>
        <v>1822.34795951</v>
      </c>
      <c r="L69" s="36">
        <f>SUMIFS(СВЦЭМ!$D$39:$D$782,СВЦЭМ!$A$39:$A$782,$A69,СВЦЭМ!$B$39:$B$782,L$47)+'СЕТ СН'!$G$11+СВЦЭМ!$D$10+'СЕТ СН'!$G$6-'СЕТ СН'!$G$23</f>
        <v>1809.87281512</v>
      </c>
      <c r="M69" s="36">
        <f>SUMIFS(СВЦЭМ!$D$39:$D$782,СВЦЭМ!$A$39:$A$782,$A69,СВЦЭМ!$B$39:$B$782,M$47)+'СЕТ СН'!$G$11+СВЦЭМ!$D$10+'СЕТ СН'!$G$6-'СЕТ СН'!$G$23</f>
        <v>1822.23668238</v>
      </c>
      <c r="N69" s="36">
        <f>SUMIFS(СВЦЭМ!$D$39:$D$782,СВЦЭМ!$A$39:$A$782,$A69,СВЦЭМ!$B$39:$B$782,N$47)+'СЕТ СН'!$G$11+СВЦЭМ!$D$10+'СЕТ СН'!$G$6-'СЕТ СН'!$G$23</f>
        <v>1836.6996050600001</v>
      </c>
      <c r="O69" s="36">
        <f>SUMIFS(СВЦЭМ!$D$39:$D$782,СВЦЭМ!$A$39:$A$782,$A69,СВЦЭМ!$B$39:$B$782,O$47)+'СЕТ СН'!$G$11+СВЦЭМ!$D$10+'СЕТ СН'!$G$6-'СЕТ СН'!$G$23</f>
        <v>1845.85015548</v>
      </c>
      <c r="P69" s="36">
        <f>SUMIFS(СВЦЭМ!$D$39:$D$782,СВЦЭМ!$A$39:$A$782,$A69,СВЦЭМ!$B$39:$B$782,P$47)+'СЕТ СН'!$G$11+СВЦЭМ!$D$10+'СЕТ СН'!$G$6-'СЕТ СН'!$G$23</f>
        <v>1862.60601539</v>
      </c>
      <c r="Q69" s="36">
        <f>SUMIFS(СВЦЭМ!$D$39:$D$782,СВЦЭМ!$A$39:$A$782,$A69,СВЦЭМ!$B$39:$B$782,Q$47)+'СЕТ СН'!$G$11+СВЦЭМ!$D$10+'СЕТ СН'!$G$6-'СЕТ СН'!$G$23</f>
        <v>1872.38694375</v>
      </c>
      <c r="R69" s="36">
        <f>SUMIFS(СВЦЭМ!$D$39:$D$782,СВЦЭМ!$A$39:$A$782,$A69,СВЦЭМ!$B$39:$B$782,R$47)+'СЕТ СН'!$G$11+СВЦЭМ!$D$10+'СЕТ СН'!$G$6-'СЕТ СН'!$G$23</f>
        <v>1876.36888527</v>
      </c>
      <c r="S69" s="36">
        <f>SUMIFS(СВЦЭМ!$D$39:$D$782,СВЦЭМ!$A$39:$A$782,$A69,СВЦЭМ!$B$39:$B$782,S$47)+'СЕТ СН'!$G$11+СВЦЭМ!$D$10+'СЕТ СН'!$G$6-'СЕТ СН'!$G$23</f>
        <v>1852.8484219700001</v>
      </c>
      <c r="T69" s="36">
        <f>SUMIFS(СВЦЭМ!$D$39:$D$782,СВЦЭМ!$A$39:$A$782,$A69,СВЦЭМ!$B$39:$B$782,T$47)+'СЕТ СН'!$G$11+СВЦЭМ!$D$10+'СЕТ СН'!$G$6-'СЕТ СН'!$G$23</f>
        <v>1823.93737151</v>
      </c>
      <c r="U69" s="36">
        <f>SUMIFS(СВЦЭМ!$D$39:$D$782,СВЦЭМ!$A$39:$A$782,$A69,СВЦЭМ!$B$39:$B$782,U$47)+'СЕТ СН'!$G$11+СВЦЭМ!$D$10+'СЕТ СН'!$G$6-'СЕТ СН'!$G$23</f>
        <v>1816.0899770400001</v>
      </c>
      <c r="V69" s="36">
        <f>SUMIFS(СВЦЭМ!$D$39:$D$782,СВЦЭМ!$A$39:$A$782,$A69,СВЦЭМ!$B$39:$B$782,V$47)+'СЕТ СН'!$G$11+СВЦЭМ!$D$10+'СЕТ СН'!$G$6-'СЕТ СН'!$G$23</f>
        <v>1775.0926156099999</v>
      </c>
      <c r="W69" s="36">
        <f>SUMIFS(СВЦЭМ!$D$39:$D$782,СВЦЭМ!$A$39:$A$782,$A69,СВЦЭМ!$B$39:$B$782,W$47)+'СЕТ СН'!$G$11+СВЦЭМ!$D$10+'СЕТ СН'!$G$6-'СЕТ СН'!$G$23</f>
        <v>1771.1947956500001</v>
      </c>
      <c r="X69" s="36">
        <f>SUMIFS(СВЦЭМ!$D$39:$D$782,СВЦЭМ!$A$39:$A$782,$A69,СВЦЭМ!$B$39:$B$782,X$47)+'СЕТ СН'!$G$11+СВЦЭМ!$D$10+'СЕТ СН'!$G$6-'СЕТ СН'!$G$23</f>
        <v>1805.9172267900001</v>
      </c>
      <c r="Y69" s="36">
        <f>SUMIFS(СВЦЭМ!$D$39:$D$782,СВЦЭМ!$A$39:$A$782,$A69,СВЦЭМ!$B$39:$B$782,Y$47)+'СЕТ СН'!$G$11+СВЦЭМ!$D$10+'СЕТ СН'!$G$6-'СЕТ СН'!$G$23</f>
        <v>1867.7782153400001</v>
      </c>
    </row>
    <row r="70" spans="1:26" ht="15.75" x14ac:dyDescent="0.2">
      <c r="A70" s="35">
        <f t="shared" si="1"/>
        <v>45039</v>
      </c>
      <c r="B70" s="36">
        <f>SUMIFS(СВЦЭМ!$D$39:$D$782,СВЦЭМ!$A$39:$A$782,$A70,СВЦЭМ!$B$39:$B$782,B$47)+'СЕТ СН'!$G$11+СВЦЭМ!$D$10+'СЕТ СН'!$G$6-'СЕТ СН'!$G$23</f>
        <v>1942.86548371</v>
      </c>
      <c r="C70" s="36">
        <f>SUMIFS(СВЦЭМ!$D$39:$D$782,СВЦЭМ!$A$39:$A$782,$A70,СВЦЭМ!$B$39:$B$782,C$47)+'СЕТ СН'!$G$11+СВЦЭМ!$D$10+'СЕТ СН'!$G$6-'СЕТ СН'!$G$23</f>
        <v>1972.46293427</v>
      </c>
      <c r="D70" s="36">
        <f>SUMIFS(СВЦЭМ!$D$39:$D$782,СВЦЭМ!$A$39:$A$782,$A70,СВЦЭМ!$B$39:$B$782,D$47)+'СЕТ СН'!$G$11+СВЦЭМ!$D$10+'СЕТ СН'!$G$6-'СЕТ СН'!$G$23</f>
        <v>1966.3574025099999</v>
      </c>
      <c r="E70" s="36">
        <f>SUMIFS(СВЦЭМ!$D$39:$D$782,СВЦЭМ!$A$39:$A$782,$A70,СВЦЭМ!$B$39:$B$782,E$47)+'СЕТ СН'!$G$11+СВЦЭМ!$D$10+'СЕТ СН'!$G$6-'СЕТ СН'!$G$23</f>
        <v>2021.5016071800001</v>
      </c>
      <c r="F70" s="36">
        <f>SUMIFS(СВЦЭМ!$D$39:$D$782,СВЦЭМ!$A$39:$A$782,$A70,СВЦЭМ!$B$39:$B$782,F$47)+'СЕТ СН'!$G$11+СВЦЭМ!$D$10+'СЕТ СН'!$G$6-'СЕТ СН'!$G$23</f>
        <v>2019.6619159300001</v>
      </c>
      <c r="G70" s="36">
        <f>SUMIFS(СВЦЭМ!$D$39:$D$782,СВЦЭМ!$A$39:$A$782,$A70,СВЦЭМ!$B$39:$B$782,G$47)+'СЕТ СН'!$G$11+СВЦЭМ!$D$10+'СЕТ СН'!$G$6-'СЕТ СН'!$G$23</f>
        <v>1962.82243116</v>
      </c>
      <c r="H70" s="36">
        <f>SUMIFS(СВЦЭМ!$D$39:$D$782,СВЦЭМ!$A$39:$A$782,$A70,СВЦЭМ!$B$39:$B$782,H$47)+'СЕТ СН'!$G$11+СВЦЭМ!$D$10+'СЕТ СН'!$G$6-'СЕТ СН'!$G$23</f>
        <v>1974.4910154300001</v>
      </c>
      <c r="I70" s="36">
        <f>SUMIFS(СВЦЭМ!$D$39:$D$782,СВЦЭМ!$A$39:$A$782,$A70,СВЦЭМ!$B$39:$B$782,I$47)+'СЕТ СН'!$G$11+СВЦЭМ!$D$10+'СЕТ СН'!$G$6-'СЕТ СН'!$G$23</f>
        <v>1949.42920693</v>
      </c>
      <c r="J70" s="36">
        <f>SUMIFS(СВЦЭМ!$D$39:$D$782,СВЦЭМ!$A$39:$A$782,$A70,СВЦЭМ!$B$39:$B$782,J$47)+'СЕТ СН'!$G$11+СВЦЭМ!$D$10+'СЕТ СН'!$G$6-'СЕТ СН'!$G$23</f>
        <v>1909.7886025</v>
      </c>
      <c r="K70" s="36">
        <f>SUMIFS(СВЦЭМ!$D$39:$D$782,СВЦЭМ!$A$39:$A$782,$A70,СВЦЭМ!$B$39:$B$782,K$47)+'СЕТ СН'!$G$11+СВЦЭМ!$D$10+'СЕТ СН'!$G$6-'СЕТ СН'!$G$23</f>
        <v>1853.4154639000001</v>
      </c>
      <c r="L70" s="36">
        <f>SUMIFS(СВЦЭМ!$D$39:$D$782,СВЦЭМ!$A$39:$A$782,$A70,СВЦЭМ!$B$39:$B$782,L$47)+'СЕТ СН'!$G$11+СВЦЭМ!$D$10+'СЕТ СН'!$G$6-'СЕТ СН'!$G$23</f>
        <v>1828.0516761700001</v>
      </c>
      <c r="M70" s="36">
        <f>SUMIFS(СВЦЭМ!$D$39:$D$782,СВЦЭМ!$A$39:$A$782,$A70,СВЦЭМ!$B$39:$B$782,M$47)+'СЕТ СН'!$G$11+СВЦЭМ!$D$10+'СЕТ СН'!$G$6-'СЕТ СН'!$G$23</f>
        <v>1826.0203219</v>
      </c>
      <c r="N70" s="36">
        <f>SUMIFS(СВЦЭМ!$D$39:$D$782,СВЦЭМ!$A$39:$A$782,$A70,СВЦЭМ!$B$39:$B$782,N$47)+'СЕТ СН'!$G$11+СВЦЭМ!$D$10+'СЕТ СН'!$G$6-'СЕТ СН'!$G$23</f>
        <v>1836.48330579</v>
      </c>
      <c r="O70" s="36">
        <f>SUMIFS(СВЦЭМ!$D$39:$D$782,СВЦЭМ!$A$39:$A$782,$A70,СВЦЭМ!$B$39:$B$782,O$47)+'СЕТ СН'!$G$11+СВЦЭМ!$D$10+'СЕТ СН'!$G$6-'СЕТ СН'!$G$23</f>
        <v>1863.6409045800001</v>
      </c>
      <c r="P70" s="36">
        <f>SUMIFS(СВЦЭМ!$D$39:$D$782,СВЦЭМ!$A$39:$A$782,$A70,СВЦЭМ!$B$39:$B$782,P$47)+'СЕТ СН'!$G$11+СВЦЭМ!$D$10+'СЕТ СН'!$G$6-'СЕТ СН'!$G$23</f>
        <v>1875.77538555</v>
      </c>
      <c r="Q70" s="36">
        <f>SUMIFS(СВЦЭМ!$D$39:$D$782,СВЦЭМ!$A$39:$A$782,$A70,СВЦЭМ!$B$39:$B$782,Q$47)+'СЕТ СН'!$G$11+СВЦЭМ!$D$10+'СЕТ СН'!$G$6-'СЕТ СН'!$G$23</f>
        <v>1883.2516319700001</v>
      </c>
      <c r="R70" s="36">
        <f>SUMIFS(СВЦЭМ!$D$39:$D$782,СВЦЭМ!$A$39:$A$782,$A70,СВЦЭМ!$B$39:$B$782,R$47)+'СЕТ СН'!$G$11+СВЦЭМ!$D$10+'СЕТ СН'!$G$6-'СЕТ СН'!$G$23</f>
        <v>1878.3797126700001</v>
      </c>
      <c r="S70" s="36">
        <f>SUMIFS(СВЦЭМ!$D$39:$D$782,СВЦЭМ!$A$39:$A$782,$A70,СВЦЭМ!$B$39:$B$782,S$47)+'СЕТ СН'!$G$11+СВЦЭМ!$D$10+'СЕТ СН'!$G$6-'СЕТ СН'!$G$23</f>
        <v>1859.7758718499999</v>
      </c>
      <c r="T70" s="36">
        <f>SUMIFS(СВЦЭМ!$D$39:$D$782,СВЦЭМ!$A$39:$A$782,$A70,СВЦЭМ!$B$39:$B$782,T$47)+'СЕТ СН'!$G$11+СВЦЭМ!$D$10+'СЕТ СН'!$G$6-'СЕТ СН'!$G$23</f>
        <v>1837.5383532999999</v>
      </c>
      <c r="U70" s="36">
        <f>SUMIFS(СВЦЭМ!$D$39:$D$782,СВЦЭМ!$A$39:$A$782,$A70,СВЦЭМ!$B$39:$B$782,U$47)+'СЕТ СН'!$G$11+СВЦЭМ!$D$10+'СЕТ СН'!$G$6-'СЕТ СН'!$G$23</f>
        <v>1829.2472787500001</v>
      </c>
      <c r="V70" s="36">
        <f>SUMIFS(СВЦЭМ!$D$39:$D$782,СВЦЭМ!$A$39:$A$782,$A70,СВЦЭМ!$B$39:$B$782,V$47)+'СЕТ СН'!$G$11+СВЦЭМ!$D$10+'СЕТ СН'!$G$6-'СЕТ СН'!$G$23</f>
        <v>1788.8006782</v>
      </c>
      <c r="W70" s="36">
        <f>SUMIFS(СВЦЭМ!$D$39:$D$782,СВЦЭМ!$A$39:$A$782,$A70,СВЦЭМ!$B$39:$B$782,W$47)+'СЕТ СН'!$G$11+СВЦЭМ!$D$10+'СЕТ СН'!$G$6-'СЕТ СН'!$G$23</f>
        <v>1776.8414718700001</v>
      </c>
      <c r="X70" s="36">
        <f>SUMIFS(СВЦЭМ!$D$39:$D$782,СВЦЭМ!$A$39:$A$782,$A70,СВЦЭМ!$B$39:$B$782,X$47)+'СЕТ СН'!$G$11+СВЦЭМ!$D$10+'СЕТ СН'!$G$6-'СЕТ СН'!$G$23</f>
        <v>1809.61704549</v>
      </c>
      <c r="Y70" s="36">
        <f>SUMIFS(СВЦЭМ!$D$39:$D$782,СВЦЭМ!$A$39:$A$782,$A70,СВЦЭМ!$B$39:$B$782,Y$47)+'СЕТ СН'!$G$11+СВЦЭМ!$D$10+'СЕТ СН'!$G$6-'СЕТ СН'!$G$23</f>
        <v>1872.3770193400001</v>
      </c>
    </row>
    <row r="71" spans="1:26" ht="15.75" x14ac:dyDescent="0.2">
      <c r="A71" s="35">
        <f t="shared" si="1"/>
        <v>45040</v>
      </c>
      <c r="B71" s="36">
        <f>SUMIFS(СВЦЭМ!$D$39:$D$782,СВЦЭМ!$A$39:$A$782,$A71,СВЦЭМ!$B$39:$B$782,B$47)+'СЕТ СН'!$G$11+СВЦЭМ!$D$10+'СЕТ СН'!$G$6-'СЕТ СН'!$G$23</f>
        <v>1877.1734761</v>
      </c>
      <c r="C71" s="36">
        <f>SUMIFS(СВЦЭМ!$D$39:$D$782,СВЦЭМ!$A$39:$A$782,$A71,СВЦЭМ!$B$39:$B$782,C$47)+'СЕТ СН'!$G$11+СВЦЭМ!$D$10+'СЕТ СН'!$G$6-'СЕТ СН'!$G$23</f>
        <v>1939.1282986000001</v>
      </c>
      <c r="D71" s="36">
        <f>SUMIFS(СВЦЭМ!$D$39:$D$782,СВЦЭМ!$A$39:$A$782,$A71,СВЦЭМ!$B$39:$B$782,D$47)+'СЕТ СН'!$G$11+СВЦЭМ!$D$10+'СЕТ СН'!$G$6-'СЕТ СН'!$G$23</f>
        <v>1957.6045560800001</v>
      </c>
      <c r="E71" s="36">
        <f>SUMIFS(СВЦЭМ!$D$39:$D$782,СВЦЭМ!$A$39:$A$782,$A71,СВЦЭМ!$B$39:$B$782,E$47)+'СЕТ СН'!$G$11+СВЦЭМ!$D$10+'СЕТ СН'!$G$6-'СЕТ СН'!$G$23</f>
        <v>1969.83052322</v>
      </c>
      <c r="F71" s="36">
        <f>SUMIFS(СВЦЭМ!$D$39:$D$782,СВЦЭМ!$A$39:$A$782,$A71,СВЦЭМ!$B$39:$B$782,F$47)+'СЕТ СН'!$G$11+СВЦЭМ!$D$10+'СЕТ СН'!$G$6-'СЕТ СН'!$G$23</f>
        <v>1970.0486522599999</v>
      </c>
      <c r="G71" s="36">
        <f>SUMIFS(СВЦЭМ!$D$39:$D$782,СВЦЭМ!$A$39:$A$782,$A71,СВЦЭМ!$B$39:$B$782,G$47)+'СЕТ СН'!$G$11+СВЦЭМ!$D$10+'СЕТ СН'!$G$6-'СЕТ СН'!$G$23</f>
        <v>1947.3248797199999</v>
      </c>
      <c r="H71" s="36">
        <f>SUMIFS(СВЦЭМ!$D$39:$D$782,СВЦЭМ!$A$39:$A$782,$A71,СВЦЭМ!$B$39:$B$782,H$47)+'СЕТ СН'!$G$11+СВЦЭМ!$D$10+'СЕТ СН'!$G$6-'СЕТ СН'!$G$23</f>
        <v>1955.16472054</v>
      </c>
      <c r="I71" s="36">
        <f>SUMIFS(СВЦЭМ!$D$39:$D$782,СВЦЭМ!$A$39:$A$782,$A71,СВЦЭМ!$B$39:$B$782,I$47)+'СЕТ СН'!$G$11+СВЦЭМ!$D$10+'СЕТ СН'!$G$6-'СЕТ СН'!$G$23</f>
        <v>1812.4466855000001</v>
      </c>
      <c r="J71" s="36">
        <f>SUMIFS(СВЦЭМ!$D$39:$D$782,СВЦЭМ!$A$39:$A$782,$A71,СВЦЭМ!$B$39:$B$782,J$47)+'СЕТ СН'!$G$11+СВЦЭМ!$D$10+'СЕТ СН'!$G$6-'СЕТ СН'!$G$23</f>
        <v>1787.4811138099999</v>
      </c>
      <c r="K71" s="36">
        <f>SUMIFS(СВЦЭМ!$D$39:$D$782,СВЦЭМ!$A$39:$A$782,$A71,СВЦЭМ!$B$39:$B$782,K$47)+'СЕТ СН'!$G$11+СВЦЭМ!$D$10+'СЕТ СН'!$G$6-'СЕТ СН'!$G$23</f>
        <v>1750.26624307</v>
      </c>
      <c r="L71" s="36">
        <f>SUMIFS(СВЦЭМ!$D$39:$D$782,СВЦЭМ!$A$39:$A$782,$A71,СВЦЭМ!$B$39:$B$782,L$47)+'СЕТ СН'!$G$11+СВЦЭМ!$D$10+'СЕТ СН'!$G$6-'СЕТ СН'!$G$23</f>
        <v>1726.45361671</v>
      </c>
      <c r="M71" s="36">
        <f>SUMIFS(СВЦЭМ!$D$39:$D$782,СВЦЭМ!$A$39:$A$782,$A71,СВЦЭМ!$B$39:$B$782,M$47)+'СЕТ СН'!$G$11+СВЦЭМ!$D$10+'СЕТ СН'!$G$6-'СЕТ СН'!$G$23</f>
        <v>1751.6907790499999</v>
      </c>
      <c r="N71" s="36">
        <f>SUMIFS(СВЦЭМ!$D$39:$D$782,СВЦЭМ!$A$39:$A$782,$A71,СВЦЭМ!$B$39:$B$782,N$47)+'СЕТ СН'!$G$11+СВЦЭМ!$D$10+'СЕТ СН'!$G$6-'СЕТ СН'!$G$23</f>
        <v>1772.7985586300001</v>
      </c>
      <c r="O71" s="36">
        <f>SUMIFS(СВЦЭМ!$D$39:$D$782,СВЦЭМ!$A$39:$A$782,$A71,СВЦЭМ!$B$39:$B$782,O$47)+'СЕТ СН'!$G$11+СВЦЭМ!$D$10+'СЕТ СН'!$G$6-'СЕТ СН'!$G$23</f>
        <v>1785.4826851</v>
      </c>
      <c r="P71" s="36">
        <f>SUMIFS(СВЦЭМ!$D$39:$D$782,СВЦЭМ!$A$39:$A$782,$A71,СВЦЭМ!$B$39:$B$782,P$47)+'СЕТ СН'!$G$11+СВЦЭМ!$D$10+'СЕТ СН'!$G$6-'СЕТ СН'!$G$23</f>
        <v>1822.65654608</v>
      </c>
      <c r="Q71" s="36">
        <f>SUMIFS(СВЦЭМ!$D$39:$D$782,СВЦЭМ!$A$39:$A$782,$A71,СВЦЭМ!$B$39:$B$782,Q$47)+'СЕТ СН'!$G$11+СВЦЭМ!$D$10+'СЕТ СН'!$G$6-'СЕТ СН'!$G$23</f>
        <v>1826.87329215</v>
      </c>
      <c r="R71" s="36">
        <f>SUMIFS(СВЦЭМ!$D$39:$D$782,СВЦЭМ!$A$39:$A$782,$A71,СВЦЭМ!$B$39:$B$782,R$47)+'СЕТ СН'!$G$11+СВЦЭМ!$D$10+'СЕТ СН'!$G$6-'СЕТ СН'!$G$23</f>
        <v>1836.6298416899999</v>
      </c>
      <c r="S71" s="36">
        <f>SUMIFS(СВЦЭМ!$D$39:$D$782,СВЦЭМ!$A$39:$A$782,$A71,СВЦЭМ!$B$39:$B$782,S$47)+'СЕТ СН'!$G$11+СВЦЭМ!$D$10+'СЕТ СН'!$G$6-'СЕТ СН'!$G$23</f>
        <v>1811.01188443</v>
      </c>
      <c r="T71" s="36">
        <f>SUMIFS(СВЦЭМ!$D$39:$D$782,СВЦЭМ!$A$39:$A$782,$A71,СВЦЭМ!$B$39:$B$782,T$47)+'СЕТ СН'!$G$11+СВЦЭМ!$D$10+'СЕТ СН'!$G$6-'СЕТ СН'!$G$23</f>
        <v>1789.89964738</v>
      </c>
      <c r="U71" s="36">
        <f>SUMIFS(СВЦЭМ!$D$39:$D$782,СВЦЭМ!$A$39:$A$782,$A71,СВЦЭМ!$B$39:$B$782,U$47)+'СЕТ СН'!$G$11+СВЦЭМ!$D$10+'СЕТ СН'!$G$6-'СЕТ СН'!$G$23</f>
        <v>1772.6387128199999</v>
      </c>
      <c r="V71" s="36">
        <f>SUMIFS(СВЦЭМ!$D$39:$D$782,СВЦЭМ!$A$39:$A$782,$A71,СВЦЭМ!$B$39:$B$782,V$47)+'СЕТ СН'!$G$11+СВЦЭМ!$D$10+'СЕТ СН'!$G$6-'СЕТ СН'!$G$23</f>
        <v>1735.32713429</v>
      </c>
      <c r="W71" s="36">
        <f>SUMIFS(СВЦЭМ!$D$39:$D$782,СВЦЭМ!$A$39:$A$782,$A71,СВЦЭМ!$B$39:$B$782,W$47)+'СЕТ СН'!$G$11+СВЦЭМ!$D$10+'СЕТ СН'!$G$6-'СЕТ СН'!$G$23</f>
        <v>1714.2614223999999</v>
      </c>
      <c r="X71" s="36">
        <f>SUMIFS(СВЦЭМ!$D$39:$D$782,СВЦЭМ!$A$39:$A$782,$A71,СВЦЭМ!$B$39:$B$782,X$47)+'СЕТ СН'!$G$11+СВЦЭМ!$D$10+'СЕТ СН'!$G$6-'СЕТ СН'!$G$23</f>
        <v>1758.8410864800001</v>
      </c>
      <c r="Y71" s="36">
        <f>SUMIFS(СВЦЭМ!$D$39:$D$782,СВЦЭМ!$A$39:$A$782,$A71,СВЦЭМ!$B$39:$B$782,Y$47)+'СЕТ СН'!$G$11+СВЦЭМ!$D$10+'СЕТ СН'!$G$6-'СЕТ СН'!$G$23</f>
        <v>1820.4809769999999</v>
      </c>
    </row>
    <row r="72" spans="1:26" ht="15.75" x14ac:dyDescent="0.2">
      <c r="A72" s="35">
        <f t="shared" si="1"/>
        <v>45041</v>
      </c>
      <c r="B72" s="36">
        <f>SUMIFS(СВЦЭМ!$D$39:$D$782,СВЦЭМ!$A$39:$A$782,$A72,СВЦЭМ!$B$39:$B$782,B$47)+'СЕТ СН'!$G$11+СВЦЭМ!$D$10+'СЕТ СН'!$G$6-'СЕТ СН'!$G$23</f>
        <v>1897.54019511</v>
      </c>
      <c r="C72" s="36">
        <f>SUMIFS(СВЦЭМ!$D$39:$D$782,СВЦЭМ!$A$39:$A$782,$A72,СВЦЭМ!$B$39:$B$782,C$47)+'СЕТ СН'!$G$11+СВЦЭМ!$D$10+'СЕТ СН'!$G$6-'СЕТ СН'!$G$23</f>
        <v>1954.85938031</v>
      </c>
      <c r="D72" s="36">
        <f>SUMIFS(СВЦЭМ!$D$39:$D$782,СВЦЭМ!$A$39:$A$782,$A72,СВЦЭМ!$B$39:$B$782,D$47)+'СЕТ СН'!$G$11+СВЦЭМ!$D$10+'СЕТ СН'!$G$6-'СЕТ СН'!$G$23</f>
        <v>1987.4827895200001</v>
      </c>
      <c r="E72" s="36">
        <f>SUMIFS(СВЦЭМ!$D$39:$D$782,СВЦЭМ!$A$39:$A$782,$A72,СВЦЭМ!$B$39:$B$782,E$47)+'СЕТ СН'!$G$11+СВЦЭМ!$D$10+'СЕТ СН'!$G$6-'СЕТ СН'!$G$23</f>
        <v>1987.48905199</v>
      </c>
      <c r="F72" s="36">
        <f>SUMIFS(СВЦЭМ!$D$39:$D$782,СВЦЭМ!$A$39:$A$782,$A72,СВЦЭМ!$B$39:$B$782,F$47)+'СЕТ СН'!$G$11+СВЦЭМ!$D$10+'СЕТ СН'!$G$6-'СЕТ СН'!$G$23</f>
        <v>1987.6192375400001</v>
      </c>
      <c r="G72" s="36">
        <f>SUMIFS(СВЦЭМ!$D$39:$D$782,СВЦЭМ!$A$39:$A$782,$A72,СВЦЭМ!$B$39:$B$782,G$47)+'СЕТ СН'!$G$11+СВЦЭМ!$D$10+'СЕТ СН'!$G$6-'СЕТ СН'!$G$23</f>
        <v>1960.4469398700001</v>
      </c>
      <c r="H72" s="36">
        <f>SUMIFS(СВЦЭМ!$D$39:$D$782,СВЦЭМ!$A$39:$A$782,$A72,СВЦЭМ!$B$39:$B$782,H$47)+'СЕТ СН'!$G$11+СВЦЭМ!$D$10+'СЕТ СН'!$G$6-'СЕТ СН'!$G$23</f>
        <v>1930.10452227</v>
      </c>
      <c r="I72" s="36">
        <f>SUMIFS(СВЦЭМ!$D$39:$D$782,СВЦЭМ!$A$39:$A$782,$A72,СВЦЭМ!$B$39:$B$782,I$47)+'СЕТ СН'!$G$11+СВЦЭМ!$D$10+'СЕТ СН'!$G$6-'СЕТ СН'!$G$23</f>
        <v>1883.00552034</v>
      </c>
      <c r="J72" s="36">
        <f>SUMIFS(СВЦЭМ!$D$39:$D$782,СВЦЭМ!$A$39:$A$782,$A72,СВЦЭМ!$B$39:$B$782,J$47)+'СЕТ СН'!$G$11+СВЦЭМ!$D$10+'СЕТ СН'!$G$6-'СЕТ СН'!$G$23</f>
        <v>1905.75134131</v>
      </c>
      <c r="K72" s="36">
        <f>SUMIFS(СВЦЭМ!$D$39:$D$782,СВЦЭМ!$A$39:$A$782,$A72,СВЦЭМ!$B$39:$B$782,K$47)+'СЕТ СН'!$G$11+СВЦЭМ!$D$10+'СЕТ СН'!$G$6-'СЕТ СН'!$G$23</f>
        <v>1919.12723469</v>
      </c>
      <c r="L72" s="36">
        <f>SUMIFS(СВЦЭМ!$D$39:$D$782,СВЦЭМ!$A$39:$A$782,$A72,СВЦЭМ!$B$39:$B$782,L$47)+'СЕТ СН'!$G$11+СВЦЭМ!$D$10+'СЕТ СН'!$G$6-'СЕТ СН'!$G$23</f>
        <v>1910.6717951200001</v>
      </c>
      <c r="M72" s="36">
        <f>SUMIFS(СВЦЭМ!$D$39:$D$782,СВЦЭМ!$A$39:$A$782,$A72,СВЦЭМ!$B$39:$B$782,M$47)+'СЕТ СН'!$G$11+СВЦЭМ!$D$10+'СЕТ СН'!$G$6-'СЕТ СН'!$G$23</f>
        <v>1919.4989566100001</v>
      </c>
      <c r="N72" s="36">
        <f>SUMIFS(СВЦЭМ!$D$39:$D$782,СВЦЭМ!$A$39:$A$782,$A72,СВЦЭМ!$B$39:$B$782,N$47)+'СЕТ СН'!$G$11+СВЦЭМ!$D$10+'СЕТ СН'!$G$6-'СЕТ СН'!$G$23</f>
        <v>1922.63696873</v>
      </c>
      <c r="O72" s="36">
        <f>SUMIFS(СВЦЭМ!$D$39:$D$782,СВЦЭМ!$A$39:$A$782,$A72,СВЦЭМ!$B$39:$B$782,O$47)+'СЕТ СН'!$G$11+СВЦЭМ!$D$10+'СЕТ СН'!$G$6-'СЕТ СН'!$G$23</f>
        <v>1928.7587878700001</v>
      </c>
      <c r="P72" s="36">
        <f>SUMIFS(СВЦЭМ!$D$39:$D$782,СВЦЭМ!$A$39:$A$782,$A72,СВЦЭМ!$B$39:$B$782,P$47)+'СЕТ СН'!$G$11+СВЦЭМ!$D$10+'СЕТ СН'!$G$6-'СЕТ СН'!$G$23</f>
        <v>1957.3398331799999</v>
      </c>
      <c r="Q72" s="36">
        <f>SUMIFS(СВЦЭМ!$D$39:$D$782,СВЦЭМ!$A$39:$A$782,$A72,СВЦЭМ!$B$39:$B$782,Q$47)+'СЕТ СН'!$G$11+СВЦЭМ!$D$10+'СЕТ СН'!$G$6-'СЕТ СН'!$G$23</f>
        <v>1967.2095514800001</v>
      </c>
      <c r="R72" s="36">
        <f>SUMIFS(СВЦЭМ!$D$39:$D$782,СВЦЭМ!$A$39:$A$782,$A72,СВЦЭМ!$B$39:$B$782,R$47)+'СЕТ СН'!$G$11+СВЦЭМ!$D$10+'СЕТ СН'!$G$6-'СЕТ СН'!$G$23</f>
        <v>1964.5513569100001</v>
      </c>
      <c r="S72" s="36">
        <f>SUMIFS(СВЦЭМ!$D$39:$D$782,СВЦЭМ!$A$39:$A$782,$A72,СВЦЭМ!$B$39:$B$782,S$47)+'СЕТ СН'!$G$11+СВЦЭМ!$D$10+'СЕТ СН'!$G$6-'СЕТ СН'!$G$23</f>
        <v>1938.75828176</v>
      </c>
      <c r="T72" s="36">
        <f>SUMIFS(СВЦЭМ!$D$39:$D$782,СВЦЭМ!$A$39:$A$782,$A72,СВЦЭМ!$B$39:$B$782,T$47)+'СЕТ СН'!$G$11+СВЦЭМ!$D$10+'СЕТ СН'!$G$6-'СЕТ СН'!$G$23</f>
        <v>1915.7359685700001</v>
      </c>
      <c r="U72" s="36">
        <f>SUMIFS(СВЦЭМ!$D$39:$D$782,СВЦЭМ!$A$39:$A$782,$A72,СВЦЭМ!$B$39:$B$782,U$47)+'СЕТ СН'!$G$11+СВЦЭМ!$D$10+'СЕТ СН'!$G$6-'СЕТ СН'!$G$23</f>
        <v>1900.63823394</v>
      </c>
      <c r="V72" s="36">
        <f>SUMIFS(СВЦЭМ!$D$39:$D$782,СВЦЭМ!$A$39:$A$782,$A72,СВЦЭМ!$B$39:$B$782,V$47)+'СЕТ СН'!$G$11+СВЦЭМ!$D$10+'СЕТ СН'!$G$6-'СЕТ СН'!$G$23</f>
        <v>1875.7716100099999</v>
      </c>
      <c r="W72" s="36">
        <f>SUMIFS(СВЦЭМ!$D$39:$D$782,СВЦЭМ!$A$39:$A$782,$A72,СВЦЭМ!$B$39:$B$782,W$47)+'СЕТ СН'!$G$11+СВЦЭМ!$D$10+'СЕТ СН'!$G$6-'СЕТ СН'!$G$23</f>
        <v>1859.0321598800001</v>
      </c>
      <c r="X72" s="36">
        <f>SUMIFS(СВЦЭМ!$D$39:$D$782,СВЦЭМ!$A$39:$A$782,$A72,СВЦЭМ!$B$39:$B$782,X$47)+'СЕТ СН'!$G$11+СВЦЭМ!$D$10+'СЕТ СН'!$G$6-'СЕТ СН'!$G$23</f>
        <v>1907.28450004</v>
      </c>
      <c r="Y72" s="36">
        <f>SUMIFS(СВЦЭМ!$D$39:$D$782,СВЦЭМ!$A$39:$A$782,$A72,СВЦЭМ!$B$39:$B$782,Y$47)+'СЕТ СН'!$G$11+СВЦЭМ!$D$10+'СЕТ СН'!$G$6-'СЕТ СН'!$G$23</f>
        <v>1970.6564380499999</v>
      </c>
    </row>
    <row r="73" spans="1:26" ht="15.75" x14ac:dyDescent="0.2">
      <c r="A73" s="35">
        <f t="shared" si="1"/>
        <v>45042</v>
      </c>
      <c r="B73" s="36">
        <f>SUMIFS(СВЦЭМ!$D$39:$D$782,СВЦЭМ!$A$39:$A$782,$A73,СВЦЭМ!$B$39:$B$782,B$47)+'СЕТ СН'!$G$11+СВЦЭМ!$D$10+'СЕТ СН'!$G$6-'СЕТ СН'!$G$23</f>
        <v>1974.6090933</v>
      </c>
      <c r="C73" s="36">
        <f>SUMIFS(СВЦЭМ!$D$39:$D$782,СВЦЭМ!$A$39:$A$782,$A73,СВЦЭМ!$B$39:$B$782,C$47)+'СЕТ СН'!$G$11+СВЦЭМ!$D$10+'СЕТ СН'!$G$6-'СЕТ СН'!$G$23</f>
        <v>2024.14939396</v>
      </c>
      <c r="D73" s="36">
        <f>SUMIFS(СВЦЭМ!$D$39:$D$782,СВЦЭМ!$A$39:$A$782,$A73,СВЦЭМ!$B$39:$B$782,D$47)+'СЕТ СН'!$G$11+СВЦЭМ!$D$10+'СЕТ СН'!$G$6-'СЕТ СН'!$G$23</f>
        <v>1968.91132941</v>
      </c>
      <c r="E73" s="36">
        <f>SUMIFS(СВЦЭМ!$D$39:$D$782,СВЦЭМ!$A$39:$A$782,$A73,СВЦЭМ!$B$39:$B$782,E$47)+'СЕТ СН'!$G$11+СВЦЭМ!$D$10+'СЕТ СН'!$G$6-'СЕТ СН'!$G$23</f>
        <v>2022.92262409</v>
      </c>
      <c r="F73" s="36">
        <f>SUMIFS(СВЦЭМ!$D$39:$D$782,СВЦЭМ!$A$39:$A$782,$A73,СВЦЭМ!$B$39:$B$782,F$47)+'СЕТ СН'!$G$11+СВЦЭМ!$D$10+'СЕТ СН'!$G$6-'СЕТ СН'!$G$23</f>
        <v>1992.89600279</v>
      </c>
      <c r="G73" s="36">
        <f>SUMIFS(СВЦЭМ!$D$39:$D$782,СВЦЭМ!$A$39:$A$782,$A73,СВЦЭМ!$B$39:$B$782,G$47)+'СЕТ СН'!$G$11+СВЦЭМ!$D$10+'СЕТ СН'!$G$6-'СЕТ СН'!$G$23</f>
        <v>1983.78195585</v>
      </c>
      <c r="H73" s="36">
        <f>SUMIFS(СВЦЭМ!$D$39:$D$782,СВЦЭМ!$A$39:$A$782,$A73,СВЦЭМ!$B$39:$B$782,H$47)+'СЕТ СН'!$G$11+СВЦЭМ!$D$10+'СЕТ СН'!$G$6-'СЕТ СН'!$G$23</f>
        <v>1925.52237221</v>
      </c>
      <c r="I73" s="36">
        <f>SUMIFS(СВЦЭМ!$D$39:$D$782,СВЦЭМ!$A$39:$A$782,$A73,СВЦЭМ!$B$39:$B$782,I$47)+'СЕТ СН'!$G$11+СВЦЭМ!$D$10+'СЕТ СН'!$G$6-'СЕТ СН'!$G$23</f>
        <v>1863.2955739900001</v>
      </c>
      <c r="J73" s="36">
        <f>SUMIFS(СВЦЭМ!$D$39:$D$782,СВЦЭМ!$A$39:$A$782,$A73,СВЦЭМ!$B$39:$B$782,J$47)+'СЕТ СН'!$G$11+СВЦЭМ!$D$10+'СЕТ СН'!$G$6-'СЕТ СН'!$G$23</f>
        <v>1803.4086766299999</v>
      </c>
      <c r="K73" s="36">
        <f>SUMIFS(СВЦЭМ!$D$39:$D$782,СВЦЭМ!$A$39:$A$782,$A73,СВЦЭМ!$B$39:$B$782,K$47)+'СЕТ СН'!$G$11+СВЦЭМ!$D$10+'СЕТ СН'!$G$6-'СЕТ СН'!$G$23</f>
        <v>1809.4236551399999</v>
      </c>
      <c r="L73" s="36">
        <f>SUMIFS(СВЦЭМ!$D$39:$D$782,СВЦЭМ!$A$39:$A$782,$A73,СВЦЭМ!$B$39:$B$782,L$47)+'СЕТ СН'!$G$11+СВЦЭМ!$D$10+'СЕТ СН'!$G$6-'СЕТ СН'!$G$23</f>
        <v>1806.07939119</v>
      </c>
      <c r="M73" s="36">
        <f>SUMIFS(СВЦЭМ!$D$39:$D$782,СВЦЭМ!$A$39:$A$782,$A73,СВЦЭМ!$B$39:$B$782,M$47)+'СЕТ СН'!$G$11+СВЦЭМ!$D$10+'СЕТ СН'!$G$6-'СЕТ СН'!$G$23</f>
        <v>1815.6704509799999</v>
      </c>
      <c r="N73" s="36">
        <f>SUMIFS(СВЦЭМ!$D$39:$D$782,СВЦЭМ!$A$39:$A$782,$A73,СВЦЭМ!$B$39:$B$782,N$47)+'СЕТ СН'!$G$11+СВЦЭМ!$D$10+'СЕТ СН'!$G$6-'СЕТ СН'!$G$23</f>
        <v>1797.0562973399999</v>
      </c>
      <c r="O73" s="36">
        <f>SUMIFS(СВЦЭМ!$D$39:$D$782,СВЦЭМ!$A$39:$A$782,$A73,СВЦЭМ!$B$39:$B$782,O$47)+'СЕТ СН'!$G$11+СВЦЭМ!$D$10+'СЕТ СН'!$G$6-'СЕТ СН'!$G$23</f>
        <v>1852.4174295</v>
      </c>
      <c r="P73" s="36">
        <f>SUMIFS(СВЦЭМ!$D$39:$D$782,СВЦЭМ!$A$39:$A$782,$A73,СВЦЭМ!$B$39:$B$782,P$47)+'СЕТ СН'!$G$11+СВЦЭМ!$D$10+'СЕТ СН'!$G$6-'СЕТ СН'!$G$23</f>
        <v>1859.7511759900001</v>
      </c>
      <c r="Q73" s="36">
        <f>SUMIFS(СВЦЭМ!$D$39:$D$782,СВЦЭМ!$A$39:$A$782,$A73,СВЦЭМ!$B$39:$B$782,Q$47)+'СЕТ СН'!$G$11+СВЦЭМ!$D$10+'СЕТ СН'!$G$6-'СЕТ СН'!$G$23</f>
        <v>1874.1969717899999</v>
      </c>
      <c r="R73" s="36">
        <f>SUMIFS(СВЦЭМ!$D$39:$D$782,СВЦЭМ!$A$39:$A$782,$A73,СВЦЭМ!$B$39:$B$782,R$47)+'СЕТ СН'!$G$11+СВЦЭМ!$D$10+'СЕТ СН'!$G$6-'СЕТ СН'!$G$23</f>
        <v>1867.4629765100001</v>
      </c>
      <c r="S73" s="36">
        <f>SUMIFS(СВЦЭМ!$D$39:$D$782,СВЦЭМ!$A$39:$A$782,$A73,СВЦЭМ!$B$39:$B$782,S$47)+'СЕТ СН'!$G$11+СВЦЭМ!$D$10+'СЕТ СН'!$G$6-'СЕТ СН'!$G$23</f>
        <v>1853.21611054</v>
      </c>
      <c r="T73" s="36">
        <f>SUMIFS(СВЦЭМ!$D$39:$D$782,СВЦЭМ!$A$39:$A$782,$A73,СВЦЭМ!$B$39:$B$782,T$47)+'СЕТ СН'!$G$11+СВЦЭМ!$D$10+'СЕТ СН'!$G$6-'СЕТ СН'!$G$23</f>
        <v>1809.0998044299999</v>
      </c>
      <c r="U73" s="36">
        <f>SUMIFS(СВЦЭМ!$D$39:$D$782,СВЦЭМ!$A$39:$A$782,$A73,СВЦЭМ!$B$39:$B$782,U$47)+'СЕТ СН'!$G$11+СВЦЭМ!$D$10+'СЕТ СН'!$G$6-'СЕТ СН'!$G$23</f>
        <v>1796.3852344100001</v>
      </c>
      <c r="V73" s="36">
        <f>SUMIFS(СВЦЭМ!$D$39:$D$782,СВЦЭМ!$A$39:$A$782,$A73,СВЦЭМ!$B$39:$B$782,V$47)+'СЕТ СН'!$G$11+СВЦЭМ!$D$10+'СЕТ СН'!$G$6-'СЕТ СН'!$G$23</f>
        <v>1752.0099877499999</v>
      </c>
      <c r="W73" s="36">
        <f>SUMIFS(СВЦЭМ!$D$39:$D$782,СВЦЭМ!$A$39:$A$782,$A73,СВЦЭМ!$B$39:$B$782,W$47)+'СЕТ СН'!$G$11+СВЦЭМ!$D$10+'СЕТ СН'!$G$6-'СЕТ СН'!$G$23</f>
        <v>1730.4475975600001</v>
      </c>
      <c r="X73" s="36">
        <f>SUMIFS(СВЦЭМ!$D$39:$D$782,СВЦЭМ!$A$39:$A$782,$A73,СВЦЭМ!$B$39:$B$782,X$47)+'СЕТ СН'!$G$11+СВЦЭМ!$D$10+'СЕТ СН'!$G$6-'СЕТ СН'!$G$23</f>
        <v>1777.8976707900001</v>
      </c>
      <c r="Y73" s="36">
        <f>SUMIFS(СВЦЭМ!$D$39:$D$782,СВЦЭМ!$A$39:$A$782,$A73,СВЦЭМ!$B$39:$B$782,Y$47)+'СЕТ СН'!$G$11+СВЦЭМ!$D$10+'СЕТ СН'!$G$6-'СЕТ СН'!$G$23</f>
        <v>1831.7624228699999</v>
      </c>
    </row>
    <row r="74" spans="1:26" ht="15.75" x14ac:dyDescent="0.2">
      <c r="A74" s="35">
        <f t="shared" si="1"/>
        <v>45043</v>
      </c>
      <c r="B74" s="36">
        <f>SUMIFS(СВЦЭМ!$D$39:$D$782,СВЦЭМ!$A$39:$A$782,$A74,СВЦЭМ!$B$39:$B$782,B$47)+'СЕТ СН'!$G$11+СВЦЭМ!$D$10+'СЕТ СН'!$G$6-'СЕТ СН'!$G$23</f>
        <v>1986.0257617300001</v>
      </c>
      <c r="C74" s="36">
        <f>SUMIFS(СВЦЭМ!$D$39:$D$782,СВЦЭМ!$A$39:$A$782,$A74,СВЦЭМ!$B$39:$B$782,C$47)+'СЕТ СН'!$G$11+СВЦЭМ!$D$10+'СЕТ СН'!$G$6-'СЕТ СН'!$G$23</f>
        <v>1961.0679217300001</v>
      </c>
      <c r="D74" s="36">
        <f>SUMIFS(СВЦЭМ!$D$39:$D$782,СВЦЭМ!$A$39:$A$782,$A74,СВЦЭМ!$B$39:$B$782,D$47)+'СЕТ СН'!$G$11+СВЦЭМ!$D$10+'СЕТ СН'!$G$6-'СЕТ СН'!$G$23</f>
        <v>1997.3500914199999</v>
      </c>
      <c r="E74" s="36">
        <f>SUMIFS(СВЦЭМ!$D$39:$D$782,СВЦЭМ!$A$39:$A$782,$A74,СВЦЭМ!$B$39:$B$782,E$47)+'СЕТ СН'!$G$11+СВЦЭМ!$D$10+'СЕТ СН'!$G$6-'СЕТ СН'!$G$23</f>
        <v>2002.1026902799999</v>
      </c>
      <c r="F74" s="36">
        <f>SUMIFS(СВЦЭМ!$D$39:$D$782,СВЦЭМ!$A$39:$A$782,$A74,СВЦЭМ!$B$39:$B$782,F$47)+'СЕТ СН'!$G$11+СВЦЭМ!$D$10+'СЕТ СН'!$G$6-'СЕТ СН'!$G$23</f>
        <v>2004.05567937</v>
      </c>
      <c r="G74" s="36">
        <f>SUMIFS(СВЦЭМ!$D$39:$D$782,СВЦЭМ!$A$39:$A$782,$A74,СВЦЭМ!$B$39:$B$782,G$47)+'СЕТ СН'!$G$11+СВЦЭМ!$D$10+'СЕТ СН'!$G$6-'СЕТ СН'!$G$23</f>
        <v>1972.99967631</v>
      </c>
      <c r="H74" s="36">
        <f>SUMIFS(СВЦЭМ!$D$39:$D$782,СВЦЭМ!$A$39:$A$782,$A74,СВЦЭМ!$B$39:$B$782,H$47)+'СЕТ СН'!$G$11+СВЦЭМ!$D$10+'СЕТ СН'!$G$6-'СЕТ СН'!$G$23</f>
        <v>1904.3230573799999</v>
      </c>
      <c r="I74" s="36">
        <f>SUMIFS(СВЦЭМ!$D$39:$D$782,СВЦЭМ!$A$39:$A$782,$A74,СВЦЭМ!$B$39:$B$782,I$47)+'СЕТ СН'!$G$11+СВЦЭМ!$D$10+'СЕТ СН'!$G$6-'СЕТ СН'!$G$23</f>
        <v>1842.9156633</v>
      </c>
      <c r="J74" s="36">
        <f>SUMIFS(СВЦЭМ!$D$39:$D$782,СВЦЭМ!$A$39:$A$782,$A74,СВЦЭМ!$B$39:$B$782,J$47)+'СЕТ СН'!$G$11+СВЦЭМ!$D$10+'СЕТ СН'!$G$6-'СЕТ СН'!$G$23</f>
        <v>1807.03316043</v>
      </c>
      <c r="K74" s="36">
        <f>SUMIFS(СВЦЭМ!$D$39:$D$782,СВЦЭМ!$A$39:$A$782,$A74,СВЦЭМ!$B$39:$B$782,K$47)+'СЕТ СН'!$G$11+СВЦЭМ!$D$10+'СЕТ СН'!$G$6-'СЕТ СН'!$G$23</f>
        <v>1774.3884648000001</v>
      </c>
      <c r="L74" s="36">
        <f>SUMIFS(СВЦЭМ!$D$39:$D$782,СВЦЭМ!$A$39:$A$782,$A74,СВЦЭМ!$B$39:$B$782,L$47)+'СЕТ СН'!$G$11+СВЦЭМ!$D$10+'СЕТ СН'!$G$6-'СЕТ СН'!$G$23</f>
        <v>1744.43486177</v>
      </c>
      <c r="M74" s="36">
        <f>SUMIFS(СВЦЭМ!$D$39:$D$782,СВЦЭМ!$A$39:$A$782,$A74,СВЦЭМ!$B$39:$B$782,M$47)+'СЕТ СН'!$G$11+СВЦЭМ!$D$10+'СЕТ СН'!$G$6-'СЕТ СН'!$G$23</f>
        <v>1789.14635393</v>
      </c>
      <c r="N74" s="36">
        <f>SUMIFS(СВЦЭМ!$D$39:$D$782,СВЦЭМ!$A$39:$A$782,$A74,СВЦЭМ!$B$39:$B$782,N$47)+'СЕТ СН'!$G$11+СВЦЭМ!$D$10+'СЕТ СН'!$G$6-'СЕТ СН'!$G$23</f>
        <v>1806.7572051500001</v>
      </c>
      <c r="O74" s="36">
        <f>SUMIFS(СВЦЭМ!$D$39:$D$782,СВЦЭМ!$A$39:$A$782,$A74,СВЦЭМ!$B$39:$B$782,O$47)+'СЕТ СН'!$G$11+СВЦЭМ!$D$10+'СЕТ СН'!$G$6-'СЕТ СН'!$G$23</f>
        <v>1832.08753196</v>
      </c>
      <c r="P74" s="36">
        <f>SUMIFS(СВЦЭМ!$D$39:$D$782,СВЦЭМ!$A$39:$A$782,$A74,СВЦЭМ!$B$39:$B$782,P$47)+'СЕТ СН'!$G$11+СВЦЭМ!$D$10+'СЕТ СН'!$G$6-'СЕТ СН'!$G$23</f>
        <v>1836.44194778</v>
      </c>
      <c r="Q74" s="36">
        <f>SUMIFS(СВЦЭМ!$D$39:$D$782,СВЦЭМ!$A$39:$A$782,$A74,СВЦЭМ!$B$39:$B$782,Q$47)+'СЕТ СН'!$G$11+СВЦЭМ!$D$10+'СЕТ СН'!$G$6-'СЕТ СН'!$G$23</f>
        <v>1844.2925152099999</v>
      </c>
      <c r="R74" s="36">
        <f>SUMIFS(СВЦЭМ!$D$39:$D$782,СВЦЭМ!$A$39:$A$782,$A74,СВЦЭМ!$B$39:$B$782,R$47)+'СЕТ СН'!$G$11+СВЦЭМ!$D$10+'СЕТ СН'!$G$6-'СЕТ СН'!$G$23</f>
        <v>1842.6313174100001</v>
      </c>
      <c r="S74" s="36">
        <f>SUMIFS(СВЦЭМ!$D$39:$D$782,СВЦЭМ!$A$39:$A$782,$A74,СВЦЭМ!$B$39:$B$782,S$47)+'СЕТ СН'!$G$11+СВЦЭМ!$D$10+'СЕТ СН'!$G$6-'СЕТ СН'!$G$23</f>
        <v>1826.01050814</v>
      </c>
      <c r="T74" s="36">
        <f>SUMIFS(СВЦЭМ!$D$39:$D$782,СВЦЭМ!$A$39:$A$782,$A74,СВЦЭМ!$B$39:$B$782,T$47)+'СЕТ СН'!$G$11+СВЦЭМ!$D$10+'СЕТ СН'!$G$6-'СЕТ СН'!$G$23</f>
        <v>1802.56870566</v>
      </c>
      <c r="U74" s="36">
        <f>SUMIFS(СВЦЭМ!$D$39:$D$782,СВЦЭМ!$A$39:$A$782,$A74,СВЦЭМ!$B$39:$B$782,U$47)+'СЕТ СН'!$G$11+СВЦЭМ!$D$10+'СЕТ СН'!$G$6-'СЕТ СН'!$G$23</f>
        <v>1789.0577900200001</v>
      </c>
      <c r="V74" s="36">
        <f>SUMIFS(СВЦЭМ!$D$39:$D$782,СВЦЭМ!$A$39:$A$782,$A74,СВЦЭМ!$B$39:$B$782,V$47)+'СЕТ СН'!$G$11+СВЦЭМ!$D$10+'СЕТ СН'!$G$6-'СЕТ СН'!$G$23</f>
        <v>1761.2952074899999</v>
      </c>
      <c r="W74" s="36">
        <f>SUMIFS(СВЦЭМ!$D$39:$D$782,СВЦЭМ!$A$39:$A$782,$A74,СВЦЭМ!$B$39:$B$782,W$47)+'СЕТ СН'!$G$11+СВЦЭМ!$D$10+'СЕТ СН'!$G$6-'СЕТ СН'!$G$23</f>
        <v>1754.6298791900001</v>
      </c>
      <c r="X74" s="36">
        <f>SUMIFS(СВЦЭМ!$D$39:$D$782,СВЦЭМ!$A$39:$A$782,$A74,СВЦЭМ!$B$39:$B$782,X$47)+'СЕТ СН'!$G$11+СВЦЭМ!$D$10+'СЕТ СН'!$G$6-'СЕТ СН'!$G$23</f>
        <v>1800.8978225600001</v>
      </c>
      <c r="Y74" s="36">
        <f>SUMIFS(СВЦЭМ!$D$39:$D$782,СВЦЭМ!$A$39:$A$782,$A74,СВЦЭМ!$B$39:$B$782,Y$47)+'СЕТ СН'!$G$11+СВЦЭМ!$D$10+'СЕТ СН'!$G$6-'СЕТ СН'!$G$23</f>
        <v>1895.74778668</v>
      </c>
    </row>
    <row r="75" spans="1:26" ht="15.75" x14ac:dyDescent="0.2">
      <c r="A75" s="35">
        <f t="shared" si="1"/>
        <v>45044</v>
      </c>
      <c r="B75" s="36">
        <f>SUMIFS(СВЦЭМ!$D$39:$D$782,СВЦЭМ!$A$39:$A$782,$A75,СВЦЭМ!$B$39:$B$782,B$47)+'СЕТ СН'!$G$11+СВЦЭМ!$D$10+'СЕТ СН'!$G$6-'СЕТ СН'!$G$23</f>
        <v>1983.95655792</v>
      </c>
      <c r="C75" s="36">
        <f>SUMIFS(СВЦЭМ!$D$39:$D$782,СВЦЭМ!$A$39:$A$782,$A75,СВЦЭМ!$B$39:$B$782,C$47)+'СЕТ СН'!$G$11+СВЦЭМ!$D$10+'СЕТ СН'!$G$6-'СЕТ СН'!$G$23</f>
        <v>2044.8050553099999</v>
      </c>
      <c r="D75" s="36">
        <f>SUMIFS(СВЦЭМ!$D$39:$D$782,СВЦЭМ!$A$39:$A$782,$A75,СВЦЭМ!$B$39:$B$782,D$47)+'СЕТ СН'!$G$11+СВЦЭМ!$D$10+'СЕТ СН'!$G$6-'СЕТ СН'!$G$23</f>
        <v>2065.9226453399997</v>
      </c>
      <c r="E75" s="36">
        <f>SUMIFS(СВЦЭМ!$D$39:$D$782,СВЦЭМ!$A$39:$A$782,$A75,СВЦЭМ!$B$39:$B$782,E$47)+'СЕТ СН'!$G$11+СВЦЭМ!$D$10+'СЕТ СН'!$G$6-'СЕТ СН'!$G$23</f>
        <v>2061.82768386</v>
      </c>
      <c r="F75" s="36">
        <f>SUMIFS(СВЦЭМ!$D$39:$D$782,СВЦЭМ!$A$39:$A$782,$A75,СВЦЭМ!$B$39:$B$782,F$47)+'СЕТ СН'!$G$11+СВЦЭМ!$D$10+'СЕТ СН'!$G$6-'СЕТ СН'!$G$23</f>
        <v>2067.21084354</v>
      </c>
      <c r="G75" s="36">
        <f>SUMIFS(СВЦЭМ!$D$39:$D$782,СВЦЭМ!$A$39:$A$782,$A75,СВЦЭМ!$B$39:$B$782,G$47)+'СЕТ СН'!$G$11+СВЦЭМ!$D$10+'СЕТ СН'!$G$6-'СЕТ СН'!$G$23</f>
        <v>2044.9166893300001</v>
      </c>
      <c r="H75" s="36">
        <f>SUMIFS(СВЦЭМ!$D$39:$D$782,СВЦЭМ!$A$39:$A$782,$A75,СВЦЭМ!$B$39:$B$782,H$47)+'СЕТ СН'!$G$11+СВЦЭМ!$D$10+'СЕТ СН'!$G$6-'СЕТ СН'!$G$23</f>
        <v>1996.51800501</v>
      </c>
      <c r="I75" s="36">
        <f>SUMIFS(СВЦЭМ!$D$39:$D$782,СВЦЭМ!$A$39:$A$782,$A75,СВЦЭМ!$B$39:$B$782,I$47)+'СЕТ СН'!$G$11+СВЦЭМ!$D$10+'СЕТ СН'!$G$6-'СЕТ СН'!$G$23</f>
        <v>1861.02290769</v>
      </c>
      <c r="J75" s="36">
        <f>SUMIFS(СВЦЭМ!$D$39:$D$782,СВЦЭМ!$A$39:$A$782,$A75,СВЦЭМ!$B$39:$B$782,J$47)+'СЕТ СН'!$G$11+СВЦЭМ!$D$10+'СЕТ СН'!$G$6-'СЕТ СН'!$G$23</f>
        <v>1872.5302680499999</v>
      </c>
      <c r="K75" s="36">
        <f>SUMIFS(СВЦЭМ!$D$39:$D$782,СВЦЭМ!$A$39:$A$782,$A75,СВЦЭМ!$B$39:$B$782,K$47)+'СЕТ СН'!$G$11+СВЦЭМ!$D$10+'СЕТ СН'!$G$6-'СЕТ СН'!$G$23</f>
        <v>1855.68596832</v>
      </c>
      <c r="L75" s="36">
        <f>SUMIFS(СВЦЭМ!$D$39:$D$782,СВЦЭМ!$A$39:$A$782,$A75,СВЦЭМ!$B$39:$B$782,L$47)+'СЕТ СН'!$G$11+СВЦЭМ!$D$10+'СЕТ СН'!$G$6-'СЕТ СН'!$G$23</f>
        <v>1854.1401964300001</v>
      </c>
      <c r="M75" s="36">
        <f>SUMIFS(СВЦЭМ!$D$39:$D$782,СВЦЭМ!$A$39:$A$782,$A75,СВЦЭМ!$B$39:$B$782,M$47)+'СЕТ СН'!$G$11+СВЦЭМ!$D$10+'СЕТ СН'!$G$6-'СЕТ СН'!$G$23</f>
        <v>1884.5680102000001</v>
      </c>
      <c r="N75" s="36">
        <f>SUMIFS(СВЦЭМ!$D$39:$D$782,СВЦЭМ!$A$39:$A$782,$A75,СВЦЭМ!$B$39:$B$782,N$47)+'СЕТ СН'!$G$11+СВЦЭМ!$D$10+'СЕТ СН'!$G$6-'СЕТ СН'!$G$23</f>
        <v>1904.0723763999999</v>
      </c>
      <c r="O75" s="36">
        <f>SUMIFS(СВЦЭМ!$D$39:$D$782,СВЦЭМ!$A$39:$A$782,$A75,СВЦЭМ!$B$39:$B$782,O$47)+'СЕТ СН'!$G$11+СВЦЭМ!$D$10+'СЕТ СН'!$G$6-'СЕТ СН'!$G$23</f>
        <v>1919.56735338</v>
      </c>
      <c r="P75" s="36">
        <f>SUMIFS(СВЦЭМ!$D$39:$D$782,СВЦЭМ!$A$39:$A$782,$A75,СВЦЭМ!$B$39:$B$782,P$47)+'СЕТ СН'!$G$11+СВЦЭМ!$D$10+'СЕТ СН'!$G$6-'СЕТ СН'!$G$23</f>
        <v>1932.6395111300001</v>
      </c>
      <c r="Q75" s="36">
        <f>SUMIFS(СВЦЭМ!$D$39:$D$782,СВЦЭМ!$A$39:$A$782,$A75,СВЦЭМ!$B$39:$B$782,Q$47)+'СЕТ СН'!$G$11+СВЦЭМ!$D$10+'СЕТ СН'!$G$6-'СЕТ СН'!$G$23</f>
        <v>1928.07727019</v>
      </c>
      <c r="R75" s="36">
        <f>SUMIFS(СВЦЭМ!$D$39:$D$782,СВЦЭМ!$A$39:$A$782,$A75,СВЦЭМ!$B$39:$B$782,R$47)+'СЕТ СН'!$G$11+СВЦЭМ!$D$10+'СЕТ СН'!$G$6-'СЕТ СН'!$G$23</f>
        <v>1938.93232066</v>
      </c>
      <c r="S75" s="36">
        <f>SUMIFS(СВЦЭМ!$D$39:$D$782,СВЦЭМ!$A$39:$A$782,$A75,СВЦЭМ!$B$39:$B$782,S$47)+'СЕТ СН'!$G$11+СВЦЭМ!$D$10+'СЕТ СН'!$G$6-'СЕТ СН'!$G$23</f>
        <v>1926.72653674</v>
      </c>
      <c r="T75" s="36">
        <f>SUMIFS(СВЦЭМ!$D$39:$D$782,СВЦЭМ!$A$39:$A$782,$A75,СВЦЭМ!$B$39:$B$782,T$47)+'СЕТ СН'!$G$11+СВЦЭМ!$D$10+'СЕТ СН'!$G$6-'СЕТ СН'!$G$23</f>
        <v>1895.0891249399999</v>
      </c>
      <c r="U75" s="36">
        <f>SUMIFS(СВЦЭМ!$D$39:$D$782,СВЦЭМ!$A$39:$A$782,$A75,СВЦЭМ!$B$39:$B$782,U$47)+'СЕТ СН'!$G$11+СВЦЭМ!$D$10+'СЕТ СН'!$G$6-'СЕТ СН'!$G$23</f>
        <v>1883.19036882</v>
      </c>
      <c r="V75" s="36">
        <f>SUMIFS(СВЦЭМ!$D$39:$D$782,СВЦЭМ!$A$39:$A$782,$A75,СВЦЭМ!$B$39:$B$782,V$47)+'СЕТ СН'!$G$11+СВЦЭМ!$D$10+'СЕТ СН'!$G$6-'СЕТ СН'!$G$23</f>
        <v>1854.73586744</v>
      </c>
      <c r="W75" s="36">
        <f>SUMIFS(СВЦЭМ!$D$39:$D$782,СВЦЭМ!$A$39:$A$782,$A75,СВЦЭМ!$B$39:$B$782,W$47)+'СЕТ СН'!$G$11+СВЦЭМ!$D$10+'СЕТ СН'!$G$6-'СЕТ СН'!$G$23</f>
        <v>1839.8275126999999</v>
      </c>
      <c r="X75" s="36">
        <f>SUMIFS(СВЦЭМ!$D$39:$D$782,СВЦЭМ!$A$39:$A$782,$A75,СВЦЭМ!$B$39:$B$782,X$47)+'СЕТ СН'!$G$11+СВЦЭМ!$D$10+'СЕТ СН'!$G$6-'СЕТ СН'!$G$23</f>
        <v>1880.20344847</v>
      </c>
      <c r="Y75" s="36">
        <f>SUMIFS(СВЦЭМ!$D$39:$D$782,СВЦЭМ!$A$39:$A$782,$A75,СВЦЭМ!$B$39:$B$782,Y$47)+'СЕТ СН'!$G$11+СВЦЭМ!$D$10+'СЕТ СН'!$G$6-'СЕТ СН'!$G$23</f>
        <v>1905.6852509600001</v>
      </c>
    </row>
    <row r="76" spans="1:26" ht="15.75" x14ac:dyDescent="0.2">
      <c r="A76" s="35">
        <f t="shared" si="1"/>
        <v>45045</v>
      </c>
      <c r="B76" s="36">
        <f>SUMIFS(СВЦЭМ!$D$39:$D$782,СВЦЭМ!$A$39:$A$782,$A76,СВЦЭМ!$B$39:$B$782,B$47)+'СЕТ СН'!$G$11+СВЦЭМ!$D$10+'СЕТ СН'!$G$6-'СЕТ СН'!$G$23</f>
        <v>1936.9501977299999</v>
      </c>
      <c r="C76" s="36">
        <f>SUMIFS(СВЦЭМ!$D$39:$D$782,СВЦЭМ!$A$39:$A$782,$A76,СВЦЭМ!$B$39:$B$782,C$47)+'СЕТ СН'!$G$11+СВЦЭМ!$D$10+'СЕТ СН'!$G$6-'СЕТ СН'!$G$23</f>
        <v>1979.80756146</v>
      </c>
      <c r="D76" s="36">
        <f>SUMIFS(СВЦЭМ!$D$39:$D$782,СВЦЭМ!$A$39:$A$782,$A76,СВЦЭМ!$B$39:$B$782,D$47)+'СЕТ СН'!$G$11+СВЦЭМ!$D$10+'СЕТ СН'!$G$6-'СЕТ СН'!$G$23</f>
        <v>1996.1881321200001</v>
      </c>
      <c r="E76" s="36">
        <f>SUMIFS(СВЦЭМ!$D$39:$D$782,СВЦЭМ!$A$39:$A$782,$A76,СВЦЭМ!$B$39:$B$782,E$47)+'СЕТ СН'!$G$11+СВЦЭМ!$D$10+'СЕТ СН'!$G$6-'СЕТ СН'!$G$23</f>
        <v>2021.49580582</v>
      </c>
      <c r="F76" s="36">
        <f>SUMIFS(СВЦЭМ!$D$39:$D$782,СВЦЭМ!$A$39:$A$782,$A76,СВЦЭМ!$B$39:$B$782,F$47)+'СЕТ СН'!$G$11+СВЦЭМ!$D$10+'СЕТ СН'!$G$6-'СЕТ СН'!$G$23</f>
        <v>1990.4833503699999</v>
      </c>
      <c r="G76" s="36">
        <f>SUMIFS(СВЦЭМ!$D$39:$D$782,СВЦЭМ!$A$39:$A$782,$A76,СВЦЭМ!$B$39:$B$782,G$47)+'СЕТ СН'!$G$11+СВЦЭМ!$D$10+'СЕТ СН'!$G$6-'СЕТ СН'!$G$23</f>
        <v>1991.04769046</v>
      </c>
      <c r="H76" s="36">
        <f>SUMIFS(СВЦЭМ!$D$39:$D$782,СВЦЭМ!$A$39:$A$782,$A76,СВЦЭМ!$B$39:$B$782,H$47)+'СЕТ СН'!$G$11+СВЦЭМ!$D$10+'СЕТ СН'!$G$6-'СЕТ СН'!$G$23</f>
        <v>2008.83139278</v>
      </c>
      <c r="I76" s="36">
        <f>SUMIFS(СВЦЭМ!$D$39:$D$782,СВЦЭМ!$A$39:$A$782,$A76,СВЦЭМ!$B$39:$B$782,I$47)+'СЕТ СН'!$G$11+СВЦЭМ!$D$10+'СЕТ СН'!$G$6-'СЕТ СН'!$G$23</f>
        <v>1954.23977762</v>
      </c>
      <c r="J76" s="36">
        <f>SUMIFS(СВЦЭМ!$D$39:$D$782,СВЦЭМ!$A$39:$A$782,$A76,СВЦЭМ!$B$39:$B$782,J$47)+'СЕТ СН'!$G$11+СВЦЭМ!$D$10+'СЕТ СН'!$G$6-'СЕТ СН'!$G$23</f>
        <v>1872.5589070599999</v>
      </c>
      <c r="K76" s="36">
        <f>SUMIFS(СВЦЭМ!$D$39:$D$782,СВЦЭМ!$A$39:$A$782,$A76,СВЦЭМ!$B$39:$B$782,K$47)+'СЕТ СН'!$G$11+СВЦЭМ!$D$10+'СЕТ СН'!$G$6-'СЕТ СН'!$G$23</f>
        <v>1811.4658488099999</v>
      </c>
      <c r="L76" s="36">
        <f>SUMIFS(СВЦЭМ!$D$39:$D$782,СВЦЭМ!$A$39:$A$782,$A76,СВЦЭМ!$B$39:$B$782,L$47)+'СЕТ СН'!$G$11+СВЦЭМ!$D$10+'СЕТ СН'!$G$6-'СЕТ СН'!$G$23</f>
        <v>1794.2343707</v>
      </c>
      <c r="M76" s="36">
        <f>SUMIFS(СВЦЭМ!$D$39:$D$782,СВЦЭМ!$A$39:$A$782,$A76,СВЦЭМ!$B$39:$B$782,M$47)+'СЕТ СН'!$G$11+СВЦЭМ!$D$10+'СЕТ СН'!$G$6-'СЕТ СН'!$G$23</f>
        <v>1815.3429165299999</v>
      </c>
      <c r="N76" s="36">
        <f>SUMIFS(СВЦЭМ!$D$39:$D$782,СВЦЭМ!$A$39:$A$782,$A76,СВЦЭМ!$B$39:$B$782,N$47)+'СЕТ СН'!$G$11+СВЦЭМ!$D$10+'СЕТ СН'!$G$6-'СЕТ СН'!$G$23</f>
        <v>1826.5520763100001</v>
      </c>
      <c r="O76" s="36">
        <f>SUMIFS(СВЦЭМ!$D$39:$D$782,СВЦЭМ!$A$39:$A$782,$A76,СВЦЭМ!$B$39:$B$782,O$47)+'СЕТ СН'!$G$11+СВЦЭМ!$D$10+'СЕТ СН'!$G$6-'СЕТ СН'!$G$23</f>
        <v>1823.0422866599999</v>
      </c>
      <c r="P76" s="36">
        <f>SUMIFS(СВЦЭМ!$D$39:$D$782,СВЦЭМ!$A$39:$A$782,$A76,СВЦЭМ!$B$39:$B$782,P$47)+'СЕТ СН'!$G$11+СВЦЭМ!$D$10+'СЕТ СН'!$G$6-'СЕТ СН'!$G$23</f>
        <v>1844.14066581</v>
      </c>
      <c r="Q76" s="36">
        <f>SUMIFS(СВЦЭМ!$D$39:$D$782,СВЦЭМ!$A$39:$A$782,$A76,СВЦЭМ!$B$39:$B$782,Q$47)+'СЕТ СН'!$G$11+СВЦЭМ!$D$10+'СЕТ СН'!$G$6-'СЕТ СН'!$G$23</f>
        <v>1854.2911171799999</v>
      </c>
      <c r="R76" s="36">
        <f>SUMIFS(СВЦЭМ!$D$39:$D$782,СВЦЭМ!$A$39:$A$782,$A76,СВЦЭМ!$B$39:$B$782,R$47)+'СЕТ СН'!$G$11+СВЦЭМ!$D$10+'СЕТ СН'!$G$6-'СЕТ СН'!$G$23</f>
        <v>1827.8402299300001</v>
      </c>
      <c r="S76" s="36">
        <f>SUMIFS(СВЦЭМ!$D$39:$D$782,СВЦЭМ!$A$39:$A$782,$A76,СВЦЭМ!$B$39:$B$782,S$47)+'СЕТ СН'!$G$11+СВЦЭМ!$D$10+'СЕТ СН'!$G$6-'СЕТ СН'!$G$23</f>
        <v>1811.68579067</v>
      </c>
      <c r="T76" s="36">
        <f>SUMIFS(СВЦЭМ!$D$39:$D$782,СВЦЭМ!$A$39:$A$782,$A76,СВЦЭМ!$B$39:$B$782,T$47)+'СЕТ СН'!$G$11+СВЦЭМ!$D$10+'СЕТ СН'!$G$6-'СЕТ СН'!$G$23</f>
        <v>1812.36986103</v>
      </c>
      <c r="U76" s="36">
        <f>SUMIFS(СВЦЭМ!$D$39:$D$782,СВЦЭМ!$A$39:$A$782,$A76,СВЦЭМ!$B$39:$B$782,U$47)+'СЕТ СН'!$G$11+СВЦЭМ!$D$10+'СЕТ СН'!$G$6-'СЕТ СН'!$G$23</f>
        <v>1804.67810925</v>
      </c>
      <c r="V76" s="36">
        <f>SUMIFS(СВЦЭМ!$D$39:$D$782,СВЦЭМ!$A$39:$A$782,$A76,СВЦЭМ!$B$39:$B$782,V$47)+'СЕТ СН'!$G$11+СВЦЭМ!$D$10+'СЕТ СН'!$G$6-'СЕТ СН'!$G$23</f>
        <v>1786.00144484</v>
      </c>
      <c r="W76" s="36">
        <f>SUMIFS(СВЦЭМ!$D$39:$D$782,СВЦЭМ!$A$39:$A$782,$A76,СВЦЭМ!$B$39:$B$782,W$47)+'СЕТ СН'!$G$11+СВЦЭМ!$D$10+'СЕТ СН'!$G$6-'СЕТ СН'!$G$23</f>
        <v>1775.85294776</v>
      </c>
      <c r="X76" s="36">
        <f>SUMIFS(СВЦЭМ!$D$39:$D$782,СВЦЭМ!$A$39:$A$782,$A76,СВЦЭМ!$B$39:$B$782,X$47)+'СЕТ СН'!$G$11+СВЦЭМ!$D$10+'СЕТ СН'!$G$6-'СЕТ СН'!$G$23</f>
        <v>1820.2619626799999</v>
      </c>
      <c r="Y76" s="36">
        <f>SUMIFS(СВЦЭМ!$D$39:$D$782,СВЦЭМ!$A$39:$A$782,$A76,СВЦЭМ!$B$39:$B$782,Y$47)+'СЕТ СН'!$G$11+СВЦЭМ!$D$10+'СЕТ СН'!$G$6-'СЕТ СН'!$G$23</f>
        <v>1870.13428918</v>
      </c>
    </row>
    <row r="77" spans="1:26" ht="15.75" x14ac:dyDescent="0.2">
      <c r="A77" s="35">
        <f t="shared" si="1"/>
        <v>45046</v>
      </c>
      <c r="B77" s="36">
        <f>SUMIFS(СВЦЭМ!$D$39:$D$782,СВЦЭМ!$A$39:$A$782,$A77,СВЦЭМ!$B$39:$B$782,B$47)+'СЕТ СН'!$G$11+СВЦЭМ!$D$10+'СЕТ СН'!$G$6-'СЕТ СН'!$G$23</f>
        <v>1973.7020927599999</v>
      </c>
      <c r="C77" s="36">
        <f>SUMIFS(СВЦЭМ!$D$39:$D$782,СВЦЭМ!$A$39:$A$782,$A77,СВЦЭМ!$B$39:$B$782,C$47)+'СЕТ СН'!$G$11+СВЦЭМ!$D$10+'СЕТ СН'!$G$6-'СЕТ СН'!$G$23</f>
        <v>2034.83354347</v>
      </c>
      <c r="D77" s="36">
        <f>SUMIFS(СВЦЭМ!$D$39:$D$782,СВЦЭМ!$A$39:$A$782,$A77,СВЦЭМ!$B$39:$B$782,D$47)+'СЕТ СН'!$G$11+СВЦЭМ!$D$10+'СЕТ СН'!$G$6-'СЕТ СН'!$G$23</f>
        <v>2018.2580805099999</v>
      </c>
      <c r="E77" s="36">
        <f>SUMIFS(СВЦЭМ!$D$39:$D$782,СВЦЭМ!$A$39:$A$782,$A77,СВЦЭМ!$B$39:$B$782,E$47)+'СЕТ СН'!$G$11+СВЦЭМ!$D$10+'СЕТ СН'!$G$6-'СЕТ СН'!$G$23</f>
        <v>2108.79306593</v>
      </c>
      <c r="F77" s="36">
        <f>SUMIFS(СВЦЭМ!$D$39:$D$782,СВЦЭМ!$A$39:$A$782,$A77,СВЦЭМ!$B$39:$B$782,F$47)+'СЕТ СН'!$G$11+СВЦЭМ!$D$10+'СЕТ СН'!$G$6-'СЕТ СН'!$G$23</f>
        <v>2133.1202664100001</v>
      </c>
      <c r="G77" s="36">
        <f>SUMIFS(СВЦЭМ!$D$39:$D$782,СВЦЭМ!$A$39:$A$782,$A77,СВЦЭМ!$B$39:$B$782,G$47)+'СЕТ СН'!$G$11+СВЦЭМ!$D$10+'СЕТ СН'!$G$6-'СЕТ СН'!$G$23</f>
        <v>2115.39866717</v>
      </c>
      <c r="H77" s="36">
        <f>SUMIFS(СВЦЭМ!$D$39:$D$782,СВЦЭМ!$A$39:$A$782,$A77,СВЦЭМ!$B$39:$B$782,H$47)+'СЕТ СН'!$G$11+СВЦЭМ!$D$10+'СЕТ СН'!$G$6-'СЕТ СН'!$G$23</f>
        <v>2136.5899240099998</v>
      </c>
      <c r="I77" s="36">
        <f>SUMIFS(СВЦЭМ!$D$39:$D$782,СВЦЭМ!$A$39:$A$782,$A77,СВЦЭМ!$B$39:$B$782,I$47)+'СЕТ СН'!$G$11+СВЦЭМ!$D$10+'СЕТ СН'!$G$6-'СЕТ СН'!$G$23</f>
        <v>2114.95720725</v>
      </c>
      <c r="J77" s="36">
        <f>SUMIFS(СВЦЭМ!$D$39:$D$782,СВЦЭМ!$A$39:$A$782,$A77,СВЦЭМ!$B$39:$B$782,J$47)+'СЕТ СН'!$G$11+СВЦЭМ!$D$10+'СЕТ СН'!$G$6-'СЕТ СН'!$G$23</f>
        <v>2071.6860536499998</v>
      </c>
      <c r="K77" s="36">
        <f>SUMIFS(СВЦЭМ!$D$39:$D$782,СВЦЭМ!$A$39:$A$782,$A77,СВЦЭМ!$B$39:$B$782,K$47)+'СЕТ СН'!$G$11+СВЦЭМ!$D$10+'СЕТ СН'!$G$6-'СЕТ СН'!$G$23</f>
        <v>2021.5179241600001</v>
      </c>
      <c r="L77" s="36">
        <f>SUMIFS(СВЦЭМ!$D$39:$D$782,СВЦЭМ!$A$39:$A$782,$A77,СВЦЭМ!$B$39:$B$782,L$47)+'СЕТ СН'!$G$11+СВЦЭМ!$D$10+'СЕТ СН'!$G$6-'СЕТ СН'!$G$23</f>
        <v>1984.2462871299999</v>
      </c>
      <c r="M77" s="36">
        <f>SUMIFS(СВЦЭМ!$D$39:$D$782,СВЦЭМ!$A$39:$A$782,$A77,СВЦЭМ!$B$39:$B$782,M$47)+'СЕТ СН'!$G$11+СВЦЭМ!$D$10+'СЕТ СН'!$G$6-'СЕТ СН'!$G$23</f>
        <v>2017.6203723200001</v>
      </c>
      <c r="N77" s="36">
        <f>SUMIFS(СВЦЭМ!$D$39:$D$782,СВЦЭМ!$A$39:$A$782,$A77,СВЦЭМ!$B$39:$B$782,N$47)+'СЕТ СН'!$G$11+СВЦЭМ!$D$10+'СЕТ СН'!$G$6-'СЕТ СН'!$G$23</f>
        <v>2033.851058</v>
      </c>
      <c r="O77" s="36">
        <f>SUMIFS(СВЦЭМ!$D$39:$D$782,СВЦЭМ!$A$39:$A$782,$A77,СВЦЭМ!$B$39:$B$782,O$47)+'СЕТ СН'!$G$11+СВЦЭМ!$D$10+'СЕТ СН'!$G$6-'СЕТ СН'!$G$23</f>
        <v>2054.3489051199999</v>
      </c>
      <c r="P77" s="36">
        <f>SUMIFS(СВЦЭМ!$D$39:$D$782,СВЦЭМ!$A$39:$A$782,$A77,СВЦЭМ!$B$39:$B$782,P$47)+'СЕТ СН'!$G$11+СВЦЭМ!$D$10+'СЕТ СН'!$G$6-'СЕТ СН'!$G$23</f>
        <v>2060.8413041900003</v>
      </c>
      <c r="Q77" s="36">
        <f>SUMIFS(СВЦЭМ!$D$39:$D$782,СВЦЭМ!$A$39:$A$782,$A77,СВЦЭМ!$B$39:$B$782,Q$47)+'СЕТ СН'!$G$11+СВЦЭМ!$D$10+'СЕТ СН'!$G$6-'СЕТ СН'!$G$23</f>
        <v>2071.8680137800002</v>
      </c>
      <c r="R77" s="36">
        <f>SUMIFS(СВЦЭМ!$D$39:$D$782,СВЦЭМ!$A$39:$A$782,$A77,СВЦЭМ!$B$39:$B$782,R$47)+'СЕТ СН'!$G$11+СВЦЭМ!$D$10+'СЕТ СН'!$G$6-'СЕТ СН'!$G$23</f>
        <v>2065.3145020299999</v>
      </c>
      <c r="S77" s="36">
        <f>SUMIFS(СВЦЭМ!$D$39:$D$782,СВЦЭМ!$A$39:$A$782,$A77,СВЦЭМ!$B$39:$B$782,S$47)+'СЕТ СН'!$G$11+СВЦЭМ!$D$10+'СЕТ СН'!$G$6-'СЕТ СН'!$G$23</f>
        <v>2042.3301421599999</v>
      </c>
      <c r="T77" s="36">
        <f>SUMIFS(СВЦЭМ!$D$39:$D$782,СВЦЭМ!$A$39:$A$782,$A77,СВЦЭМ!$B$39:$B$782,T$47)+'СЕТ СН'!$G$11+СВЦЭМ!$D$10+'СЕТ СН'!$G$6-'СЕТ СН'!$G$23</f>
        <v>2028.3483800500001</v>
      </c>
      <c r="U77" s="36">
        <f>SUMIFS(СВЦЭМ!$D$39:$D$782,СВЦЭМ!$A$39:$A$782,$A77,СВЦЭМ!$B$39:$B$782,U$47)+'СЕТ СН'!$G$11+СВЦЭМ!$D$10+'СЕТ СН'!$G$6-'СЕТ СН'!$G$23</f>
        <v>2028.07554127</v>
      </c>
      <c r="V77" s="36">
        <f>SUMIFS(СВЦЭМ!$D$39:$D$782,СВЦЭМ!$A$39:$A$782,$A77,СВЦЭМ!$B$39:$B$782,V$47)+'СЕТ СН'!$G$11+СВЦЭМ!$D$10+'СЕТ СН'!$G$6-'СЕТ СН'!$G$23</f>
        <v>1990.07213037</v>
      </c>
      <c r="W77" s="36">
        <f>SUMIFS(СВЦЭМ!$D$39:$D$782,СВЦЭМ!$A$39:$A$782,$A77,СВЦЭМ!$B$39:$B$782,W$47)+'СЕТ СН'!$G$11+СВЦЭМ!$D$10+'СЕТ СН'!$G$6-'СЕТ СН'!$G$23</f>
        <v>1964.8280266300001</v>
      </c>
      <c r="X77" s="36">
        <f>SUMIFS(СВЦЭМ!$D$39:$D$782,СВЦЭМ!$A$39:$A$782,$A77,СВЦЭМ!$B$39:$B$782,X$47)+'СЕТ СН'!$G$11+СВЦЭМ!$D$10+'СЕТ СН'!$G$6-'СЕТ СН'!$G$23</f>
        <v>1992.8002193300001</v>
      </c>
      <c r="Y77" s="36">
        <f>SUMIFS(СВЦЭМ!$D$39:$D$782,СВЦЭМ!$A$39:$A$782,$A77,СВЦЭМ!$B$39:$B$782,Y$47)+'СЕТ СН'!$G$11+СВЦЭМ!$D$10+'СЕТ СН'!$G$6-'СЕТ СН'!$G$23</f>
        <v>2059.2798358700002</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01.04.2023</v>
      </c>
      <c r="B84" s="36">
        <f>SUMIFS(СВЦЭМ!$D$39:$D$782,СВЦЭМ!$A$39:$A$782,$A84,СВЦЭМ!$B$39:$B$782,B$83)+'СЕТ СН'!$H$11+СВЦЭМ!$D$10+'СЕТ СН'!$H$6-'СЕТ СН'!$H$23</f>
        <v>1900.9751035300001</v>
      </c>
      <c r="C84" s="36">
        <f>SUMIFS(СВЦЭМ!$D$39:$D$782,СВЦЭМ!$A$39:$A$782,$A84,СВЦЭМ!$B$39:$B$782,C$83)+'СЕТ СН'!$H$11+СВЦЭМ!$D$10+'СЕТ СН'!$H$6-'СЕТ СН'!$H$23</f>
        <v>1977.9708920799999</v>
      </c>
      <c r="D84" s="36">
        <f>SUMIFS(СВЦЭМ!$D$39:$D$782,СВЦЭМ!$A$39:$A$782,$A84,СВЦЭМ!$B$39:$B$782,D$83)+'СЕТ СН'!$H$11+СВЦЭМ!$D$10+'СЕТ СН'!$H$6-'СЕТ СН'!$H$23</f>
        <v>2049.2801578500003</v>
      </c>
      <c r="E84" s="36">
        <f>SUMIFS(СВЦЭМ!$D$39:$D$782,СВЦЭМ!$A$39:$A$782,$A84,СВЦЭМ!$B$39:$B$782,E$83)+'СЕТ СН'!$H$11+СВЦЭМ!$D$10+'СЕТ СН'!$H$6-'СЕТ СН'!$H$23</f>
        <v>2132.7763729000003</v>
      </c>
      <c r="F84" s="36">
        <f>SUMIFS(СВЦЭМ!$D$39:$D$782,СВЦЭМ!$A$39:$A$782,$A84,СВЦЭМ!$B$39:$B$782,F$83)+'СЕТ СН'!$H$11+СВЦЭМ!$D$10+'СЕТ СН'!$H$6-'СЕТ СН'!$H$23</f>
        <v>2141.3167772900001</v>
      </c>
      <c r="G84" s="36">
        <f>SUMIFS(СВЦЭМ!$D$39:$D$782,СВЦЭМ!$A$39:$A$782,$A84,СВЦЭМ!$B$39:$B$782,G$83)+'СЕТ СН'!$H$11+СВЦЭМ!$D$10+'СЕТ СН'!$H$6-'СЕТ СН'!$H$23</f>
        <v>2125.5362510600003</v>
      </c>
      <c r="H84" s="36">
        <f>SUMIFS(СВЦЭМ!$D$39:$D$782,СВЦЭМ!$A$39:$A$782,$A84,СВЦЭМ!$B$39:$B$782,H$83)+'СЕТ СН'!$H$11+СВЦЭМ!$D$10+'СЕТ СН'!$H$6-'СЕТ СН'!$H$23</f>
        <v>2088.3518291</v>
      </c>
      <c r="I84" s="36">
        <f>SUMIFS(СВЦЭМ!$D$39:$D$782,СВЦЭМ!$A$39:$A$782,$A84,СВЦЭМ!$B$39:$B$782,I$83)+'СЕТ СН'!$H$11+СВЦЭМ!$D$10+'СЕТ СН'!$H$6-'СЕТ СН'!$H$23</f>
        <v>2026.1430965300001</v>
      </c>
      <c r="J84" s="36">
        <f>SUMIFS(СВЦЭМ!$D$39:$D$782,СВЦЭМ!$A$39:$A$782,$A84,СВЦЭМ!$B$39:$B$782,J$83)+'СЕТ СН'!$H$11+СВЦЭМ!$D$10+'СЕТ СН'!$H$6-'СЕТ СН'!$H$23</f>
        <v>1965.4205852</v>
      </c>
      <c r="K84" s="36">
        <f>SUMIFS(СВЦЭМ!$D$39:$D$782,СВЦЭМ!$A$39:$A$782,$A84,СВЦЭМ!$B$39:$B$782,K$83)+'СЕТ СН'!$H$11+СВЦЭМ!$D$10+'СЕТ СН'!$H$6-'СЕТ СН'!$H$23</f>
        <v>1895.2860455099999</v>
      </c>
      <c r="L84" s="36">
        <f>SUMIFS(СВЦЭМ!$D$39:$D$782,СВЦЭМ!$A$39:$A$782,$A84,СВЦЭМ!$B$39:$B$782,L$83)+'СЕТ СН'!$H$11+СВЦЭМ!$D$10+'СЕТ СН'!$H$6-'СЕТ СН'!$H$23</f>
        <v>1890.35271328</v>
      </c>
      <c r="M84" s="36">
        <f>SUMIFS(СВЦЭМ!$D$39:$D$782,СВЦЭМ!$A$39:$A$782,$A84,СВЦЭМ!$B$39:$B$782,M$83)+'СЕТ СН'!$H$11+СВЦЭМ!$D$10+'СЕТ СН'!$H$6-'СЕТ СН'!$H$23</f>
        <v>1894.622928</v>
      </c>
      <c r="N84" s="36">
        <f>SUMIFS(СВЦЭМ!$D$39:$D$782,СВЦЭМ!$A$39:$A$782,$A84,СВЦЭМ!$B$39:$B$782,N$83)+'СЕТ СН'!$H$11+СВЦЭМ!$D$10+'СЕТ СН'!$H$6-'СЕТ СН'!$H$23</f>
        <v>1913.8898527199999</v>
      </c>
      <c r="O84" s="36">
        <f>SUMIFS(СВЦЭМ!$D$39:$D$782,СВЦЭМ!$A$39:$A$782,$A84,СВЦЭМ!$B$39:$B$782,O$83)+'СЕТ СН'!$H$11+СВЦЭМ!$D$10+'СЕТ СН'!$H$6-'СЕТ СН'!$H$23</f>
        <v>1941.4924528900001</v>
      </c>
      <c r="P84" s="36">
        <f>SUMIFS(СВЦЭМ!$D$39:$D$782,СВЦЭМ!$A$39:$A$782,$A84,СВЦЭМ!$B$39:$B$782,P$83)+'СЕТ СН'!$H$11+СВЦЭМ!$D$10+'СЕТ СН'!$H$6-'СЕТ СН'!$H$23</f>
        <v>1952.30181498</v>
      </c>
      <c r="Q84" s="36">
        <f>SUMIFS(СВЦЭМ!$D$39:$D$782,СВЦЭМ!$A$39:$A$782,$A84,СВЦЭМ!$B$39:$B$782,Q$83)+'СЕТ СН'!$H$11+СВЦЭМ!$D$10+'СЕТ СН'!$H$6-'СЕТ СН'!$H$23</f>
        <v>1988.45762747</v>
      </c>
      <c r="R84" s="36">
        <f>SUMIFS(СВЦЭМ!$D$39:$D$782,СВЦЭМ!$A$39:$A$782,$A84,СВЦЭМ!$B$39:$B$782,R$83)+'СЕТ СН'!$H$11+СВЦЭМ!$D$10+'СЕТ СН'!$H$6-'СЕТ СН'!$H$23</f>
        <v>2029.6930073399999</v>
      </c>
      <c r="S84" s="36">
        <f>SUMIFS(СВЦЭМ!$D$39:$D$782,СВЦЭМ!$A$39:$A$782,$A84,СВЦЭМ!$B$39:$B$782,S$83)+'СЕТ СН'!$H$11+СВЦЭМ!$D$10+'СЕТ СН'!$H$6-'СЕТ СН'!$H$23</f>
        <v>2039.46732855</v>
      </c>
      <c r="T84" s="36">
        <f>SUMIFS(СВЦЭМ!$D$39:$D$782,СВЦЭМ!$A$39:$A$782,$A84,СВЦЭМ!$B$39:$B$782,T$83)+'СЕТ СН'!$H$11+СВЦЭМ!$D$10+'СЕТ СН'!$H$6-'СЕТ СН'!$H$23</f>
        <v>2013.7200283100001</v>
      </c>
      <c r="U84" s="36">
        <f>SUMIFS(СВЦЭМ!$D$39:$D$782,СВЦЭМ!$A$39:$A$782,$A84,СВЦЭМ!$B$39:$B$782,U$83)+'СЕТ СН'!$H$11+СВЦЭМ!$D$10+'СЕТ СН'!$H$6-'СЕТ СН'!$H$23</f>
        <v>1981.47384657</v>
      </c>
      <c r="V84" s="36">
        <f>SUMIFS(СВЦЭМ!$D$39:$D$782,СВЦЭМ!$A$39:$A$782,$A84,СВЦЭМ!$B$39:$B$782,V$83)+'СЕТ СН'!$H$11+СВЦЭМ!$D$10+'СЕТ СН'!$H$6-'СЕТ СН'!$H$23</f>
        <v>1942.71784385</v>
      </c>
      <c r="W84" s="36">
        <f>SUMIFS(СВЦЭМ!$D$39:$D$782,СВЦЭМ!$A$39:$A$782,$A84,СВЦЭМ!$B$39:$B$782,W$83)+'СЕТ СН'!$H$11+СВЦЭМ!$D$10+'СЕТ СН'!$H$6-'СЕТ СН'!$H$23</f>
        <v>1957.55814343</v>
      </c>
      <c r="X84" s="36">
        <f>SUMIFS(СВЦЭМ!$D$39:$D$782,СВЦЭМ!$A$39:$A$782,$A84,СВЦЭМ!$B$39:$B$782,X$83)+'СЕТ СН'!$H$11+СВЦЭМ!$D$10+'СЕТ СН'!$H$6-'СЕТ СН'!$H$23</f>
        <v>2009.09561093</v>
      </c>
      <c r="Y84" s="36">
        <f>SUMIFS(СВЦЭМ!$D$39:$D$782,СВЦЭМ!$A$39:$A$782,$A84,СВЦЭМ!$B$39:$B$782,Y$83)+'СЕТ СН'!$H$11+СВЦЭМ!$D$10+'СЕТ СН'!$H$6-'СЕТ СН'!$H$23</f>
        <v>2075.37271478</v>
      </c>
      <c r="AA84" s="45"/>
    </row>
    <row r="85" spans="1:27" ht="15.75" x14ac:dyDescent="0.2">
      <c r="A85" s="35">
        <f>A84+1</f>
        <v>45018</v>
      </c>
      <c r="B85" s="36">
        <f>SUMIFS(СВЦЭМ!$D$39:$D$782,СВЦЭМ!$A$39:$A$782,$A85,СВЦЭМ!$B$39:$B$782,B$83)+'СЕТ СН'!$H$11+СВЦЭМ!$D$10+'СЕТ СН'!$H$6-'СЕТ СН'!$H$23</f>
        <v>2153.2939083700003</v>
      </c>
      <c r="C85" s="36">
        <f>SUMIFS(СВЦЭМ!$D$39:$D$782,СВЦЭМ!$A$39:$A$782,$A85,СВЦЭМ!$B$39:$B$782,C$83)+'СЕТ СН'!$H$11+СВЦЭМ!$D$10+'СЕТ СН'!$H$6-'СЕТ СН'!$H$23</f>
        <v>2235.6863692699999</v>
      </c>
      <c r="D85" s="36">
        <f>SUMIFS(СВЦЭМ!$D$39:$D$782,СВЦЭМ!$A$39:$A$782,$A85,СВЦЭМ!$B$39:$B$782,D$83)+'СЕТ СН'!$H$11+СВЦЭМ!$D$10+'СЕТ СН'!$H$6-'СЕТ СН'!$H$23</f>
        <v>2329.8435118999996</v>
      </c>
      <c r="E85" s="36">
        <f>SUMIFS(СВЦЭМ!$D$39:$D$782,СВЦЭМ!$A$39:$A$782,$A85,СВЦЭМ!$B$39:$B$782,E$83)+'СЕТ СН'!$H$11+СВЦЭМ!$D$10+'СЕТ СН'!$H$6-'СЕТ СН'!$H$23</f>
        <v>2321.9058314999997</v>
      </c>
      <c r="F85" s="36">
        <f>SUMIFS(СВЦЭМ!$D$39:$D$782,СВЦЭМ!$A$39:$A$782,$A85,СВЦЭМ!$B$39:$B$782,F$83)+'СЕТ СН'!$H$11+СВЦЭМ!$D$10+'СЕТ СН'!$H$6-'СЕТ СН'!$H$23</f>
        <v>2297.6144278799998</v>
      </c>
      <c r="G85" s="36">
        <f>SUMIFS(СВЦЭМ!$D$39:$D$782,СВЦЭМ!$A$39:$A$782,$A85,СВЦЭМ!$B$39:$B$782,G$83)+'СЕТ СН'!$H$11+СВЦЭМ!$D$10+'СЕТ СН'!$H$6-'СЕТ СН'!$H$23</f>
        <v>2285.7966601999997</v>
      </c>
      <c r="H85" s="36">
        <f>SUMIFS(СВЦЭМ!$D$39:$D$782,СВЦЭМ!$A$39:$A$782,$A85,СВЦЭМ!$B$39:$B$782,H$83)+'СЕТ СН'!$H$11+СВЦЭМ!$D$10+'СЕТ СН'!$H$6-'СЕТ СН'!$H$23</f>
        <v>2278.9184369199997</v>
      </c>
      <c r="I85" s="36">
        <f>SUMIFS(СВЦЭМ!$D$39:$D$782,СВЦЭМ!$A$39:$A$782,$A85,СВЦЭМ!$B$39:$B$782,I$83)+'СЕТ СН'!$H$11+СВЦЭМ!$D$10+'СЕТ СН'!$H$6-'СЕТ СН'!$H$23</f>
        <v>2221.9836571300002</v>
      </c>
      <c r="J85" s="36">
        <f>SUMIFS(СВЦЭМ!$D$39:$D$782,СВЦЭМ!$A$39:$A$782,$A85,СВЦЭМ!$B$39:$B$782,J$83)+'СЕТ СН'!$H$11+СВЦЭМ!$D$10+'СЕТ СН'!$H$6-'СЕТ СН'!$H$23</f>
        <v>2211.15906043</v>
      </c>
      <c r="K85" s="36">
        <f>SUMIFS(СВЦЭМ!$D$39:$D$782,СВЦЭМ!$A$39:$A$782,$A85,СВЦЭМ!$B$39:$B$782,K$83)+'СЕТ СН'!$H$11+СВЦЭМ!$D$10+'СЕТ СН'!$H$6-'СЕТ СН'!$H$23</f>
        <v>2134.6104124000003</v>
      </c>
      <c r="L85" s="36">
        <f>SUMIFS(СВЦЭМ!$D$39:$D$782,СВЦЭМ!$A$39:$A$782,$A85,СВЦЭМ!$B$39:$B$782,L$83)+'СЕТ СН'!$H$11+СВЦЭМ!$D$10+'СЕТ СН'!$H$6-'СЕТ СН'!$H$23</f>
        <v>2105.13047714</v>
      </c>
      <c r="M85" s="36">
        <f>SUMIFS(СВЦЭМ!$D$39:$D$782,СВЦЭМ!$A$39:$A$782,$A85,СВЦЭМ!$B$39:$B$782,M$83)+'СЕТ СН'!$H$11+СВЦЭМ!$D$10+'СЕТ СН'!$H$6-'СЕТ СН'!$H$23</f>
        <v>2099.7970295800001</v>
      </c>
      <c r="N85" s="36">
        <f>SUMIFS(СВЦЭМ!$D$39:$D$782,СВЦЭМ!$A$39:$A$782,$A85,СВЦЭМ!$B$39:$B$782,N$83)+'СЕТ СН'!$H$11+СВЦЭМ!$D$10+'СЕТ СН'!$H$6-'СЕТ СН'!$H$23</f>
        <v>2134.9697065300002</v>
      </c>
      <c r="O85" s="36">
        <f>SUMIFS(СВЦЭМ!$D$39:$D$782,СВЦЭМ!$A$39:$A$782,$A85,СВЦЭМ!$B$39:$B$782,O$83)+'СЕТ СН'!$H$11+СВЦЭМ!$D$10+'СЕТ СН'!$H$6-'СЕТ СН'!$H$23</f>
        <v>2168.6616840900001</v>
      </c>
      <c r="P85" s="36">
        <f>SUMIFS(СВЦЭМ!$D$39:$D$782,СВЦЭМ!$A$39:$A$782,$A85,СВЦЭМ!$B$39:$B$782,P$83)+'СЕТ СН'!$H$11+СВЦЭМ!$D$10+'СЕТ СН'!$H$6-'СЕТ СН'!$H$23</f>
        <v>2177.12883835</v>
      </c>
      <c r="Q85" s="36">
        <f>SUMIFS(СВЦЭМ!$D$39:$D$782,СВЦЭМ!$A$39:$A$782,$A85,СВЦЭМ!$B$39:$B$782,Q$83)+'СЕТ СН'!$H$11+СВЦЭМ!$D$10+'СЕТ СН'!$H$6-'СЕТ СН'!$H$23</f>
        <v>2196.3913456400001</v>
      </c>
      <c r="R85" s="36">
        <f>SUMIFS(СВЦЭМ!$D$39:$D$782,СВЦЭМ!$A$39:$A$782,$A85,СВЦЭМ!$B$39:$B$782,R$83)+'СЕТ СН'!$H$11+СВЦЭМ!$D$10+'СЕТ СН'!$H$6-'СЕТ СН'!$H$23</f>
        <v>2186.89118125</v>
      </c>
      <c r="S85" s="36">
        <f>SUMIFS(СВЦЭМ!$D$39:$D$782,СВЦЭМ!$A$39:$A$782,$A85,СВЦЭМ!$B$39:$B$782,S$83)+'СЕТ СН'!$H$11+СВЦЭМ!$D$10+'СЕТ СН'!$H$6-'СЕТ СН'!$H$23</f>
        <v>2159.96907569</v>
      </c>
      <c r="T85" s="36">
        <f>SUMIFS(СВЦЭМ!$D$39:$D$782,СВЦЭМ!$A$39:$A$782,$A85,СВЦЭМ!$B$39:$B$782,T$83)+'СЕТ СН'!$H$11+СВЦЭМ!$D$10+'СЕТ СН'!$H$6-'СЕТ СН'!$H$23</f>
        <v>2136.9191178300002</v>
      </c>
      <c r="U85" s="36">
        <f>SUMIFS(СВЦЭМ!$D$39:$D$782,СВЦЭМ!$A$39:$A$782,$A85,СВЦЭМ!$B$39:$B$782,U$83)+'СЕТ СН'!$H$11+СВЦЭМ!$D$10+'СЕТ СН'!$H$6-'СЕТ СН'!$H$23</f>
        <v>2096.0035598700001</v>
      </c>
      <c r="V85" s="36">
        <f>SUMIFS(СВЦЭМ!$D$39:$D$782,СВЦЭМ!$A$39:$A$782,$A85,СВЦЭМ!$B$39:$B$782,V$83)+'СЕТ СН'!$H$11+СВЦЭМ!$D$10+'СЕТ СН'!$H$6-'СЕТ СН'!$H$23</f>
        <v>2053.2204410300001</v>
      </c>
      <c r="W85" s="36">
        <f>SUMIFS(СВЦЭМ!$D$39:$D$782,СВЦЭМ!$A$39:$A$782,$A85,СВЦЭМ!$B$39:$B$782,W$83)+'СЕТ СН'!$H$11+СВЦЭМ!$D$10+'СЕТ СН'!$H$6-'СЕТ СН'!$H$23</f>
        <v>2059.4940687799999</v>
      </c>
      <c r="X85" s="36">
        <f>SUMIFS(СВЦЭМ!$D$39:$D$782,СВЦЭМ!$A$39:$A$782,$A85,СВЦЭМ!$B$39:$B$782,X$83)+'СЕТ СН'!$H$11+СВЦЭМ!$D$10+'СЕТ СН'!$H$6-'СЕТ СН'!$H$23</f>
        <v>2091.7578173800002</v>
      </c>
      <c r="Y85" s="36">
        <f>SUMIFS(СВЦЭМ!$D$39:$D$782,СВЦЭМ!$A$39:$A$782,$A85,СВЦЭМ!$B$39:$B$782,Y$83)+'СЕТ СН'!$H$11+СВЦЭМ!$D$10+'СЕТ СН'!$H$6-'СЕТ СН'!$H$23</f>
        <v>2159.4556210700002</v>
      </c>
    </row>
    <row r="86" spans="1:27" ht="15.75" x14ac:dyDescent="0.2">
      <c r="A86" s="35">
        <f t="shared" ref="A86:A113" si="2">A85+1</f>
        <v>45019</v>
      </c>
      <c r="B86" s="36">
        <f>SUMIFS(СВЦЭМ!$D$39:$D$782,СВЦЭМ!$A$39:$A$782,$A86,СВЦЭМ!$B$39:$B$782,B$83)+'СЕТ СН'!$H$11+СВЦЭМ!$D$10+'СЕТ СН'!$H$6-'СЕТ СН'!$H$23</f>
        <v>2240.13760417</v>
      </c>
      <c r="C86" s="36">
        <f>SUMIFS(СВЦЭМ!$D$39:$D$782,СВЦЭМ!$A$39:$A$782,$A86,СВЦЭМ!$B$39:$B$782,C$83)+'СЕТ СН'!$H$11+СВЦЭМ!$D$10+'СЕТ СН'!$H$6-'СЕТ СН'!$H$23</f>
        <v>2294.0563640800001</v>
      </c>
      <c r="D86" s="36">
        <f>SUMIFS(СВЦЭМ!$D$39:$D$782,СВЦЭМ!$A$39:$A$782,$A86,СВЦЭМ!$B$39:$B$782,D$83)+'СЕТ СН'!$H$11+СВЦЭМ!$D$10+'СЕТ СН'!$H$6-'СЕТ СН'!$H$23</f>
        <v>2309.5702381499996</v>
      </c>
      <c r="E86" s="36">
        <f>SUMIFS(СВЦЭМ!$D$39:$D$782,СВЦЭМ!$A$39:$A$782,$A86,СВЦЭМ!$B$39:$B$782,E$83)+'СЕТ СН'!$H$11+СВЦЭМ!$D$10+'СЕТ СН'!$H$6-'СЕТ СН'!$H$23</f>
        <v>2332.4907007399997</v>
      </c>
      <c r="F86" s="36">
        <f>SUMIFS(СВЦЭМ!$D$39:$D$782,СВЦЭМ!$A$39:$A$782,$A86,СВЦЭМ!$B$39:$B$782,F$83)+'СЕТ СН'!$H$11+СВЦЭМ!$D$10+'СЕТ СН'!$H$6-'СЕТ СН'!$H$23</f>
        <v>2317.4705835099999</v>
      </c>
      <c r="G86" s="36">
        <f>SUMIFS(СВЦЭМ!$D$39:$D$782,СВЦЭМ!$A$39:$A$782,$A86,СВЦЭМ!$B$39:$B$782,G$83)+'СЕТ СН'!$H$11+СВЦЭМ!$D$10+'СЕТ СН'!$H$6-'СЕТ СН'!$H$23</f>
        <v>2309.2548060499998</v>
      </c>
      <c r="H86" s="36">
        <f>SUMIFS(СВЦЭМ!$D$39:$D$782,СВЦЭМ!$A$39:$A$782,$A86,СВЦЭМ!$B$39:$B$782,H$83)+'СЕТ СН'!$H$11+СВЦЭМ!$D$10+'СЕТ СН'!$H$6-'СЕТ СН'!$H$23</f>
        <v>2349.8676926199996</v>
      </c>
      <c r="I86" s="36">
        <f>SUMIFS(СВЦЭМ!$D$39:$D$782,СВЦЭМ!$A$39:$A$782,$A86,СВЦЭМ!$B$39:$B$782,I$83)+'СЕТ СН'!$H$11+СВЦЭМ!$D$10+'СЕТ СН'!$H$6-'СЕТ СН'!$H$23</f>
        <v>2249.83639829</v>
      </c>
      <c r="J86" s="36">
        <f>SUMIFS(СВЦЭМ!$D$39:$D$782,СВЦЭМ!$A$39:$A$782,$A86,СВЦЭМ!$B$39:$B$782,J$83)+'СЕТ СН'!$H$11+СВЦЭМ!$D$10+'СЕТ СН'!$H$6-'СЕТ СН'!$H$23</f>
        <v>2279.2395635399998</v>
      </c>
      <c r="K86" s="36">
        <f>SUMIFS(СВЦЭМ!$D$39:$D$782,СВЦЭМ!$A$39:$A$782,$A86,СВЦЭМ!$B$39:$B$782,K$83)+'СЕТ СН'!$H$11+СВЦЭМ!$D$10+'СЕТ СН'!$H$6-'СЕТ СН'!$H$23</f>
        <v>2238.7013838900002</v>
      </c>
      <c r="L86" s="36">
        <f>SUMIFS(СВЦЭМ!$D$39:$D$782,СВЦЭМ!$A$39:$A$782,$A86,СВЦЭМ!$B$39:$B$782,L$83)+'СЕТ СН'!$H$11+СВЦЭМ!$D$10+'СЕТ СН'!$H$6-'СЕТ СН'!$H$23</f>
        <v>2231.3360290400001</v>
      </c>
      <c r="M86" s="36">
        <f>SUMIFS(СВЦЭМ!$D$39:$D$782,СВЦЭМ!$A$39:$A$782,$A86,СВЦЭМ!$B$39:$B$782,M$83)+'СЕТ СН'!$H$11+СВЦЭМ!$D$10+'СЕТ СН'!$H$6-'СЕТ СН'!$H$23</f>
        <v>2242.5251745999999</v>
      </c>
      <c r="N86" s="36">
        <f>SUMIFS(СВЦЭМ!$D$39:$D$782,СВЦЭМ!$A$39:$A$782,$A86,СВЦЭМ!$B$39:$B$782,N$83)+'СЕТ СН'!$H$11+СВЦЭМ!$D$10+'СЕТ СН'!$H$6-'СЕТ СН'!$H$23</f>
        <v>2263.3613677799999</v>
      </c>
      <c r="O86" s="36">
        <f>SUMIFS(СВЦЭМ!$D$39:$D$782,СВЦЭМ!$A$39:$A$782,$A86,СВЦЭМ!$B$39:$B$782,O$83)+'СЕТ СН'!$H$11+СВЦЭМ!$D$10+'СЕТ СН'!$H$6-'СЕТ СН'!$H$23</f>
        <v>2292.7778570799996</v>
      </c>
      <c r="P86" s="36">
        <f>SUMIFS(СВЦЭМ!$D$39:$D$782,СВЦЭМ!$A$39:$A$782,$A86,СВЦЭМ!$B$39:$B$782,P$83)+'СЕТ СН'!$H$11+СВЦЭМ!$D$10+'СЕТ СН'!$H$6-'СЕТ СН'!$H$23</f>
        <v>2297.1782055799995</v>
      </c>
      <c r="Q86" s="36">
        <f>SUMIFS(СВЦЭМ!$D$39:$D$782,СВЦЭМ!$A$39:$A$782,$A86,СВЦЭМ!$B$39:$B$782,Q$83)+'СЕТ СН'!$H$11+СВЦЭМ!$D$10+'СЕТ СН'!$H$6-'СЕТ СН'!$H$23</f>
        <v>2315.5996974799996</v>
      </c>
      <c r="R86" s="36">
        <f>SUMIFS(СВЦЭМ!$D$39:$D$782,СВЦЭМ!$A$39:$A$782,$A86,СВЦЭМ!$B$39:$B$782,R$83)+'СЕТ СН'!$H$11+СВЦЭМ!$D$10+'СЕТ СН'!$H$6-'СЕТ СН'!$H$23</f>
        <v>2312.8143339099997</v>
      </c>
      <c r="S86" s="36">
        <f>SUMIFS(СВЦЭМ!$D$39:$D$782,СВЦЭМ!$A$39:$A$782,$A86,СВЦЭМ!$B$39:$B$782,S$83)+'СЕТ СН'!$H$11+СВЦЭМ!$D$10+'СЕТ СН'!$H$6-'СЕТ СН'!$H$23</f>
        <v>2281.2923511499998</v>
      </c>
      <c r="T86" s="36">
        <f>SUMIFS(СВЦЭМ!$D$39:$D$782,СВЦЭМ!$A$39:$A$782,$A86,СВЦЭМ!$B$39:$B$782,T$83)+'СЕТ СН'!$H$11+СВЦЭМ!$D$10+'СЕТ СН'!$H$6-'СЕТ СН'!$H$23</f>
        <v>2252.3253740800001</v>
      </c>
      <c r="U86" s="36">
        <f>SUMIFS(СВЦЭМ!$D$39:$D$782,СВЦЭМ!$A$39:$A$782,$A86,СВЦЭМ!$B$39:$B$782,U$83)+'СЕТ СН'!$H$11+СВЦЭМ!$D$10+'СЕТ СН'!$H$6-'СЕТ СН'!$H$23</f>
        <v>2234.8923083100003</v>
      </c>
      <c r="V86" s="36">
        <f>SUMIFS(СВЦЭМ!$D$39:$D$782,СВЦЭМ!$A$39:$A$782,$A86,СВЦЭМ!$B$39:$B$782,V$83)+'СЕТ СН'!$H$11+СВЦЭМ!$D$10+'СЕТ СН'!$H$6-'СЕТ СН'!$H$23</f>
        <v>2196.7745742299999</v>
      </c>
      <c r="W86" s="36">
        <f>SUMIFS(СВЦЭМ!$D$39:$D$782,СВЦЭМ!$A$39:$A$782,$A86,СВЦЭМ!$B$39:$B$782,W$83)+'СЕТ СН'!$H$11+СВЦЭМ!$D$10+'СЕТ СН'!$H$6-'СЕТ СН'!$H$23</f>
        <v>2188.11348219</v>
      </c>
      <c r="X86" s="36">
        <f>SUMIFS(СВЦЭМ!$D$39:$D$782,СВЦЭМ!$A$39:$A$782,$A86,СВЦЭМ!$B$39:$B$782,X$83)+'СЕТ СН'!$H$11+СВЦЭМ!$D$10+'СЕТ СН'!$H$6-'СЕТ СН'!$H$23</f>
        <v>2241.1509940300002</v>
      </c>
      <c r="Y86" s="36">
        <f>SUMIFS(СВЦЭМ!$D$39:$D$782,СВЦЭМ!$A$39:$A$782,$A86,СВЦЭМ!$B$39:$B$782,Y$83)+'СЕТ СН'!$H$11+СВЦЭМ!$D$10+'СЕТ СН'!$H$6-'СЕТ СН'!$H$23</f>
        <v>2272.4691401399996</v>
      </c>
    </row>
    <row r="87" spans="1:27" ht="15.75" x14ac:dyDescent="0.2">
      <c r="A87" s="35">
        <f t="shared" si="2"/>
        <v>45020</v>
      </c>
      <c r="B87" s="36">
        <f>SUMIFS(СВЦЭМ!$D$39:$D$782,СВЦЭМ!$A$39:$A$782,$A87,СВЦЭМ!$B$39:$B$782,B$83)+'СЕТ СН'!$H$11+СВЦЭМ!$D$10+'СЕТ СН'!$H$6-'СЕТ СН'!$H$23</f>
        <v>2322.8905945799997</v>
      </c>
      <c r="C87" s="36">
        <f>SUMIFS(СВЦЭМ!$D$39:$D$782,СВЦЭМ!$A$39:$A$782,$A87,СВЦЭМ!$B$39:$B$782,C$83)+'СЕТ СН'!$H$11+СВЦЭМ!$D$10+'СЕТ СН'!$H$6-'СЕТ СН'!$H$23</f>
        <v>2385.6254061099999</v>
      </c>
      <c r="D87" s="36">
        <f>SUMIFS(СВЦЭМ!$D$39:$D$782,СВЦЭМ!$A$39:$A$782,$A87,СВЦЭМ!$B$39:$B$782,D$83)+'СЕТ СН'!$H$11+СВЦЭМ!$D$10+'СЕТ СН'!$H$6-'СЕТ СН'!$H$23</f>
        <v>2403.9796503899997</v>
      </c>
      <c r="E87" s="36">
        <f>SUMIFS(СВЦЭМ!$D$39:$D$782,СВЦЭМ!$A$39:$A$782,$A87,СВЦЭМ!$B$39:$B$782,E$83)+'СЕТ СН'!$H$11+СВЦЭМ!$D$10+'СЕТ СН'!$H$6-'СЕТ СН'!$H$23</f>
        <v>2425.8390052599998</v>
      </c>
      <c r="F87" s="36">
        <f>SUMIFS(СВЦЭМ!$D$39:$D$782,СВЦЭМ!$A$39:$A$782,$A87,СВЦЭМ!$B$39:$B$782,F$83)+'СЕТ СН'!$H$11+СВЦЭМ!$D$10+'СЕТ СН'!$H$6-'СЕТ СН'!$H$23</f>
        <v>2420.3454596799997</v>
      </c>
      <c r="G87" s="36">
        <f>SUMIFS(СВЦЭМ!$D$39:$D$782,СВЦЭМ!$A$39:$A$782,$A87,СВЦЭМ!$B$39:$B$782,G$83)+'СЕТ СН'!$H$11+СВЦЭМ!$D$10+'СЕТ СН'!$H$6-'СЕТ СН'!$H$23</f>
        <v>2360.8142355099999</v>
      </c>
      <c r="H87" s="36">
        <f>SUMIFS(СВЦЭМ!$D$39:$D$782,СВЦЭМ!$A$39:$A$782,$A87,СВЦЭМ!$B$39:$B$782,H$83)+'СЕТ СН'!$H$11+СВЦЭМ!$D$10+'СЕТ СН'!$H$6-'СЕТ СН'!$H$23</f>
        <v>2312.21188755</v>
      </c>
      <c r="I87" s="36">
        <f>SUMIFS(СВЦЭМ!$D$39:$D$782,СВЦЭМ!$A$39:$A$782,$A87,СВЦЭМ!$B$39:$B$782,I$83)+'СЕТ СН'!$H$11+СВЦЭМ!$D$10+'СЕТ СН'!$H$6-'СЕТ СН'!$H$23</f>
        <v>2250.6261067800001</v>
      </c>
      <c r="J87" s="36">
        <f>SUMIFS(СВЦЭМ!$D$39:$D$782,СВЦЭМ!$A$39:$A$782,$A87,СВЦЭМ!$B$39:$B$782,J$83)+'СЕТ СН'!$H$11+СВЦЭМ!$D$10+'СЕТ СН'!$H$6-'СЕТ СН'!$H$23</f>
        <v>2212.1980058500003</v>
      </c>
      <c r="K87" s="36">
        <f>SUMIFS(СВЦЭМ!$D$39:$D$782,СВЦЭМ!$A$39:$A$782,$A87,СВЦЭМ!$B$39:$B$782,K$83)+'СЕТ СН'!$H$11+СВЦЭМ!$D$10+'СЕТ СН'!$H$6-'СЕТ СН'!$H$23</f>
        <v>2188.85219198</v>
      </c>
      <c r="L87" s="36">
        <f>SUMIFS(СВЦЭМ!$D$39:$D$782,СВЦЭМ!$A$39:$A$782,$A87,СВЦЭМ!$B$39:$B$782,L$83)+'СЕТ СН'!$H$11+СВЦЭМ!$D$10+'СЕТ СН'!$H$6-'СЕТ СН'!$H$23</f>
        <v>2198.6402001000001</v>
      </c>
      <c r="M87" s="36">
        <f>SUMIFS(СВЦЭМ!$D$39:$D$782,СВЦЭМ!$A$39:$A$782,$A87,СВЦЭМ!$B$39:$B$782,M$83)+'СЕТ СН'!$H$11+СВЦЭМ!$D$10+'СЕТ СН'!$H$6-'СЕТ СН'!$H$23</f>
        <v>2213.29803842</v>
      </c>
      <c r="N87" s="36">
        <f>SUMIFS(СВЦЭМ!$D$39:$D$782,СВЦЭМ!$A$39:$A$782,$A87,СВЦЭМ!$B$39:$B$782,N$83)+'СЕТ СН'!$H$11+СВЦЭМ!$D$10+'СЕТ СН'!$H$6-'СЕТ СН'!$H$23</f>
        <v>2220.2881487300001</v>
      </c>
      <c r="O87" s="36">
        <f>SUMIFS(СВЦЭМ!$D$39:$D$782,СВЦЭМ!$A$39:$A$782,$A87,СВЦЭМ!$B$39:$B$782,O$83)+'СЕТ СН'!$H$11+СВЦЭМ!$D$10+'СЕТ СН'!$H$6-'СЕТ СН'!$H$23</f>
        <v>2253.6269683</v>
      </c>
      <c r="P87" s="36">
        <f>SUMIFS(СВЦЭМ!$D$39:$D$782,СВЦЭМ!$A$39:$A$782,$A87,СВЦЭМ!$B$39:$B$782,P$83)+'СЕТ СН'!$H$11+СВЦЭМ!$D$10+'СЕТ СН'!$H$6-'СЕТ СН'!$H$23</f>
        <v>2278.1367270000001</v>
      </c>
      <c r="Q87" s="36">
        <f>SUMIFS(СВЦЭМ!$D$39:$D$782,СВЦЭМ!$A$39:$A$782,$A87,СВЦЭМ!$B$39:$B$782,Q$83)+'СЕТ СН'!$H$11+СВЦЭМ!$D$10+'СЕТ СН'!$H$6-'СЕТ СН'!$H$23</f>
        <v>2290.8138097199999</v>
      </c>
      <c r="R87" s="36">
        <f>SUMIFS(СВЦЭМ!$D$39:$D$782,СВЦЭМ!$A$39:$A$782,$A87,СВЦЭМ!$B$39:$B$782,R$83)+'СЕТ СН'!$H$11+СВЦЭМ!$D$10+'СЕТ СН'!$H$6-'СЕТ СН'!$H$23</f>
        <v>2286.2588312799999</v>
      </c>
      <c r="S87" s="36">
        <f>SUMIFS(СВЦЭМ!$D$39:$D$782,СВЦЭМ!$A$39:$A$782,$A87,СВЦЭМ!$B$39:$B$782,S$83)+'СЕТ СН'!$H$11+СВЦЭМ!$D$10+'СЕТ СН'!$H$6-'СЕТ СН'!$H$23</f>
        <v>2269.9366942899997</v>
      </c>
      <c r="T87" s="36">
        <f>SUMIFS(СВЦЭМ!$D$39:$D$782,СВЦЭМ!$A$39:$A$782,$A87,СВЦЭМ!$B$39:$B$782,T$83)+'СЕТ СН'!$H$11+СВЦЭМ!$D$10+'СЕТ СН'!$H$6-'СЕТ СН'!$H$23</f>
        <v>2246.0397762400003</v>
      </c>
      <c r="U87" s="36">
        <f>SUMIFS(СВЦЭМ!$D$39:$D$782,СВЦЭМ!$A$39:$A$782,$A87,СВЦЭМ!$B$39:$B$782,U$83)+'СЕТ СН'!$H$11+СВЦЭМ!$D$10+'СЕТ СН'!$H$6-'СЕТ СН'!$H$23</f>
        <v>2196.0513165299999</v>
      </c>
      <c r="V87" s="36">
        <f>SUMIFS(СВЦЭМ!$D$39:$D$782,СВЦЭМ!$A$39:$A$782,$A87,СВЦЭМ!$B$39:$B$782,V$83)+'СЕТ СН'!$H$11+СВЦЭМ!$D$10+'СЕТ СН'!$H$6-'СЕТ СН'!$H$23</f>
        <v>2144.6033383500003</v>
      </c>
      <c r="W87" s="36">
        <f>SUMIFS(СВЦЭМ!$D$39:$D$782,СВЦЭМ!$A$39:$A$782,$A87,СВЦЭМ!$B$39:$B$782,W$83)+'СЕТ СН'!$H$11+СВЦЭМ!$D$10+'СЕТ СН'!$H$6-'СЕТ СН'!$H$23</f>
        <v>2145.3100025500003</v>
      </c>
      <c r="X87" s="36">
        <f>SUMIFS(СВЦЭМ!$D$39:$D$782,СВЦЭМ!$A$39:$A$782,$A87,СВЦЭМ!$B$39:$B$782,X$83)+'СЕТ СН'!$H$11+СВЦЭМ!$D$10+'СЕТ СН'!$H$6-'СЕТ СН'!$H$23</f>
        <v>2189.07537017</v>
      </c>
      <c r="Y87" s="36">
        <f>SUMIFS(СВЦЭМ!$D$39:$D$782,СВЦЭМ!$A$39:$A$782,$A87,СВЦЭМ!$B$39:$B$782,Y$83)+'СЕТ СН'!$H$11+СВЦЭМ!$D$10+'СЕТ СН'!$H$6-'СЕТ СН'!$H$23</f>
        <v>2264.1821064599999</v>
      </c>
    </row>
    <row r="88" spans="1:27" ht="15.75" x14ac:dyDescent="0.2">
      <c r="A88" s="35">
        <f t="shared" si="2"/>
        <v>45021</v>
      </c>
      <c r="B88" s="36">
        <f>SUMIFS(СВЦЭМ!$D$39:$D$782,СВЦЭМ!$A$39:$A$782,$A88,СВЦЭМ!$B$39:$B$782,B$83)+'СЕТ СН'!$H$11+СВЦЭМ!$D$10+'СЕТ СН'!$H$6-'СЕТ СН'!$H$23</f>
        <v>2201.94695766</v>
      </c>
      <c r="C88" s="36">
        <f>SUMIFS(СВЦЭМ!$D$39:$D$782,СВЦЭМ!$A$39:$A$782,$A88,СВЦЭМ!$B$39:$B$782,C$83)+'СЕТ СН'!$H$11+СВЦЭМ!$D$10+'СЕТ СН'!$H$6-'СЕТ СН'!$H$23</f>
        <v>2175.6927869400001</v>
      </c>
      <c r="D88" s="36">
        <f>SUMIFS(СВЦЭМ!$D$39:$D$782,СВЦЭМ!$A$39:$A$782,$A88,СВЦЭМ!$B$39:$B$782,D$83)+'СЕТ СН'!$H$11+СВЦЭМ!$D$10+'СЕТ СН'!$H$6-'СЕТ СН'!$H$23</f>
        <v>2219.3267142100003</v>
      </c>
      <c r="E88" s="36">
        <f>SUMIFS(СВЦЭМ!$D$39:$D$782,СВЦЭМ!$A$39:$A$782,$A88,СВЦЭМ!$B$39:$B$782,E$83)+'СЕТ СН'!$H$11+СВЦЭМ!$D$10+'СЕТ СН'!$H$6-'СЕТ СН'!$H$23</f>
        <v>2229.2666786499999</v>
      </c>
      <c r="F88" s="36">
        <f>SUMIFS(СВЦЭМ!$D$39:$D$782,СВЦЭМ!$A$39:$A$782,$A88,СВЦЭМ!$B$39:$B$782,F$83)+'СЕТ СН'!$H$11+СВЦЭМ!$D$10+'СЕТ СН'!$H$6-'СЕТ СН'!$H$23</f>
        <v>2237.13224266</v>
      </c>
      <c r="G88" s="36">
        <f>SUMIFS(СВЦЭМ!$D$39:$D$782,СВЦЭМ!$A$39:$A$782,$A88,СВЦЭМ!$B$39:$B$782,G$83)+'СЕТ СН'!$H$11+СВЦЭМ!$D$10+'СЕТ СН'!$H$6-'СЕТ СН'!$H$23</f>
        <v>2201.9196890200001</v>
      </c>
      <c r="H88" s="36">
        <f>SUMIFS(СВЦЭМ!$D$39:$D$782,СВЦЭМ!$A$39:$A$782,$A88,СВЦЭМ!$B$39:$B$782,H$83)+'СЕТ СН'!$H$11+СВЦЭМ!$D$10+'СЕТ СН'!$H$6-'СЕТ СН'!$H$23</f>
        <v>2142.1887111300002</v>
      </c>
      <c r="I88" s="36">
        <f>SUMIFS(СВЦЭМ!$D$39:$D$782,СВЦЭМ!$A$39:$A$782,$A88,СВЦЭМ!$B$39:$B$782,I$83)+'СЕТ СН'!$H$11+СВЦЭМ!$D$10+'СЕТ СН'!$H$6-'СЕТ СН'!$H$23</f>
        <v>2089.4524632000002</v>
      </c>
      <c r="J88" s="36">
        <f>SUMIFS(СВЦЭМ!$D$39:$D$782,СВЦЭМ!$A$39:$A$782,$A88,СВЦЭМ!$B$39:$B$782,J$83)+'СЕТ СН'!$H$11+СВЦЭМ!$D$10+'СЕТ СН'!$H$6-'СЕТ СН'!$H$23</f>
        <v>2064.2850900100002</v>
      </c>
      <c r="K88" s="36">
        <f>SUMIFS(СВЦЭМ!$D$39:$D$782,СВЦЭМ!$A$39:$A$782,$A88,СВЦЭМ!$B$39:$B$782,K$83)+'СЕТ СН'!$H$11+СВЦЭМ!$D$10+'СЕТ СН'!$H$6-'СЕТ СН'!$H$23</f>
        <v>2036.3003693400001</v>
      </c>
      <c r="L88" s="36">
        <f>SUMIFS(СВЦЭМ!$D$39:$D$782,СВЦЭМ!$A$39:$A$782,$A88,СВЦЭМ!$B$39:$B$782,L$83)+'СЕТ СН'!$H$11+СВЦЭМ!$D$10+'СЕТ СН'!$H$6-'СЕТ СН'!$H$23</f>
        <v>1990.37039759</v>
      </c>
      <c r="M88" s="36">
        <f>SUMIFS(СВЦЭМ!$D$39:$D$782,СВЦЭМ!$A$39:$A$782,$A88,СВЦЭМ!$B$39:$B$782,M$83)+'СЕТ СН'!$H$11+СВЦЭМ!$D$10+'СЕТ СН'!$H$6-'СЕТ СН'!$H$23</f>
        <v>2059.2821805500002</v>
      </c>
      <c r="N88" s="36">
        <f>SUMIFS(СВЦЭМ!$D$39:$D$782,СВЦЭМ!$A$39:$A$782,$A88,СВЦЭМ!$B$39:$B$782,N$83)+'СЕТ СН'!$H$11+СВЦЭМ!$D$10+'СЕТ СН'!$H$6-'СЕТ СН'!$H$23</f>
        <v>2084.7969723800002</v>
      </c>
      <c r="O88" s="36">
        <f>SUMIFS(СВЦЭМ!$D$39:$D$782,СВЦЭМ!$A$39:$A$782,$A88,СВЦЭМ!$B$39:$B$782,O$83)+'СЕТ СН'!$H$11+СВЦЭМ!$D$10+'СЕТ СН'!$H$6-'СЕТ СН'!$H$23</f>
        <v>2108.01693531</v>
      </c>
      <c r="P88" s="36">
        <f>SUMIFS(СВЦЭМ!$D$39:$D$782,СВЦЭМ!$A$39:$A$782,$A88,СВЦЭМ!$B$39:$B$782,P$83)+'СЕТ СН'!$H$11+СВЦЭМ!$D$10+'СЕТ СН'!$H$6-'СЕТ СН'!$H$23</f>
        <v>2133.11192734</v>
      </c>
      <c r="Q88" s="36">
        <f>SUMIFS(СВЦЭМ!$D$39:$D$782,СВЦЭМ!$A$39:$A$782,$A88,СВЦЭМ!$B$39:$B$782,Q$83)+'СЕТ СН'!$H$11+СВЦЭМ!$D$10+'СЕТ СН'!$H$6-'СЕТ СН'!$H$23</f>
        <v>2136.70400569</v>
      </c>
      <c r="R88" s="36">
        <f>SUMIFS(СВЦЭМ!$D$39:$D$782,СВЦЭМ!$A$39:$A$782,$A88,СВЦЭМ!$B$39:$B$782,R$83)+'СЕТ СН'!$H$11+СВЦЭМ!$D$10+'СЕТ СН'!$H$6-'СЕТ СН'!$H$23</f>
        <v>2127.7369100000001</v>
      </c>
      <c r="S88" s="36">
        <f>SUMIFS(СВЦЭМ!$D$39:$D$782,СВЦЭМ!$A$39:$A$782,$A88,СВЦЭМ!$B$39:$B$782,S$83)+'СЕТ СН'!$H$11+СВЦЭМ!$D$10+'СЕТ СН'!$H$6-'СЕТ СН'!$H$23</f>
        <v>2117.79453999</v>
      </c>
      <c r="T88" s="36">
        <f>SUMIFS(СВЦЭМ!$D$39:$D$782,СВЦЭМ!$A$39:$A$782,$A88,СВЦЭМ!$B$39:$B$782,T$83)+'СЕТ СН'!$H$11+СВЦЭМ!$D$10+'СЕТ СН'!$H$6-'СЕТ СН'!$H$23</f>
        <v>2076.0189227000001</v>
      </c>
      <c r="U88" s="36">
        <f>SUMIFS(СВЦЭМ!$D$39:$D$782,СВЦЭМ!$A$39:$A$782,$A88,СВЦЭМ!$B$39:$B$782,U$83)+'СЕТ СН'!$H$11+СВЦЭМ!$D$10+'СЕТ СН'!$H$6-'СЕТ СН'!$H$23</f>
        <v>2039.37887499</v>
      </c>
      <c r="V88" s="36">
        <f>SUMIFS(СВЦЭМ!$D$39:$D$782,СВЦЭМ!$A$39:$A$782,$A88,СВЦЭМ!$B$39:$B$782,V$83)+'СЕТ СН'!$H$11+СВЦЭМ!$D$10+'СЕТ СН'!$H$6-'СЕТ СН'!$H$23</f>
        <v>1992.9579988799999</v>
      </c>
      <c r="W88" s="36">
        <f>SUMIFS(СВЦЭМ!$D$39:$D$782,СВЦЭМ!$A$39:$A$782,$A88,СВЦЭМ!$B$39:$B$782,W$83)+'СЕТ СН'!$H$11+СВЦЭМ!$D$10+'СЕТ СН'!$H$6-'СЕТ СН'!$H$23</f>
        <v>1997.86252941</v>
      </c>
      <c r="X88" s="36">
        <f>SUMIFS(СВЦЭМ!$D$39:$D$782,СВЦЭМ!$A$39:$A$782,$A88,СВЦЭМ!$B$39:$B$782,X$83)+'СЕТ СН'!$H$11+СВЦЭМ!$D$10+'СЕТ СН'!$H$6-'СЕТ СН'!$H$23</f>
        <v>2047.1579224499999</v>
      </c>
      <c r="Y88" s="36">
        <f>SUMIFS(СВЦЭМ!$D$39:$D$782,СВЦЭМ!$A$39:$A$782,$A88,СВЦЭМ!$B$39:$B$782,Y$83)+'СЕТ СН'!$H$11+СВЦЭМ!$D$10+'СЕТ СН'!$H$6-'СЕТ СН'!$H$23</f>
        <v>2066.1221049700002</v>
      </c>
    </row>
    <row r="89" spans="1:27" ht="15.75" x14ac:dyDescent="0.2">
      <c r="A89" s="35">
        <f t="shared" si="2"/>
        <v>45022</v>
      </c>
      <c r="B89" s="36">
        <f>SUMIFS(СВЦЭМ!$D$39:$D$782,СВЦЭМ!$A$39:$A$782,$A89,СВЦЭМ!$B$39:$B$782,B$83)+'СЕТ СН'!$H$11+СВЦЭМ!$D$10+'СЕТ СН'!$H$6-'СЕТ СН'!$H$23</f>
        <v>2140.8629288800003</v>
      </c>
      <c r="C89" s="36">
        <f>SUMIFS(СВЦЭМ!$D$39:$D$782,СВЦЭМ!$A$39:$A$782,$A89,СВЦЭМ!$B$39:$B$782,C$83)+'СЕТ СН'!$H$11+СВЦЭМ!$D$10+'СЕТ СН'!$H$6-'СЕТ СН'!$H$23</f>
        <v>2193.9496107099999</v>
      </c>
      <c r="D89" s="36">
        <f>SUMIFS(СВЦЭМ!$D$39:$D$782,СВЦЭМ!$A$39:$A$782,$A89,СВЦЭМ!$B$39:$B$782,D$83)+'СЕТ СН'!$H$11+СВЦЭМ!$D$10+'СЕТ СН'!$H$6-'СЕТ СН'!$H$23</f>
        <v>2224.9795990900002</v>
      </c>
      <c r="E89" s="36">
        <f>SUMIFS(СВЦЭМ!$D$39:$D$782,СВЦЭМ!$A$39:$A$782,$A89,СВЦЭМ!$B$39:$B$782,E$83)+'СЕТ СН'!$H$11+СВЦЭМ!$D$10+'СЕТ СН'!$H$6-'СЕТ СН'!$H$23</f>
        <v>2240.60398265</v>
      </c>
      <c r="F89" s="36">
        <f>SUMIFS(СВЦЭМ!$D$39:$D$782,СВЦЭМ!$A$39:$A$782,$A89,СВЦЭМ!$B$39:$B$782,F$83)+'СЕТ СН'!$H$11+СВЦЭМ!$D$10+'СЕТ СН'!$H$6-'СЕТ СН'!$H$23</f>
        <v>2241.2596773300002</v>
      </c>
      <c r="G89" s="36">
        <f>SUMIFS(СВЦЭМ!$D$39:$D$782,СВЦЭМ!$A$39:$A$782,$A89,СВЦЭМ!$B$39:$B$782,G$83)+'СЕТ СН'!$H$11+СВЦЭМ!$D$10+'СЕТ СН'!$H$6-'СЕТ СН'!$H$23</f>
        <v>2224.7069223799999</v>
      </c>
      <c r="H89" s="36">
        <f>SUMIFS(СВЦЭМ!$D$39:$D$782,СВЦЭМ!$A$39:$A$782,$A89,СВЦЭМ!$B$39:$B$782,H$83)+'СЕТ СН'!$H$11+СВЦЭМ!$D$10+'СЕТ СН'!$H$6-'СЕТ СН'!$H$23</f>
        <v>2153.88336273</v>
      </c>
      <c r="I89" s="36">
        <f>SUMIFS(СВЦЭМ!$D$39:$D$782,СВЦЭМ!$A$39:$A$782,$A89,СВЦЭМ!$B$39:$B$782,I$83)+'СЕТ СН'!$H$11+СВЦЭМ!$D$10+'СЕТ СН'!$H$6-'СЕТ СН'!$H$23</f>
        <v>2084.6620818700003</v>
      </c>
      <c r="J89" s="36">
        <f>SUMIFS(СВЦЭМ!$D$39:$D$782,СВЦЭМ!$A$39:$A$782,$A89,СВЦЭМ!$B$39:$B$782,J$83)+'СЕТ СН'!$H$11+СВЦЭМ!$D$10+'СЕТ СН'!$H$6-'СЕТ СН'!$H$23</f>
        <v>2057.6573043500002</v>
      </c>
      <c r="K89" s="36">
        <f>SUMIFS(СВЦЭМ!$D$39:$D$782,СВЦЭМ!$A$39:$A$782,$A89,СВЦЭМ!$B$39:$B$782,K$83)+'СЕТ СН'!$H$11+СВЦЭМ!$D$10+'СЕТ СН'!$H$6-'СЕТ СН'!$H$23</f>
        <v>2055.1208916099999</v>
      </c>
      <c r="L89" s="36">
        <f>SUMIFS(СВЦЭМ!$D$39:$D$782,СВЦЭМ!$A$39:$A$782,$A89,СВЦЭМ!$B$39:$B$782,L$83)+'СЕТ СН'!$H$11+СВЦЭМ!$D$10+'СЕТ СН'!$H$6-'СЕТ СН'!$H$23</f>
        <v>2060.68276281</v>
      </c>
      <c r="M89" s="36">
        <f>SUMIFS(СВЦЭМ!$D$39:$D$782,СВЦЭМ!$A$39:$A$782,$A89,СВЦЭМ!$B$39:$B$782,M$83)+'СЕТ СН'!$H$11+СВЦЭМ!$D$10+'СЕТ СН'!$H$6-'СЕТ СН'!$H$23</f>
        <v>2091.6288801200003</v>
      </c>
      <c r="N89" s="36">
        <f>SUMIFS(СВЦЭМ!$D$39:$D$782,СВЦЭМ!$A$39:$A$782,$A89,СВЦЭМ!$B$39:$B$782,N$83)+'СЕТ СН'!$H$11+СВЦЭМ!$D$10+'СЕТ СН'!$H$6-'СЕТ СН'!$H$23</f>
        <v>2090.7730385300001</v>
      </c>
      <c r="O89" s="36">
        <f>SUMIFS(СВЦЭМ!$D$39:$D$782,СВЦЭМ!$A$39:$A$782,$A89,СВЦЭМ!$B$39:$B$782,O$83)+'СЕТ СН'!$H$11+СВЦЭМ!$D$10+'СЕТ СН'!$H$6-'СЕТ СН'!$H$23</f>
        <v>2110.1306630200002</v>
      </c>
      <c r="P89" s="36">
        <f>SUMIFS(СВЦЭМ!$D$39:$D$782,СВЦЭМ!$A$39:$A$782,$A89,СВЦЭМ!$B$39:$B$782,P$83)+'СЕТ СН'!$H$11+СВЦЭМ!$D$10+'СЕТ СН'!$H$6-'СЕТ СН'!$H$23</f>
        <v>2132.1049937500002</v>
      </c>
      <c r="Q89" s="36">
        <f>SUMIFS(СВЦЭМ!$D$39:$D$782,СВЦЭМ!$A$39:$A$782,$A89,СВЦЭМ!$B$39:$B$782,Q$83)+'СЕТ СН'!$H$11+СВЦЭМ!$D$10+'СЕТ СН'!$H$6-'СЕТ СН'!$H$23</f>
        <v>2137.5449367000001</v>
      </c>
      <c r="R89" s="36">
        <f>SUMIFS(СВЦЭМ!$D$39:$D$782,СВЦЭМ!$A$39:$A$782,$A89,СВЦЭМ!$B$39:$B$782,R$83)+'СЕТ СН'!$H$11+СВЦЭМ!$D$10+'СЕТ СН'!$H$6-'СЕТ СН'!$H$23</f>
        <v>2128.45449719</v>
      </c>
      <c r="S89" s="36">
        <f>SUMIFS(СВЦЭМ!$D$39:$D$782,СВЦЭМ!$A$39:$A$782,$A89,СВЦЭМ!$B$39:$B$782,S$83)+'СЕТ СН'!$H$11+СВЦЭМ!$D$10+'СЕТ СН'!$H$6-'СЕТ СН'!$H$23</f>
        <v>2110.7390767800002</v>
      </c>
      <c r="T89" s="36">
        <f>SUMIFS(СВЦЭМ!$D$39:$D$782,СВЦЭМ!$A$39:$A$782,$A89,СВЦЭМ!$B$39:$B$782,T$83)+'СЕТ СН'!$H$11+СВЦЭМ!$D$10+'СЕТ СН'!$H$6-'СЕТ СН'!$H$23</f>
        <v>2073.67904292</v>
      </c>
      <c r="U89" s="36">
        <f>SUMIFS(СВЦЭМ!$D$39:$D$782,СВЦЭМ!$A$39:$A$782,$A89,СВЦЭМ!$B$39:$B$782,U$83)+'СЕТ СН'!$H$11+СВЦЭМ!$D$10+'СЕТ СН'!$H$6-'СЕТ СН'!$H$23</f>
        <v>2050.98294321</v>
      </c>
      <c r="V89" s="36">
        <f>SUMIFS(СВЦЭМ!$D$39:$D$782,СВЦЭМ!$A$39:$A$782,$A89,СВЦЭМ!$B$39:$B$782,V$83)+'СЕТ СН'!$H$11+СВЦЭМ!$D$10+'СЕТ СН'!$H$6-'СЕТ СН'!$H$23</f>
        <v>2015.03074986</v>
      </c>
      <c r="W89" s="36">
        <f>SUMIFS(СВЦЭМ!$D$39:$D$782,СВЦЭМ!$A$39:$A$782,$A89,СВЦЭМ!$B$39:$B$782,W$83)+'СЕТ СН'!$H$11+СВЦЭМ!$D$10+'СЕТ СН'!$H$6-'СЕТ СН'!$H$23</f>
        <v>2022.02293244</v>
      </c>
      <c r="X89" s="36">
        <f>SUMIFS(СВЦЭМ!$D$39:$D$782,СВЦЭМ!$A$39:$A$782,$A89,СВЦЭМ!$B$39:$B$782,X$83)+'СЕТ СН'!$H$11+СВЦЭМ!$D$10+'СЕТ СН'!$H$6-'СЕТ СН'!$H$23</f>
        <v>2068.4885668300003</v>
      </c>
      <c r="Y89" s="36">
        <f>SUMIFS(СВЦЭМ!$D$39:$D$782,СВЦЭМ!$A$39:$A$782,$A89,СВЦЭМ!$B$39:$B$782,Y$83)+'СЕТ СН'!$H$11+СВЦЭМ!$D$10+'СЕТ СН'!$H$6-'СЕТ СН'!$H$23</f>
        <v>2135.3660424200002</v>
      </c>
    </row>
    <row r="90" spans="1:27" ht="15.75" x14ac:dyDescent="0.2">
      <c r="A90" s="35">
        <f t="shared" si="2"/>
        <v>45023</v>
      </c>
      <c r="B90" s="36">
        <f>SUMIFS(СВЦЭМ!$D$39:$D$782,СВЦЭМ!$A$39:$A$782,$A90,СВЦЭМ!$B$39:$B$782,B$83)+'СЕТ СН'!$H$11+СВЦЭМ!$D$10+'СЕТ СН'!$H$6-'СЕТ СН'!$H$23</f>
        <v>2099.9234376899999</v>
      </c>
      <c r="C90" s="36">
        <f>SUMIFS(СВЦЭМ!$D$39:$D$782,СВЦЭМ!$A$39:$A$782,$A90,СВЦЭМ!$B$39:$B$782,C$83)+'СЕТ СН'!$H$11+СВЦЭМ!$D$10+'СЕТ СН'!$H$6-'СЕТ СН'!$H$23</f>
        <v>2175.7086450300003</v>
      </c>
      <c r="D90" s="36">
        <f>SUMIFS(СВЦЭМ!$D$39:$D$782,СВЦЭМ!$A$39:$A$782,$A90,СВЦЭМ!$B$39:$B$782,D$83)+'СЕТ СН'!$H$11+СВЦЭМ!$D$10+'СЕТ СН'!$H$6-'СЕТ СН'!$H$23</f>
        <v>2174.34714261</v>
      </c>
      <c r="E90" s="36">
        <f>SUMIFS(СВЦЭМ!$D$39:$D$782,СВЦЭМ!$A$39:$A$782,$A90,СВЦЭМ!$B$39:$B$782,E$83)+'СЕТ СН'!$H$11+СВЦЭМ!$D$10+'СЕТ СН'!$H$6-'СЕТ СН'!$H$23</f>
        <v>2142.13313844</v>
      </c>
      <c r="F90" s="36">
        <f>SUMIFS(СВЦЭМ!$D$39:$D$782,СВЦЭМ!$A$39:$A$782,$A90,СВЦЭМ!$B$39:$B$782,F$83)+'СЕТ СН'!$H$11+СВЦЭМ!$D$10+'СЕТ СН'!$H$6-'СЕТ СН'!$H$23</f>
        <v>2191.4750961600002</v>
      </c>
      <c r="G90" s="36">
        <f>SUMIFS(СВЦЭМ!$D$39:$D$782,СВЦЭМ!$A$39:$A$782,$A90,СВЦЭМ!$B$39:$B$782,G$83)+'СЕТ СН'!$H$11+СВЦЭМ!$D$10+'СЕТ СН'!$H$6-'СЕТ СН'!$H$23</f>
        <v>2176.76686389</v>
      </c>
      <c r="H90" s="36">
        <f>SUMIFS(СВЦЭМ!$D$39:$D$782,СВЦЭМ!$A$39:$A$782,$A90,СВЦЭМ!$B$39:$B$782,H$83)+'СЕТ СН'!$H$11+СВЦЭМ!$D$10+'СЕТ СН'!$H$6-'СЕТ СН'!$H$23</f>
        <v>2161.8343426599999</v>
      </c>
      <c r="I90" s="36">
        <f>SUMIFS(СВЦЭМ!$D$39:$D$782,СВЦЭМ!$A$39:$A$782,$A90,СВЦЭМ!$B$39:$B$782,I$83)+'СЕТ СН'!$H$11+СВЦЭМ!$D$10+'СЕТ СН'!$H$6-'СЕТ СН'!$H$23</f>
        <v>2054.4393411199999</v>
      </c>
      <c r="J90" s="36">
        <f>SUMIFS(СВЦЭМ!$D$39:$D$782,СВЦЭМ!$A$39:$A$782,$A90,СВЦЭМ!$B$39:$B$782,J$83)+'СЕТ СН'!$H$11+СВЦЭМ!$D$10+'СЕТ СН'!$H$6-'СЕТ СН'!$H$23</f>
        <v>2010.88298955</v>
      </c>
      <c r="K90" s="36">
        <f>SUMIFS(СВЦЭМ!$D$39:$D$782,СВЦЭМ!$A$39:$A$782,$A90,СВЦЭМ!$B$39:$B$782,K$83)+'СЕТ СН'!$H$11+СВЦЭМ!$D$10+'СЕТ СН'!$H$6-'СЕТ СН'!$H$23</f>
        <v>2016.6889000900001</v>
      </c>
      <c r="L90" s="36">
        <f>SUMIFS(СВЦЭМ!$D$39:$D$782,СВЦЭМ!$A$39:$A$782,$A90,СВЦЭМ!$B$39:$B$782,L$83)+'СЕТ СН'!$H$11+СВЦЭМ!$D$10+'СЕТ СН'!$H$6-'СЕТ СН'!$H$23</f>
        <v>2013.5340340800001</v>
      </c>
      <c r="M90" s="36">
        <f>SUMIFS(СВЦЭМ!$D$39:$D$782,СВЦЭМ!$A$39:$A$782,$A90,СВЦЭМ!$B$39:$B$782,M$83)+'СЕТ СН'!$H$11+СВЦЭМ!$D$10+'СЕТ СН'!$H$6-'СЕТ СН'!$H$23</f>
        <v>2060.2693541100002</v>
      </c>
      <c r="N90" s="36">
        <f>SUMIFS(СВЦЭМ!$D$39:$D$782,СВЦЭМ!$A$39:$A$782,$A90,СВЦЭМ!$B$39:$B$782,N$83)+'СЕТ СН'!$H$11+СВЦЭМ!$D$10+'СЕТ СН'!$H$6-'СЕТ СН'!$H$23</f>
        <v>2072.7344582800001</v>
      </c>
      <c r="O90" s="36">
        <f>SUMIFS(СВЦЭМ!$D$39:$D$782,СВЦЭМ!$A$39:$A$782,$A90,СВЦЭМ!$B$39:$B$782,O$83)+'СЕТ СН'!$H$11+СВЦЭМ!$D$10+'СЕТ СН'!$H$6-'СЕТ СН'!$H$23</f>
        <v>2094.2917928500001</v>
      </c>
      <c r="P90" s="36">
        <f>SUMIFS(СВЦЭМ!$D$39:$D$782,СВЦЭМ!$A$39:$A$782,$A90,СВЦЭМ!$B$39:$B$782,P$83)+'СЕТ СН'!$H$11+СВЦЭМ!$D$10+'СЕТ СН'!$H$6-'СЕТ СН'!$H$23</f>
        <v>2110.1305598500003</v>
      </c>
      <c r="Q90" s="36">
        <f>SUMIFS(СВЦЭМ!$D$39:$D$782,СВЦЭМ!$A$39:$A$782,$A90,СВЦЭМ!$B$39:$B$782,Q$83)+'СЕТ СН'!$H$11+СВЦЭМ!$D$10+'СЕТ СН'!$H$6-'СЕТ СН'!$H$23</f>
        <v>2072.3383305900002</v>
      </c>
      <c r="R90" s="36">
        <f>SUMIFS(СВЦЭМ!$D$39:$D$782,СВЦЭМ!$A$39:$A$782,$A90,СВЦЭМ!$B$39:$B$782,R$83)+'СЕТ СН'!$H$11+СВЦЭМ!$D$10+'СЕТ СН'!$H$6-'СЕТ СН'!$H$23</f>
        <v>2060.0831998100002</v>
      </c>
      <c r="S90" s="36">
        <f>SUMIFS(СВЦЭМ!$D$39:$D$782,СВЦЭМ!$A$39:$A$782,$A90,СВЦЭМ!$B$39:$B$782,S$83)+'СЕТ СН'!$H$11+СВЦЭМ!$D$10+'СЕТ СН'!$H$6-'СЕТ СН'!$H$23</f>
        <v>2037.3208481500001</v>
      </c>
      <c r="T90" s="36">
        <f>SUMIFS(СВЦЭМ!$D$39:$D$782,СВЦЭМ!$A$39:$A$782,$A90,СВЦЭМ!$B$39:$B$782,T$83)+'СЕТ СН'!$H$11+СВЦЭМ!$D$10+'СЕТ СН'!$H$6-'СЕТ СН'!$H$23</f>
        <v>1991.1076504600001</v>
      </c>
      <c r="U90" s="36">
        <f>SUMIFS(СВЦЭМ!$D$39:$D$782,СВЦЭМ!$A$39:$A$782,$A90,СВЦЭМ!$B$39:$B$782,U$83)+'СЕТ СН'!$H$11+СВЦЭМ!$D$10+'СЕТ СН'!$H$6-'СЕТ СН'!$H$23</f>
        <v>1955.66231464</v>
      </c>
      <c r="V90" s="36">
        <f>SUMIFS(СВЦЭМ!$D$39:$D$782,СВЦЭМ!$A$39:$A$782,$A90,СВЦЭМ!$B$39:$B$782,V$83)+'СЕТ СН'!$H$11+СВЦЭМ!$D$10+'СЕТ СН'!$H$6-'СЕТ СН'!$H$23</f>
        <v>1954.91573971</v>
      </c>
      <c r="W90" s="36">
        <f>SUMIFS(СВЦЭМ!$D$39:$D$782,СВЦЭМ!$A$39:$A$782,$A90,СВЦЭМ!$B$39:$B$782,W$83)+'СЕТ СН'!$H$11+СВЦЭМ!$D$10+'СЕТ СН'!$H$6-'СЕТ СН'!$H$23</f>
        <v>1976.40744311</v>
      </c>
      <c r="X90" s="36">
        <f>SUMIFS(СВЦЭМ!$D$39:$D$782,СВЦЭМ!$A$39:$A$782,$A90,СВЦЭМ!$B$39:$B$782,X$83)+'СЕТ СН'!$H$11+СВЦЭМ!$D$10+'СЕТ СН'!$H$6-'СЕТ СН'!$H$23</f>
        <v>2025.8853122400001</v>
      </c>
      <c r="Y90" s="36">
        <f>SUMIFS(СВЦЭМ!$D$39:$D$782,СВЦЭМ!$A$39:$A$782,$A90,СВЦЭМ!$B$39:$B$782,Y$83)+'СЕТ СН'!$H$11+СВЦЭМ!$D$10+'СЕТ СН'!$H$6-'СЕТ СН'!$H$23</f>
        <v>2050.3231727800003</v>
      </c>
    </row>
    <row r="91" spans="1:27" ht="15.75" x14ac:dyDescent="0.2">
      <c r="A91" s="35">
        <f t="shared" si="2"/>
        <v>45024</v>
      </c>
      <c r="B91" s="36">
        <f>SUMIFS(СВЦЭМ!$D$39:$D$782,СВЦЭМ!$A$39:$A$782,$A91,СВЦЭМ!$B$39:$B$782,B$83)+'СЕТ СН'!$H$11+СВЦЭМ!$D$10+'СЕТ СН'!$H$6-'СЕТ СН'!$H$23</f>
        <v>2152.9529053800002</v>
      </c>
      <c r="C91" s="36">
        <f>SUMIFS(СВЦЭМ!$D$39:$D$782,СВЦЭМ!$A$39:$A$782,$A91,СВЦЭМ!$B$39:$B$782,C$83)+'СЕТ СН'!$H$11+СВЦЭМ!$D$10+'СЕТ СН'!$H$6-'СЕТ СН'!$H$23</f>
        <v>2153.36903519</v>
      </c>
      <c r="D91" s="36">
        <f>SUMIFS(СВЦЭМ!$D$39:$D$782,СВЦЭМ!$A$39:$A$782,$A91,СВЦЭМ!$B$39:$B$782,D$83)+'СЕТ СН'!$H$11+СВЦЭМ!$D$10+'СЕТ СН'!$H$6-'СЕТ СН'!$H$23</f>
        <v>2208.4690151200002</v>
      </c>
      <c r="E91" s="36">
        <f>SUMIFS(СВЦЭМ!$D$39:$D$782,СВЦЭМ!$A$39:$A$782,$A91,СВЦЭМ!$B$39:$B$782,E$83)+'СЕТ СН'!$H$11+СВЦЭМ!$D$10+'СЕТ СН'!$H$6-'СЕТ СН'!$H$23</f>
        <v>2209.6096207200003</v>
      </c>
      <c r="F91" s="36">
        <f>SUMIFS(СВЦЭМ!$D$39:$D$782,СВЦЭМ!$A$39:$A$782,$A91,СВЦЭМ!$B$39:$B$782,F$83)+'СЕТ СН'!$H$11+СВЦЭМ!$D$10+'СЕТ СН'!$H$6-'СЕТ СН'!$H$23</f>
        <v>2196.3916026300003</v>
      </c>
      <c r="G91" s="36">
        <f>SUMIFS(СВЦЭМ!$D$39:$D$782,СВЦЭМ!$A$39:$A$782,$A91,СВЦЭМ!$B$39:$B$782,G$83)+'СЕТ СН'!$H$11+СВЦЭМ!$D$10+'СЕТ СН'!$H$6-'СЕТ СН'!$H$23</f>
        <v>2187.82106088</v>
      </c>
      <c r="H91" s="36">
        <f>SUMIFS(СВЦЭМ!$D$39:$D$782,СВЦЭМ!$A$39:$A$782,$A91,СВЦЭМ!$B$39:$B$782,H$83)+'СЕТ СН'!$H$11+СВЦЭМ!$D$10+'СЕТ СН'!$H$6-'СЕТ СН'!$H$23</f>
        <v>2196.2433932500003</v>
      </c>
      <c r="I91" s="36">
        <f>SUMIFS(СВЦЭМ!$D$39:$D$782,СВЦЭМ!$A$39:$A$782,$A91,СВЦЭМ!$B$39:$B$782,I$83)+'СЕТ СН'!$H$11+СВЦЭМ!$D$10+'СЕТ СН'!$H$6-'СЕТ СН'!$H$23</f>
        <v>2116.0347944200003</v>
      </c>
      <c r="J91" s="36">
        <f>SUMIFS(СВЦЭМ!$D$39:$D$782,СВЦЭМ!$A$39:$A$782,$A91,СВЦЭМ!$B$39:$B$782,J$83)+'СЕТ СН'!$H$11+СВЦЭМ!$D$10+'СЕТ СН'!$H$6-'СЕТ СН'!$H$23</f>
        <v>2059.5531734000001</v>
      </c>
      <c r="K91" s="36">
        <f>SUMIFS(СВЦЭМ!$D$39:$D$782,СВЦЭМ!$A$39:$A$782,$A91,СВЦЭМ!$B$39:$B$782,K$83)+'СЕТ СН'!$H$11+СВЦЭМ!$D$10+'СЕТ СН'!$H$6-'СЕТ СН'!$H$23</f>
        <v>2001.17523467</v>
      </c>
      <c r="L91" s="36">
        <f>SUMIFS(СВЦЭМ!$D$39:$D$782,СВЦЭМ!$A$39:$A$782,$A91,СВЦЭМ!$B$39:$B$782,L$83)+'СЕТ СН'!$H$11+СВЦЭМ!$D$10+'СЕТ СН'!$H$6-'СЕТ СН'!$H$23</f>
        <v>1980.2245923099999</v>
      </c>
      <c r="M91" s="36">
        <f>SUMIFS(СВЦЭМ!$D$39:$D$782,СВЦЭМ!$A$39:$A$782,$A91,СВЦЭМ!$B$39:$B$782,M$83)+'СЕТ СН'!$H$11+СВЦЭМ!$D$10+'СЕТ СН'!$H$6-'СЕТ СН'!$H$23</f>
        <v>1987.8283930499999</v>
      </c>
      <c r="N91" s="36">
        <f>SUMIFS(СВЦЭМ!$D$39:$D$782,СВЦЭМ!$A$39:$A$782,$A91,СВЦЭМ!$B$39:$B$782,N$83)+'СЕТ СН'!$H$11+СВЦЭМ!$D$10+'СЕТ СН'!$H$6-'СЕТ СН'!$H$23</f>
        <v>2029.83213854</v>
      </c>
      <c r="O91" s="36">
        <f>SUMIFS(СВЦЭМ!$D$39:$D$782,СВЦЭМ!$A$39:$A$782,$A91,СВЦЭМ!$B$39:$B$782,O$83)+'СЕТ СН'!$H$11+СВЦЭМ!$D$10+'СЕТ СН'!$H$6-'СЕТ СН'!$H$23</f>
        <v>2048.0186405499999</v>
      </c>
      <c r="P91" s="36">
        <f>SUMIFS(СВЦЭМ!$D$39:$D$782,СВЦЭМ!$A$39:$A$782,$A91,СВЦЭМ!$B$39:$B$782,P$83)+'СЕТ СН'!$H$11+СВЦЭМ!$D$10+'СЕТ СН'!$H$6-'СЕТ СН'!$H$23</f>
        <v>2071.58132484</v>
      </c>
      <c r="Q91" s="36">
        <f>SUMIFS(СВЦЭМ!$D$39:$D$782,СВЦЭМ!$A$39:$A$782,$A91,СВЦЭМ!$B$39:$B$782,Q$83)+'СЕТ СН'!$H$11+СВЦЭМ!$D$10+'СЕТ СН'!$H$6-'СЕТ СН'!$H$23</f>
        <v>2086.4107463700002</v>
      </c>
      <c r="R91" s="36">
        <f>SUMIFS(СВЦЭМ!$D$39:$D$782,СВЦЭМ!$A$39:$A$782,$A91,СВЦЭМ!$B$39:$B$782,R$83)+'СЕТ СН'!$H$11+СВЦЭМ!$D$10+'СЕТ СН'!$H$6-'СЕТ СН'!$H$23</f>
        <v>2092.1075208000002</v>
      </c>
      <c r="S91" s="36">
        <f>SUMIFS(СВЦЭМ!$D$39:$D$782,СВЦЭМ!$A$39:$A$782,$A91,СВЦЭМ!$B$39:$B$782,S$83)+'СЕТ СН'!$H$11+СВЦЭМ!$D$10+'СЕТ СН'!$H$6-'СЕТ СН'!$H$23</f>
        <v>2081.92352901</v>
      </c>
      <c r="T91" s="36">
        <f>SUMIFS(СВЦЭМ!$D$39:$D$782,СВЦЭМ!$A$39:$A$782,$A91,СВЦЭМ!$B$39:$B$782,T$83)+'СЕТ СН'!$H$11+СВЦЭМ!$D$10+'СЕТ СН'!$H$6-'СЕТ СН'!$H$23</f>
        <v>2052.6382916100001</v>
      </c>
      <c r="U91" s="36">
        <f>SUMIFS(СВЦЭМ!$D$39:$D$782,СВЦЭМ!$A$39:$A$782,$A91,СВЦЭМ!$B$39:$B$782,U$83)+'СЕТ СН'!$H$11+СВЦЭМ!$D$10+'СЕТ СН'!$H$6-'СЕТ СН'!$H$23</f>
        <v>2021.2967659000001</v>
      </c>
      <c r="V91" s="36">
        <f>SUMIFS(СВЦЭМ!$D$39:$D$782,СВЦЭМ!$A$39:$A$782,$A91,СВЦЭМ!$B$39:$B$782,V$83)+'СЕТ СН'!$H$11+СВЦЭМ!$D$10+'СЕТ СН'!$H$6-'СЕТ СН'!$H$23</f>
        <v>1978.77844183</v>
      </c>
      <c r="W91" s="36">
        <f>SUMIFS(СВЦЭМ!$D$39:$D$782,СВЦЭМ!$A$39:$A$782,$A91,СВЦЭМ!$B$39:$B$782,W$83)+'СЕТ СН'!$H$11+СВЦЭМ!$D$10+'СЕТ СН'!$H$6-'СЕТ СН'!$H$23</f>
        <v>1983.00065636</v>
      </c>
      <c r="X91" s="36">
        <f>SUMIFS(СВЦЭМ!$D$39:$D$782,СВЦЭМ!$A$39:$A$782,$A91,СВЦЭМ!$B$39:$B$782,X$83)+'СЕТ СН'!$H$11+СВЦЭМ!$D$10+'СЕТ СН'!$H$6-'СЕТ СН'!$H$23</f>
        <v>2010.5274631499999</v>
      </c>
      <c r="Y91" s="36">
        <f>SUMIFS(СВЦЭМ!$D$39:$D$782,СВЦЭМ!$A$39:$A$782,$A91,СВЦЭМ!$B$39:$B$782,Y$83)+'СЕТ СН'!$H$11+СВЦЭМ!$D$10+'СЕТ СН'!$H$6-'СЕТ СН'!$H$23</f>
        <v>1989.6326408899999</v>
      </c>
    </row>
    <row r="92" spans="1:27" ht="15.75" x14ac:dyDescent="0.2">
      <c r="A92" s="35">
        <f t="shared" si="2"/>
        <v>45025</v>
      </c>
      <c r="B92" s="36">
        <f>SUMIFS(СВЦЭМ!$D$39:$D$782,СВЦЭМ!$A$39:$A$782,$A92,СВЦЭМ!$B$39:$B$782,B$83)+'СЕТ СН'!$H$11+СВЦЭМ!$D$10+'СЕТ СН'!$H$6-'СЕТ СН'!$H$23</f>
        <v>2083.1456388000001</v>
      </c>
      <c r="C92" s="36">
        <f>SUMIFS(СВЦЭМ!$D$39:$D$782,СВЦЭМ!$A$39:$A$782,$A92,СВЦЭМ!$B$39:$B$782,C$83)+'СЕТ СН'!$H$11+СВЦЭМ!$D$10+'СЕТ СН'!$H$6-'СЕТ СН'!$H$23</f>
        <v>2121.6939715000003</v>
      </c>
      <c r="D92" s="36">
        <f>SUMIFS(СВЦЭМ!$D$39:$D$782,СВЦЭМ!$A$39:$A$782,$A92,СВЦЭМ!$B$39:$B$782,D$83)+'СЕТ СН'!$H$11+СВЦЭМ!$D$10+'СЕТ СН'!$H$6-'СЕТ СН'!$H$23</f>
        <v>2137.54598184</v>
      </c>
      <c r="E92" s="36">
        <f>SUMIFS(СВЦЭМ!$D$39:$D$782,СВЦЭМ!$A$39:$A$782,$A92,СВЦЭМ!$B$39:$B$782,E$83)+'СЕТ СН'!$H$11+СВЦЭМ!$D$10+'СЕТ СН'!$H$6-'СЕТ СН'!$H$23</f>
        <v>2139.4878008400001</v>
      </c>
      <c r="F92" s="36">
        <f>SUMIFS(СВЦЭМ!$D$39:$D$782,СВЦЭМ!$A$39:$A$782,$A92,СВЦЭМ!$B$39:$B$782,F$83)+'СЕТ СН'!$H$11+СВЦЭМ!$D$10+'СЕТ СН'!$H$6-'СЕТ СН'!$H$23</f>
        <v>2141.6741098900002</v>
      </c>
      <c r="G92" s="36">
        <f>SUMIFS(СВЦЭМ!$D$39:$D$782,СВЦЭМ!$A$39:$A$782,$A92,СВЦЭМ!$B$39:$B$782,G$83)+'СЕТ СН'!$H$11+СВЦЭМ!$D$10+'СЕТ СН'!$H$6-'СЕТ СН'!$H$23</f>
        <v>2105.1720027400002</v>
      </c>
      <c r="H92" s="36">
        <f>SUMIFS(СВЦЭМ!$D$39:$D$782,СВЦЭМ!$A$39:$A$782,$A92,СВЦЭМ!$B$39:$B$782,H$83)+'СЕТ СН'!$H$11+СВЦЭМ!$D$10+'СЕТ СН'!$H$6-'СЕТ СН'!$H$23</f>
        <v>2111.3824827900003</v>
      </c>
      <c r="I92" s="36">
        <f>SUMIFS(СВЦЭМ!$D$39:$D$782,СВЦЭМ!$A$39:$A$782,$A92,СВЦЭМ!$B$39:$B$782,I$83)+'СЕТ СН'!$H$11+СВЦЭМ!$D$10+'СЕТ СН'!$H$6-'СЕТ СН'!$H$23</f>
        <v>2128.4664226</v>
      </c>
      <c r="J92" s="36">
        <f>SUMIFS(СВЦЭМ!$D$39:$D$782,СВЦЭМ!$A$39:$A$782,$A92,СВЦЭМ!$B$39:$B$782,J$83)+'СЕТ СН'!$H$11+СВЦЭМ!$D$10+'СЕТ СН'!$H$6-'СЕТ СН'!$H$23</f>
        <v>2117.0085385000002</v>
      </c>
      <c r="K92" s="36">
        <f>SUMIFS(СВЦЭМ!$D$39:$D$782,СВЦЭМ!$A$39:$A$782,$A92,СВЦЭМ!$B$39:$B$782,K$83)+'СЕТ СН'!$H$11+СВЦЭМ!$D$10+'СЕТ СН'!$H$6-'СЕТ СН'!$H$23</f>
        <v>2042.95701424</v>
      </c>
      <c r="L92" s="36">
        <f>SUMIFS(СВЦЭМ!$D$39:$D$782,СВЦЭМ!$A$39:$A$782,$A92,СВЦЭМ!$B$39:$B$782,L$83)+'СЕТ СН'!$H$11+СВЦЭМ!$D$10+'СЕТ СН'!$H$6-'СЕТ СН'!$H$23</f>
        <v>2038.8203158199999</v>
      </c>
      <c r="M92" s="36">
        <f>SUMIFS(СВЦЭМ!$D$39:$D$782,СВЦЭМ!$A$39:$A$782,$A92,СВЦЭМ!$B$39:$B$782,M$83)+'СЕТ СН'!$H$11+СВЦЭМ!$D$10+'СЕТ СН'!$H$6-'СЕТ СН'!$H$23</f>
        <v>2052.0079762600003</v>
      </c>
      <c r="N92" s="36">
        <f>SUMIFS(СВЦЭМ!$D$39:$D$782,СВЦЭМ!$A$39:$A$782,$A92,СВЦЭМ!$B$39:$B$782,N$83)+'СЕТ СН'!$H$11+СВЦЭМ!$D$10+'СЕТ СН'!$H$6-'СЕТ СН'!$H$23</f>
        <v>2077.4616332300002</v>
      </c>
      <c r="O92" s="36">
        <f>SUMIFS(СВЦЭМ!$D$39:$D$782,СВЦЭМ!$A$39:$A$782,$A92,СВЦЭМ!$B$39:$B$782,O$83)+'СЕТ СН'!$H$11+СВЦЭМ!$D$10+'СЕТ СН'!$H$6-'СЕТ СН'!$H$23</f>
        <v>2106.4824005800001</v>
      </c>
      <c r="P92" s="36">
        <f>SUMIFS(СВЦЭМ!$D$39:$D$782,СВЦЭМ!$A$39:$A$782,$A92,СВЦЭМ!$B$39:$B$782,P$83)+'СЕТ СН'!$H$11+СВЦЭМ!$D$10+'СЕТ СН'!$H$6-'СЕТ СН'!$H$23</f>
        <v>2117.0703477400002</v>
      </c>
      <c r="Q92" s="36">
        <f>SUMIFS(СВЦЭМ!$D$39:$D$782,СВЦЭМ!$A$39:$A$782,$A92,СВЦЭМ!$B$39:$B$782,Q$83)+'СЕТ СН'!$H$11+СВЦЭМ!$D$10+'СЕТ СН'!$H$6-'СЕТ СН'!$H$23</f>
        <v>2132.9044137700002</v>
      </c>
      <c r="R92" s="36">
        <f>SUMIFS(СВЦЭМ!$D$39:$D$782,СВЦЭМ!$A$39:$A$782,$A92,СВЦЭМ!$B$39:$B$782,R$83)+'СЕТ СН'!$H$11+СВЦЭМ!$D$10+'СЕТ СН'!$H$6-'СЕТ СН'!$H$23</f>
        <v>2131.0542493000003</v>
      </c>
      <c r="S92" s="36">
        <f>SUMIFS(СВЦЭМ!$D$39:$D$782,СВЦЭМ!$A$39:$A$782,$A92,СВЦЭМ!$B$39:$B$782,S$83)+'СЕТ СН'!$H$11+СВЦЭМ!$D$10+'СЕТ СН'!$H$6-'СЕТ СН'!$H$23</f>
        <v>2070.4172564</v>
      </c>
      <c r="T92" s="36">
        <f>SUMIFS(СВЦЭМ!$D$39:$D$782,СВЦЭМ!$A$39:$A$782,$A92,СВЦЭМ!$B$39:$B$782,T$83)+'СЕТ СН'!$H$11+СВЦЭМ!$D$10+'СЕТ СН'!$H$6-'СЕТ СН'!$H$23</f>
        <v>2021.3799295399999</v>
      </c>
      <c r="U92" s="36">
        <f>SUMIFS(СВЦЭМ!$D$39:$D$782,СВЦЭМ!$A$39:$A$782,$A92,СВЦЭМ!$B$39:$B$782,U$83)+'СЕТ СН'!$H$11+СВЦЭМ!$D$10+'СЕТ СН'!$H$6-'СЕТ СН'!$H$23</f>
        <v>2017.9232712200001</v>
      </c>
      <c r="V92" s="36">
        <f>SUMIFS(СВЦЭМ!$D$39:$D$782,СВЦЭМ!$A$39:$A$782,$A92,СВЦЭМ!$B$39:$B$782,V$83)+'СЕТ СН'!$H$11+СВЦЭМ!$D$10+'СЕТ СН'!$H$6-'СЕТ СН'!$H$23</f>
        <v>1984.6963607299999</v>
      </c>
      <c r="W92" s="36">
        <f>SUMIFS(СВЦЭМ!$D$39:$D$782,СВЦЭМ!$A$39:$A$782,$A92,СВЦЭМ!$B$39:$B$782,W$83)+'СЕТ СН'!$H$11+СВЦЭМ!$D$10+'СЕТ СН'!$H$6-'СЕТ СН'!$H$23</f>
        <v>1979.5336802899999</v>
      </c>
      <c r="X92" s="36">
        <f>SUMIFS(СВЦЭМ!$D$39:$D$782,СВЦЭМ!$A$39:$A$782,$A92,СВЦЭМ!$B$39:$B$782,X$83)+'СЕТ СН'!$H$11+СВЦЭМ!$D$10+'СЕТ СН'!$H$6-'СЕТ СН'!$H$23</f>
        <v>2041.9378118299999</v>
      </c>
      <c r="Y92" s="36">
        <f>SUMIFS(СВЦЭМ!$D$39:$D$782,СВЦЭМ!$A$39:$A$782,$A92,СВЦЭМ!$B$39:$B$782,Y$83)+'СЕТ СН'!$H$11+СВЦЭМ!$D$10+'СЕТ СН'!$H$6-'СЕТ СН'!$H$23</f>
        <v>2100.2909462400003</v>
      </c>
    </row>
    <row r="93" spans="1:27" ht="15.75" x14ac:dyDescent="0.2">
      <c r="A93" s="35">
        <f t="shared" si="2"/>
        <v>45026</v>
      </c>
      <c r="B93" s="36">
        <f>SUMIFS(СВЦЭМ!$D$39:$D$782,СВЦЭМ!$A$39:$A$782,$A93,СВЦЭМ!$B$39:$B$782,B$83)+'СЕТ СН'!$H$11+СВЦЭМ!$D$10+'СЕТ СН'!$H$6-'СЕТ СН'!$H$23</f>
        <v>2131.9741025600001</v>
      </c>
      <c r="C93" s="36">
        <f>SUMIFS(СВЦЭМ!$D$39:$D$782,СВЦЭМ!$A$39:$A$782,$A93,СВЦЭМ!$B$39:$B$782,C$83)+'СЕТ СН'!$H$11+СВЦЭМ!$D$10+'СЕТ СН'!$H$6-'СЕТ СН'!$H$23</f>
        <v>2146.8918555300002</v>
      </c>
      <c r="D93" s="36">
        <f>SUMIFS(СВЦЭМ!$D$39:$D$782,СВЦЭМ!$A$39:$A$782,$A93,СВЦЭМ!$B$39:$B$782,D$83)+'СЕТ СН'!$H$11+СВЦЭМ!$D$10+'СЕТ СН'!$H$6-'СЕТ СН'!$H$23</f>
        <v>2229.6506899700003</v>
      </c>
      <c r="E93" s="36">
        <f>SUMIFS(СВЦЭМ!$D$39:$D$782,СВЦЭМ!$A$39:$A$782,$A93,СВЦЭМ!$B$39:$B$782,E$83)+'СЕТ СН'!$H$11+СВЦЭМ!$D$10+'СЕТ СН'!$H$6-'СЕТ СН'!$H$23</f>
        <v>2178.2896961599999</v>
      </c>
      <c r="F93" s="36">
        <f>SUMIFS(СВЦЭМ!$D$39:$D$782,СВЦЭМ!$A$39:$A$782,$A93,СВЦЭМ!$B$39:$B$782,F$83)+'СЕТ СН'!$H$11+СВЦЭМ!$D$10+'СЕТ СН'!$H$6-'СЕТ СН'!$H$23</f>
        <v>2181.89223223</v>
      </c>
      <c r="G93" s="36">
        <f>SUMIFS(СВЦЭМ!$D$39:$D$782,СВЦЭМ!$A$39:$A$782,$A93,СВЦЭМ!$B$39:$B$782,G$83)+'СЕТ СН'!$H$11+СВЦЭМ!$D$10+'СЕТ СН'!$H$6-'СЕТ СН'!$H$23</f>
        <v>2177.0696629500003</v>
      </c>
      <c r="H93" s="36">
        <f>SUMIFS(СВЦЭМ!$D$39:$D$782,СВЦЭМ!$A$39:$A$782,$A93,СВЦЭМ!$B$39:$B$782,H$83)+'СЕТ СН'!$H$11+СВЦЭМ!$D$10+'СЕТ СН'!$H$6-'СЕТ СН'!$H$23</f>
        <v>2240.7182200699999</v>
      </c>
      <c r="I93" s="36">
        <f>SUMIFS(СВЦЭМ!$D$39:$D$782,СВЦЭМ!$A$39:$A$782,$A93,СВЦЭМ!$B$39:$B$782,I$83)+'СЕТ СН'!$H$11+СВЦЭМ!$D$10+'СЕТ СН'!$H$6-'СЕТ СН'!$H$23</f>
        <v>2078.29702443</v>
      </c>
      <c r="J93" s="36">
        <f>SUMIFS(СВЦЭМ!$D$39:$D$782,СВЦЭМ!$A$39:$A$782,$A93,СВЦЭМ!$B$39:$B$782,J$83)+'СЕТ СН'!$H$11+СВЦЭМ!$D$10+'СЕТ СН'!$H$6-'СЕТ СН'!$H$23</f>
        <v>2041.6068986499999</v>
      </c>
      <c r="K93" s="36">
        <f>SUMIFS(СВЦЭМ!$D$39:$D$782,СВЦЭМ!$A$39:$A$782,$A93,СВЦЭМ!$B$39:$B$782,K$83)+'СЕТ СН'!$H$11+СВЦЭМ!$D$10+'СЕТ СН'!$H$6-'СЕТ СН'!$H$23</f>
        <v>2043.6626815899999</v>
      </c>
      <c r="L93" s="36">
        <f>SUMIFS(СВЦЭМ!$D$39:$D$782,СВЦЭМ!$A$39:$A$782,$A93,СВЦЭМ!$B$39:$B$782,L$83)+'СЕТ СН'!$H$11+СВЦЭМ!$D$10+'СЕТ СН'!$H$6-'СЕТ СН'!$H$23</f>
        <v>2039.3259586899999</v>
      </c>
      <c r="M93" s="36">
        <f>SUMIFS(СВЦЭМ!$D$39:$D$782,СВЦЭМ!$A$39:$A$782,$A93,СВЦЭМ!$B$39:$B$782,M$83)+'СЕТ СН'!$H$11+СВЦЭМ!$D$10+'СЕТ СН'!$H$6-'СЕТ СН'!$H$23</f>
        <v>2065.41094871</v>
      </c>
      <c r="N93" s="36">
        <f>SUMIFS(СВЦЭМ!$D$39:$D$782,СВЦЭМ!$A$39:$A$782,$A93,СВЦЭМ!$B$39:$B$782,N$83)+'СЕТ СН'!$H$11+СВЦЭМ!$D$10+'СЕТ СН'!$H$6-'СЕТ СН'!$H$23</f>
        <v>2085.9666234900001</v>
      </c>
      <c r="O93" s="36">
        <f>SUMIFS(СВЦЭМ!$D$39:$D$782,СВЦЭМ!$A$39:$A$782,$A93,СВЦЭМ!$B$39:$B$782,O$83)+'СЕТ СН'!$H$11+СВЦЭМ!$D$10+'СЕТ СН'!$H$6-'СЕТ СН'!$H$23</f>
        <v>2117.1489958699999</v>
      </c>
      <c r="P93" s="36">
        <f>SUMIFS(СВЦЭМ!$D$39:$D$782,СВЦЭМ!$A$39:$A$782,$A93,СВЦЭМ!$B$39:$B$782,P$83)+'СЕТ СН'!$H$11+СВЦЭМ!$D$10+'СЕТ СН'!$H$6-'СЕТ СН'!$H$23</f>
        <v>2131.1654388500001</v>
      </c>
      <c r="Q93" s="36">
        <f>SUMIFS(СВЦЭМ!$D$39:$D$782,СВЦЭМ!$A$39:$A$782,$A93,СВЦЭМ!$B$39:$B$782,Q$83)+'СЕТ СН'!$H$11+СВЦЭМ!$D$10+'СЕТ СН'!$H$6-'СЕТ СН'!$H$23</f>
        <v>2131.9185388700002</v>
      </c>
      <c r="R93" s="36">
        <f>SUMIFS(СВЦЭМ!$D$39:$D$782,СВЦЭМ!$A$39:$A$782,$A93,СВЦЭМ!$B$39:$B$782,R$83)+'СЕТ СН'!$H$11+СВЦЭМ!$D$10+'СЕТ СН'!$H$6-'СЕТ СН'!$H$23</f>
        <v>2137.4843250600002</v>
      </c>
      <c r="S93" s="36">
        <f>SUMIFS(СВЦЭМ!$D$39:$D$782,СВЦЭМ!$A$39:$A$782,$A93,СВЦЭМ!$B$39:$B$782,S$83)+'СЕТ СН'!$H$11+СВЦЭМ!$D$10+'СЕТ СН'!$H$6-'СЕТ СН'!$H$23</f>
        <v>2119.7744519600001</v>
      </c>
      <c r="T93" s="36">
        <f>SUMIFS(СВЦЭМ!$D$39:$D$782,СВЦЭМ!$A$39:$A$782,$A93,СВЦЭМ!$B$39:$B$782,T$83)+'СЕТ СН'!$H$11+СВЦЭМ!$D$10+'СЕТ СН'!$H$6-'СЕТ СН'!$H$23</f>
        <v>2098.5710782900001</v>
      </c>
      <c r="U93" s="36">
        <f>SUMIFS(СВЦЭМ!$D$39:$D$782,СВЦЭМ!$A$39:$A$782,$A93,СВЦЭМ!$B$39:$B$782,U$83)+'СЕТ СН'!$H$11+СВЦЭМ!$D$10+'СЕТ СН'!$H$6-'СЕТ СН'!$H$23</f>
        <v>2078.7499644700001</v>
      </c>
      <c r="V93" s="36">
        <f>SUMIFS(СВЦЭМ!$D$39:$D$782,СВЦЭМ!$A$39:$A$782,$A93,СВЦЭМ!$B$39:$B$782,V$83)+'СЕТ СН'!$H$11+СВЦЭМ!$D$10+'СЕТ СН'!$H$6-'СЕТ СН'!$H$23</f>
        <v>2050.3532668400003</v>
      </c>
      <c r="W93" s="36">
        <f>SUMIFS(СВЦЭМ!$D$39:$D$782,СВЦЭМ!$A$39:$A$782,$A93,СВЦЭМ!$B$39:$B$782,W$83)+'СЕТ СН'!$H$11+СВЦЭМ!$D$10+'СЕТ СН'!$H$6-'СЕТ СН'!$H$23</f>
        <v>2054.0535645300001</v>
      </c>
      <c r="X93" s="36">
        <f>SUMIFS(СВЦЭМ!$D$39:$D$782,СВЦЭМ!$A$39:$A$782,$A93,СВЦЭМ!$B$39:$B$782,X$83)+'СЕТ СН'!$H$11+СВЦЭМ!$D$10+'СЕТ СН'!$H$6-'СЕТ СН'!$H$23</f>
        <v>2113.8482387900003</v>
      </c>
      <c r="Y93" s="36">
        <f>SUMIFS(СВЦЭМ!$D$39:$D$782,СВЦЭМ!$A$39:$A$782,$A93,СВЦЭМ!$B$39:$B$782,Y$83)+'СЕТ СН'!$H$11+СВЦЭМ!$D$10+'СЕТ СН'!$H$6-'СЕТ СН'!$H$23</f>
        <v>2162.8895092500002</v>
      </c>
    </row>
    <row r="94" spans="1:27" ht="15.75" x14ac:dyDescent="0.2">
      <c r="A94" s="35">
        <f t="shared" si="2"/>
        <v>45027</v>
      </c>
      <c r="B94" s="36">
        <f>SUMIFS(СВЦЭМ!$D$39:$D$782,СВЦЭМ!$A$39:$A$782,$A94,СВЦЭМ!$B$39:$B$782,B$83)+'СЕТ СН'!$H$11+СВЦЭМ!$D$10+'СЕТ СН'!$H$6-'СЕТ СН'!$H$23</f>
        <v>2183.90076929</v>
      </c>
      <c r="C94" s="36">
        <f>SUMIFS(СВЦЭМ!$D$39:$D$782,СВЦЭМ!$A$39:$A$782,$A94,СВЦЭМ!$B$39:$B$782,C$83)+'СЕТ СН'!$H$11+СВЦЭМ!$D$10+'СЕТ СН'!$H$6-'СЕТ СН'!$H$23</f>
        <v>2219.9698455000002</v>
      </c>
      <c r="D94" s="36">
        <f>SUMIFS(СВЦЭМ!$D$39:$D$782,СВЦЭМ!$A$39:$A$782,$A94,СВЦЭМ!$B$39:$B$782,D$83)+'СЕТ СН'!$H$11+СВЦЭМ!$D$10+'СЕТ СН'!$H$6-'СЕТ СН'!$H$23</f>
        <v>2162.3407670900001</v>
      </c>
      <c r="E94" s="36">
        <f>SUMIFS(СВЦЭМ!$D$39:$D$782,СВЦЭМ!$A$39:$A$782,$A94,СВЦЭМ!$B$39:$B$782,E$83)+'СЕТ СН'!$H$11+СВЦЭМ!$D$10+'СЕТ СН'!$H$6-'СЕТ СН'!$H$23</f>
        <v>2272.1210451199995</v>
      </c>
      <c r="F94" s="36">
        <f>SUMIFS(СВЦЭМ!$D$39:$D$782,СВЦЭМ!$A$39:$A$782,$A94,СВЦЭМ!$B$39:$B$782,F$83)+'СЕТ СН'!$H$11+СВЦЭМ!$D$10+'СЕТ СН'!$H$6-'СЕТ СН'!$H$23</f>
        <v>2288.9804223900001</v>
      </c>
      <c r="G94" s="36">
        <f>SUMIFS(СВЦЭМ!$D$39:$D$782,СВЦЭМ!$A$39:$A$782,$A94,СВЦЭМ!$B$39:$B$782,G$83)+'СЕТ СН'!$H$11+СВЦЭМ!$D$10+'СЕТ СН'!$H$6-'СЕТ СН'!$H$23</f>
        <v>2147.4225547599999</v>
      </c>
      <c r="H94" s="36">
        <f>SUMIFS(СВЦЭМ!$D$39:$D$782,СВЦЭМ!$A$39:$A$782,$A94,СВЦЭМ!$B$39:$B$782,H$83)+'СЕТ СН'!$H$11+СВЦЭМ!$D$10+'СЕТ СН'!$H$6-'СЕТ СН'!$H$23</f>
        <v>2171.75939217</v>
      </c>
      <c r="I94" s="36">
        <f>SUMIFS(СВЦЭМ!$D$39:$D$782,СВЦЭМ!$A$39:$A$782,$A94,СВЦЭМ!$B$39:$B$782,I$83)+'СЕТ СН'!$H$11+СВЦЭМ!$D$10+'СЕТ СН'!$H$6-'СЕТ СН'!$H$23</f>
        <v>2119.2282495200002</v>
      </c>
      <c r="J94" s="36">
        <f>SUMIFS(СВЦЭМ!$D$39:$D$782,СВЦЭМ!$A$39:$A$782,$A94,СВЦЭМ!$B$39:$B$782,J$83)+'СЕТ СН'!$H$11+СВЦЭМ!$D$10+'СЕТ СН'!$H$6-'СЕТ СН'!$H$23</f>
        <v>2082.0937827000002</v>
      </c>
      <c r="K94" s="36">
        <f>SUMIFS(СВЦЭМ!$D$39:$D$782,СВЦЭМ!$A$39:$A$782,$A94,СВЦЭМ!$B$39:$B$782,K$83)+'СЕТ СН'!$H$11+СВЦЭМ!$D$10+'СЕТ СН'!$H$6-'СЕТ СН'!$H$23</f>
        <v>2039.8686460900001</v>
      </c>
      <c r="L94" s="36">
        <f>SUMIFS(СВЦЭМ!$D$39:$D$782,СВЦЭМ!$A$39:$A$782,$A94,СВЦЭМ!$B$39:$B$782,L$83)+'СЕТ СН'!$H$11+СВЦЭМ!$D$10+'СЕТ СН'!$H$6-'СЕТ СН'!$H$23</f>
        <v>2044.41638487</v>
      </c>
      <c r="M94" s="36">
        <f>SUMIFS(СВЦЭМ!$D$39:$D$782,СВЦЭМ!$A$39:$A$782,$A94,СВЦЭМ!$B$39:$B$782,M$83)+'СЕТ СН'!$H$11+СВЦЭМ!$D$10+'СЕТ СН'!$H$6-'СЕТ СН'!$H$23</f>
        <v>2054.0482990800001</v>
      </c>
      <c r="N94" s="36">
        <f>SUMIFS(СВЦЭМ!$D$39:$D$782,СВЦЭМ!$A$39:$A$782,$A94,СВЦЭМ!$B$39:$B$782,N$83)+'СЕТ СН'!$H$11+СВЦЭМ!$D$10+'СЕТ СН'!$H$6-'СЕТ СН'!$H$23</f>
        <v>2054.3988255200002</v>
      </c>
      <c r="O94" s="36">
        <f>SUMIFS(СВЦЭМ!$D$39:$D$782,СВЦЭМ!$A$39:$A$782,$A94,СВЦЭМ!$B$39:$B$782,O$83)+'СЕТ СН'!$H$11+СВЦЭМ!$D$10+'СЕТ СН'!$H$6-'СЕТ СН'!$H$23</f>
        <v>2084.9774891800002</v>
      </c>
      <c r="P94" s="36">
        <f>SUMIFS(СВЦЭМ!$D$39:$D$782,СВЦЭМ!$A$39:$A$782,$A94,СВЦЭМ!$B$39:$B$782,P$83)+'СЕТ СН'!$H$11+СВЦЭМ!$D$10+'СЕТ СН'!$H$6-'СЕТ СН'!$H$23</f>
        <v>2110.0418383700003</v>
      </c>
      <c r="Q94" s="36">
        <f>SUMIFS(СВЦЭМ!$D$39:$D$782,СВЦЭМ!$A$39:$A$782,$A94,СВЦЭМ!$B$39:$B$782,Q$83)+'СЕТ СН'!$H$11+СВЦЭМ!$D$10+'СЕТ СН'!$H$6-'СЕТ СН'!$H$23</f>
        <v>2111.7911843300003</v>
      </c>
      <c r="R94" s="36">
        <f>SUMIFS(СВЦЭМ!$D$39:$D$782,СВЦЭМ!$A$39:$A$782,$A94,СВЦЭМ!$B$39:$B$782,R$83)+'СЕТ СН'!$H$11+СВЦЭМ!$D$10+'СЕТ СН'!$H$6-'СЕТ СН'!$H$23</f>
        <v>2081.3715011300001</v>
      </c>
      <c r="S94" s="36">
        <f>SUMIFS(СВЦЭМ!$D$39:$D$782,СВЦЭМ!$A$39:$A$782,$A94,СВЦЭМ!$B$39:$B$782,S$83)+'СЕТ СН'!$H$11+СВЦЭМ!$D$10+'СЕТ СН'!$H$6-'СЕТ СН'!$H$23</f>
        <v>2079.95995404</v>
      </c>
      <c r="T94" s="36">
        <f>SUMIFS(СВЦЭМ!$D$39:$D$782,СВЦЭМ!$A$39:$A$782,$A94,СВЦЭМ!$B$39:$B$782,T$83)+'СЕТ СН'!$H$11+СВЦЭМ!$D$10+'СЕТ СН'!$H$6-'СЕТ СН'!$H$23</f>
        <v>2038.86173207</v>
      </c>
      <c r="U94" s="36">
        <f>SUMIFS(СВЦЭМ!$D$39:$D$782,СВЦЭМ!$A$39:$A$782,$A94,СВЦЭМ!$B$39:$B$782,U$83)+'СЕТ СН'!$H$11+СВЦЭМ!$D$10+'СЕТ СН'!$H$6-'СЕТ СН'!$H$23</f>
        <v>2053.5070296100002</v>
      </c>
      <c r="V94" s="36">
        <f>SUMIFS(СВЦЭМ!$D$39:$D$782,СВЦЭМ!$A$39:$A$782,$A94,СВЦЭМ!$B$39:$B$782,V$83)+'СЕТ СН'!$H$11+СВЦЭМ!$D$10+'СЕТ СН'!$H$6-'СЕТ СН'!$H$23</f>
        <v>2021.62146321</v>
      </c>
      <c r="W94" s="36">
        <f>SUMIFS(СВЦЭМ!$D$39:$D$782,СВЦЭМ!$A$39:$A$782,$A94,СВЦЭМ!$B$39:$B$782,W$83)+'СЕТ СН'!$H$11+СВЦЭМ!$D$10+'СЕТ СН'!$H$6-'СЕТ СН'!$H$23</f>
        <v>2012.30168181</v>
      </c>
      <c r="X94" s="36">
        <f>SUMIFS(СВЦЭМ!$D$39:$D$782,СВЦЭМ!$A$39:$A$782,$A94,СВЦЭМ!$B$39:$B$782,X$83)+'СЕТ СН'!$H$11+СВЦЭМ!$D$10+'СЕТ СН'!$H$6-'СЕТ СН'!$H$23</f>
        <v>2069.6471473500001</v>
      </c>
      <c r="Y94" s="36">
        <f>SUMIFS(СВЦЭМ!$D$39:$D$782,СВЦЭМ!$A$39:$A$782,$A94,СВЦЭМ!$B$39:$B$782,Y$83)+'СЕТ СН'!$H$11+СВЦЭМ!$D$10+'СЕТ СН'!$H$6-'СЕТ СН'!$H$23</f>
        <v>2122.71760025</v>
      </c>
    </row>
    <row r="95" spans="1:27" ht="15.75" x14ac:dyDescent="0.2">
      <c r="A95" s="35">
        <f t="shared" si="2"/>
        <v>45028</v>
      </c>
      <c r="B95" s="36">
        <f>SUMIFS(СВЦЭМ!$D$39:$D$782,СВЦЭМ!$A$39:$A$782,$A95,СВЦЭМ!$B$39:$B$782,B$83)+'СЕТ СН'!$H$11+СВЦЭМ!$D$10+'СЕТ СН'!$H$6-'СЕТ СН'!$H$23</f>
        <v>2104.2043949100002</v>
      </c>
      <c r="C95" s="36">
        <f>SUMIFS(СВЦЭМ!$D$39:$D$782,СВЦЭМ!$A$39:$A$782,$A95,СВЦЭМ!$B$39:$B$782,C$83)+'СЕТ СН'!$H$11+СВЦЭМ!$D$10+'СЕТ СН'!$H$6-'СЕТ СН'!$H$23</f>
        <v>2204.5393246200001</v>
      </c>
      <c r="D95" s="36">
        <f>SUMIFS(СВЦЭМ!$D$39:$D$782,СВЦЭМ!$A$39:$A$782,$A95,СВЦЭМ!$B$39:$B$782,D$83)+'СЕТ СН'!$H$11+СВЦЭМ!$D$10+'СЕТ СН'!$H$6-'СЕТ СН'!$H$23</f>
        <v>2222.0208579099999</v>
      </c>
      <c r="E95" s="36">
        <f>SUMIFS(СВЦЭМ!$D$39:$D$782,СВЦЭМ!$A$39:$A$782,$A95,СВЦЭМ!$B$39:$B$782,E$83)+'СЕТ СН'!$H$11+СВЦЭМ!$D$10+'СЕТ СН'!$H$6-'СЕТ СН'!$H$23</f>
        <v>2224.6953351900002</v>
      </c>
      <c r="F95" s="36">
        <f>SUMIFS(СВЦЭМ!$D$39:$D$782,СВЦЭМ!$A$39:$A$782,$A95,СВЦЭМ!$B$39:$B$782,F$83)+'СЕТ СН'!$H$11+СВЦЭМ!$D$10+'СЕТ СН'!$H$6-'СЕТ СН'!$H$23</f>
        <v>2195.8113650300002</v>
      </c>
      <c r="G95" s="36">
        <f>SUMIFS(СВЦЭМ!$D$39:$D$782,СВЦЭМ!$A$39:$A$782,$A95,СВЦЭМ!$B$39:$B$782,G$83)+'СЕТ СН'!$H$11+СВЦЭМ!$D$10+'СЕТ СН'!$H$6-'СЕТ СН'!$H$23</f>
        <v>2160.3405405500002</v>
      </c>
      <c r="H95" s="36">
        <f>SUMIFS(СВЦЭМ!$D$39:$D$782,СВЦЭМ!$A$39:$A$782,$A95,СВЦЭМ!$B$39:$B$782,H$83)+'СЕТ СН'!$H$11+СВЦЭМ!$D$10+'СЕТ СН'!$H$6-'СЕТ СН'!$H$23</f>
        <v>2105.17299005</v>
      </c>
      <c r="I95" s="36">
        <f>SUMIFS(СВЦЭМ!$D$39:$D$782,СВЦЭМ!$A$39:$A$782,$A95,СВЦЭМ!$B$39:$B$782,I$83)+'СЕТ СН'!$H$11+СВЦЭМ!$D$10+'СЕТ СН'!$H$6-'СЕТ СН'!$H$23</f>
        <v>2041.9151040199999</v>
      </c>
      <c r="J95" s="36">
        <f>SUMIFS(СВЦЭМ!$D$39:$D$782,СВЦЭМ!$A$39:$A$782,$A95,СВЦЭМ!$B$39:$B$782,J$83)+'СЕТ СН'!$H$11+СВЦЭМ!$D$10+'СЕТ СН'!$H$6-'СЕТ СН'!$H$23</f>
        <v>2025.5612932500001</v>
      </c>
      <c r="K95" s="36">
        <f>SUMIFS(СВЦЭМ!$D$39:$D$782,СВЦЭМ!$A$39:$A$782,$A95,СВЦЭМ!$B$39:$B$782,K$83)+'СЕТ СН'!$H$11+СВЦЭМ!$D$10+'СЕТ СН'!$H$6-'СЕТ СН'!$H$23</f>
        <v>2000.5905029200001</v>
      </c>
      <c r="L95" s="36">
        <f>SUMIFS(СВЦЭМ!$D$39:$D$782,СВЦЭМ!$A$39:$A$782,$A95,СВЦЭМ!$B$39:$B$782,L$83)+'СЕТ СН'!$H$11+СВЦЭМ!$D$10+'СЕТ СН'!$H$6-'СЕТ СН'!$H$23</f>
        <v>2013.36801575</v>
      </c>
      <c r="M95" s="36">
        <f>SUMIFS(СВЦЭМ!$D$39:$D$782,СВЦЭМ!$A$39:$A$782,$A95,СВЦЭМ!$B$39:$B$782,M$83)+'СЕТ СН'!$H$11+СВЦЭМ!$D$10+'СЕТ СН'!$H$6-'СЕТ СН'!$H$23</f>
        <v>2016.65427897</v>
      </c>
      <c r="N95" s="36">
        <f>SUMIFS(СВЦЭМ!$D$39:$D$782,СВЦЭМ!$A$39:$A$782,$A95,СВЦЭМ!$B$39:$B$782,N$83)+'СЕТ СН'!$H$11+СВЦЭМ!$D$10+'СЕТ СН'!$H$6-'СЕТ СН'!$H$23</f>
        <v>2030.1346394</v>
      </c>
      <c r="O95" s="36">
        <f>SUMIFS(СВЦЭМ!$D$39:$D$782,СВЦЭМ!$A$39:$A$782,$A95,СВЦЭМ!$B$39:$B$782,O$83)+'СЕТ СН'!$H$11+СВЦЭМ!$D$10+'СЕТ СН'!$H$6-'СЕТ СН'!$H$23</f>
        <v>2022.97224132</v>
      </c>
      <c r="P95" s="36">
        <f>SUMIFS(СВЦЭМ!$D$39:$D$782,СВЦЭМ!$A$39:$A$782,$A95,СВЦЭМ!$B$39:$B$782,P$83)+'СЕТ СН'!$H$11+СВЦЭМ!$D$10+'СЕТ СН'!$H$6-'СЕТ СН'!$H$23</f>
        <v>2049.0829505900001</v>
      </c>
      <c r="Q95" s="36">
        <f>SUMIFS(СВЦЭМ!$D$39:$D$782,СВЦЭМ!$A$39:$A$782,$A95,СВЦЭМ!$B$39:$B$782,Q$83)+'СЕТ СН'!$H$11+СВЦЭМ!$D$10+'СЕТ СН'!$H$6-'СЕТ СН'!$H$23</f>
        <v>2064.5660298100001</v>
      </c>
      <c r="R95" s="36">
        <f>SUMIFS(СВЦЭМ!$D$39:$D$782,СВЦЭМ!$A$39:$A$782,$A95,СВЦЭМ!$B$39:$B$782,R$83)+'СЕТ СН'!$H$11+СВЦЭМ!$D$10+'СЕТ СН'!$H$6-'СЕТ СН'!$H$23</f>
        <v>2061.0127043800003</v>
      </c>
      <c r="S95" s="36">
        <f>SUMIFS(СВЦЭМ!$D$39:$D$782,СВЦЭМ!$A$39:$A$782,$A95,СВЦЭМ!$B$39:$B$782,S$83)+'СЕТ СН'!$H$11+СВЦЭМ!$D$10+'СЕТ СН'!$H$6-'СЕТ СН'!$H$23</f>
        <v>2046.7000739800001</v>
      </c>
      <c r="T95" s="36">
        <f>SUMIFS(СВЦЭМ!$D$39:$D$782,СВЦЭМ!$A$39:$A$782,$A95,СВЦЭМ!$B$39:$B$782,T$83)+'СЕТ СН'!$H$11+СВЦЭМ!$D$10+'СЕТ СН'!$H$6-'СЕТ СН'!$H$23</f>
        <v>1983.5324136199999</v>
      </c>
      <c r="U95" s="36">
        <f>SUMIFS(СВЦЭМ!$D$39:$D$782,СВЦЭМ!$A$39:$A$782,$A95,СВЦЭМ!$B$39:$B$782,U$83)+'СЕТ СН'!$H$11+СВЦЭМ!$D$10+'СЕТ СН'!$H$6-'СЕТ СН'!$H$23</f>
        <v>1998.0954614299999</v>
      </c>
      <c r="V95" s="36">
        <f>SUMIFS(СВЦЭМ!$D$39:$D$782,СВЦЭМ!$A$39:$A$782,$A95,СВЦЭМ!$B$39:$B$782,V$83)+'СЕТ СН'!$H$11+СВЦЭМ!$D$10+'СЕТ СН'!$H$6-'СЕТ СН'!$H$23</f>
        <v>1928.56130588</v>
      </c>
      <c r="W95" s="36">
        <f>SUMIFS(СВЦЭМ!$D$39:$D$782,СВЦЭМ!$A$39:$A$782,$A95,СВЦЭМ!$B$39:$B$782,W$83)+'СЕТ СН'!$H$11+СВЦЭМ!$D$10+'СЕТ СН'!$H$6-'СЕТ СН'!$H$23</f>
        <v>1910.28571081</v>
      </c>
      <c r="X95" s="36">
        <f>SUMIFS(СВЦЭМ!$D$39:$D$782,СВЦЭМ!$A$39:$A$782,$A95,СВЦЭМ!$B$39:$B$782,X$83)+'СЕТ СН'!$H$11+СВЦЭМ!$D$10+'СЕТ СН'!$H$6-'СЕТ СН'!$H$23</f>
        <v>1949.7027673699999</v>
      </c>
      <c r="Y95" s="36">
        <f>SUMIFS(СВЦЭМ!$D$39:$D$782,СВЦЭМ!$A$39:$A$782,$A95,СВЦЭМ!$B$39:$B$782,Y$83)+'СЕТ СН'!$H$11+СВЦЭМ!$D$10+'СЕТ СН'!$H$6-'СЕТ СН'!$H$23</f>
        <v>2021.24762844</v>
      </c>
    </row>
    <row r="96" spans="1:27" ht="15.75" x14ac:dyDescent="0.2">
      <c r="A96" s="35">
        <f t="shared" si="2"/>
        <v>45029</v>
      </c>
      <c r="B96" s="36">
        <f>SUMIFS(СВЦЭМ!$D$39:$D$782,СВЦЭМ!$A$39:$A$782,$A96,СВЦЭМ!$B$39:$B$782,B$83)+'СЕТ СН'!$H$11+СВЦЭМ!$D$10+'СЕТ СН'!$H$6-'СЕТ СН'!$H$23</f>
        <v>2172.0201096800001</v>
      </c>
      <c r="C96" s="36">
        <f>SUMIFS(СВЦЭМ!$D$39:$D$782,СВЦЭМ!$A$39:$A$782,$A96,СВЦЭМ!$B$39:$B$782,C$83)+'СЕТ СН'!$H$11+СВЦЭМ!$D$10+'СЕТ СН'!$H$6-'СЕТ СН'!$H$23</f>
        <v>2198.0782285200003</v>
      </c>
      <c r="D96" s="36">
        <f>SUMIFS(СВЦЭМ!$D$39:$D$782,СВЦЭМ!$A$39:$A$782,$A96,СВЦЭМ!$B$39:$B$782,D$83)+'СЕТ СН'!$H$11+СВЦЭМ!$D$10+'СЕТ СН'!$H$6-'СЕТ СН'!$H$23</f>
        <v>2243.8681395600001</v>
      </c>
      <c r="E96" s="36">
        <f>SUMIFS(СВЦЭМ!$D$39:$D$782,СВЦЭМ!$A$39:$A$782,$A96,СВЦЭМ!$B$39:$B$782,E$83)+'СЕТ СН'!$H$11+СВЦЭМ!$D$10+'СЕТ СН'!$H$6-'СЕТ СН'!$H$23</f>
        <v>2258.6920831299999</v>
      </c>
      <c r="F96" s="36">
        <f>SUMIFS(СВЦЭМ!$D$39:$D$782,СВЦЭМ!$A$39:$A$782,$A96,СВЦЭМ!$B$39:$B$782,F$83)+'СЕТ СН'!$H$11+СВЦЭМ!$D$10+'СЕТ СН'!$H$6-'СЕТ СН'!$H$23</f>
        <v>2217.7632290400002</v>
      </c>
      <c r="G96" s="36">
        <f>SUMIFS(СВЦЭМ!$D$39:$D$782,СВЦЭМ!$A$39:$A$782,$A96,СВЦЭМ!$B$39:$B$782,G$83)+'СЕТ СН'!$H$11+СВЦЭМ!$D$10+'СЕТ СН'!$H$6-'СЕТ СН'!$H$23</f>
        <v>2191.6323204099999</v>
      </c>
      <c r="H96" s="36">
        <f>SUMIFS(СВЦЭМ!$D$39:$D$782,СВЦЭМ!$A$39:$A$782,$A96,СВЦЭМ!$B$39:$B$782,H$83)+'СЕТ СН'!$H$11+СВЦЭМ!$D$10+'СЕТ СН'!$H$6-'СЕТ СН'!$H$23</f>
        <v>2111.2872454600001</v>
      </c>
      <c r="I96" s="36">
        <f>SUMIFS(СВЦЭМ!$D$39:$D$782,СВЦЭМ!$A$39:$A$782,$A96,СВЦЭМ!$B$39:$B$782,I$83)+'СЕТ СН'!$H$11+СВЦЭМ!$D$10+'СЕТ СН'!$H$6-'СЕТ СН'!$H$23</f>
        <v>2113.0657515400003</v>
      </c>
      <c r="J96" s="36">
        <f>SUMIFS(СВЦЭМ!$D$39:$D$782,СВЦЭМ!$A$39:$A$782,$A96,СВЦЭМ!$B$39:$B$782,J$83)+'СЕТ СН'!$H$11+СВЦЭМ!$D$10+'СЕТ СН'!$H$6-'СЕТ СН'!$H$23</f>
        <v>2076.0383541000001</v>
      </c>
      <c r="K96" s="36">
        <f>SUMIFS(СВЦЭМ!$D$39:$D$782,СВЦЭМ!$A$39:$A$782,$A96,СВЦЭМ!$B$39:$B$782,K$83)+'СЕТ СН'!$H$11+СВЦЭМ!$D$10+'СЕТ СН'!$H$6-'СЕТ СН'!$H$23</f>
        <v>2053.0610582200002</v>
      </c>
      <c r="L96" s="36">
        <f>SUMIFS(СВЦЭМ!$D$39:$D$782,СВЦЭМ!$A$39:$A$782,$A96,СВЦЭМ!$B$39:$B$782,L$83)+'СЕТ СН'!$H$11+СВЦЭМ!$D$10+'СЕТ СН'!$H$6-'СЕТ СН'!$H$23</f>
        <v>2035.3762064299999</v>
      </c>
      <c r="M96" s="36">
        <f>SUMIFS(СВЦЭМ!$D$39:$D$782,СВЦЭМ!$A$39:$A$782,$A96,СВЦЭМ!$B$39:$B$782,M$83)+'СЕТ СН'!$H$11+СВЦЭМ!$D$10+'СЕТ СН'!$H$6-'СЕТ СН'!$H$23</f>
        <v>2043.4106243399999</v>
      </c>
      <c r="N96" s="36">
        <f>SUMIFS(СВЦЭМ!$D$39:$D$782,СВЦЭМ!$A$39:$A$782,$A96,СВЦЭМ!$B$39:$B$782,N$83)+'СЕТ СН'!$H$11+СВЦЭМ!$D$10+'СЕТ СН'!$H$6-'СЕТ СН'!$H$23</f>
        <v>2033.56797327</v>
      </c>
      <c r="O96" s="36">
        <f>SUMIFS(СВЦЭМ!$D$39:$D$782,СВЦЭМ!$A$39:$A$782,$A96,СВЦЭМ!$B$39:$B$782,O$83)+'СЕТ СН'!$H$11+СВЦЭМ!$D$10+'СЕТ СН'!$H$6-'СЕТ СН'!$H$23</f>
        <v>2059.2546873700003</v>
      </c>
      <c r="P96" s="36">
        <f>SUMIFS(СВЦЭМ!$D$39:$D$782,СВЦЭМ!$A$39:$A$782,$A96,СВЦЭМ!$B$39:$B$782,P$83)+'СЕТ СН'!$H$11+СВЦЭМ!$D$10+'СЕТ СН'!$H$6-'СЕТ СН'!$H$23</f>
        <v>2121.4410616200003</v>
      </c>
      <c r="Q96" s="36">
        <f>SUMIFS(СВЦЭМ!$D$39:$D$782,СВЦЭМ!$A$39:$A$782,$A96,СВЦЭМ!$B$39:$B$782,Q$83)+'СЕТ СН'!$H$11+СВЦЭМ!$D$10+'СЕТ СН'!$H$6-'СЕТ СН'!$H$23</f>
        <v>2131.2767337700002</v>
      </c>
      <c r="R96" s="36">
        <f>SUMIFS(СВЦЭМ!$D$39:$D$782,СВЦЭМ!$A$39:$A$782,$A96,СВЦЭМ!$B$39:$B$782,R$83)+'СЕТ СН'!$H$11+СВЦЭМ!$D$10+'СЕТ СН'!$H$6-'СЕТ СН'!$H$23</f>
        <v>2125.42398499</v>
      </c>
      <c r="S96" s="36">
        <f>SUMIFS(СВЦЭМ!$D$39:$D$782,СВЦЭМ!$A$39:$A$782,$A96,СВЦЭМ!$B$39:$B$782,S$83)+'СЕТ СН'!$H$11+СВЦЭМ!$D$10+'СЕТ СН'!$H$6-'СЕТ СН'!$H$23</f>
        <v>2123.3387805100001</v>
      </c>
      <c r="T96" s="36">
        <f>SUMIFS(СВЦЭМ!$D$39:$D$782,СВЦЭМ!$A$39:$A$782,$A96,СВЦЭМ!$B$39:$B$782,T$83)+'СЕТ СН'!$H$11+СВЦЭМ!$D$10+'СЕТ СН'!$H$6-'СЕТ СН'!$H$23</f>
        <v>2068.8196245200002</v>
      </c>
      <c r="U96" s="36">
        <f>SUMIFS(СВЦЭМ!$D$39:$D$782,СВЦЭМ!$A$39:$A$782,$A96,СВЦЭМ!$B$39:$B$782,U$83)+'СЕТ СН'!$H$11+СВЦЭМ!$D$10+'СЕТ СН'!$H$6-'СЕТ СН'!$H$23</f>
        <v>2043.6632497200001</v>
      </c>
      <c r="V96" s="36">
        <f>SUMIFS(СВЦЭМ!$D$39:$D$782,СВЦЭМ!$A$39:$A$782,$A96,СВЦЭМ!$B$39:$B$782,V$83)+'СЕТ СН'!$H$11+СВЦЭМ!$D$10+'СЕТ СН'!$H$6-'СЕТ СН'!$H$23</f>
        <v>2015.7705869599999</v>
      </c>
      <c r="W96" s="36">
        <f>SUMIFS(СВЦЭМ!$D$39:$D$782,СВЦЭМ!$A$39:$A$782,$A96,СВЦЭМ!$B$39:$B$782,W$83)+'СЕТ СН'!$H$11+СВЦЭМ!$D$10+'СЕТ СН'!$H$6-'СЕТ СН'!$H$23</f>
        <v>1982.32806783</v>
      </c>
      <c r="X96" s="36">
        <f>SUMIFS(СВЦЭМ!$D$39:$D$782,СВЦЭМ!$A$39:$A$782,$A96,СВЦЭМ!$B$39:$B$782,X$83)+'СЕТ СН'!$H$11+СВЦЭМ!$D$10+'СЕТ СН'!$H$6-'СЕТ СН'!$H$23</f>
        <v>2038.31903855</v>
      </c>
      <c r="Y96" s="36">
        <f>SUMIFS(СВЦЭМ!$D$39:$D$782,СВЦЭМ!$A$39:$A$782,$A96,СВЦЭМ!$B$39:$B$782,Y$83)+'СЕТ СН'!$H$11+СВЦЭМ!$D$10+'СЕТ СН'!$H$6-'СЕТ СН'!$H$23</f>
        <v>2088.8581728300001</v>
      </c>
    </row>
    <row r="97" spans="1:25" ht="15.75" x14ac:dyDescent="0.2">
      <c r="A97" s="35">
        <f t="shared" si="2"/>
        <v>45030</v>
      </c>
      <c r="B97" s="36">
        <f>SUMIFS(СВЦЭМ!$D$39:$D$782,СВЦЭМ!$A$39:$A$782,$A97,СВЦЭМ!$B$39:$B$782,B$83)+'СЕТ СН'!$H$11+СВЦЭМ!$D$10+'СЕТ СН'!$H$6-'СЕТ СН'!$H$23</f>
        <v>2155.9842508400002</v>
      </c>
      <c r="C97" s="36">
        <f>SUMIFS(СВЦЭМ!$D$39:$D$782,СВЦЭМ!$A$39:$A$782,$A97,СВЦЭМ!$B$39:$B$782,C$83)+'СЕТ СН'!$H$11+СВЦЭМ!$D$10+'СЕТ СН'!$H$6-'СЕТ СН'!$H$23</f>
        <v>2213.9534292600001</v>
      </c>
      <c r="D97" s="36">
        <f>SUMIFS(СВЦЭМ!$D$39:$D$782,СВЦЭМ!$A$39:$A$782,$A97,СВЦЭМ!$B$39:$B$782,D$83)+'СЕТ СН'!$H$11+СВЦЭМ!$D$10+'СЕТ СН'!$H$6-'СЕТ СН'!$H$23</f>
        <v>2208.4027117300002</v>
      </c>
      <c r="E97" s="36">
        <f>SUMIFS(СВЦЭМ!$D$39:$D$782,СВЦЭМ!$A$39:$A$782,$A97,СВЦЭМ!$B$39:$B$782,E$83)+'СЕТ СН'!$H$11+СВЦЭМ!$D$10+'СЕТ СН'!$H$6-'СЕТ СН'!$H$23</f>
        <v>2208.3585566699999</v>
      </c>
      <c r="F97" s="36">
        <f>SUMIFS(СВЦЭМ!$D$39:$D$782,СВЦЭМ!$A$39:$A$782,$A97,СВЦЭМ!$B$39:$B$782,F$83)+'СЕТ СН'!$H$11+СВЦЭМ!$D$10+'СЕТ СН'!$H$6-'СЕТ СН'!$H$23</f>
        <v>2218.2631397</v>
      </c>
      <c r="G97" s="36">
        <f>SUMIFS(СВЦЭМ!$D$39:$D$782,СВЦЭМ!$A$39:$A$782,$A97,СВЦЭМ!$B$39:$B$782,G$83)+'СЕТ СН'!$H$11+СВЦЭМ!$D$10+'СЕТ СН'!$H$6-'СЕТ СН'!$H$23</f>
        <v>2209.6002196899999</v>
      </c>
      <c r="H97" s="36">
        <f>SUMIFS(СВЦЭМ!$D$39:$D$782,СВЦЭМ!$A$39:$A$782,$A97,СВЦЭМ!$B$39:$B$782,H$83)+'СЕТ СН'!$H$11+СВЦЭМ!$D$10+'СЕТ СН'!$H$6-'СЕТ СН'!$H$23</f>
        <v>2176.48783908</v>
      </c>
      <c r="I97" s="36">
        <f>SUMIFS(СВЦЭМ!$D$39:$D$782,СВЦЭМ!$A$39:$A$782,$A97,СВЦЭМ!$B$39:$B$782,I$83)+'СЕТ СН'!$H$11+СВЦЭМ!$D$10+'СЕТ СН'!$H$6-'СЕТ СН'!$H$23</f>
        <v>2111.11400585</v>
      </c>
      <c r="J97" s="36">
        <f>SUMIFS(СВЦЭМ!$D$39:$D$782,СВЦЭМ!$A$39:$A$782,$A97,СВЦЭМ!$B$39:$B$782,J$83)+'СЕТ СН'!$H$11+СВЦЭМ!$D$10+'СЕТ СН'!$H$6-'СЕТ СН'!$H$23</f>
        <v>2083.4364733699999</v>
      </c>
      <c r="K97" s="36">
        <f>SUMIFS(СВЦЭМ!$D$39:$D$782,СВЦЭМ!$A$39:$A$782,$A97,СВЦЭМ!$B$39:$B$782,K$83)+'СЕТ СН'!$H$11+СВЦЭМ!$D$10+'СЕТ СН'!$H$6-'СЕТ СН'!$H$23</f>
        <v>2063.5408076500003</v>
      </c>
      <c r="L97" s="36">
        <f>SUMIFS(СВЦЭМ!$D$39:$D$782,СВЦЭМ!$A$39:$A$782,$A97,СВЦЭМ!$B$39:$B$782,L$83)+'СЕТ СН'!$H$11+СВЦЭМ!$D$10+'СЕТ СН'!$H$6-'СЕТ СН'!$H$23</f>
        <v>2061.8416615599999</v>
      </c>
      <c r="M97" s="36">
        <f>SUMIFS(СВЦЭМ!$D$39:$D$782,СВЦЭМ!$A$39:$A$782,$A97,СВЦЭМ!$B$39:$B$782,M$83)+'СЕТ СН'!$H$11+СВЦЭМ!$D$10+'СЕТ СН'!$H$6-'СЕТ СН'!$H$23</f>
        <v>2083.38861916</v>
      </c>
      <c r="N97" s="36">
        <f>SUMIFS(СВЦЭМ!$D$39:$D$782,СВЦЭМ!$A$39:$A$782,$A97,СВЦЭМ!$B$39:$B$782,N$83)+'СЕТ СН'!$H$11+СВЦЭМ!$D$10+'СЕТ СН'!$H$6-'СЕТ СН'!$H$23</f>
        <v>2098.2178149000001</v>
      </c>
      <c r="O97" s="36">
        <f>SUMIFS(СВЦЭМ!$D$39:$D$782,СВЦЭМ!$A$39:$A$782,$A97,СВЦЭМ!$B$39:$B$782,O$83)+'СЕТ СН'!$H$11+СВЦЭМ!$D$10+'СЕТ СН'!$H$6-'СЕТ СН'!$H$23</f>
        <v>2118.0833078599999</v>
      </c>
      <c r="P97" s="36">
        <f>SUMIFS(СВЦЭМ!$D$39:$D$782,СВЦЭМ!$A$39:$A$782,$A97,СВЦЭМ!$B$39:$B$782,P$83)+'СЕТ СН'!$H$11+СВЦЭМ!$D$10+'СЕТ СН'!$H$6-'СЕТ СН'!$H$23</f>
        <v>2107.7472981200003</v>
      </c>
      <c r="Q97" s="36">
        <f>SUMIFS(СВЦЭМ!$D$39:$D$782,СВЦЭМ!$A$39:$A$782,$A97,СВЦЭМ!$B$39:$B$782,Q$83)+'СЕТ СН'!$H$11+СВЦЭМ!$D$10+'СЕТ СН'!$H$6-'СЕТ СН'!$H$23</f>
        <v>2133.1485686700003</v>
      </c>
      <c r="R97" s="36">
        <f>SUMIFS(СВЦЭМ!$D$39:$D$782,СВЦЭМ!$A$39:$A$782,$A97,СВЦЭМ!$B$39:$B$782,R$83)+'СЕТ СН'!$H$11+СВЦЭМ!$D$10+'СЕТ СН'!$H$6-'СЕТ СН'!$H$23</f>
        <v>2130.3619395300002</v>
      </c>
      <c r="S97" s="36">
        <f>SUMIFS(СВЦЭМ!$D$39:$D$782,СВЦЭМ!$A$39:$A$782,$A97,СВЦЭМ!$B$39:$B$782,S$83)+'СЕТ СН'!$H$11+СВЦЭМ!$D$10+'СЕТ СН'!$H$6-'СЕТ СН'!$H$23</f>
        <v>2152.8457369100001</v>
      </c>
      <c r="T97" s="36">
        <f>SUMIFS(СВЦЭМ!$D$39:$D$782,СВЦЭМ!$A$39:$A$782,$A97,СВЦЭМ!$B$39:$B$782,T$83)+'СЕТ СН'!$H$11+СВЦЭМ!$D$10+'СЕТ СН'!$H$6-'СЕТ СН'!$H$23</f>
        <v>2125.0828661</v>
      </c>
      <c r="U97" s="36">
        <f>SUMIFS(СВЦЭМ!$D$39:$D$782,СВЦЭМ!$A$39:$A$782,$A97,СВЦЭМ!$B$39:$B$782,U$83)+'СЕТ СН'!$H$11+СВЦЭМ!$D$10+'СЕТ СН'!$H$6-'СЕТ СН'!$H$23</f>
        <v>2092.2630659199999</v>
      </c>
      <c r="V97" s="36">
        <f>SUMIFS(СВЦЭМ!$D$39:$D$782,СВЦЭМ!$A$39:$A$782,$A97,СВЦЭМ!$B$39:$B$782,V$83)+'СЕТ СН'!$H$11+СВЦЭМ!$D$10+'СЕТ СН'!$H$6-'СЕТ СН'!$H$23</f>
        <v>2056.9331897699999</v>
      </c>
      <c r="W97" s="36">
        <f>SUMIFS(СВЦЭМ!$D$39:$D$782,СВЦЭМ!$A$39:$A$782,$A97,СВЦЭМ!$B$39:$B$782,W$83)+'СЕТ СН'!$H$11+СВЦЭМ!$D$10+'СЕТ СН'!$H$6-'СЕТ СН'!$H$23</f>
        <v>2064.5093951200001</v>
      </c>
      <c r="X97" s="36">
        <f>SUMIFS(СВЦЭМ!$D$39:$D$782,СВЦЭМ!$A$39:$A$782,$A97,СВЦЭМ!$B$39:$B$782,X$83)+'СЕТ СН'!$H$11+СВЦЭМ!$D$10+'СЕТ СН'!$H$6-'СЕТ СН'!$H$23</f>
        <v>2097.6775655800002</v>
      </c>
      <c r="Y97" s="36">
        <f>SUMIFS(СВЦЭМ!$D$39:$D$782,СВЦЭМ!$A$39:$A$782,$A97,СВЦЭМ!$B$39:$B$782,Y$83)+'СЕТ СН'!$H$11+СВЦЭМ!$D$10+'СЕТ СН'!$H$6-'СЕТ СН'!$H$23</f>
        <v>2191.2091349500001</v>
      </c>
    </row>
    <row r="98" spans="1:25" ht="15.75" x14ac:dyDescent="0.2">
      <c r="A98" s="35">
        <f t="shared" si="2"/>
        <v>45031</v>
      </c>
      <c r="B98" s="36">
        <f>SUMIFS(СВЦЭМ!$D$39:$D$782,СВЦЭМ!$A$39:$A$782,$A98,СВЦЭМ!$B$39:$B$782,B$83)+'СЕТ СН'!$H$11+СВЦЭМ!$D$10+'СЕТ СН'!$H$6-'СЕТ СН'!$H$23</f>
        <v>2035.9027239499999</v>
      </c>
      <c r="C98" s="36">
        <f>SUMIFS(СВЦЭМ!$D$39:$D$782,СВЦЭМ!$A$39:$A$782,$A98,СВЦЭМ!$B$39:$B$782,C$83)+'СЕТ СН'!$H$11+СВЦЭМ!$D$10+'СЕТ СН'!$H$6-'СЕТ СН'!$H$23</f>
        <v>2073.9439461400002</v>
      </c>
      <c r="D98" s="36">
        <f>SUMIFS(СВЦЭМ!$D$39:$D$782,СВЦЭМ!$A$39:$A$782,$A98,СВЦЭМ!$B$39:$B$782,D$83)+'СЕТ СН'!$H$11+СВЦЭМ!$D$10+'СЕТ СН'!$H$6-'СЕТ СН'!$H$23</f>
        <v>2084.2225043500002</v>
      </c>
      <c r="E98" s="36">
        <f>SUMIFS(СВЦЭМ!$D$39:$D$782,СВЦЭМ!$A$39:$A$782,$A98,СВЦЭМ!$B$39:$B$782,E$83)+'СЕТ СН'!$H$11+СВЦЭМ!$D$10+'СЕТ СН'!$H$6-'СЕТ СН'!$H$23</f>
        <v>2089.0058374600003</v>
      </c>
      <c r="F98" s="36">
        <f>SUMIFS(СВЦЭМ!$D$39:$D$782,СВЦЭМ!$A$39:$A$782,$A98,СВЦЭМ!$B$39:$B$782,F$83)+'СЕТ СН'!$H$11+СВЦЭМ!$D$10+'СЕТ СН'!$H$6-'СЕТ СН'!$H$23</f>
        <v>2087.5686959300001</v>
      </c>
      <c r="G98" s="36">
        <f>SUMIFS(СВЦЭМ!$D$39:$D$782,СВЦЭМ!$A$39:$A$782,$A98,СВЦЭМ!$B$39:$B$782,G$83)+'СЕТ СН'!$H$11+СВЦЭМ!$D$10+'СЕТ СН'!$H$6-'СЕТ СН'!$H$23</f>
        <v>2085.0117548400003</v>
      </c>
      <c r="H98" s="36">
        <f>SUMIFS(СВЦЭМ!$D$39:$D$782,СВЦЭМ!$A$39:$A$782,$A98,СВЦЭМ!$B$39:$B$782,H$83)+'СЕТ СН'!$H$11+СВЦЭМ!$D$10+'СЕТ СН'!$H$6-'СЕТ СН'!$H$23</f>
        <v>2050.2379658899999</v>
      </c>
      <c r="I98" s="36">
        <f>SUMIFS(СВЦЭМ!$D$39:$D$782,СВЦЭМ!$A$39:$A$782,$A98,СВЦЭМ!$B$39:$B$782,I$83)+'СЕТ СН'!$H$11+СВЦЭМ!$D$10+'СЕТ СН'!$H$6-'СЕТ СН'!$H$23</f>
        <v>1968.2063630299999</v>
      </c>
      <c r="J98" s="36">
        <f>SUMIFS(СВЦЭМ!$D$39:$D$782,СВЦЭМ!$A$39:$A$782,$A98,СВЦЭМ!$B$39:$B$782,J$83)+'СЕТ СН'!$H$11+СВЦЭМ!$D$10+'СЕТ СН'!$H$6-'СЕТ СН'!$H$23</f>
        <v>1946.8105145300001</v>
      </c>
      <c r="K98" s="36">
        <f>SUMIFS(СВЦЭМ!$D$39:$D$782,СВЦЭМ!$A$39:$A$782,$A98,СВЦЭМ!$B$39:$B$782,K$83)+'СЕТ СН'!$H$11+СВЦЭМ!$D$10+'СЕТ СН'!$H$6-'СЕТ СН'!$H$23</f>
        <v>1838.6936221599999</v>
      </c>
      <c r="L98" s="36">
        <f>SUMIFS(СВЦЭМ!$D$39:$D$782,СВЦЭМ!$A$39:$A$782,$A98,СВЦЭМ!$B$39:$B$782,L$83)+'СЕТ СН'!$H$11+СВЦЭМ!$D$10+'СЕТ СН'!$H$6-'СЕТ СН'!$H$23</f>
        <v>1827.9998978399999</v>
      </c>
      <c r="M98" s="36">
        <f>SUMIFS(СВЦЭМ!$D$39:$D$782,СВЦЭМ!$A$39:$A$782,$A98,СВЦЭМ!$B$39:$B$782,M$83)+'СЕТ СН'!$H$11+СВЦЭМ!$D$10+'СЕТ СН'!$H$6-'СЕТ СН'!$H$23</f>
        <v>1856.14282252</v>
      </c>
      <c r="N98" s="36">
        <f>SUMIFS(СВЦЭМ!$D$39:$D$782,СВЦЭМ!$A$39:$A$782,$A98,СВЦЭМ!$B$39:$B$782,N$83)+'СЕТ СН'!$H$11+СВЦЭМ!$D$10+'СЕТ СН'!$H$6-'СЕТ СН'!$H$23</f>
        <v>1862.1743251600001</v>
      </c>
      <c r="O98" s="36">
        <f>SUMIFS(СВЦЭМ!$D$39:$D$782,СВЦЭМ!$A$39:$A$782,$A98,СВЦЭМ!$B$39:$B$782,O$83)+'СЕТ СН'!$H$11+СВЦЭМ!$D$10+'СЕТ СН'!$H$6-'СЕТ СН'!$H$23</f>
        <v>1899.8691534499999</v>
      </c>
      <c r="P98" s="36">
        <f>SUMIFS(СВЦЭМ!$D$39:$D$782,СВЦЭМ!$A$39:$A$782,$A98,СВЦЭМ!$B$39:$B$782,P$83)+'СЕТ СН'!$H$11+СВЦЭМ!$D$10+'СЕТ СН'!$H$6-'СЕТ СН'!$H$23</f>
        <v>1920.0244963600001</v>
      </c>
      <c r="Q98" s="36">
        <f>SUMIFS(СВЦЭМ!$D$39:$D$782,СВЦЭМ!$A$39:$A$782,$A98,СВЦЭМ!$B$39:$B$782,Q$83)+'СЕТ СН'!$H$11+СВЦЭМ!$D$10+'СЕТ СН'!$H$6-'СЕТ СН'!$H$23</f>
        <v>1929.5172387499999</v>
      </c>
      <c r="R98" s="36">
        <f>SUMIFS(СВЦЭМ!$D$39:$D$782,СВЦЭМ!$A$39:$A$782,$A98,СВЦЭМ!$B$39:$B$782,R$83)+'СЕТ СН'!$H$11+СВЦЭМ!$D$10+'СЕТ СН'!$H$6-'СЕТ СН'!$H$23</f>
        <v>1930.5823903099999</v>
      </c>
      <c r="S98" s="36">
        <f>SUMIFS(СВЦЭМ!$D$39:$D$782,СВЦЭМ!$A$39:$A$782,$A98,СВЦЭМ!$B$39:$B$782,S$83)+'СЕТ СН'!$H$11+СВЦЭМ!$D$10+'СЕТ СН'!$H$6-'СЕТ СН'!$H$23</f>
        <v>1952.5070720900001</v>
      </c>
      <c r="T98" s="36">
        <f>SUMIFS(СВЦЭМ!$D$39:$D$782,СВЦЭМ!$A$39:$A$782,$A98,СВЦЭМ!$B$39:$B$782,T$83)+'СЕТ СН'!$H$11+СВЦЭМ!$D$10+'СЕТ СН'!$H$6-'СЕТ СН'!$H$23</f>
        <v>1890.62222653</v>
      </c>
      <c r="U98" s="36">
        <f>SUMIFS(СВЦЭМ!$D$39:$D$782,СВЦЭМ!$A$39:$A$782,$A98,СВЦЭМ!$B$39:$B$782,U$83)+'СЕТ СН'!$H$11+СВЦЭМ!$D$10+'СЕТ СН'!$H$6-'СЕТ СН'!$H$23</f>
        <v>1860.5158916</v>
      </c>
      <c r="V98" s="36">
        <f>SUMIFS(СВЦЭМ!$D$39:$D$782,СВЦЭМ!$A$39:$A$782,$A98,СВЦЭМ!$B$39:$B$782,V$83)+'СЕТ СН'!$H$11+СВЦЭМ!$D$10+'СЕТ СН'!$H$6-'СЕТ СН'!$H$23</f>
        <v>1826.0816379299999</v>
      </c>
      <c r="W98" s="36">
        <f>SUMIFS(СВЦЭМ!$D$39:$D$782,СВЦЭМ!$A$39:$A$782,$A98,СВЦЭМ!$B$39:$B$782,W$83)+'СЕТ СН'!$H$11+СВЦЭМ!$D$10+'СЕТ СН'!$H$6-'СЕТ СН'!$H$23</f>
        <v>1837.2453066200001</v>
      </c>
      <c r="X98" s="36">
        <f>SUMIFS(СВЦЭМ!$D$39:$D$782,СВЦЭМ!$A$39:$A$782,$A98,СВЦЭМ!$B$39:$B$782,X$83)+'СЕТ СН'!$H$11+СВЦЭМ!$D$10+'СЕТ СН'!$H$6-'СЕТ СН'!$H$23</f>
        <v>1883.0112560699999</v>
      </c>
      <c r="Y98" s="36">
        <f>SUMIFS(СВЦЭМ!$D$39:$D$782,СВЦЭМ!$A$39:$A$782,$A98,СВЦЭМ!$B$39:$B$782,Y$83)+'СЕТ СН'!$H$11+СВЦЭМ!$D$10+'СЕТ СН'!$H$6-'СЕТ СН'!$H$23</f>
        <v>1943.0864156800001</v>
      </c>
    </row>
    <row r="99" spans="1:25" ht="15.75" x14ac:dyDescent="0.2">
      <c r="A99" s="35">
        <f t="shared" si="2"/>
        <v>45032</v>
      </c>
      <c r="B99" s="36">
        <f>SUMIFS(СВЦЭМ!$D$39:$D$782,СВЦЭМ!$A$39:$A$782,$A99,СВЦЭМ!$B$39:$B$782,B$83)+'СЕТ СН'!$H$11+СВЦЭМ!$D$10+'СЕТ СН'!$H$6-'СЕТ СН'!$H$23</f>
        <v>2078.3663923100003</v>
      </c>
      <c r="C99" s="36">
        <f>SUMIFS(СВЦЭМ!$D$39:$D$782,СВЦЭМ!$A$39:$A$782,$A99,СВЦЭМ!$B$39:$B$782,C$83)+'СЕТ СН'!$H$11+СВЦЭМ!$D$10+'СЕТ СН'!$H$6-'СЕТ СН'!$H$23</f>
        <v>2144.8493716000003</v>
      </c>
      <c r="D99" s="36">
        <f>SUMIFS(СВЦЭМ!$D$39:$D$782,СВЦЭМ!$A$39:$A$782,$A99,СВЦЭМ!$B$39:$B$782,D$83)+'СЕТ СН'!$H$11+СВЦЭМ!$D$10+'СЕТ СН'!$H$6-'СЕТ СН'!$H$23</f>
        <v>2159.7306429800001</v>
      </c>
      <c r="E99" s="36">
        <f>SUMIFS(СВЦЭМ!$D$39:$D$782,СВЦЭМ!$A$39:$A$782,$A99,СВЦЭМ!$B$39:$B$782,E$83)+'СЕТ СН'!$H$11+СВЦЭМ!$D$10+'СЕТ СН'!$H$6-'СЕТ СН'!$H$23</f>
        <v>2190.68726354</v>
      </c>
      <c r="F99" s="36">
        <f>SUMIFS(СВЦЭМ!$D$39:$D$782,СВЦЭМ!$A$39:$A$782,$A99,СВЦЭМ!$B$39:$B$782,F$83)+'СЕТ СН'!$H$11+СВЦЭМ!$D$10+'СЕТ СН'!$H$6-'СЕТ СН'!$H$23</f>
        <v>2190.9586416900001</v>
      </c>
      <c r="G99" s="36">
        <f>SUMIFS(СВЦЭМ!$D$39:$D$782,СВЦЭМ!$A$39:$A$782,$A99,СВЦЭМ!$B$39:$B$782,G$83)+'СЕТ СН'!$H$11+СВЦЭМ!$D$10+'СЕТ СН'!$H$6-'СЕТ СН'!$H$23</f>
        <v>2177.9356076399999</v>
      </c>
      <c r="H99" s="36">
        <f>SUMIFS(СВЦЭМ!$D$39:$D$782,СВЦЭМ!$A$39:$A$782,$A99,СВЦЭМ!$B$39:$B$782,H$83)+'СЕТ СН'!$H$11+СВЦЭМ!$D$10+'СЕТ СН'!$H$6-'СЕТ СН'!$H$23</f>
        <v>2184.1751729100001</v>
      </c>
      <c r="I99" s="36">
        <f>SUMIFS(СВЦЭМ!$D$39:$D$782,СВЦЭМ!$A$39:$A$782,$A99,СВЦЭМ!$B$39:$B$782,I$83)+'СЕТ СН'!$H$11+СВЦЭМ!$D$10+'СЕТ СН'!$H$6-'СЕТ СН'!$H$23</f>
        <v>2142.70982534</v>
      </c>
      <c r="J99" s="36">
        <f>SUMIFS(СВЦЭМ!$D$39:$D$782,СВЦЭМ!$A$39:$A$782,$A99,СВЦЭМ!$B$39:$B$782,J$83)+'СЕТ СН'!$H$11+СВЦЭМ!$D$10+'СЕТ СН'!$H$6-'СЕТ СН'!$H$23</f>
        <v>2086.5338516400002</v>
      </c>
      <c r="K99" s="36">
        <f>SUMIFS(СВЦЭМ!$D$39:$D$782,СВЦЭМ!$A$39:$A$782,$A99,СВЦЭМ!$B$39:$B$782,K$83)+'СЕТ СН'!$H$11+СВЦЭМ!$D$10+'СЕТ СН'!$H$6-'СЕТ СН'!$H$23</f>
        <v>2015.8932341899999</v>
      </c>
      <c r="L99" s="36">
        <f>SUMIFS(СВЦЭМ!$D$39:$D$782,СВЦЭМ!$A$39:$A$782,$A99,СВЦЭМ!$B$39:$B$782,L$83)+'СЕТ СН'!$H$11+СВЦЭМ!$D$10+'СЕТ СН'!$H$6-'СЕТ СН'!$H$23</f>
        <v>1991.07679011</v>
      </c>
      <c r="M99" s="36">
        <f>SUMIFS(СВЦЭМ!$D$39:$D$782,СВЦЭМ!$A$39:$A$782,$A99,СВЦЭМ!$B$39:$B$782,M$83)+'СЕТ СН'!$H$11+СВЦЭМ!$D$10+'СЕТ СН'!$H$6-'СЕТ СН'!$H$23</f>
        <v>1986.9085570100001</v>
      </c>
      <c r="N99" s="36">
        <f>SUMIFS(СВЦЭМ!$D$39:$D$782,СВЦЭМ!$A$39:$A$782,$A99,СВЦЭМ!$B$39:$B$782,N$83)+'СЕТ СН'!$H$11+СВЦЭМ!$D$10+'СЕТ СН'!$H$6-'СЕТ СН'!$H$23</f>
        <v>2004.7889170799999</v>
      </c>
      <c r="O99" s="36">
        <f>SUMIFS(СВЦЭМ!$D$39:$D$782,СВЦЭМ!$A$39:$A$782,$A99,СВЦЭМ!$B$39:$B$782,O$83)+'СЕТ СН'!$H$11+СВЦЭМ!$D$10+'СЕТ СН'!$H$6-'СЕТ СН'!$H$23</f>
        <v>2038.35655645</v>
      </c>
      <c r="P99" s="36">
        <f>SUMIFS(СВЦЭМ!$D$39:$D$782,СВЦЭМ!$A$39:$A$782,$A99,СВЦЭМ!$B$39:$B$782,P$83)+'СЕТ СН'!$H$11+СВЦЭМ!$D$10+'СЕТ СН'!$H$6-'СЕТ СН'!$H$23</f>
        <v>2046.2736368599999</v>
      </c>
      <c r="Q99" s="36">
        <f>SUMIFS(СВЦЭМ!$D$39:$D$782,СВЦЭМ!$A$39:$A$782,$A99,СВЦЭМ!$B$39:$B$782,Q$83)+'СЕТ СН'!$H$11+СВЦЭМ!$D$10+'СЕТ СН'!$H$6-'СЕТ СН'!$H$23</f>
        <v>2061.27962002</v>
      </c>
      <c r="R99" s="36">
        <f>SUMIFS(СВЦЭМ!$D$39:$D$782,СВЦЭМ!$A$39:$A$782,$A99,СВЦЭМ!$B$39:$B$782,R$83)+'СЕТ СН'!$H$11+СВЦЭМ!$D$10+'СЕТ СН'!$H$6-'СЕТ СН'!$H$23</f>
        <v>2060.61791068</v>
      </c>
      <c r="S99" s="36">
        <f>SUMIFS(СВЦЭМ!$D$39:$D$782,СВЦЭМ!$A$39:$A$782,$A99,СВЦЭМ!$B$39:$B$782,S$83)+'СЕТ СН'!$H$11+СВЦЭМ!$D$10+'СЕТ СН'!$H$6-'СЕТ СН'!$H$23</f>
        <v>2039.7917387699999</v>
      </c>
      <c r="T99" s="36">
        <f>SUMIFS(СВЦЭМ!$D$39:$D$782,СВЦЭМ!$A$39:$A$782,$A99,СВЦЭМ!$B$39:$B$782,T$83)+'СЕТ СН'!$H$11+СВЦЭМ!$D$10+'СЕТ СН'!$H$6-'СЕТ СН'!$H$23</f>
        <v>2009.9697937599999</v>
      </c>
      <c r="U99" s="36">
        <f>SUMIFS(СВЦЭМ!$D$39:$D$782,СВЦЭМ!$A$39:$A$782,$A99,СВЦЭМ!$B$39:$B$782,U$83)+'СЕТ СН'!$H$11+СВЦЭМ!$D$10+'СЕТ СН'!$H$6-'СЕТ СН'!$H$23</f>
        <v>1983.1925507000001</v>
      </c>
      <c r="V99" s="36">
        <f>SUMIFS(СВЦЭМ!$D$39:$D$782,СВЦЭМ!$A$39:$A$782,$A99,СВЦЭМ!$B$39:$B$782,V$83)+'СЕТ СН'!$H$11+СВЦЭМ!$D$10+'СЕТ СН'!$H$6-'СЕТ СН'!$H$23</f>
        <v>1932.0957999299999</v>
      </c>
      <c r="W99" s="36">
        <f>SUMIFS(СВЦЭМ!$D$39:$D$782,СВЦЭМ!$A$39:$A$782,$A99,СВЦЭМ!$B$39:$B$782,W$83)+'СЕТ СН'!$H$11+СВЦЭМ!$D$10+'СЕТ СН'!$H$6-'СЕТ СН'!$H$23</f>
        <v>1925.6205147799999</v>
      </c>
      <c r="X99" s="36">
        <f>SUMIFS(СВЦЭМ!$D$39:$D$782,СВЦЭМ!$A$39:$A$782,$A99,СВЦЭМ!$B$39:$B$782,X$83)+'СЕТ СН'!$H$11+СВЦЭМ!$D$10+'СЕТ СН'!$H$6-'СЕТ СН'!$H$23</f>
        <v>1971.77771581</v>
      </c>
      <c r="Y99" s="36">
        <f>SUMIFS(СВЦЭМ!$D$39:$D$782,СВЦЭМ!$A$39:$A$782,$A99,СВЦЭМ!$B$39:$B$782,Y$83)+'СЕТ СН'!$H$11+СВЦЭМ!$D$10+'СЕТ СН'!$H$6-'СЕТ СН'!$H$23</f>
        <v>2043.2289011</v>
      </c>
    </row>
    <row r="100" spans="1:25" ht="15.75" x14ac:dyDescent="0.2">
      <c r="A100" s="35">
        <f t="shared" si="2"/>
        <v>45033</v>
      </c>
      <c r="B100" s="36">
        <f>SUMIFS(СВЦЭМ!$D$39:$D$782,СВЦЭМ!$A$39:$A$782,$A100,СВЦЭМ!$B$39:$B$782,B$83)+'СЕТ СН'!$H$11+СВЦЭМ!$D$10+'СЕТ СН'!$H$6-'СЕТ СН'!$H$23</f>
        <v>2172.78975158</v>
      </c>
      <c r="C100" s="36">
        <f>SUMIFS(СВЦЭМ!$D$39:$D$782,СВЦЭМ!$A$39:$A$782,$A100,СВЦЭМ!$B$39:$B$782,C$83)+'СЕТ СН'!$H$11+СВЦЭМ!$D$10+'СЕТ СН'!$H$6-'СЕТ СН'!$H$23</f>
        <v>2235.76044585</v>
      </c>
      <c r="D100" s="36">
        <f>SUMIFS(СВЦЭМ!$D$39:$D$782,СВЦЭМ!$A$39:$A$782,$A100,СВЦЭМ!$B$39:$B$782,D$83)+'СЕТ СН'!$H$11+СВЦЭМ!$D$10+'СЕТ СН'!$H$6-'СЕТ СН'!$H$23</f>
        <v>2251.6062381699999</v>
      </c>
      <c r="E100" s="36">
        <f>SUMIFS(СВЦЭМ!$D$39:$D$782,СВЦЭМ!$A$39:$A$782,$A100,СВЦЭМ!$B$39:$B$782,E$83)+'СЕТ СН'!$H$11+СВЦЭМ!$D$10+'СЕТ СН'!$H$6-'СЕТ СН'!$H$23</f>
        <v>2261.3720966799997</v>
      </c>
      <c r="F100" s="36">
        <f>SUMIFS(СВЦЭМ!$D$39:$D$782,СВЦЭМ!$A$39:$A$782,$A100,СВЦЭМ!$B$39:$B$782,F$83)+'СЕТ СН'!$H$11+СВЦЭМ!$D$10+'СЕТ СН'!$H$6-'СЕТ СН'!$H$23</f>
        <v>2264.2932738899999</v>
      </c>
      <c r="G100" s="36">
        <f>SUMIFS(СВЦЭМ!$D$39:$D$782,СВЦЭМ!$A$39:$A$782,$A100,СВЦЭМ!$B$39:$B$782,G$83)+'СЕТ СН'!$H$11+СВЦЭМ!$D$10+'СЕТ СН'!$H$6-'СЕТ СН'!$H$23</f>
        <v>2244.1569529900003</v>
      </c>
      <c r="H100" s="36">
        <f>SUMIFS(СВЦЭМ!$D$39:$D$782,СВЦЭМ!$A$39:$A$782,$A100,СВЦЭМ!$B$39:$B$782,H$83)+'СЕТ СН'!$H$11+СВЦЭМ!$D$10+'СЕТ СН'!$H$6-'СЕТ СН'!$H$23</f>
        <v>2254.46585491</v>
      </c>
      <c r="I100" s="36">
        <f>SUMIFS(СВЦЭМ!$D$39:$D$782,СВЦЭМ!$A$39:$A$782,$A100,СВЦЭМ!$B$39:$B$782,I$83)+'СЕТ СН'!$H$11+СВЦЭМ!$D$10+'СЕТ СН'!$H$6-'СЕТ СН'!$H$23</f>
        <v>2022.1794505299999</v>
      </c>
      <c r="J100" s="36">
        <f>SUMIFS(СВЦЭМ!$D$39:$D$782,СВЦЭМ!$A$39:$A$782,$A100,СВЦЭМ!$B$39:$B$782,J$83)+'СЕТ СН'!$H$11+СВЦЭМ!$D$10+'СЕТ СН'!$H$6-'СЕТ СН'!$H$23</f>
        <v>1965.2269100999999</v>
      </c>
      <c r="K100" s="36">
        <f>SUMIFS(СВЦЭМ!$D$39:$D$782,СВЦЭМ!$A$39:$A$782,$A100,СВЦЭМ!$B$39:$B$782,K$83)+'СЕТ СН'!$H$11+СВЦЭМ!$D$10+'СЕТ СН'!$H$6-'СЕТ СН'!$H$23</f>
        <v>1925.5899801200001</v>
      </c>
      <c r="L100" s="36">
        <f>SUMIFS(СВЦЭМ!$D$39:$D$782,СВЦЭМ!$A$39:$A$782,$A100,СВЦЭМ!$B$39:$B$782,L$83)+'СЕТ СН'!$H$11+СВЦЭМ!$D$10+'СЕТ СН'!$H$6-'СЕТ СН'!$H$23</f>
        <v>1962.9315882599999</v>
      </c>
      <c r="M100" s="36">
        <f>SUMIFS(СВЦЭМ!$D$39:$D$782,СВЦЭМ!$A$39:$A$782,$A100,СВЦЭМ!$B$39:$B$782,M$83)+'СЕТ СН'!$H$11+СВЦЭМ!$D$10+'СЕТ СН'!$H$6-'СЕТ СН'!$H$23</f>
        <v>1995.7341775299999</v>
      </c>
      <c r="N100" s="36">
        <f>SUMIFS(СВЦЭМ!$D$39:$D$782,СВЦЭМ!$A$39:$A$782,$A100,СВЦЭМ!$B$39:$B$782,N$83)+'СЕТ СН'!$H$11+СВЦЭМ!$D$10+'СЕТ СН'!$H$6-'СЕТ СН'!$H$23</f>
        <v>2048.3532671100002</v>
      </c>
      <c r="O100" s="36">
        <f>SUMIFS(СВЦЭМ!$D$39:$D$782,СВЦЭМ!$A$39:$A$782,$A100,СВЦЭМ!$B$39:$B$782,O$83)+'СЕТ СН'!$H$11+СВЦЭМ!$D$10+'СЕТ СН'!$H$6-'СЕТ СН'!$H$23</f>
        <v>2073.41775921</v>
      </c>
      <c r="P100" s="36">
        <f>SUMIFS(СВЦЭМ!$D$39:$D$782,СВЦЭМ!$A$39:$A$782,$A100,СВЦЭМ!$B$39:$B$782,P$83)+'СЕТ СН'!$H$11+СВЦЭМ!$D$10+'СЕТ СН'!$H$6-'СЕТ СН'!$H$23</f>
        <v>2087.0343903200001</v>
      </c>
      <c r="Q100" s="36">
        <f>SUMIFS(СВЦЭМ!$D$39:$D$782,СВЦЭМ!$A$39:$A$782,$A100,СВЦЭМ!$B$39:$B$782,Q$83)+'СЕТ СН'!$H$11+СВЦЭМ!$D$10+'СЕТ СН'!$H$6-'СЕТ СН'!$H$23</f>
        <v>2096.4103633</v>
      </c>
      <c r="R100" s="36">
        <f>SUMIFS(СВЦЭМ!$D$39:$D$782,СВЦЭМ!$A$39:$A$782,$A100,СВЦЭМ!$B$39:$B$782,R$83)+'СЕТ СН'!$H$11+СВЦЭМ!$D$10+'СЕТ СН'!$H$6-'СЕТ СН'!$H$23</f>
        <v>2111.8765194900002</v>
      </c>
      <c r="S100" s="36">
        <f>SUMIFS(СВЦЭМ!$D$39:$D$782,СВЦЭМ!$A$39:$A$782,$A100,СВЦЭМ!$B$39:$B$782,S$83)+'СЕТ СН'!$H$11+СВЦЭМ!$D$10+'СЕТ СН'!$H$6-'СЕТ СН'!$H$23</f>
        <v>2068.5353010100002</v>
      </c>
      <c r="T100" s="36">
        <f>SUMIFS(СВЦЭМ!$D$39:$D$782,СВЦЭМ!$A$39:$A$782,$A100,СВЦЭМ!$B$39:$B$782,T$83)+'СЕТ СН'!$H$11+СВЦЭМ!$D$10+'СЕТ СН'!$H$6-'СЕТ СН'!$H$23</f>
        <v>2044.2561333900001</v>
      </c>
      <c r="U100" s="36">
        <f>SUMIFS(СВЦЭМ!$D$39:$D$782,СВЦЭМ!$A$39:$A$782,$A100,СВЦЭМ!$B$39:$B$782,U$83)+'СЕТ СН'!$H$11+СВЦЭМ!$D$10+'СЕТ СН'!$H$6-'СЕТ СН'!$H$23</f>
        <v>2015.76353309</v>
      </c>
      <c r="V100" s="36">
        <f>SUMIFS(СВЦЭМ!$D$39:$D$782,СВЦЭМ!$A$39:$A$782,$A100,СВЦЭМ!$B$39:$B$782,V$83)+'СЕТ СН'!$H$11+СВЦЭМ!$D$10+'СЕТ СН'!$H$6-'СЕТ СН'!$H$23</f>
        <v>1979.55919887</v>
      </c>
      <c r="W100" s="36">
        <f>SUMIFS(СВЦЭМ!$D$39:$D$782,СВЦЭМ!$A$39:$A$782,$A100,СВЦЭМ!$B$39:$B$782,W$83)+'СЕТ СН'!$H$11+СВЦЭМ!$D$10+'СЕТ СН'!$H$6-'СЕТ СН'!$H$23</f>
        <v>1972.4873154100001</v>
      </c>
      <c r="X100" s="36">
        <f>SUMIFS(СВЦЭМ!$D$39:$D$782,СВЦЭМ!$A$39:$A$782,$A100,СВЦЭМ!$B$39:$B$782,X$83)+'СЕТ СН'!$H$11+СВЦЭМ!$D$10+'СЕТ СН'!$H$6-'СЕТ СН'!$H$23</f>
        <v>2024.70557874</v>
      </c>
      <c r="Y100" s="36">
        <f>SUMIFS(СВЦЭМ!$D$39:$D$782,СВЦЭМ!$A$39:$A$782,$A100,СВЦЭМ!$B$39:$B$782,Y$83)+'СЕТ СН'!$H$11+СВЦЭМ!$D$10+'СЕТ СН'!$H$6-'СЕТ СН'!$H$23</f>
        <v>2078.3067140500002</v>
      </c>
    </row>
    <row r="101" spans="1:25" ht="15.75" x14ac:dyDescent="0.2">
      <c r="A101" s="35">
        <f t="shared" si="2"/>
        <v>45034</v>
      </c>
      <c r="B101" s="36">
        <f>SUMIFS(СВЦЭМ!$D$39:$D$782,СВЦЭМ!$A$39:$A$782,$A101,СВЦЭМ!$B$39:$B$782,B$83)+'СЕТ СН'!$H$11+СВЦЭМ!$D$10+'СЕТ СН'!$H$6-'СЕТ СН'!$H$23</f>
        <v>2117.3870679199999</v>
      </c>
      <c r="C101" s="36">
        <f>SUMIFS(СВЦЭМ!$D$39:$D$782,СВЦЭМ!$A$39:$A$782,$A101,СВЦЭМ!$B$39:$B$782,C$83)+'СЕТ СН'!$H$11+СВЦЭМ!$D$10+'СЕТ СН'!$H$6-'СЕТ СН'!$H$23</f>
        <v>2179.9781555700001</v>
      </c>
      <c r="D101" s="36">
        <f>SUMIFS(СВЦЭМ!$D$39:$D$782,СВЦЭМ!$A$39:$A$782,$A101,СВЦЭМ!$B$39:$B$782,D$83)+'СЕТ СН'!$H$11+СВЦЭМ!$D$10+'СЕТ СН'!$H$6-'СЕТ СН'!$H$23</f>
        <v>2209.4159009</v>
      </c>
      <c r="E101" s="36">
        <f>SUMIFS(СВЦЭМ!$D$39:$D$782,СВЦЭМ!$A$39:$A$782,$A101,СВЦЭМ!$B$39:$B$782,E$83)+'СЕТ СН'!$H$11+СВЦЭМ!$D$10+'СЕТ СН'!$H$6-'СЕТ СН'!$H$23</f>
        <v>2205.1430429800002</v>
      </c>
      <c r="F101" s="36">
        <f>SUMIFS(СВЦЭМ!$D$39:$D$782,СВЦЭМ!$A$39:$A$782,$A101,СВЦЭМ!$B$39:$B$782,F$83)+'СЕТ СН'!$H$11+СВЦЭМ!$D$10+'СЕТ СН'!$H$6-'СЕТ СН'!$H$23</f>
        <v>2205.5133543400002</v>
      </c>
      <c r="G101" s="36">
        <f>SUMIFS(СВЦЭМ!$D$39:$D$782,СВЦЭМ!$A$39:$A$782,$A101,СВЦЭМ!$B$39:$B$782,G$83)+'СЕТ СН'!$H$11+СВЦЭМ!$D$10+'СЕТ СН'!$H$6-'СЕТ СН'!$H$23</f>
        <v>2190.1498359500001</v>
      </c>
      <c r="H101" s="36">
        <f>SUMIFS(СВЦЭМ!$D$39:$D$782,СВЦЭМ!$A$39:$A$782,$A101,СВЦЭМ!$B$39:$B$782,H$83)+'СЕТ СН'!$H$11+СВЦЭМ!$D$10+'СЕТ СН'!$H$6-'СЕТ СН'!$H$23</f>
        <v>2130.0567838900001</v>
      </c>
      <c r="I101" s="36">
        <f>SUMIFS(СВЦЭМ!$D$39:$D$782,СВЦЭМ!$A$39:$A$782,$A101,СВЦЭМ!$B$39:$B$782,I$83)+'СЕТ СН'!$H$11+СВЦЭМ!$D$10+'СЕТ СН'!$H$6-'СЕТ СН'!$H$23</f>
        <v>2050.0967246200003</v>
      </c>
      <c r="J101" s="36">
        <f>SUMIFS(СВЦЭМ!$D$39:$D$782,СВЦЭМ!$A$39:$A$782,$A101,СВЦЭМ!$B$39:$B$782,J$83)+'СЕТ СН'!$H$11+СВЦЭМ!$D$10+'СЕТ СН'!$H$6-'СЕТ СН'!$H$23</f>
        <v>2022.8316266300001</v>
      </c>
      <c r="K101" s="36">
        <f>SUMIFS(СВЦЭМ!$D$39:$D$782,СВЦЭМ!$A$39:$A$782,$A101,СВЦЭМ!$B$39:$B$782,K$83)+'СЕТ СН'!$H$11+СВЦЭМ!$D$10+'СЕТ СН'!$H$6-'СЕТ СН'!$H$23</f>
        <v>1984.76161589</v>
      </c>
      <c r="L101" s="36">
        <f>SUMIFS(СВЦЭМ!$D$39:$D$782,СВЦЭМ!$A$39:$A$782,$A101,СВЦЭМ!$B$39:$B$782,L$83)+'СЕТ СН'!$H$11+СВЦЭМ!$D$10+'СЕТ СН'!$H$6-'СЕТ СН'!$H$23</f>
        <v>1978.07794272</v>
      </c>
      <c r="M101" s="36">
        <f>SUMIFS(СВЦЭМ!$D$39:$D$782,СВЦЭМ!$A$39:$A$782,$A101,СВЦЭМ!$B$39:$B$782,M$83)+'СЕТ СН'!$H$11+СВЦЭМ!$D$10+'СЕТ СН'!$H$6-'СЕТ СН'!$H$23</f>
        <v>1984.7933867199999</v>
      </c>
      <c r="N101" s="36">
        <f>SUMIFS(СВЦЭМ!$D$39:$D$782,СВЦЭМ!$A$39:$A$782,$A101,СВЦЭМ!$B$39:$B$782,N$83)+'СЕТ СН'!$H$11+СВЦЭМ!$D$10+'СЕТ СН'!$H$6-'СЕТ СН'!$H$23</f>
        <v>1991.0938644099999</v>
      </c>
      <c r="O101" s="36">
        <f>SUMIFS(СВЦЭМ!$D$39:$D$782,СВЦЭМ!$A$39:$A$782,$A101,СВЦЭМ!$B$39:$B$782,O$83)+'СЕТ СН'!$H$11+СВЦЭМ!$D$10+'СЕТ СН'!$H$6-'СЕТ СН'!$H$23</f>
        <v>2005.15498293</v>
      </c>
      <c r="P101" s="36">
        <f>SUMIFS(СВЦЭМ!$D$39:$D$782,СВЦЭМ!$A$39:$A$782,$A101,СВЦЭМ!$B$39:$B$782,P$83)+'СЕТ СН'!$H$11+СВЦЭМ!$D$10+'СЕТ СН'!$H$6-'СЕТ СН'!$H$23</f>
        <v>2020.8594965899999</v>
      </c>
      <c r="Q101" s="36">
        <f>SUMIFS(СВЦЭМ!$D$39:$D$782,СВЦЭМ!$A$39:$A$782,$A101,СВЦЭМ!$B$39:$B$782,Q$83)+'СЕТ СН'!$H$11+СВЦЭМ!$D$10+'СЕТ СН'!$H$6-'СЕТ СН'!$H$23</f>
        <v>2032.6532537200001</v>
      </c>
      <c r="R101" s="36">
        <f>SUMIFS(СВЦЭМ!$D$39:$D$782,СВЦЭМ!$A$39:$A$782,$A101,СВЦЭМ!$B$39:$B$782,R$83)+'СЕТ СН'!$H$11+СВЦЭМ!$D$10+'СЕТ СН'!$H$6-'СЕТ СН'!$H$23</f>
        <v>2046.6299886100001</v>
      </c>
      <c r="S101" s="36">
        <f>SUMIFS(СВЦЭМ!$D$39:$D$782,СВЦЭМ!$A$39:$A$782,$A101,СВЦЭМ!$B$39:$B$782,S$83)+'СЕТ СН'!$H$11+СВЦЭМ!$D$10+'СЕТ СН'!$H$6-'СЕТ СН'!$H$23</f>
        <v>2016.3882321399999</v>
      </c>
      <c r="T101" s="36">
        <f>SUMIFS(СВЦЭМ!$D$39:$D$782,СВЦЭМ!$A$39:$A$782,$A101,СВЦЭМ!$B$39:$B$782,T$83)+'СЕТ СН'!$H$11+СВЦЭМ!$D$10+'СЕТ СН'!$H$6-'СЕТ СН'!$H$23</f>
        <v>1989.5196395999999</v>
      </c>
      <c r="U101" s="36">
        <f>SUMIFS(СВЦЭМ!$D$39:$D$782,СВЦЭМ!$A$39:$A$782,$A101,СВЦЭМ!$B$39:$B$782,U$83)+'СЕТ СН'!$H$11+СВЦЭМ!$D$10+'СЕТ СН'!$H$6-'СЕТ СН'!$H$23</f>
        <v>1970.1828026799999</v>
      </c>
      <c r="V101" s="36">
        <f>SUMIFS(СВЦЭМ!$D$39:$D$782,СВЦЭМ!$A$39:$A$782,$A101,СВЦЭМ!$B$39:$B$782,V$83)+'СЕТ СН'!$H$11+СВЦЭМ!$D$10+'СЕТ СН'!$H$6-'СЕТ СН'!$H$23</f>
        <v>1931.5923327999999</v>
      </c>
      <c r="W101" s="36">
        <f>SUMIFS(СВЦЭМ!$D$39:$D$782,СВЦЭМ!$A$39:$A$782,$A101,СВЦЭМ!$B$39:$B$782,W$83)+'СЕТ СН'!$H$11+СВЦЭМ!$D$10+'СЕТ СН'!$H$6-'СЕТ СН'!$H$23</f>
        <v>1924.1793247999999</v>
      </c>
      <c r="X101" s="36">
        <f>SUMIFS(СВЦЭМ!$D$39:$D$782,СВЦЭМ!$A$39:$A$782,$A101,СВЦЭМ!$B$39:$B$782,X$83)+'СЕТ СН'!$H$11+СВЦЭМ!$D$10+'СЕТ СН'!$H$6-'СЕТ СН'!$H$23</f>
        <v>1967.7954178499999</v>
      </c>
      <c r="Y101" s="36">
        <f>SUMIFS(СВЦЭМ!$D$39:$D$782,СВЦЭМ!$A$39:$A$782,$A101,СВЦЭМ!$B$39:$B$782,Y$83)+'СЕТ СН'!$H$11+СВЦЭМ!$D$10+'СЕТ СН'!$H$6-'СЕТ СН'!$H$23</f>
        <v>2030.5091734499999</v>
      </c>
    </row>
    <row r="102" spans="1:25" ht="15.75" x14ac:dyDescent="0.2">
      <c r="A102" s="35">
        <f t="shared" si="2"/>
        <v>45035</v>
      </c>
      <c r="B102" s="36">
        <f>SUMIFS(СВЦЭМ!$D$39:$D$782,СВЦЭМ!$A$39:$A$782,$A102,СВЦЭМ!$B$39:$B$782,B$83)+'СЕТ СН'!$H$11+СВЦЭМ!$D$10+'СЕТ СН'!$H$6-'СЕТ СН'!$H$23</f>
        <v>2023.3800621800001</v>
      </c>
      <c r="C102" s="36">
        <f>SUMIFS(СВЦЭМ!$D$39:$D$782,СВЦЭМ!$A$39:$A$782,$A102,СВЦЭМ!$B$39:$B$782,C$83)+'СЕТ СН'!$H$11+СВЦЭМ!$D$10+'СЕТ СН'!$H$6-'СЕТ СН'!$H$23</f>
        <v>2072.77922902</v>
      </c>
      <c r="D102" s="36">
        <f>SUMIFS(СВЦЭМ!$D$39:$D$782,СВЦЭМ!$A$39:$A$782,$A102,СВЦЭМ!$B$39:$B$782,D$83)+'СЕТ СН'!$H$11+СВЦЭМ!$D$10+'СЕТ СН'!$H$6-'СЕТ СН'!$H$23</f>
        <v>2141.3018288399999</v>
      </c>
      <c r="E102" s="36">
        <f>SUMIFS(СВЦЭМ!$D$39:$D$782,СВЦЭМ!$A$39:$A$782,$A102,СВЦЭМ!$B$39:$B$782,E$83)+'СЕТ СН'!$H$11+СВЦЭМ!$D$10+'СЕТ СН'!$H$6-'СЕТ СН'!$H$23</f>
        <v>2184.5787984200001</v>
      </c>
      <c r="F102" s="36">
        <f>SUMIFS(СВЦЭМ!$D$39:$D$782,СВЦЭМ!$A$39:$A$782,$A102,СВЦЭМ!$B$39:$B$782,F$83)+'СЕТ СН'!$H$11+СВЦЭМ!$D$10+'СЕТ СН'!$H$6-'СЕТ СН'!$H$23</f>
        <v>2197.1874610099999</v>
      </c>
      <c r="G102" s="36">
        <f>SUMIFS(СВЦЭМ!$D$39:$D$782,СВЦЭМ!$A$39:$A$782,$A102,СВЦЭМ!$B$39:$B$782,G$83)+'СЕТ СН'!$H$11+СВЦЭМ!$D$10+'СЕТ СН'!$H$6-'СЕТ СН'!$H$23</f>
        <v>2157.4435427399999</v>
      </c>
      <c r="H102" s="36">
        <f>SUMIFS(СВЦЭМ!$D$39:$D$782,СВЦЭМ!$A$39:$A$782,$A102,СВЦЭМ!$B$39:$B$782,H$83)+'СЕТ СН'!$H$11+СВЦЭМ!$D$10+'СЕТ СН'!$H$6-'СЕТ СН'!$H$23</f>
        <v>2088.3983491700001</v>
      </c>
      <c r="I102" s="36">
        <f>SUMIFS(СВЦЭМ!$D$39:$D$782,СВЦЭМ!$A$39:$A$782,$A102,СВЦЭМ!$B$39:$B$782,I$83)+'СЕТ СН'!$H$11+СВЦЭМ!$D$10+'СЕТ СН'!$H$6-'СЕТ СН'!$H$23</f>
        <v>2010.02874765</v>
      </c>
      <c r="J102" s="36">
        <f>SUMIFS(СВЦЭМ!$D$39:$D$782,СВЦЭМ!$A$39:$A$782,$A102,СВЦЭМ!$B$39:$B$782,J$83)+'СЕТ СН'!$H$11+СВЦЭМ!$D$10+'СЕТ СН'!$H$6-'СЕТ СН'!$H$23</f>
        <v>1979.5955249599999</v>
      </c>
      <c r="K102" s="36">
        <f>SUMIFS(СВЦЭМ!$D$39:$D$782,СВЦЭМ!$A$39:$A$782,$A102,СВЦЭМ!$B$39:$B$782,K$83)+'СЕТ СН'!$H$11+СВЦЭМ!$D$10+'СЕТ СН'!$H$6-'СЕТ СН'!$H$23</f>
        <v>1957.8471244</v>
      </c>
      <c r="L102" s="36">
        <f>SUMIFS(СВЦЭМ!$D$39:$D$782,СВЦЭМ!$A$39:$A$782,$A102,СВЦЭМ!$B$39:$B$782,L$83)+'СЕТ СН'!$H$11+СВЦЭМ!$D$10+'СЕТ СН'!$H$6-'СЕТ СН'!$H$23</f>
        <v>1950.3342946299999</v>
      </c>
      <c r="M102" s="36">
        <f>SUMIFS(СВЦЭМ!$D$39:$D$782,СВЦЭМ!$A$39:$A$782,$A102,СВЦЭМ!$B$39:$B$782,M$83)+'СЕТ СН'!$H$11+СВЦЭМ!$D$10+'СЕТ СН'!$H$6-'СЕТ СН'!$H$23</f>
        <v>1979.53475273</v>
      </c>
      <c r="N102" s="36">
        <f>SUMIFS(СВЦЭМ!$D$39:$D$782,СВЦЭМ!$A$39:$A$782,$A102,СВЦЭМ!$B$39:$B$782,N$83)+'СЕТ СН'!$H$11+СВЦЭМ!$D$10+'СЕТ СН'!$H$6-'СЕТ СН'!$H$23</f>
        <v>1994.75928183</v>
      </c>
      <c r="O102" s="36">
        <f>SUMIFS(СВЦЭМ!$D$39:$D$782,СВЦЭМ!$A$39:$A$782,$A102,СВЦЭМ!$B$39:$B$782,O$83)+'СЕТ СН'!$H$11+СВЦЭМ!$D$10+'СЕТ СН'!$H$6-'СЕТ СН'!$H$23</f>
        <v>2020.88139669</v>
      </c>
      <c r="P102" s="36">
        <f>SUMIFS(СВЦЭМ!$D$39:$D$782,СВЦЭМ!$A$39:$A$782,$A102,СВЦЭМ!$B$39:$B$782,P$83)+'СЕТ СН'!$H$11+СВЦЭМ!$D$10+'СЕТ СН'!$H$6-'СЕТ СН'!$H$23</f>
        <v>2032.16770529</v>
      </c>
      <c r="Q102" s="36">
        <f>SUMIFS(СВЦЭМ!$D$39:$D$782,СВЦЭМ!$A$39:$A$782,$A102,СВЦЭМ!$B$39:$B$782,Q$83)+'СЕТ СН'!$H$11+СВЦЭМ!$D$10+'СЕТ СН'!$H$6-'СЕТ СН'!$H$23</f>
        <v>2046.3317976399999</v>
      </c>
      <c r="R102" s="36">
        <f>SUMIFS(СВЦЭМ!$D$39:$D$782,СВЦЭМ!$A$39:$A$782,$A102,СВЦЭМ!$B$39:$B$782,R$83)+'СЕТ СН'!$H$11+СВЦЭМ!$D$10+'СЕТ СН'!$H$6-'СЕТ СН'!$H$23</f>
        <v>2041.4696207499999</v>
      </c>
      <c r="S102" s="36">
        <f>SUMIFS(СВЦЭМ!$D$39:$D$782,СВЦЭМ!$A$39:$A$782,$A102,СВЦЭМ!$B$39:$B$782,S$83)+'СЕТ СН'!$H$11+СВЦЭМ!$D$10+'СЕТ СН'!$H$6-'СЕТ СН'!$H$23</f>
        <v>1990.89608374</v>
      </c>
      <c r="T102" s="36">
        <f>SUMIFS(СВЦЭМ!$D$39:$D$782,СВЦЭМ!$A$39:$A$782,$A102,СВЦЭМ!$B$39:$B$782,T$83)+'СЕТ СН'!$H$11+СВЦЭМ!$D$10+'СЕТ СН'!$H$6-'СЕТ СН'!$H$23</f>
        <v>1939.6987257200001</v>
      </c>
      <c r="U102" s="36">
        <f>SUMIFS(СВЦЭМ!$D$39:$D$782,СВЦЭМ!$A$39:$A$782,$A102,СВЦЭМ!$B$39:$B$782,U$83)+'СЕТ СН'!$H$11+СВЦЭМ!$D$10+'СЕТ СН'!$H$6-'СЕТ СН'!$H$23</f>
        <v>1949.7601127099999</v>
      </c>
      <c r="V102" s="36">
        <f>SUMIFS(СВЦЭМ!$D$39:$D$782,СВЦЭМ!$A$39:$A$782,$A102,СВЦЭМ!$B$39:$B$782,V$83)+'СЕТ СН'!$H$11+СВЦЭМ!$D$10+'СЕТ СН'!$H$6-'СЕТ СН'!$H$23</f>
        <v>1900.9860156100001</v>
      </c>
      <c r="W102" s="36">
        <f>SUMIFS(СВЦЭМ!$D$39:$D$782,СВЦЭМ!$A$39:$A$782,$A102,СВЦЭМ!$B$39:$B$782,W$83)+'СЕТ СН'!$H$11+СВЦЭМ!$D$10+'СЕТ СН'!$H$6-'СЕТ СН'!$H$23</f>
        <v>1889.8006995200001</v>
      </c>
      <c r="X102" s="36">
        <f>SUMIFS(СВЦЭМ!$D$39:$D$782,СВЦЭМ!$A$39:$A$782,$A102,СВЦЭМ!$B$39:$B$782,X$83)+'СЕТ СН'!$H$11+СВЦЭМ!$D$10+'СЕТ СН'!$H$6-'СЕТ СН'!$H$23</f>
        <v>1938.66904039</v>
      </c>
      <c r="Y102" s="36">
        <f>SUMIFS(СВЦЭМ!$D$39:$D$782,СВЦЭМ!$A$39:$A$782,$A102,СВЦЭМ!$B$39:$B$782,Y$83)+'СЕТ СН'!$H$11+СВЦЭМ!$D$10+'СЕТ СН'!$H$6-'СЕТ СН'!$H$23</f>
        <v>2028.05010522</v>
      </c>
    </row>
    <row r="103" spans="1:25" ht="15.75" x14ac:dyDescent="0.2">
      <c r="A103" s="35">
        <f t="shared" si="2"/>
        <v>45036</v>
      </c>
      <c r="B103" s="36">
        <f>SUMIFS(СВЦЭМ!$D$39:$D$782,СВЦЭМ!$A$39:$A$782,$A103,СВЦЭМ!$B$39:$B$782,B$83)+'СЕТ СН'!$H$11+СВЦЭМ!$D$10+'СЕТ СН'!$H$6-'СЕТ СН'!$H$23</f>
        <v>2015.2105155699999</v>
      </c>
      <c r="C103" s="36">
        <f>SUMIFS(СВЦЭМ!$D$39:$D$782,СВЦЭМ!$A$39:$A$782,$A103,СВЦЭМ!$B$39:$B$782,C$83)+'СЕТ СН'!$H$11+СВЦЭМ!$D$10+'СЕТ СН'!$H$6-'СЕТ СН'!$H$23</f>
        <v>2109.6029671900001</v>
      </c>
      <c r="D103" s="36">
        <f>SUMIFS(СВЦЭМ!$D$39:$D$782,СВЦЭМ!$A$39:$A$782,$A103,СВЦЭМ!$B$39:$B$782,D$83)+'СЕТ СН'!$H$11+СВЦЭМ!$D$10+'СЕТ СН'!$H$6-'СЕТ СН'!$H$23</f>
        <v>2139.04284345</v>
      </c>
      <c r="E103" s="36">
        <f>SUMIFS(СВЦЭМ!$D$39:$D$782,СВЦЭМ!$A$39:$A$782,$A103,СВЦЭМ!$B$39:$B$782,E$83)+'СЕТ СН'!$H$11+СВЦЭМ!$D$10+'СЕТ СН'!$H$6-'СЕТ СН'!$H$23</f>
        <v>2137.6705354599999</v>
      </c>
      <c r="F103" s="36">
        <f>SUMIFS(СВЦЭМ!$D$39:$D$782,СВЦЭМ!$A$39:$A$782,$A103,СВЦЭМ!$B$39:$B$782,F$83)+'СЕТ СН'!$H$11+СВЦЭМ!$D$10+'СЕТ СН'!$H$6-'СЕТ СН'!$H$23</f>
        <v>2138.4098598800001</v>
      </c>
      <c r="G103" s="36">
        <f>SUMIFS(СВЦЭМ!$D$39:$D$782,СВЦЭМ!$A$39:$A$782,$A103,СВЦЭМ!$B$39:$B$782,G$83)+'СЕТ СН'!$H$11+СВЦЭМ!$D$10+'СЕТ СН'!$H$6-'СЕТ СН'!$H$23</f>
        <v>2118.4733594100003</v>
      </c>
      <c r="H103" s="36">
        <f>SUMIFS(СВЦЭМ!$D$39:$D$782,СВЦЭМ!$A$39:$A$782,$A103,СВЦЭМ!$B$39:$B$782,H$83)+'СЕТ СН'!$H$11+СВЦЭМ!$D$10+'СЕТ СН'!$H$6-'СЕТ СН'!$H$23</f>
        <v>2017.8451684700001</v>
      </c>
      <c r="I103" s="36">
        <f>SUMIFS(СВЦЭМ!$D$39:$D$782,СВЦЭМ!$A$39:$A$782,$A103,СВЦЭМ!$B$39:$B$782,I$83)+'СЕТ СН'!$H$11+СВЦЭМ!$D$10+'СЕТ СН'!$H$6-'СЕТ СН'!$H$23</f>
        <v>1994.03908247</v>
      </c>
      <c r="J103" s="36">
        <f>SUMIFS(СВЦЭМ!$D$39:$D$782,СВЦЭМ!$A$39:$A$782,$A103,СВЦЭМ!$B$39:$B$782,J$83)+'СЕТ СН'!$H$11+СВЦЭМ!$D$10+'СЕТ СН'!$H$6-'СЕТ СН'!$H$23</f>
        <v>1952.6269259799999</v>
      </c>
      <c r="K103" s="36">
        <f>SUMIFS(СВЦЭМ!$D$39:$D$782,СВЦЭМ!$A$39:$A$782,$A103,СВЦЭМ!$B$39:$B$782,K$83)+'СЕТ СН'!$H$11+СВЦЭМ!$D$10+'СЕТ СН'!$H$6-'СЕТ СН'!$H$23</f>
        <v>1889.626336</v>
      </c>
      <c r="L103" s="36">
        <f>SUMIFS(СВЦЭМ!$D$39:$D$782,СВЦЭМ!$A$39:$A$782,$A103,СВЦЭМ!$B$39:$B$782,L$83)+'СЕТ СН'!$H$11+СВЦЭМ!$D$10+'СЕТ СН'!$H$6-'СЕТ СН'!$H$23</f>
        <v>1878.58678661</v>
      </c>
      <c r="M103" s="36">
        <f>SUMIFS(СВЦЭМ!$D$39:$D$782,СВЦЭМ!$A$39:$A$782,$A103,СВЦЭМ!$B$39:$B$782,M$83)+'СЕТ СН'!$H$11+СВЦЭМ!$D$10+'СЕТ СН'!$H$6-'СЕТ СН'!$H$23</f>
        <v>1860.3180385400001</v>
      </c>
      <c r="N103" s="36">
        <f>SUMIFS(СВЦЭМ!$D$39:$D$782,СВЦЭМ!$A$39:$A$782,$A103,СВЦЭМ!$B$39:$B$782,N$83)+'СЕТ СН'!$H$11+СВЦЭМ!$D$10+'СЕТ СН'!$H$6-'СЕТ СН'!$H$23</f>
        <v>1881.4576872</v>
      </c>
      <c r="O103" s="36">
        <f>SUMIFS(СВЦЭМ!$D$39:$D$782,СВЦЭМ!$A$39:$A$782,$A103,СВЦЭМ!$B$39:$B$782,O$83)+'СЕТ СН'!$H$11+СВЦЭМ!$D$10+'СЕТ СН'!$H$6-'СЕТ СН'!$H$23</f>
        <v>1902.77263212</v>
      </c>
      <c r="P103" s="36">
        <f>SUMIFS(СВЦЭМ!$D$39:$D$782,СВЦЭМ!$A$39:$A$782,$A103,СВЦЭМ!$B$39:$B$782,P$83)+'СЕТ СН'!$H$11+СВЦЭМ!$D$10+'СЕТ СН'!$H$6-'СЕТ СН'!$H$23</f>
        <v>1917.93804699</v>
      </c>
      <c r="Q103" s="36">
        <f>SUMIFS(СВЦЭМ!$D$39:$D$782,СВЦЭМ!$A$39:$A$782,$A103,СВЦЭМ!$B$39:$B$782,Q$83)+'СЕТ СН'!$H$11+СВЦЭМ!$D$10+'СЕТ СН'!$H$6-'СЕТ СН'!$H$23</f>
        <v>1936.5462337700001</v>
      </c>
      <c r="R103" s="36">
        <f>SUMIFS(СВЦЭМ!$D$39:$D$782,СВЦЭМ!$A$39:$A$782,$A103,СВЦЭМ!$B$39:$B$782,R$83)+'СЕТ СН'!$H$11+СВЦЭМ!$D$10+'СЕТ СН'!$H$6-'СЕТ СН'!$H$23</f>
        <v>1943.10735985</v>
      </c>
      <c r="S103" s="36">
        <f>SUMIFS(СВЦЭМ!$D$39:$D$782,СВЦЭМ!$A$39:$A$782,$A103,СВЦЭМ!$B$39:$B$782,S$83)+'СЕТ СН'!$H$11+СВЦЭМ!$D$10+'СЕТ СН'!$H$6-'СЕТ СН'!$H$23</f>
        <v>1925.3278020499999</v>
      </c>
      <c r="T103" s="36">
        <f>SUMIFS(СВЦЭМ!$D$39:$D$782,СВЦЭМ!$A$39:$A$782,$A103,СВЦЭМ!$B$39:$B$782,T$83)+'СЕТ СН'!$H$11+СВЦЭМ!$D$10+'СЕТ СН'!$H$6-'СЕТ СН'!$H$23</f>
        <v>1901.1298325499999</v>
      </c>
      <c r="U103" s="36">
        <f>SUMIFS(СВЦЭМ!$D$39:$D$782,СВЦЭМ!$A$39:$A$782,$A103,СВЦЭМ!$B$39:$B$782,U$83)+'СЕТ СН'!$H$11+СВЦЭМ!$D$10+'СЕТ СН'!$H$6-'СЕТ СН'!$H$23</f>
        <v>1893.61165368</v>
      </c>
      <c r="V103" s="36">
        <f>SUMIFS(СВЦЭМ!$D$39:$D$782,СВЦЭМ!$A$39:$A$782,$A103,СВЦЭМ!$B$39:$B$782,V$83)+'СЕТ СН'!$H$11+СВЦЭМ!$D$10+'СЕТ СН'!$H$6-'СЕТ СН'!$H$23</f>
        <v>1861.8696269</v>
      </c>
      <c r="W103" s="36">
        <f>SUMIFS(СВЦЭМ!$D$39:$D$782,СВЦЭМ!$A$39:$A$782,$A103,СВЦЭМ!$B$39:$B$782,W$83)+'СЕТ СН'!$H$11+СВЦЭМ!$D$10+'СЕТ СН'!$H$6-'СЕТ СН'!$H$23</f>
        <v>1856.1951499300001</v>
      </c>
      <c r="X103" s="36">
        <f>SUMIFS(СВЦЭМ!$D$39:$D$782,СВЦЭМ!$A$39:$A$782,$A103,СВЦЭМ!$B$39:$B$782,X$83)+'СЕТ СН'!$H$11+СВЦЭМ!$D$10+'СЕТ СН'!$H$6-'СЕТ СН'!$H$23</f>
        <v>1904.2666603499999</v>
      </c>
      <c r="Y103" s="36">
        <f>SUMIFS(СВЦЭМ!$D$39:$D$782,СВЦЭМ!$A$39:$A$782,$A103,СВЦЭМ!$B$39:$B$782,Y$83)+'СЕТ СН'!$H$11+СВЦЭМ!$D$10+'СЕТ СН'!$H$6-'СЕТ СН'!$H$23</f>
        <v>1973.8488557200001</v>
      </c>
    </row>
    <row r="104" spans="1:25" ht="15.75" x14ac:dyDescent="0.2">
      <c r="A104" s="35">
        <f t="shared" si="2"/>
        <v>45037</v>
      </c>
      <c r="B104" s="36">
        <f>SUMIFS(СВЦЭМ!$D$39:$D$782,СВЦЭМ!$A$39:$A$782,$A104,СВЦЭМ!$B$39:$B$782,B$83)+'СЕТ СН'!$H$11+СВЦЭМ!$D$10+'СЕТ СН'!$H$6-'СЕТ СН'!$H$23</f>
        <v>2070.0881053000003</v>
      </c>
      <c r="C104" s="36">
        <f>SUMIFS(СВЦЭМ!$D$39:$D$782,СВЦЭМ!$A$39:$A$782,$A104,СВЦЭМ!$B$39:$B$782,C$83)+'СЕТ СН'!$H$11+СВЦЭМ!$D$10+'СЕТ СН'!$H$6-'СЕТ СН'!$H$23</f>
        <v>2134.63520062</v>
      </c>
      <c r="D104" s="36">
        <f>SUMIFS(СВЦЭМ!$D$39:$D$782,СВЦЭМ!$A$39:$A$782,$A104,СВЦЭМ!$B$39:$B$782,D$83)+'СЕТ СН'!$H$11+СВЦЭМ!$D$10+'СЕТ СН'!$H$6-'СЕТ СН'!$H$23</f>
        <v>2156.2364496</v>
      </c>
      <c r="E104" s="36">
        <f>SUMIFS(СВЦЭМ!$D$39:$D$782,СВЦЭМ!$A$39:$A$782,$A104,СВЦЭМ!$B$39:$B$782,E$83)+'СЕТ СН'!$H$11+СВЦЭМ!$D$10+'СЕТ СН'!$H$6-'СЕТ СН'!$H$23</f>
        <v>2171.00476523</v>
      </c>
      <c r="F104" s="36">
        <f>SUMIFS(СВЦЭМ!$D$39:$D$782,СВЦЭМ!$A$39:$A$782,$A104,СВЦЭМ!$B$39:$B$782,F$83)+'СЕТ СН'!$H$11+СВЦЭМ!$D$10+'СЕТ СН'!$H$6-'СЕТ СН'!$H$23</f>
        <v>2181.1821032299999</v>
      </c>
      <c r="G104" s="36">
        <f>SUMIFS(СВЦЭМ!$D$39:$D$782,СВЦЭМ!$A$39:$A$782,$A104,СВЦЭМ!$B$39:$B$782,G$83)+'СЕТ СН'!$H$11+СВЦЭМ!$D$10+'СЕТ СН'!$H$6-'СЕТ СН'!$H$23</f>
        <v>2162.71987713</v>
      </c>
      <c r="H104" s="36">
        <f>SUMIFS(СВЦЭМ!$D$39:$D$782,СВЦЭМ!$A$39:$A$782,$A104,СВЦЭМ!$B$39:$B$782,H$83)+'СЕТ СН'!$H$11+СВЦЭМ!$D$10+'СЕТ СН'!$H$6-'СЕТ СН'!$H$23</f>
        <v>2113.7531342900002</v>
      </c>
      <c r="I104" s="36">
        <f>SUMIFS(СВЦЭМ!$D$39:$D$782,СВЦЭМ!$A$39:$A$782,$A104,СВЦЭМ!$B$39:$B$782,I$83)+'СЕТ СН'!$H$11+СВЦЭМ!$D$10+'СЕТ СН'!$H$6-'СЕТ СН'!$H$23</f>
        <v>2007.13432788</v>
      </c>
      <c r="J104" s="36">
        <f>SUMIFS(СВЦЭМ!$D$39:$D$782,СВЦЭМ!$A$39:$A$782,$A104,СВЦЭМ!$B$39:$B$782,J$83)+'СЕТ СН'!$H$11+СВЦЭМ!$D$10+'СЕТ СН'!$H$6-'СЕТ СН'!$H$23</f>
        <v>2002.5760754299999</v>
      </c>
      <c r="K104" s="36">
        <f>SUMIFS(СВЦЭМ!$D$39:$D$782,СВЦЭМ!$A$39:$A$782,$A104,СВЦЭМ!$B$39:$B$782,K$83)+'СЕТ СН'!$H$11+СВЦЭМ!$D$10+'СЕТ СН'!$H$6-'СЕТ СН'!$H$23</f>
        <v>1981.8670257599999</v>
      </c>
      <c r="L104" s="36">
        <f>SUMIFS(СВЦЭМ!$D$39:$D$782,СВЦЭМ!$A$39:$A$782,$A104,СВЦЭМ!$B$39:$B$782,L$83)+'СЕТ СН'!$H$11+СВЦЭМ!$D$10+'СЕТ СН'!$H$6-'СЕТ СН'!$H$23</f>
        <v>1943.93947067</v>
      </c>
      <c r="M104" s="36">
        <f>SUMIFS(СВЦЭМ!$D$39:$D$782,СВЦЭМ!$A$39:$A$782,$A104,СВЦЭМ!$B$39:$B$782,M$83)+'СЕТ СН'!$H$11+СВЦЭМ!$D$10+'СЕТ СН'!$H$6-'СЕТ СН'!$H$23</f>
        <v>1969.1567418899999</v>
      </c>
      <c r="N104" s="36">
        <f>SUMIFS(СВЦЭМ!$D$39:$D$782,СВЦЭМ!$A$39:$A$782,$A104,СВЦЭМ!$B$39:$B$782,N$83)+'СЕТ СН'!$H$11+СВЦЭМ!$D$10+'СЕТ СН'!$H$6-'СЕТ СН'!$H$23</f>
        <v>1990.04553007</v>
      </c>
      <c r="O104" s="36">
        <f>SUMIFS(СВЦЭМ!$D$39:$D$782,СВЦЭМ!$A$39:$A$782,$A104,СВЦЭМ!$B$39:$B$782,O$83)+'СЕТ СН'!$H$11+СВЦЭМ!$D$10+'СЕТ СН'!$H$6-'СЕТ СН'!$H$23</f>
        <v>2001.890797</v>
      </c>
      <c r="P104" s="36">
        <f>SUMIFS(СВЦЭМ!$D$39:$D$782,СВЦЭМ!$A$39:$A$782,$A104,СВЦЭМ!$B$39:$B$782,P$83)+'СЕТ СН'!$H$11+СВЦЭМ!$D$10+'СЕТ СН'!$H$6-'СЕТ СН'!$H$23</f>
        <v>2016.2358764000001</v>
      </c>
      <c r="Q104" s="36">
        <f>SUMIFS(СВЦЭМ!$D$39:$D$782,СВЦЭМ!$A$39:$A$782,$A104,СВЦЭМ!$B$39:$B$782,Q$83)+'СЕТ СН'!$H$11+СВЦЭМ!$D$10+'СЕТ СН'!$H$6-'СЕТ СН'!$H$23</f>
        <v>2024.2362560899999</v>
      </c>
      <c r="R104" s="36">
        <f>SUMIFS(СВЦЭМ!$D$39:$D$782,СВЦЭМ!$A$39:$A$782,$A104,СВЦЭМ!$B$39:$B$782,R$83)+'СЕТ СН'!$H$11+СВЦЭМ!$D$10+'СЕТ СН'!$H$6-'СЕТ СН'!$H$23</f>
        <v>2017.90655786</v>
      </c>
      <c r="S104" s="36">
        <f>SUMIFS(СВЦЭМ!$D$39:$D$782,СВЦЭМ!$A$39:$A$782,$A104,СВЦЭМ!$B$39:$B$782,S$83)+'СЕТ СН'!$H$11+СВЦЭМ!$D$10+'СЕТ СН'!$H$6-'СЕТ СН'!$H$23</f>
        <v>1996.2061995399999</v>
      </c>
      <c r="T104" s="36">
        <f>SUMIFS(СВЦЭМ!$D$39:$D$782,СВЦЭМ!$A$39:$A$782,$A104,СВЦЭМ!$B$39:$B$782,T$83)+'СЕТ СН'!$H$11+СВЦЭМ!$D$10+'СЕТ СН'!$H$6-'СЕТ СН'!$H$23</f>
        <v>1984.39911278</v>
      </c>
      <c r="U104" s="36">
        <f>SUMIFS(СВЦЭМ!$D$39:$D$782,СВЦЭМ!$A$39:$A$782,$A104,СВЦЭМ!$B$39:$B$782,U$83)+'СЕТ СН'!$H$11+СВЦЭМ!$D$10+'СЕТ СН'!$H$6-'СЕТ СН'!$H$23</f>
        <v>1964.6031648200001</v>
      </c>
      <c r="V104" s="36">
        <f>SUMIFS(СВЦЭМ!$D$39:$D$782,СВЦЭМ!$A$39:$A$782,$A104,СВЦЭМ!$B$39:$B$782,V$83)+'СЕТ СН'!$H$11+СВЦЭМ!$D$10+'СЕТ СН'!$H$6-'СЕТ СН'!$H$23</f>
        <v>1919.1274613</v>
      </c>
      <c r="W104" s="36">
        <f>SUMIFS(СВЦЭМ!$D$39:$D$782,СВЦЭМ!$A$39:$A$782,$A104,СВЦЭМ!$B$39:$B$782,W$83)+'СЕТ СН'!$H$11+СВЦЭМ!$D$10+'СЕТ СН'!$H$6-'СЕТ СН'!$H$23</f>
        <v>1916.1411028299999</v>
      </c>
      <c r="X104" s="36">
        <f>SUMIFS(СВЦЭМ!$D$39:$D$782,СВЦЭМ!$A$39:$A$782,$A104,СВЦЭМ!$B$39:$B$782,X$83)+'СЕТ СН'!$H$11+СВЦЭМ!$D$10+'СЕТ СН'!$H$6-'СЕТ СН'!$H$23</f>
        <v>1973.6078637200001</v>
      </c>
      <c r="Y104" s="36">
        <f>SUMIFS(СВЦЭМ!$D$39:$D$782,СВЦЭМ!$A$39:$A$782,$A104,СВЦЭМ!$B$39:$B$782,Y$83)+'СЕТ СН'!$H$11+СВЦЭМ!$D$10+'СЕТ СН'!$H$6-'СЕТ СН'!$H$23</f>
        <v>2033.2598508199999</v>
      </c>
    </row>
    <row r="105" spans="1:25" ht="15.75" x14ac:dyDescent="0.2">
      <c r="A105" s="35">
        <f t="shared" si="2"/>
        <v>45038</v>
      </c>
      <c r="B105" s="36">
        <f>SUMIFS(СВЦЭМ!$D$39:$D$782,СВЦЭМ!$A$39:$A$782,$A105,СВЦЭМ!$B$39:$B$782,B$83)+'СЕТ СН'!$H$11+СВЦЭМ!$D$10+'СЕТ СН'!$H$6-'СЕТ СН'!$H$23</f>
        <v>1982.04140487</v>
      </c>
      <c r="C105" s="36">
        <f>SUMIFS(СВЦЭМ!$D$39:$D$782,СВЦЭМ!$A$39:$A$782,$A105,СВЦЭМ!$B$39:$B$782,C$83)+'СЕТ СН'!$H$11+СВЦЭМ!$D$10+'СЕТ СН'!$H$6-'СЕТ СН'!$H$23</f>
        <v>2043.63647618</v>
      </c>
      <c r="D105" s="36">
        <f>SUMIFS(СВЦЭМ!$D$39:$D$782,СВЦЭМ!$A$39:$A$782,$A105,СВЦЭМ!$B$39:$B$782,D$83)+'СЕТ СН'!$H$11+СВЦЭМ!$D$10+'СЕТ СН'!$H$6-'СЕТ СН'!$H$23</f>
        <v>2084.8850912500002</v>
      </c>
      <c r="E105" s="36">
        <f>SUMIFS(СВЦЭМ!$D$39:$D$782,СВЦЭМ!$A$39:$A$782,$A105,СВЦЭМ!$B$39:$B$782,E$83)+'СЕТ СН'!$H$11+СВЦЭМ!$D$10+'СЕТ СН'!$H$6-'СЕТ СН'!$H$23</f>
        <v>2092.1406484300001</v>
      </c>
      <c r="F105" s="36">
        <f>SUMIFS(СВЦЭМ!$D$39:$D$782,СВЦЭМ!$A$39:$A$782,$A105,СВЦЭМ!$B$39:$B$782,F$83)+'СЕТ СН'!$H$11+СВЦЭМ!$D$10+'СЕТ СН'!$H$6-'СЕТ СН'!$H$23</f>
        <v>2095.2997216700001</v>
      </c>
      <c r="G105" s="36">
        <f>SUMIFS(СВЦЭМ!$D$39:$D$782,СВЦЭМ!$A$39:$A$782,$A105,СВЦЭМ!$B$39:$B$782,G$83)+'СЕТ СН'!$H$11+СВЦЭМ!$D$10+'СЕТ СН'!$H$6-'СЕТ СН'!$H$23</f>
        <v>2088.5713117</v>
      </c>
      <c r="H105" s="36">
        <f>SUMIFS(СВЦЭМ!$D$39:$D$782,СВЦЭМ!$A$39:$A$782,$A105,СВЦЭМ!$B$39:$B$782,H$83)+'СЕТ СН'!$H$11+СВЦЭМ!$D$10+'СЕТ СН'!$H$6-'СЕТ СН'!$H$23</f>
        <v>2060.2694805199999</v>
      </c>
      <c r="I105" s="36">
        <f>SUMIFS(СВЦЭМ!$D$39:$D$782,СВЦЭМ!$A$39:$A$782,$A105,СВЦЭМ!$B$39:$B$782,I$83)+'СЕТ СН'!$H$11+СВЦЭМ!$D$10+'СЕТ СН'!$H$6-'СЕТ СН'!$H$23</f>
        <v>2001.7734295800001</v>
      </c>
      <c r="J105" s="36">
        <f>SUMIFS(СВЦЭМ!$D$39:$D$782,СВЦЭМ!$A$39:$A$782,$A105,СВЦЭМ!$B$39:$B$782,J$83)+'СЕТ СН'!$H$11+СВЦЭМ!$D$10+'СЕТ СН'!$H$6-'СЕТ СН'!$H$23</f>
        <v>1939.24570294</v>
      </c>
      <c r="K105" s="36">
        <f>SUMIFS(СВЦЭМ!$D$39:$D$782,СВЦЭМ!$A$39:$A$782,$A105,СВЦЭМ!$B$39:$B$782,K$83)+'СЕТ СН'!$H$11+СВЦЭМ!$D$10+'СЕТ СН'!$H$6-'СЕТ СН'!$H$23</f>
        <v>1886.37795951</v>
      </c>
      <c r="L105" s="36">
        <f>SUMIFS(СВЦЭМ!$D$39:$D$782,СВЦЭМ!$A$39:$A$782,$A105,СВЦЭМ!$B$39:$B$782,L$83)+'СЕТ СН'!$H$11+СВЦЭМ!$D$10+'СЕТ СН'!$H$6-'СЕТ СН'!$H$23</f>
        <v>1873.90281512</v>
      </c>
      <c r="M105" s="36">
        <f>SUMIFS(СВЦЭМ!$D$39:$D$782,СВЦЭМ!$A$39:$A$782,$A105,СВЦЭМ!$B$39:$B$782,M$83)+'СЕТ СН'!$H$11+СВЦЭМ!$D$10+'СЕТ СН'!$H$6-'СЕТ СН'!$H$23</f>
        <v>1886.26668238</v>
      </c>
      <c r="N105" s="36">
        <f>SUMIFS(СВЦЭМ!$D$39:$D$782,СВЦЭМ!$A$39:$A$782,$A105,СВЦЭМ!$B$39:$B$782,N$83)+'СЕТ СН'!$H$11+СВЦЭМ!$D$10+'СЕТ СН'!$H$6-'СЕТ СН'!$H$23</f>
        <v>1900.72960506</v>
      </c>
      <c r="O105" s="36">
        <f>SUMIFS(СВЦЭМ!$D$39:$D$782,СВЦЭМ!$A$39:$A$782,$A105,СВЦЭМ!$B$39:$B$782,O$83)+'СЕТ СН'!$H$11+СВЦЭМ!$D$10+'СЕТ СН'!$H$6-'СЕТ СН'!$H$23</f>
        <v>1909.88015548</v>
      </c>
      <c r="P105" s="36">
        <f>SUMIFS(СВЦЭМ!$D$39:$D$782,СВЦЭМ!$A$39:$A$782,$A105,СВЦЭМ!$B$39:$B$782,P$83)+'СЕТ СН'!$H$11+СВЦЭМ!$D$10+'СЕТ СН'!$H$6-'СЕТ СН'!$H$23</f>
        <v>1926.63601539</v>
      </c>
      <c r="Q105" s="36">
        <f>SUMIFS(СВЦЭМ!$D$39:$D$782,СВЦЭМ!$A$39:$A$782,$A105,СВЦЭМ!$B$39:$B$782,Q$83)+'СЕТ СН'!$H$11+СВЦЭМ!$D$10+'СЕТ СН'!$H$6-'СЕТ СН'!$H$23</f>
        <v>1936.41694375</v>
      </c>
      <c r="R105" s="36">
        <f>SUMIFS(СВЦЭМ!$D$39:$D$782,СВЦЭМ!$A$39:$A$782,$A105,СВЦЭМ!$B$39:$B$782,R$83)+'СЕТ СН'!$H$11+СВЦЭМ!$D$10+'СЕТ СН'!$H$6-'СЕТ СН'!$H$23</f>
        <v>1940.3988852699999</v>
      </c>
      <c r="S105" s="36">
        <f>SUMIFS(СВЦЭМ!$D$39:$D$782,СВЦЭМ!$A$39:$A$782,$A105,СВЦЭМ!$B$39:$B$782,S$83)+'СЕТ СН'!$H$11+СВЦЭМ!$D$10+'СЕТ СН'!$H$6-'СЕТ СН'!$H$23</f>
        <v>1916.8784219700001</v>
      </c>
      <c r="T105" s="36">
        <f>SUMIFS(СВЦЭМ!$D$39:$D$782,СВЦЭМ!$A$39:$A$782,$A105,СВЦЭМ!$B$39:$B$782,T$83)+'СЕТ СН'!$H$11+СВЦЭМ!$D$10+'СЕТ СН'!$H$6-'СЕТ СН'!$H$23</f>
        <v>1887.96737151</v>
      </c>
      <c r="U105" s="36">
        <f>SUMIFS(СВЦЭМ!$D$39:$D$782,СВЦЭМ!$A$39:$A$782,$A105,СВЦЭМ!$B$39:$B$782,U$83)+'СЕТ СН'!$H$11+СВЦЭМ!$D$10+'СЕТ СН'!$H$6-'СЕТ СН'!$H$23</f>
        <v>1880.1199770400001</v>
      </c>
      <c r="V105" s="36">
        <f>SUMIFS(СВЦЭМ!$D$39:$D$782,СВЦЭМ!$A$39:$A$782,$A105,СВЦЭМ!$B$39:$B$782,V$83)+'СЕТ СН'!$H$11+СВЦЭМ!$D$10+'СЕТ СН'!$H$6-'СЕТ СН'!$H$23</f>
        <v>1839.1226156099999</v>
      </c>
      <c r="W105" s="36">
        <f>SUMIFS(СВЦЭМ!$D$39:$D$782,СВЦЭМ!$A$39:$A$782,$A105,СВЦЭМ!$B$39:$B$782,W$83)+'СЕТ СН'!$H$11+СВЦЭМ!$D$10+'СЕТ СН'!$H$6-'СЕТ СН'!$H$23</f>
        <v>1835.22479565</v>
      </c>
      <c r="X105" s="36">
        <f>SUMIFS(СВЦЭМ!$D$39:$D$782,СВЦЭМ!$A$39:$A$782,$A105,СВЦЭМ!$B$39:$B$782,X$83)+'СЕТ СН'!$H$11+СВЦЭМ!$D$10+'СЕТ СН'!$H$6-'СЕТ СН'!$H$23</f>
        <v>1869.9472267900001</v>
      </c>
      <c r="Y105" s="36">
        <f>SUMIFS(СВЦЭМ!$D$39:$D$782,СВЦЭМ!$A$39:$A$782,$A105,СВЦЭМ!$B$39:$B$782,Y$83)+'СЕТ СН'!$H$11+СВЦЭМ!$D$10+'СЕТ СН'!$H$6-'СЕТ СН'!$H$23</f>
        <v>1931.8082153400001</v>
      </c>
    </row>
    <row r="106" spans="1:25" ht="15.75" x14ac:dyDescent="0.2">
      <c r="A106" s="35">
        <f t="shared" si="2"/>
        <v>45039</v>
      </c>
      <c r="B106" s="36">
        <f>SUMIFS(СВЦЭМ!$D$39:$D$782,СВЦЭМ!$A$39:$A$782,$A106,СВЦЭМ!$B$39:$B$782,B$83)+'СЕТ СН'!$H$11+СВЦЭМ!$D$10+'СЕТ СН'!$H$6-'СЕТ СН'!$H$23</f>
        <v>2006.89548371</v>
      </c>
      <c r="C106" s="36">
        <f>SUMIFS(СВЦЭМ!$D$39:$D$782,СВЦЭМ!$A$39:$A$782,$A106,СВЦЭМ!$B$39:$B$782,C$83)+'СЕТ СН'!$H$11+СВЦЭМ!$D$10+'СЕТ СН'!$H$6-'СЕТ СН'!$H$23</f>
        <v>2036.49293427</v>
      </c>
      <c r="D106" s="36">
        <f>SUMIFS(СВЦЭМ!$D$39:$D$782,СВЦЭМ!$A$39:$A$782,$A106,СВЦЭМ!$B$39:$B$782,D$83)+'СЕТ СН'!$H$11+СВЦЭМ!$D$10+'СЕТ СН'!$H$6-'СЕТ СН'!$H$23</f>
        <v>2030.3874025099999</v>
      </c>
      <c r="E106" s="36">
        <f>SUMIFS(СВЦЭМ!$D$39:$D$782,СВЦЭМ!$A$39:$A$782,$A106,СВЦЭМ!$B$39:$B$782,E$83)+'СЕТ СН'!$H$11+СВЦЭМ!$D$10+'СЕТ СН'!$H$6-'СЕТ СН'!$H$23</f>
        <v>2085.5316071800003</v>
      </c>
      <c r="F106" s="36">
        <f>SUMIFS(СВЦЭМ!$D$39:$D$782,СВЦЭМ!$A$39:$A$782,$A106,СВЦЭМ!$B$39:$B$782,F$83)+'СЕТ СН'!$H$11+СВЦЭМ!$D$10+'СЕТ СН'!$H$6-'СЕТ СН'!$H$23</f>
        <v>2083.6919159300001</v>
      </c>
      <c r="G106" s="36">
        <f>SUMIFS(СВЦЭМ!$D$39:$D$782,СВЦЭМ!$A$39:$A$782,$A106,СВЦЭМ!$B$39:$B$782,G$83)+'СЕТ СН'!$H$11+СВЦЭМ!$D$10+'СЕТ СН'!$H$6-'СЕТ СН'!$H$23</f>
        <v>2026.8524311599999</v>
      </c>
      <c r="H106" s="36">
        <f>SUMIFS(СВЦЭМ!$D$39:$D$782,СВЦЭМ!$A$39:$A$782,$A106,СВЦЭМ!$B$39:$B$782,H$83)+'СЕТ СН'!$H$11+СВЦЭМ!$D$10+'СЕТ СН'!$H$6-'СЕТ СН'!$H$23</f>
        <v>2038.52101543</v>
      </c>
      <c r="I106" s="36">
        <f>SUMIFS(СВЦЭМ!$D$39:$D$782,СВЦЭМ!$A$39:$A$782,$A106,СВЦЭМ!$B$39:$B$782,I$83)+'СЕТ СН'!$H$11+СВЦЭМ!$D$10+'СЕТ СН'!$H$6-'СЕТ СН'!$H$23</f>
        <v>2013.4592069299999</v>
      </c>
      <c r="J106" s="36">
        <f>SUMIFS(СВЦЭМ!$D$39:$D$782,СВЦЭМ!$A$39:$A$782,$A106,СВЦЭМ!$B$39:$B$782,J$83)+'СЕТ СН'!$H$11+СВЦЭМ!$D$10+'СЕТ СН'!$H$6-'СЕТ СН'!$H$23</f>
        <v>1973.8186025</v>
      </c>
      <c r="K106" s="36">
        <f>SUMIFS(СВЦЭМ!$D$39:$D$782,СВЦЭМ!$A$39:$A$782,$A106,СВЦЭМ!$B$39:$B$782,K$83)+'СЕТ СН'!$H$11+СВЦЭМ!$D$10+'СЕТ СН'!$H$6-'СЕТ СН'!$H$23</f>
        <v>1917.4454639</v>
      </c>
      <c r="L106" s="36">
        <f>SUMIFS(СВЦЭМ!$D$39:$D$782,СВЦЭМ!$A$39:$A$782,$A106,СВЦЭМ!$B$39:$B$782,L$83)+'СЕТ СН'!$H$11+СВЦЭМ!$D$10+'СЕТ СН'!$H$6-'СЕТ СН'!$H$23</f>
        <v>1892.08167617</v>
      </c>
      <c r="M106" s="36">
        <f>SUMIFS(СВЦЭМ!$D$39:$D$782,СВЦЭМ!$A$39:$A$782,$A106,СВЦЭМ!$B$39:$B$782,M$83)+'СЕТ СН'!$H$11+СВЦЭМ!$D$10+'СЕТ СН'!$H$6-'СЕТ СН'!$H$23</f>
        <v>1890.0503219</v>
      </c>
      <c r="N106" s="36">
        <f>SUMIFS(СВЦЭМ!$D$39:$D$782,СВЦЭМ!$A$39:$A$782,$A106,СВЦЭМ!$B$39:$B$782,N$83)+'СЕТ СН'!$H$11+СВЦЭМ!$D$10+'СЕТ СН'!$H$6-'СЕТ СН'!$H$23</f>
        <v>1900.51330579</v>
      </c>
      <c r="O106" s="36">
        <f>SUMIFS(СВЦЭМ!$D$39:$D$782,СВЦЭМ!$A$39:$A$782,$A106,СВЦЭМ!$B$39:$B$782,O$83)+'СЕТ СН'!$H$11+СВЦЭМ!$D$10+'СЕТ СН'!$H$6-'СЕТ СН'!$H$23</f>
        <v>1927.6709045800001</v>
      </c>
      <c r="P106" s="36">
        <f>SUMIFS(СВЦЭМ!$D$39:$D$782,СВЦЭМ!$A$39:$A$782,$A106,СВЦЭМ!$B$39:$B$782,P$83)+'СЕТ СН'!$H$11+СВЦЭМ!$D$10+'СЕТ СН'!$H$6-'СЕТ СН'!$H$23</f>
        <v>1939.80538555</v>
      </c>
      <c r="Q106" s="36">
        <f>SUMIFS(СВЦЭМ!$D$39:$D$782,СВЦЭМ!$A$39:$A$782,$A106,СВЦЭМ!$B$39:$B$782,Q$83)+'СЕТ СН'!$H$11+СВЦЭМ!$D$10+'СЕТ СН'!$H$6-'СЕТ СН'!$H$23</f>
        <v>1947.28163197</v>
      </c>
      <c r="R106" s="36">
        <f>SUMIFS(СВЦЭМ!$D$39:$D$782,СВЦЭМ!$A$39:$A$782,$A106,СВЦЭМ!$B$39:$B$782,R$83)+'СЕТ СН'!$H$11+СВЦЭМ!$D$10+'СЕТ СН'!$H$6-'СЕТ СН'!$H$23</f>
        <v>1942.4097126700001</v>
      </c>
      <c r="S106" s="36">
        <f>SUMIFS(СВЦЭМ!$D$39:$D$782,СВЦЭМ!$A$39:$A$782,$A106,СВЦЭМ!$B$39:$B$782,S$83)+'СЕТ СН'!$H$11+СВЦЭМ!$D$10+'СЕТ СН'!$H$6-'СЕТ СН'!$H$23</f>
        <v>1923.8058718499999</v>
      </c>
      <c r="T106" s="36">
        <f>SUMIFS(СВЦЭМ!$D$39:$D$782,СВЦЭМ!$A$39:$A$782,$A106,СВЦЭМ!$B$39:$B$782,T$83)+'СЕТ СН'!$H$11+СВЦЭМ!$D$10+'СЕТ СН'!$H$6-'СЕТ СН'!$H$23</f>
        <v>1901.5683532999999</v>
      </c>
      <c r="U106" s="36">
        <f>SUMIFS(СВЦЭМ!$D$39:$D$782,СВЦЭМ!$A$39:$A$782,$A106,СВЦЭМ!$B$39:$B$782,U$83)+'СЕТ СН'!$H$11+СВЦЭМ!$D$10+'СЕТ СН'!$H$6-'СЕТ СН'!$H$23</f>
        <v>1893.2772787500001</v>
      </c>
      <c r="V106" s="36">
        <f>SUMIFS(СВЦЭМ!$D$39:$D$782,СВЦЭМ!$A$39:$A$782,$A106,СВЦЭМ!$B$39:$B$782,V$83)+'СЕТ СН'!$H$11+СВЦЭМ!$D$10+'СЕТ СН'!$H$6-'СЕТ СН'!$H$23</f>
        <v>1852.8306782</v>
      </c>
      <c r="W106" s="36">
        <f>SUMIFS(СВЦЭМ!$D$39:$D$782,СВЦЭМ!$A$39:$A$782,$A106,СВЦЭМ!$B$39:$B$782,W$83)+'СЕТ СН'!$H$11+СВЦЭМ!$D$10+'СЕТ СН'!$H$6-'СЕТ СН'!$H$23</f>
        <v>1840.8714718700001</v>
      </c>
      <c r="X106" s="36">
        <f>SUMIFS(СВЦЭМ!$D$39:$D$782,СВЦЭМ!$A$39:$A$782,$A106,СВЦЭМ!$B$39:$B$782,X$83)+'СЕТ СН'!$H$11+СВЦЭМ!$D$10+'СЕТ СН'!$H$6-'СЕТ СН'!$H$23</f>
        <v>1873.64704549</v>
      </c>
      <c r="Y106" s="36">
        <f>SUMIFS(СВЦЭМ!$D$39:$D$782,СВЦЭМ!$A$39:$A$782,$A106,СВЦЭМ!$B$39:$B$782,Y$83)+'СЕТ СН'!$H$11+СВЦЭМ!$D$10+'СЕТ СН'!$H$6-'СЕТ СН'!$H$23</f>
        <v>1936.40701934</v>
      </c>
    </row>
    <row r="107" spans="1:25" ht="15.75" x14ac:dyDescent="0.2">
      <c r="A107" s="35">
        <f t="shared" si="2"/>
        <v>45040</v>
      </c>
      <c r="B107" s="36">
        <f>SUMIFS(СВЦЭМ!$D$39:$D$782,СВЦЭМ!$A$39:$A$782,$A107,СВЦЭМ!$B$39:$B$782,B$83)+'СЕТ СН'!$H$11+СВЦЭМ!$D$10+'СЕТ СН'!$H$6-'СЕТ СН'!$H$23</f>
        <v>1941.2034761</v>
      </c>
      <c r="C107" s="36">
        <f>SUMIFS(СВЦЭМ!$D$39:$D$782,СВЦЭМ!$A$39:$A$782,$A107,СВЦЭМ!$B$39:$B$782,C$83)+'СЕТ СН'!$H$11+СВЦЭМ!$D$10+'СЕТ СН'!$H$6-'СЕТ СН'!$H$23</f>
        <v>2003.1582986000001</v>
      </c>
      <c r="D107" s="36">
        <f>SUMIFS(СВЦЭМ!$D$39:$D$782,СВЦЭМ!$A$39:$A$782,$A107,СВЦЭМ!$B$39:$B$782,D$83)+'СЕТ СН'!$H$11+СВЦЭМ!$D$10+'СЕТ СН'!$H$6-'СЕТ СН'!$H$23</f>
        <v>2021.63455608</v>
      </c>
      <c r="E107" s="36">
        <f>SUMIFS(СВЦЭМ!$D$39:$D$782,СВЦЭМ!$A$39:$A$782,$A107,СВЦЭМ!$B$39:$B$782,E$83)+'СЕТ СН'!$H$11+СВЦЭМ!$D$10+'СЕТ СН'!$H$6-'СЕТ СН'!$H$23</f>
        <v>2033.86052322</v>
      </c>
      <c r="F107" s="36">
        <f>SUMIFS(СВЦЭМ!$D$39:$D$782,СВЦЭМ!$A$39:$A$782,$A107,СВЦЭМ!$B$39:$B$782,F$83)+'СЕТ СН'!$H$11+СВЦЭМ!$D$10+'СЕТ СН'!$H$6-'СЕТ СН'!$H$23</f>
        <v>2034.0786522599999</v>
      </c>
      <c r="G107" s="36">
        <f>SUMIFS(СВЦЭМ!$D$39:$D$782,СВЦЭМ!$A$39:$A$782,$A107,СВЦЭМ!$B$39:$B$782,G$83)+'СЕТ СН'!$H$11+СВЦЭМ!$D$10+'СЕТ СН'!$H$6-'СЕТ СН'!$H$23</f>
        <v>2011.3548797199999</v>
      </c>
      <c r="H107" s="36">
        <f>SUMIFS(СВЦЭМ!$D$39:$D$782,СВЦЭМ!$A$39:$A$782,$A107,СВЦЭМ!$B$39:$B$782,H$83)+'СЕТ СН'!$H$11+СВЦЭМ!$D$10+'СЕТ СН'!$H$6-'СЕТ СН'!$H$23</f>
        <v>2019.1947205399999</v>
      </c>
      <c r="I107" s="36">
        <f>SUMIFS(СВЦЭМ!$D$39:$D$782,СВЦЭМ!$A$39:$A$782,$A107,СВЦЭМ!$B$39:$B$782,I$83)+'СЕТ СН'!$H$11+СВЦЭМ!$D$10+'СЕТ СН'!$H$6-'СЕТ СН'!$H$23</f>
        <v>1876.4766855</v>
      </c>
      <c r="J107" s="36">
        <f>SUMIFS(СВЦЭМ!$D$39:$D$782,СВЦЭМ!$A$39:$A$782,$A107,СВЦЭМ!$B$39:$B$782,J$83)+'СЕТ СН'!$H$11+СВЦЭМ!$D$10+'СЕТ СН'!$H$6-'СЕТ СН'!$H$23</f>
        <v>1851.5111138099999</v>
      </c>
      <c r="K107" s="36">
        <f>SUMIFS(СВЦЭМ!$D$39:$D$782,СВЦЭМ!$A$39:$A$782,$A107,СВЦЭМ!$B$39:$B$782,K$83)+'СЕТ СН'!$H$11+СВЦЭМ!$D$10+'СЕТ СН'!$H$6-'СЕТ СН'!$H$23</f>
        <v>1814.2962430699999</v>
      </c>
      <c r="L107" s="36">
        <f>SUMIFS(СВЦЭМ!$D$39:$D$782,СВЦЭМ!$A$39:$A$782,$A107,СВЦЭМ!$B$39:$B$782,L$83)+'СЕТ СН'!$H$11+СВЦЭМ!$D$10+'СЕТ СН'!$H$6-'СЕТ СН'!$H$23</f>
        <v>1790.48361671</v>
      </c>
      <c r="M107" s="36">
        <f>SUMIFS(СВЦЭМ!$D$39:$D$782,СВЦЭМ!$A$39:$A$782,$A107,СВЦЭМ!$B$39:$B$782,M$83)+'СЕТ СН'!$H$11+СВЦЭМ!$D$10+'СЕТ СН'!$H$6-'СЕТ СН'!$H$23</f>
        <v>1815.7207790499999</v>
      </c>
      <c r="N107" s="36">
        <f>SUMIFS(СВЦЭМ!$D$39:$D$782,СВЦЭМ!$A$39:$A$782,$A107,СВЦЭМ!$B$39:$B$782,N$83)+'СЕТ СН'!$H$11+СВЦЭМ!$D$10+'СЕТ СН'!$H$6-'СЕТ СН'!$H$23</f>
        <v>1836.8285586300001</v>
      </c>
      <c r="O107" s="36">
        <f>SUMIFS(СВЦЭМ!$D$39:$D$782,СВЦЭМ!$A$39:$A$782,$A107,СВЦЭМ!$B$39:$B$782,O$83)+'СЕТ СН'!$H$11+СВЦЭМ!$D$10+'СЕТ СН'!$H$6-'СЕТ СН'!$H$23</f>
        <v>1849.5126851</v>
      </c>
      <c r="P107" s="36">
        <f>SUMIFS(СВЦЭМ!$D$39:$D$782,СВЦЭМ!$A$39:$A$782,$A107,СВЦЭМ!$B$39:$B$782,P$83)+'СЕТ СН'!$H$11+СВЦЭМ!$D$10+'СЕТ СН'!$H$6-'СЕТ СН'!$H$23</f>
        <v>1886.68654608</v>
      </c>
      <c r="Q107" s="36">
        <f>SUMIFS(СВЦЭМ!$D$39:$D$782,СВЦЭМ!$A$39:$A$782,$A107,СВЦЭМ!$B$39:$B$782,Q$83)+'СЕТ СН'!$H$11+СВЦЭМ!$D$10+'СЕТ СН'!$H$6-'СЕТ СН'!$H$23</f>
        <v>1890.90329215</v>
      </c>
      <c r="R107" s="36">
        <f>SUMIFS(СВЦЭМ!$D$39:$D$782,СВЦЭМ!$A$39:$A$782,$A107,СВЦЭМ!$B$39:$B$782,R$83)+'СЕТ СН'!$H$11+СВЦЭМ!$D$10+'СЕТ СН'!$H$6-'СЕТ СН'!$H$23</f>
        <v>1900.6598416899999</v>
      </c>
      <c r="S107" s="36">
        <f>SUMIFS(СВЦЭМ!$D$39:$D$782,СВЦЭМ!$A$39:$A$782,$A107,СВЦЭМ!$B$39:$B$782,S$83)+'СЕТ СН'!$H$11+СВЦЭМ!$D$10+'СЕТ СН'!$H$6-'СЕТ СН'!$H$23</f>
        <v>1875.04188443</v>
      </c>
      <c r="T107" s="36">
        <f>SUMIFS(СВЦЭМ!$D$39:$D$782,СВЦЭМ!$A$39:$A$782,$A107,СВЦЭМ!$B$39:$B$782,T$83)+'СЕТ СН'!$H$11+СВЦЭМ!$D$10+'СЕТ СН'!$H$6-'СЕТ СН'!$H$23</f>
        <v>1853.92964738</v>
      </c>
      <c r="U107" s="36">
        <f>SUMIFS(СВЦЭМ!$D$39:$D$782,СВЦЭМ!$A$39:$A$782,$A107,СВЦЭМ!$B$39:$B$782,U$83)+'СЕТ СН'!$H$11+СВЦЭМ!$D$10+'СЕТ СН'!$H$6-'СЕТ СН'!$H$23</f>
        <v>1836.6687128199999</v>
      </c>
      <c r="V107" s="36">
        <f>SUMIFS(СВЦЭМ!$D$39:$D$782,СВЦЭМ!$A$39:$A$782,$A107,СВЦЭМ!$B$39:$B$782,V$83)+'СЕТ СН'!$H$11+СВЦЭМ!$D$10+'СЕТ СН'!$H$6-'СЕТ СН'!$H$23</f>
        <v>1799.35713429</v>
      </c>
      <c r="W107" s="36">
        <f>SUMIFS(СВЦЭМ!$D$39:$D$782,СВЦЭМ!$A$39:$A$782,$A107,СВЦЭМ!$B$39:$B$782,W$83)+'СЕТ СН'!$H$11+СВЦЭМ!$D$10+'СЕТ СН'!$H$6-'СЕТ СН'!$H$23</f>
        <v>1778.2914223999999</v>
      </c>
      <c r="X107" s="36">
        <f>SUMIFS(СВЦЭМ!$D$39:$D$782,СВЦЭМ!$A$39:$A$782,$A107,СВЦЭМ!$B$39:$B$782,X$83)+'СЕТ СН'!$H$11+СВЦЭМ!$D$10+'СЕТ СН'!$H$6-'СЕТ СН'!$H$23</f>
        <v>1822.87108648</v>
      </c>
      <c r="Y107" s="36">
        <f>SUMIFS(СВЦЭМ!$D$39:$D$782,СВЦЭМ!$A$39:$A$782,$A107,СВЦЭМ!$B$39:$B$782,Y$83)+'СЕТ СН'!$H$11+СВЦЭМ!$D$10+'СЕТ СН'!$H$6-'СЕТ СН'!$H$23</f>
        <v>1884.5109769999999</v>
      </c>
    </row>
    <row r="108" spans="1:25" ht="15.75" x14ac:dyDescent="0.2">
      <c r="A108" s="35">
        <f t="shared" si="2"/>
        <v>45041</v>
      </c>
      <c r="B108" s="36">
        <f>SUMIFS(СВЦЭМ!$D$39:$D$782,СВЦЭМ!$A$39:$A$782,$A108,СВЦЭМ!$B$39:$B$782,B$83)+'СЕТ СН'!$H$11+СВЦЭМ!$D$10+'СЕТ СН'!$H$6-'СЕТ СН'!$H$23</f>
        <v>1961.57019511</v>
      </c>
      <c r="C108" s="36">
        <f>SUMIFS(СВЦЭМ!$D$39:$D$782,СВЦЭМ!$A$39:$A$782,$A108,СВЦЭМ!$B$39:$B$782,C$83)+'СЕТ СН'!$H$11+СВЦЭМ!$D$10+'СЕТ СН'!$H$6-'СЕТ СН'!$H$23</f>
        <v>2018.88938031</v>
      </c>
      <c r="D108" s="36">
        <f>SUMIFS(СВЦЭМ!$D$39:$D$782,СВЦЭМ!$A$39:$A$782,$A108,СВЦЭМ!$B$39:$B$782,D$83)+'СЕТ СН'!$H$11+СВЦЭМ!$D$10+'СЕТ СН'!$H$6-'СЕТ СН'!$H$23</f>
        <v>2051.5127895200003</v>
      </c>
      <c r="E108" s="36">
        <f>SUMIFS(СВЦЭМ!$D$39:$D$782,СВЦЭМ!$A$39:$A$782,$A108,СВЦЭМ!$B$39:$B$782,E$83)+'СЕТ СН'!$H$11+СВЦЭМ!$D$10+'СЕТ СН'!$H$6-'СЕТ СН'!$H$23</f>
        <v>2051.5190519900002</v>
      </c>
      <c r="F108" s="36">
        <f>SUMIFS(СВЦЭМ!$D$39:$D$782,СВЦЭМ!$A$39:$A$782,$A108,СВЦЭМ!$B$39:$B$782,F$83)+'СЕТ СН'!$H$11+СВЦЭМ!$D$10+'СЕТ СН'!$H$6-'СЕТ СН'!$H$23</f>
        <v>2051.6492375400003</v>
      </c>
      <c r="G108" s="36">
        <f>SUMIFS(СВЦЭМ!$D$39:$D$782,СВЦЭМ!$A$39:$A$782,$A108,СВЦЭМ!$B$39:$B$782,G$83)+'СЕТ СН'!$H$11+СВЦЭМ!$D$10+'СЕТ СН'!$H$6-'СЕТ СН'!$H$23</f>
        <v>2024.47693987</v>
      </c>
      <c r="H108" s="36">
        <f>SUMIFS(СВЦЭМ!$D$39:$D$782,СВЦЭМ!$A$39:$A$782,$A108,СВЦЭМ!$B$39:$B$782,H$83)+'СЕТ СН'!$H$11+СВЦЭМ!$D$10+'СЕТ СН'!$H$6-'СЕТ СН'!$H$23</f>
        <v>1994.1345222699999</v>
      </c>
      <c r="I108" s="36">
        <f>SUMIFS(СВЦЭМ!$D$39:$D$782,СВЦЭМ!$A$39:$A$782,$A108,СВЦЭМ!$B$39:$B$782,I$83)+'СЕТ СН'!$H$11+СВЦЭМ!$D$10+'СЕТ СН'!$H$6-'СЕТ СН'!$H$23</f>
        <v>1947.0355203399999</v>
      </c>
      <c r="J108" s="36">
        <f>SUMIFS(СВЦЭМ!$D$39:$D$782,СВЦЭМ!$A$39:$A$782,$A108,СВЦЭМ!$B$39:$B$782,J$83)+'СЕТ СН'!$H$11+СВЦЭМ!$D$10+'СЕТ СН'!$H$6-'СЕТ СН'!$H$23</f>
        <v>1969.78134131</v>
      </c>
      <c r="K108" s="36">
        <f>SUMIFS(СВЦЭМ!$D$39:$D$782,СВЦЭМ!$A$39:$A$782,$A108,СВЦЭМ!$B$39:$B$782,K$83)+'СЕТ СН'!$H$11+СВЦЭМ!$D$10+'СЕТ СН'!$H$6-'СЕТ СН'!$H$23</f>
        <v>1983.15723469</v>
      </c>
      <c r="L108" s="36">
        <f>SUMIFS(СВЦЭМ!$D$39:$D$782,СВЦЭМ!$A$39:$A$782,$A108,СВЦЭМ!$B$39:$B$782,L$83)+'СЕТ СН'!$H$11+СВЦЭМ!$D$10+'СЕТ СН'!$H$6-'СЕТ СН'!$H$23</f>
        <v>1974.70179512</v>
      </c>
      <c r="M108" s="36">
        <f>SUMIFS(СВЦЭМ!$D$39:$D$782,СВЦЭМ!$A$39:$A$782,$A108,СВЦЭМ!$B$39:$B$782,M$83)+'СЕТ СН'!$H$11+СВЦЭМ!$D$10+'СЕТ СН'!$H$6-'СЕТ СН'!$H$23</f>
        <v>1983.52895661</v>
      </c>
      <c r="N108" s="36">
        <f>SUMIFS(СВЦЭМ!$D$39:$D$782,СВЦЭМ!$A$39:$A$782,$A108,СВЦЭМ!$B$39:$B$782,N$83)+'СЕТ СН'!$H$11+СВЦЭМ!$D$10+'СЕТ СН'!$H$6-'СЕТ СН'!$H$23</f>
        <v>1986.66696873</v>
      </c>
      <c r="O108" s="36">
        <f>SUMIFS(СВЦЭМ!$D$39:$D$782,СВЦЭМ!$A$39:$A$782,$A108,СВЦЭМ!$B$39:$B$782,O$83)+'СЕТ СН'!$H$11+СВЦЭМ!$D$10+'СЕТ СН'!$H$6-'СЕТ СН'!$H$23</f>
        <v>1992.7887878700001</v>
      </c>
      <c r="P108" s="36">
        <f>SUMIFS(СВЦЭМ!$D$39:$D$782,СВЦЭМ!$A$39:$A$782,$A108,СВЦЭМ!$B$39:$B$782,P$83)+'СЕТ СН'!$H$11+СВЦЭМ!$D$10+'СЕТ СН'!$H$6-'СЕТ СН'!$H$23</f>
        <v>2021.3698331799999</v>
      </c>
      <c r="Q108" s="36">
        <f>SUMIFS(СВЦЭМ!$D$39:$D$782,СВЦЭМ!$A$39:$A$782,$A108,СВЦЭМ!$B$39:$B$782,Q$83)+'СЕТ СН'!$H$11+СВЦЭМ!$D$10+'СЕТ СН'!$H$6-'СЕТ СН'!$H$23</f>
        <v>2031.23955148</v>
      </c>
      <c r="R108" s="36">
        <f>SUMIFS(СВЦЭМ!$D$39:$D$782,СВЦЭМ!$A$39:$A$782,$A108,СВЦЭМ!$B$39:$B$782,R$83)+'СЕТ СН'!$H$11+СВЦЭМ!$D$10+'СЕТ СН'!$H$6-'СЕТ СН'!$H$23</f>
        <v>2028.5813569100001</v>
      </c>
      <c r="S108" s="36">
        <f>SUMIFS(СВЦЭМ!$D$39:$D$782,СВЦЭМ!$A$39:$A$782,$A108,СВЦЭМ!$B$39:$B$782,S$83)+'СЕТ СН'!$H$11+СВЦЭМ!$D$10+'СЕТ СН'!$H$6-'СЕТ СН'!$H$23</f>
        <v>2002.78828176</v>
      </c>
      <c r="T108" s="36">
        <f>SUMIFS(СВЦЭМ!$D$39:$D$782,СВЦЭМ!$A$39:$A$782,$A108,СВЦЭМ!$B$39:$B$782,T$83)+'СЕТ СН'!$H$11+СВЦЭМ!$D$10+'СЕТ СН'!$H$6-'СЕТ СН'!$H$23</f>
        <v>1979.76596857</v>
      </c>
      <c r="U108" s="36">
        <f>SUMIFS(СВЦЭМ!$D$39:$D$782,СВЦЭМ!$A$39:$A$782,$A108,СВЦЭМ!$B$39:$B$782,U$83)+'СЕТ СН'!$H$11+СВЦЭМ!$D$10+'СЕТ СН'!$H$6-'СЕТ СН'!$H$23</f>
        <v>1964.6682339399999</v>
      </c>
      <c r="V108" s="36">
        <f>SUMIFS(СВЦЭМ!$D$39:$D$782,СВЦЭМ!$A$39:$A$782,$A108,СВЦЭМ!$B$39:$B$782,V$83)+'СЕТ СН'!$H$11+СВЦЭМ!$D$10+'СЕТ СН'!$H$6-'СЕТ СН'!$H$23</f>
        <v>1939.8016100099999</v>
      </c>
      <c r="W108" s="36">
        <f>SUMIFS(СВЦЭМ!$D$39:$D$782,СВЦЭМ!$A$39:$A$782,$A108,СВЦЭМ!$B$39:$B$782,W$83)+'СЕТ СН'!$H$11+СВЦЭМ!$D$10+'СЕТ СН'!$H$6-'СЕТ СН'!$H$23</f>
        <v>1923.0621598800001</v>
      </c>
      <c r="X108" s="36">
        <f>SUMIFS(СВЦЭМ!$D$39:$D$782,СВЦЭМ!$A$39:$A$782,$A108,СВЦЭМ!$B$39:$B$782,X$83)+'СЕТ СН'!$H$11+СВЦЭМ!$D$10+'СЕТ СН'!$H$6-'СЕТ СН'!$H$23</f>
        <v>1971.31450004</v>
      </c>
      <c r="Y108" s="36">
        <f>SUMIFS(СВЦЭМ!$D$39:$D$782,СВЦЭМ!$A$39:$A$782,$A108,СВЦЭМ!$B$39:$B$782,Y$83)+'СЕТ СН'!$H$11+СВЦЭМ!$D$10+'СЕТ СН'!$H$6-'СЕТ СН'!$H$23</f>
        <v>2034.6864380499999</v>
      </c>
    </row>
    <row r="109" spans="1:25" ht="15.75" x14ac:dyDescent="0.2">
      <c r="A109" s="35">
        <f t="shared" si="2"/>
        <v>45042</v>
      </c>
      <c r="B109" s="36">
        <f>SUMIFS(СВЦЭМ!$D$39:$D$782,СВЦЭМ!$A$39:$A$782,$A109,СВЦЭМ!$B$39:$B$782,B$83)+'СЕТ СН'!$H$11+СВЦЭМ!$D$10+'СЕТ СН'!$H$6-'СЕТ СН'!$H$23</f>
        <v>2038.6390933</v>
      </c>
      <c r="C109" s="36">
        <f>SUMIFS(СВЦЭМ!$D$39:$D$782,СВЦЭМ!$A$39:$A$782,$A109,СВЦЭМ!$B$39:$B$782,C$83)+'СЕТ СН'!$H$11+СВЦЭМ!$D$10+'СЕТ СН'!$H$6-'СЕТ СН'!$H$23</f>
        <v>2088.1793939600002</v>
      </c>
      <c r="D109" s="36">
        <f>SUMIFS(СВЦЭМ!$D$39:$D$782,СВЦЭМ!$A$39:$A$782,$A109,СВЦЭМ!$B$39:$B$782,D$83)+'СЕТ СН'!$H$11+СВЦЭМ!$D$10+'СЕТ СН'!$H$6-'СЕТ СН'!$H$23</f>
        <v>2032.94132941</v>
      </c>
      <c r="E109" s="36">
        <f>SUMIFS(СВЦЭМ!$D$39:$D$782,СВЦЭМ!$A$39:$A$782,$A109,СВЦЭМ!$B$39:$B$782,E$83)+'СЕТ СН'!$H$11+СВЦЭМ!$D$10+'СЕТ СН'!$H$6-'СЕТ СН'!$H$23</f>
        <v>2086.95262409</v>
      </c>
      <c r="F109" s="36">
        <f>SUMIFS(СВЦЭМ!$D$39:$D$782,СВЦЭМ!$A$39:$A$782,$A109,СВЦЭМ!$B$39:$B$782,F$83)+'СЕТ СН'!$H$11+СВЦЭМ!$D$10+'СЕТ СН'!$H$6-'СЕТ СН'!$H$23</f>
        <v>2056.92600279</v>
      </c>
      <c r="G109" s="36">
        <f>SUMIFS(СВЦЭМ!$D$39:$D$782,СВЦЭМ!$A$39:$A$782,$A109,СВЦЭМ!$B$39:$B$782,G$83)+'СЕТ СН'!$H$11+СВЦЭМ!$D$10+'СЕТ СН'!$H$6-'СЕТ СН'!$H$23</f>
        <v>2047.81195585</v>
      </c>
      <c r="H109" s="36">
        <f>SUMIFS(СВЦЭМ!$D$39:$D$782,СВЦЭМ!$A$39:$A$782,$A109,СВЦЭМ!$B$39:$B$782,H$83)+'СЕТ СН'!$H$11+СВЦЭМ!$D$10+'СЕТ СН'!$H$6-'СЕТ СН'!$H$23</f>
        <v>1989.5523722099999</v>
      </c>
      <c r="I109" s="36">
        <f>SUMIFS(СВЦЭМ!$D$39:$D$782,СВЦЭМ!$A$39:$A$782,$A109,СВЦЭМ!$B$39:$B$782,I$83)+'СЕТ СН'!$H$11+СВЦЭМ!$D$10+'СЕТ СН'!$H$6-'СЕТ СН'!$H$23</f>
        <v>1927.3255739900001</v>
      </c>
      <c r="J109" s="36">
        <f>SUMIFS(СВЦЭМ!$D$39:$D$782,СВЦЭМ!$A$39:$A$782,$A109,СВЦЭМ!$B$39:$B$782,J$83)+'СЕТ СН'!$H$11+СВЦЭМ!$D$10+'СЕТ СН'!$H$6-'СЕТ СН'!$H$23</f>
        <v>1867.4386766299999</v>
      </c>
      <c r="K109" s="36">
        <f>SUMIFS(СВЦЭМ!$D$39:$D$782,СВЦЭМ!$A$39:$A$782,$A109,СВЦЭМ!$B$39:$B$782,K$83)+'СЕТ СН'!$H$11+СВЦЭМ!$D$10+'СЕТ СН'!$H$6-'СЕТ СН'!$H$23</f>
        <v>1873.4536551399999</v>
      </c>
      <c r="L109" s="36">
        <f>SUMIFS(СВЦЭМ!$D$39:$D$782,СВЦЭМ!$A$39:$A$782,$A109,СВЦЭМ!$B$39:$B$782,L$83)+'СЕТ СН'!$H$11+СВЦЭМ!$D$10+'СЕТ СН'!$H$6-'СЕТ СН'!$H$23</f>
        <v>1870.10939119</v>
      </c>
      <c r="M109" s="36">
        <f>SUMIFS(СВЦЭМ!$D$39:$D$782,СВЦЭМ!$A$39:$A$782,$A109,СВЦЭМ!$B$39:$B$782,M$83)+'СЕТ СН'!$H$11+СВЦЭМ!$D$10+'СЕТ СН'!$H$6-'СЕТ СН'!$H$23</f>
        <v>1879.7004509799999</v>
      </c>
      <c r="N109" s="36">
        <f>SUMIFS(СВЦЭМ!$D$39:$D$782,СВЦЭМ!$A$39:$A$782,$A109,СВЦЭМ!$B$39:$B$782,N$83)+'СЕТ СН'!$H$11+СВЦЭМ!$D$10+'СЕТ СН'!$H$6-'СЕТ СН'!$H$23</f>
        <v>1861.0862973399999</v>
      </c>
      <c r="O109" s="36">
        <f>SUMIFS(СВЦЭМ!$D$39:$D$782,СВЦЭМ!$A$39:$A$782,$A109,СВЦЭМ!$B$39:$B$782,O$83)+'СЕТ СН'!$H$11+СВЦЭМ!$D$10+'СЕТ СН'!$H$6-'СЕТ СН'!$H$23</f>
        <v>1916.4474295</v>
      </c>
      <c r="P109" s="36">
        <f>SUMIFS(СВЦЭМ!$D$39:$D$782,СВЦЭМ!$A$39:$A$782,$A109,СВЦЭМ!$B$39:$B$782,P$83)+'СЕТ СН'!$H$11+СВЦЭМ!$D$10+'СЕТ СН'!$H$6-'СЕТ СН'!$H$23</f>
        <v>1923.7811759900001</v>
      </c>
      <c r="Q109" s="36">
        <f>SUMIFS(СВЦЭМ!$D$39:$D$782,СВЦЭМ!$A$39:$A$782,$A109,СВЦЭМ!$B$39:$B$782,Q$83)+'СЕТ СН'!$H$11+СВЦЭМ!$D$10+'СЕТ СН'!$H$6-'СЕТ СН'!$H$23</f>
        <v>1938.2269717899999</v>
      </c>
      <c r="R109" s="36">
        <f>SUMIFS(СВЦЭМ!$D$39:$D$782,СВЦЭМ!$A$39:$A$782,$A109,СВЦЭМ!$B$39:$B$782,R$83)+'СЕТ СН'!$H$11+СВЦЭМ!$D$10+'СЕТ СН'!$H$6-'СЕТ СН'!$H$23</f>
        <v>1931.4929765100001</v>
      </c>
      <c r="S109" s="36">
        <f>SUMIFS(СВЦЭМ!$D$39:$D$782,СВЦЭМ!$A$39:$A$782,$A109,СВЦЭМ!$B$39:$B$782,S$83)+'СЕТ СН'!$H$11+СВЦЭМ!$D$10+'СЕТ СН'!$H$6-'СЕТ СН'!$H$23</f>
        <v>1917.24611054</v>
      </c>
      <c r="T109" s="36">
        <f>SUMIFS(СВЦЭМ!$D$39:$D$782,СВЦЭМ!$A$39:$A$782,$A109,СВЦЭМ!$B$39:$B$782,T$83)+'СЕТ СН'!$H$11+СВЦЭМ!$D$10+'СЕТ СН'!$H$6-'СЕТ СН'!$H$23</f>
        <v>1873.1298044299999</v>
      </c>
      <c r="U109" s="36">
        <f>SUMIFS(СВЦЭМ!$D$39:$D$782,СВЦЭМ!$A$39:$A$782,$A109,СВЦЭМ!$B$39:$B$782,U$83)+'СЕТ СН'!$H$11+СВЦЭМ!$D$10+'СЕТ СН'!$H$6-'СЕТ СН'!$H$23</f>
        <v>1860.41523441</v>
      </c>
      <c r="V109" s="36">
        <f>SUMIFS(СВЦЭМ!$D$39:$D$782,СВЦЭМ!$A$39:$A$782,$A109,СВЦЭМ!$B$39:$B$782,V$83)+'СЕТ СН'!$H$11+СВЦЭМ!$D$10+'СЕТ СН'!$H$6-'СЕТ СН'!$H$23</f>
        <v>1816.0399877499999</v>
      </c>
      <c r="W109" s="36">
        <f>SUMIFS(СВЦЭМ!$D$39:$D$782,СВЦЭМ!$A$39:$A$782,$A109,СВЦЭМ!$B$39:$B$782,W$83)+'СЕТ СН'!$H$11+СВЦЭМ!$D$10+'СЕТ СН'!$H$6-'СЕТ СН'!$H$23</f>
        <v>1794.47759756</v>
      </c>
      <c r="X109" s="36">
        <f>SUMIFS(СВЦЭМ!$D$39:$D$782,СВЦЭМ!$A$39:$A$782,$A109,СВЦЭМ!$B$39:$B$782,X$83)+'СЕТ СН'!$H$11+СВЦЭМ!$D$10+'СЕТ СН'!$H$6-'СЕТ СН'!$H$23</f>
        <v>1841.9276707900001</v>
      </c>
      <c r="Y109" s="36">
        <f>SUMIFS(СВЦЭМ!$D$39:$D$782,СВЦЭМ!$A$39:$A$782,$A109,СВЦЭМ!$B$39:$B$782,Y$83)+'СЕТ СН'!$H$11+СВЦЭМ!$D$10+'СЕТ СН'!$H$6-'СЕТ СН'!$H$23</f>
        <v>1895.7924228699999</v>
      </c>
    </row>
    <row r="110" spans="1:25" ht="15.75" x14ac:dyDescent="0.2">
      <c r="A110" s="35">
        <f t="shared" si="2"/>
        <v>45043</v>
      </c>
      <c r="B110" s="36">
        <f>SUMIFS(СВЦЭМ!$D$39:$D$782,СВЦЭМ!$A$39:$A$782,$A110,СВЦЭМ!$B$39:$B$782,B$83)+'СЕТ СН'!$H$11+СВЦЭМ!$D$10+'СЕТ СН'!$H$6-'СЕТ СН'!$H$23</f>
        <v>2050.0557617300001</v>
      </c>
      <c r="C110" s="36">
        <f>SUMIFS(СВЦЭМ!$D$39:$D$782,СВЦЭМ!$A$39:$A$782,$A110,СВЦЭМ!$B$39:$B$782,C$83)+'СЕТ СН'!$H$11+СВЦЭМ!$D$10+'СЕТ СН'!$H$6-'СЕТ СН'!$H$23</f>
        <v>2025.0979217300001</v>
      </c>
      <c r="D110" s="36">
        <f>SUMIFS(СВЦЭМ!$D$39:$D$782,СВЦЭМ!$A$39:$A$782,$A110,СВЦЭМ!$B$39:$B$782,D$83)+'СЕТ СН'!$H$11+СВЦЭМ!$D$10+'СЕТ СН'!$H$6-'СЕТ СН'!$H$23</f>
        <v>2061.3800914200001</v>
      </c>
      <c r="E110" s="36">
        <f>SUMIFS(СВЦЭМ!$D$39:$D$782,СВЦЭМ!$A$39:$A$782,$A110,СВЦЭМ!$B$39:$B$782,E$83)+'СЕТ СН'!$H$11+СВЦЭМ!$D$10+'СЕТ СН'!$H$6-'СЕТ СН'!$H$23</f>
        <v>2066.1326902800001</v>
      </c>
      <c r="F110" s="36">
        <f>SUMIFS(СВЦЭМ!$D$39:$D$782,СВЦЭМ!$A$39:$A$782,$A110,СВЦЭМ!$B$39:$B$782,F$83)+'СЕТ СН'!$H$11+СВЦЭМ!$D$10+'СЕТ СН'!$H$6-'СЕТ СН'!$H$23</f>
        <v>2068.08567937</v>
      </c>
      <c r="G110" s="36">
        <f>SUMIFS(СВЦЭМ!$D$39:$D$782,СВЦЭМ!$A$39:$A$782,$A110,СВЦЭМ!$B$39:$B$782,G$83)+'СЕТ СН'!$H$11+СВЦЭМ!$D$10+'СЕТ СН'!$H$6-'СЕТ СН'!$H$23</f>
        <v>2037.02967631</v>
      </c>
      <c r="H110" s="36">
        <f>SUMIFS(СВЦЭМ!$D$39:$D$782,СВЦЭМ!$A$39:$A$782,$A110,СВЦЭМ!$B$39:$B$782,H$83)+'СЕТ СН'!$H$11+СВЦЭМ!$D$10+'СЕТ СН'!$H$6-'СЕТ СН'!$H$23</f>
        <v>1968.3530573799999</v>
      </c>
      <c r="I110" s="36">
        <f>SUMIFS(СВЦЭМ!$D$39:$D$782,СВЦЭМ!$A$39:$A$782,$A110,СВЦЭМ!$B$39:$B$782,I$83)+'СЕТ СН'!$H$11+СВЦЭМ!$D$10+'СЕТ СН'!$H$6-'СЕТ СН'!$H$23</f>
        <v>1906.9456633</v>
      </c>
      <c r="J110" s="36">
        <f>SUMIFS(СВЦЭМ!$D$39:$D$782,СВЦЭМ!$A$39:$A$782,$A110,СВЦЭМ!$B$39:$B$782,J$83)+'СЕТ СН'!$H$11+СВЦЭМ!$D$10+'СЕТ СН'!$H$6-'СЕТ СН'!$H$23</f>
        <v>1871.0631604299999</v>
      </c>
      <c r="K110" s="36">
        <f>SUMIFS(СВЦЭМ!$D$39:$D$782,СВЦЭМ!$A$39:$A$782,$A110,СВЦЭМ!$B$39:$B$782,K$83)+'СЕТ СН'!$H$11+СВЦЭМ!$D$10+'СЕТ СН'!$H$6-'СЕТ СН'!$H$23</f>
        <v>1838.4184648</v>
      </c>
      <c r="L110" s="36">
        <f>SUMIFS(СВЦЭМ!$D$39:$D$782,СВЦЭМ!$A$39:$A$782,$A110,СВЦЭМ!$B$39:$B$782,L$83)+'СЕТ СН'!$H$11+СВЦЭМ!$D$10+'СЕТ СН'!$H$6-'СЕТ СН'!$H$23</f>
        <v>1808.46486177</v>
      </c>
      <c r="M110" s="36">
        <f>SUMIFS(СВЦЭМ!$D$39:$D$782,СВЦЭМ!$A$39:$A$782,$A110,СВЦЭМ!$B$39:$B$782,M$83)+'СЕТ СН'!$H$11+СВЦЭМ!$D$10+'СЕТ СН'!$H$6-'СЕТ СН'!$H$23</f>
        <v>1853.17635393</v>
      </c>
      <c r="N110" s="36">
        <f>SUMIFS(СВЦЭМ!$D$39:$D$782,СВЦЭМ!$A$39:$A$782,$A110,СВЦЭМ!$B$39:$B$782,N$83)+'СЕТ СН'!$H$11+СВЦЭМ!$D$10+'СЕТ СН'!$H$6-'СЕТ СН'!$H$23</f>
        <v>1870.7872051500001</v>
      </c>
      <c r="O110" s="36">
        <f>SUMIFS(СВЦЭМ!$D$39:$D$782,СВЦЭМ!$A$39:$A$782,$A110,СВЦЭМ!$B$39:$B$782,O$83)+'СЕТ СН'!$H$11+СВЦЭМ!$D$10+'СЕТ СН'!$H$6-'СЕТ СН'!$H$23</f>
        <v>1896.11753196</v>
      </c>
      <c r="P110" s="36">
        <f>SUMIFS(СВЦЭМ!$D$39:$D$782,СВЦЭМ!$A$39:$A$782,$A110,СВЦЭМ!$B$39:$B$782,P$83)+'СЕТ СН'!$H$11+СВЦЭМ!$D$10+'СЕТ СН'!$H$6-'СЕТ СН'!$H$23</f>
        <v>1900.4719477799999</v>
      </c>
      <c r="Q110" s="36">
        <f>SUMIFS(СВЦЭМ!$D$39:$D$782,СВЦЭМ!$A$39:$A$782,$A110,СВЦЭМ!$B$39:$B$782,Q$83)+'СЕТ СН'!$H$11+СВЦЭМ!$D$10+'СЕТ СН'!$H$6-'СЕТ СН'!$H$23</f>
        <v>1908.3225152099999</v>
      </c>
      <c r="R110" s="36">
        <f>SUMIFS(СВЦЭМ!$D$39:$D$782,СВЦЭМ!$A$39:$A$782,$A110,СВЦЭМ!$B$39:$B$782,R$83)+'СЕТ СН'!$H$11+СВЦЭМ!$D$10+'СЕТ СН'!$H$6-'СЕТ СН'!$H$23</f>
        <v>1906.66131741</v>
      </c>
      <c r="S110" s="36">
        <f>SUMIFS(СВЦЭМ!$D$39:$D$782,СВЦЭМ!$A$39:$A$782,$A110,СВЦЭМ!$B$39:$B$782,S$83)+'СЕТ СН'!$H$11+СВЦЭМ!$D$10+'СЕТ СН'!$H$6-'СЕТ СН'!$H$23</f>
        <v>1890.0405081399999</v>
      </c>
      <c r="T110" s="36">
        <f>SUMIFS(СВЦЭМ!$D$39:$D$782,СВЦЭМ!$A$39:$A$782,$A110,СВЦЭМ!$B$39:$B$782,T$83)+'СЕТ СН'!$H$11+СВЦЭМ!$D$10+'СЕТ СН'!$H$6-'СЕТ СН'!$H$23</f>
        <v>1866.59870566</v>
      </c>
      <c r="U110" s="36">
        <f>SUMIFS(СВЦЭМ!$D$39:$D$782,СВЦЭМ!$A$39:$A$782,$A110,СВЦЭМ!$B$39:$B$782,U$83)+'СЕТ СН'!$H$11+СВЦЭМ!$D$10+'СЕТ СН'!$H$6-'СЕТ СН'!$H$23</f>
        <v>1853.0877900200001</v>
      </c>
      <c r="V110" s="36">
        <f>SUMIFS(СВЦЭМ!$D$39:$D$782,СВЦЭМ!$A$39:$A$782,$A110,СВЦЭМ!$B$39:$B$782,V$83)+'СЕТ СН'!$H$11+СВЦЭМ!$D$10+'СЕТ СН'!$H$6-'СЕТ СН'!$H$23</f>
        <v>1825.3252074899999</v>
      </c>
      <c r="W110" s="36">
        <f>SUMIFS(СВЦЭМ!$D$39:$D$782,СВЦЭМ!$A$39:$A$782,$A110,СВЦЭМ!$B$39:$B$782,W$83)+'СЕТ СН'!$H$11+СВЦЭМ!$D$10+'СЕТ СН'!$H$6-'СЕТ СН'!$H$23</f>
        <v>1818.6598791900001</v>
      </c>
      <c r="X110" s="36">
        <f>SUMIFS(СВЦЭМ!$D$39:$D$782,СВЦЭМ!$A$39:$A$782,$A110,СВЦЭМ!$B$39:$B$782,X$83)+'СЕТ СН'!$H$11+СВЦЭМ!$D$10+'СЕТ СН'!$H$6-'СЕТ СН'!$H$23</f>
        <v>1864.9278225600001</v>
      </c>
      <c r="Y110" s="36">
        <f>SUMIFS(СВЦЭМ!$D$39:$D$782,СВЦЭМ!$A$39:$A$782,$A110,СВЦЭМ!$B$39:$B$782,Y$83)+'СЕТ СН'!$H$11+СВЦЭМ!$D$10+'СЕТ СН'!$H$6-'СЕТ СН'!$H$23</f>
        <v>1959.77778668</v>
      </c>
    </row>
    <row r="111" spans="1:25" ht="15.75" x14ac:dyDescent="0.2">
      <c r="A111" s="35">
        <f t="shared" si="2"/>
        <v>45044</v>
      </c>
      <c r="B111" s="36">
        <f>SUMIFS(СВЦЭМ!$D$39:$D$782,СВЦЭМ!$A$39:$A$782,$A111,СВЦЭМ!$B$39:$B$782,B$83)+'СЕТ СН'!$H$11+СВЦЭМ!$D$10+'СЕТ СН'!$H$6-'СЕТ СН'!$H$23</f>
        <v>2047.98655792</v>
      </c>
      <c r="C111" s="36">
        <f>SUMIFS(СВЦЭМ!$D$39:$D$782,СВЦЭМ!$A$39:$A$782,$A111,СВЦЭМ!$B$39:$B$782,C$83)+'СЕТ СН'!$H$11+СВЦЭМ!$D$10+'СЕТ СН'!$H$6-'СЕТ СН'!$H$23</f>
        <v>2108.8350553099999</v>
      </c>
      <c r="D111" s="36">
        <f>SUMIFS(СВЦЭМ!$D$39:$D$782,СВЦЭМ!$A$39:$A$782,$A111,СВЦЭМ!$B$39:$B$782,D$83)+'СЕТ СН'!$H$11+СВЦЭМ!$D$10+'СЕТ СН'!$H$6-'СЕТ СН'!$H$23</f>
        <v>2129.9526453399999</v>
      </c>
      <c r="E111" s="36">
        <f>SUMIFS(СВЦЭМ!$D$39:$D$782,СВЦЭМ!$A$39:$A$782,$A111,СВЦЭМ!$B$39:$B$782,E$83)+'СЕТ СН'!$H$11+СВЦЭМ!$D$10+'СЕТ СН'!$H$6-'СЕТ СН'!$H$23</f>
        <v>2125.8576838600002</v>
      </c>
      <c r="F111" s="36">
        <f>SUMIFS(СВЦЭМ!$D$39:$D$782,СВЦЭМ!$A$39:$A$782,$A111,СВЦЭМ!$B$39:$B$782,F$83)+'СЕТ СН'!$H$11+СВЦЭМ!$D$10+'СЕТ СН'!$H$6-'СЕТ СН'!$H$23</f>
        <v>2131.2408435400002</v>
      </c>
      <c r="G111" s="36">
        <f>SUMIFS(СВЦЭМ!$D$39:$D$782,СВЦЭМ!$A$39:$A$782,$A111,СВЦЭМ!$B$39:$B$782,G$83)+'СЕТ СН'!$H$11+СВЦЭМ!$D$10+'СЕТ СН'!$H$6-'СЕТ СН'!$H$23</f>
        <v>2108.94668933</v>
      </c>
      <c r="H111" s="36">
        <f>SUMIFS(СВЦЭМ!$D$39:$D$782,СВЦЭМ!$A$39:$A$782,$A111,СВЦЭМ!$B$39:$B$782,H$83)+'СЕТ СН'!$H$11+СВЦЭМ!$D$10+'СЕТ СН'!$H$6-'СЕТ СН'!$H$23</f>
        <v>2060.54800501</v>
      </c>
      <c r="I111" s="36">
        <f>SUMIFS(СВЦЭМ!$D$39:$D$782,СВЦЭМ!$A$39:$A$782,$A111,СВЦЭМ!$B$39:$B$782,I$83)+'СЕТ СН'!$H$11+СВЦЭМ!$D$10+'СЕТ СН'!$H$6-'СЕТ СН'!$H$23</f>
        <v>1925.05290769</v>
      </c>
      <c r="J111" s="36">
        <f>SUMIFS(СВЦЭМ!$D$39:$D$782,СВЦЭМ!$A$39:$A$782,$A111,СВЦЭМ!$B$39:$B$782,J$83)+'СЕТ СН'!$H$11+СВЦЭМ!$D$10+'СЕТ СН'!$H$6-'СЕТ СН'!$H$23</f>
        <v>1936.5602680499999</v>
      </c>
      <c r="K111" s="36">
        <f>SUMIFS(СВЦЭМ!$D$39:$D$782,СВЦЭМ!$A$39:$A$782,$A111,СВЦЭМ!$B$39:$B$782,K$83)+'СЕТ СН'!$H$11+СВЦЭМ!$D$10+'СЕТ СН'!$H$6-'СЕТ СН'!$H$23</f>
        <v>1919.71596832</v>
      </c>
      <c r="L111" s="36">
        <f>SUMIFS(СВЦЭМ!$D$39:$D$782,СВЦЭМ!$A$39:$A$782,$A111,СВЦЭМ!$B$39:$B$782,L$83)+'СЕТ СН'!$H$11+СВЦЭМ!$D$10+'СЕТ СН'!$H$6-'СЕТ СН'!$H$23</f>
        <v>1918.17019643</v>
      </c>
      <c r="M111" s="36">
        <f>SUMIFS(СВЦЭМ!$D$39:$D$782,СВЦЭМ!$A$39:$A$782,$A111,СВЦЭМ!$B$39:$B$782,M$83)+'СЕТ СН'!$H$11+СВЦЭМ!$D$10+'СЕТ СН'!$H$6-'СЕТ СН'!$H$23</f>
        <v>1948.5980102000001</v>
      </c>
      <c r="N111" s="36">
        <f>SUMIFS(СВЦЭМ!$D$39:$D$782,СВЦЭМ!$A$39:$A$782,$A111,СВЦЭМ!$B$39:$B$782,N$83)+'СЕТ СН'!$H$11+СВЦЭМ!$D$10+'СЕТ СН'!$H$6-'СЕТ СН'!$H$23</f>
        <v>1968.1023763999999</v>
      </c>
      <c r="O111" s="36">
        <f>SUMIFS(СВЦЭМ!$D$39:$D$782,СВЦЭМ!$A$39:$A$782,$A111,СВЦЭМ!$B$39:$B$782,O$83)+'СЕТ СН'!$H$11+СВЦЭМ!$D$10+'СЕТ СН'!$H$6-'СЕТ СН'!$H$23</f>
        <v>1983.59735338</v>
      </c>
      <c r="P111" s="36">
        <f>SUMIFS(СВЦЭМ!$D$39:$D$782,СВЦЭМ!$A$39:$A$782,$A111,СВЦЭМ!$B$39:$B$782,P$83)+'СЕТ СН'!$H$11+СВЦЭМ!$D$10+'СЕТ СН'!$H$6-'СЕТ СН'!$H$23</f>
        <v>1996.66951113</v>
      </c>
      <c r="Q111" s="36">
        <f>SUMIFS(СВЦЭМ!$D$39:$D$782,СВЦЭМ!$A$39:$A$782,$A111,СВЦЭМ!$B$39:$B$782,Q$83)+'СЕТ СН'!$H$11+СВЦЭМ!$D$10+'СЕТ СН'!$H$6-'СЕТ СН'!$H$23</f>
        <v>1992.10727019</v>
      </c>
      <c r="R111" s="36">
        <f>SUMIFS(СВЦЭМ!$D$39:$D$782,СВЦЭМ!$A$39:$A$782,$A111,СВЦЭМ!$B$39:$B$782,R$83)+'СЕТ СН'!$H$11+СВЦЭМ!$D$10+'СЕТ СН'!$H$6-'СЕТ СН'!$H$23</f>
        <v>2002.9623206599999</v>
      </c>
      <c r="S111" s="36">
        <f>SUMIFS(СВЦЭМ!$D$39:$D$782,СВЦЭМ!$A$39:$A$782,$A111,СВЦЭМ!$B$39:$B$782,S$83)+'СЕТ СН'!$H$11+СВЦЭМ!$D$10+'СЕТ СН'!$H$6-'СЕТ СН'!$H$23</f>
        <v>1990.75653674</v>
      </c>
      <c r="T111" s="36">
        <f>SUMIFS(СВЦЭМ!$D$39:$D$782,СВЦЭМ!$A$39:$A$782,$A111,СВЦЭМ!$B$39:$B$782,T$83)+'СЕТ СН'!$H$11+СВЦЭМ!$D$10+'СЕТ СН'!$H$6-'СЕТ СН'!$H$23</f>
        <v>1959.1191249399999</v>
      </c>
      <c r="U111" s="36">
        <f>SUMIFS(СВЦЭМ!$D$39:$D$782,СВЦЭМ!$A$39:$A$782,$A111,СВЦЭМ!$B$39:$B$782,U$83)+'СЕТ СН'!$H$11+СВЦЭМ!$D$10+'СЕТ СН'!$H$6-'СЕТ СН'!$H$23</f>
        <v>1947.22036882</v>
      </c>
      <c r="V111" s="36">
        <f>SUMIFS(СВЦЭМ!$D$39:$D$782,СВЦЭМ!$A$39:$A$782,$A111,СВЦЭМ!$B$39:$B$782,V$83)+'СЕТ СН'!$H$11+СВЦЭМ!$D$10+'СЕТ СН'!$H$6-'СЕТ СН'!$H$23</f>
        <v>1918.76586744</v>
      </c>
      <c r="W111" s="36">
        <f>SUMIFS(СВЦЭМ!$D$39:$D$782,СВЦЭМ!$A$39:$A$782,$A111,СВЦЭМ!$B$39:$B$782,W$83)+'СЕТ СН'!$H$11+СВЦЭМ!$D$10+'СЕТ СН'!$H$6-'СЕТ СН'!$H$23</f>
        <v>1903.8575126999999</v>
      </c>
      <c r="X111" s="36">
        <f>SUMIFS(СВЦЭМ!$D$39:$D$782,СВЦЭМ!$A$39:$A$782,$A111,СВЦЭМ!$B$39:$B$782,X$83)+'СЕТ СН'!$H$11+СВЦЭМ!$D$10+'СЕТ СН'!$H$6-'СЕТ СН'!$H$23</f>
        <v>1944.23344847</v>
      </c>
      <c r="Y111" s="36">
        <f>SUMIFS(СВЦЭМ!$D$39:$D$782,СВЦЭМ!$A$39:$A$782,$A111,СВЦЭМ!$B$39:$B$782,Y$83)+'СЕТ СН'!$H$11+СВЦЭМ!$D$10+'СЕТ СН'!$H$6-'СЕТ СН'!$H$23</f>
        <v>1969.71525096</v>
      </c>
    </row>
    <row r="112" spans="1:25" ht="15.75" x14ac:dyDescent="0.2">
      <c r="A112" s="35">
        <f t="shared" si="2"/>
        <v>45045</v>
      </c>
      <c r="B112" s="36">
        <f>SUMIFS(СВЦЭМ!$D$39:$D$782,СВЦЭМ!$A$39:$A$782,$A112,СВЦЭМ!$B$39:$B$782,B$83)+'СЕТ СН'!$H$11+СВЦЭМ!$D$10+'СЕТ СН'!$H$6-'СЕТ СН'!$H$23</f>
        <v>2000.9801977299999</v>
      </c>
      <c r="C112" s="36">
        <f>SUMIFS(СВЦЭМ!$D$39:$D$782,СВЦЭМ!$A$39:$A$782,$A112,СВЦЭМ!$B$39:$B$782,C$83)+'СЕТ СН'!$H$11+СВЦЭМ!$D$10+'СЕТ СН'!$H$6-'СЕТ СН'!$H$23</f>
        <v>2043.83756146</v>
      </c>
      <c r="D112" s="36">
        <f>SUMIFS(СВЦЭМ!$D$39:$D$782,СВЦЭМ!$A$39:$A$782,$A112,СВЦЭМ!$B$39:$B$782,D$83)+'СЕТ СН'!$H$11+СВЦЭМ!$D$10+'СЕТ СН'!$H$6-'СЕТ СН'!$H$23</f>
        <v>2060.2181321200001</v>
      </c>
      <c r="E112" s="36">
        <f>SUMIFS(СВЦЭМ!$D$39:$D$782,СВЦЭМ!$A$39:$A$782,$A112,СВЦЭМ!$B$39:$B$782,E$83)+'СЕТ СН'!$H$11+СВЦЭМ!$D$10+'СЕТ СН'!$H$6-'СЕТ СН'!$H$23</f>
        <v>2085.5258058200002</v>
      </c>
      <c r="F112" s="36">
        <f>SUMIFS(СВЦЭМ!$D$39:$D$782,СВЦЭМ!$A$39:$A$782,$A112,СВЦЭМ!$B$39:$B$782,F$83)+'СЕТ СН'!$H$11+СВЦЭМ!$D$10+'СЕТ СН'!$H$6-'СЕТ СН'!$H$23</f>
        <v>2054.5133503699999</v>
      </c>
      <c r="G112" s="36">
        <f>SUMIFS(СВЦЭМ!$D$39:$D$782,СВЦЭМ!$A$39:$A$782,$A112,СВЦЭМ!$B$39:$B$782,G$83)+'СЕТ СН'!$H$11+СВЦЭМ!$D$10+'СЕТ СН'!$H$6-'СЕТ СН'!$H$23</f>
        <v>2055.0776904600002</v>
      </c>
      <c r="H112" s="36">
        <f>SUMIFS(СВЦЭМ!$D$39:$D$782,СВЦЭМ!$A$39:$A$782,$A112,СВЦЭМ!$B$39:$B$782,H$83)+'СЕТ СН'!$H$11+СВЦЭМ!$D$10+'СЕТ СН'!$H$6-'СЕТ СН'!$H$23</f>
        <v>2072.8613927800002</v>
      </c>
      <c r="I112" s="36">
        <f>SUMIFS(СВЦЭМ!$D$39:$D$782,СВЦЭМ!$A$39:$A$782,$A112,СВЦЭМ!$B$39:$B$782,I$83)+'СЕТ СН'!$H$11+СВЦЭМ!$D$10+'СЕТ СН'!$H$6-'СЕТ СН'!$H$23</f>
        <v>2018.26977762</v>
      </c>
      <c r="J112" s="36">
        <f>SUMIFS(СВЦЭМ!$D$39:$D$782,СВЦЭМ!$A$39:$A$782,$A112,СВЦЭМ!$B$39:$B$782,J$83)+'СЕТ СН'!$H$11+СВЦЭМ!$D$10+'СЕТ СН'!$H$6-'СЕТ СН'!$H$23</f>
        <v>1936.5889070599999</v>
      </c>
      <c r="K112" s="36">
        <f>SUMIFS(СВЦЭМ!$D$39:$D$782,СВЦЭМ!$A$39:$A$782,$A112,СВЦЭМ!$B$39:$B$782,K$83)+'СЕТ СН'!$H$11+СВЦЭМ!$D$10+'СЕТ СН'!$H$6-'СЕТ СН'!$H$23</f>
        <v>1875.4958488099999</v>
      </c>
      <c r="L112" s="36">
        <f>SUMIFS(СВЦЭМ!$D$39:$D$782,СВЦЭМ!$A$39:$A$782,$A112,СВЦЭМ!$B$39:$B$782,L$83)+'СЕТ СН'!$H$11+СВЦЭМ!$D$10+'СЕТ СН'!$H$6-'СЕТ СН'!$H$23</f>
        <v>1858.2643707</v>
      </c>
      <c r="M112" s="36">
        <f>SUMIFS(СВЦЭМ!$D$39:$D$782,СВЦЭМ!$A$39:$A$782,$A112,СВЦЭМ!$B$39:$B$782,M$83)+'СЕТ СН'!$H$11+СВЦЭМ!$D$10+'СЕТ СН'!$H$6-'СЕТ СН'!$H$23</f>
        <v>1879.3729165299999</v>
      </c>
      <c r="N112" s="36">
        <f>SUMIFS(СВЦЭМ!$D$39:$D$782,СВЦЭМ!$A$39:$A$782,$A112,СВЦЭМ!$B$39:$B$782,N$83)+'СЕТ СН'!$H$11+СВЦЭМ!$D$10+'СЕТ СН'!$H$6-'СЕТ СН'!$H$23</f>
        <v>1890.58207631</v>
      </c>
      <c r="O112" s="36">
        <f>SUMIFS(СВЦЭМ!$D$39:$D$782,СВЦЭМ!$A$39:$A$782,$A112,СВЦЭМ!$B$39:$B$782,O$83)+'СЕТ СН'!$H$11+СВЦЭМ!$D$10+'СЕТ СН'!$H$6-'СЕТ СН'!$H$23</f>
        <v>1887.0722866599999</v>
      </c>
      <c r="P112" s="36">
        <f>SUMIFS(СВЦЭМ!$D$39:$D$782,СВЦЭМ!$A$39:$A$782,$A112,СВЦЭМ!$B$39:$B$782,P$83)+'СЕТ СН'!$H$11+СВЦЭМ!$D$10+'СЕТ СН'!$H$6-'СЕТ СН'!$H$23</f>
        <v>1908.1706658099999</v>
      </c>
      <c r="Q112" s="36">
        <f>SUMIFS(СВЦЭМ!$D$39:$D$782,СВЦЭМ!$A$39:$A$782,$A112,СВЦЭМ!$B$39:$B$782,Q$83)+'СЕТ СН'!$H$11+СВЦЭМ!$D$10+'СЕТ СН'!$H$6-'СЕТ СН'!$H$23</f>
        <v>1918.3211171799999</v>
      </c>
      <c r="R112" s="36">
        <f>SUMIFS(СВЦЭМ!$D$39:$D$782,СВЦЭМ!$A$39:$A$782,$A112,СВЦЭМ!$B$39:$B$782,R$83)+'СЕТ СН'!$H$11+СВЦЭМ!$D$10+'СЕТ СН'!$H$6-'СЕТ СН'!$H$23</f>
        <v>1891.8702299300001</v>
      </c>
      <c r="S112" s="36">
        <f>SUMIFS(СВЦЭМ!$D$39:$D$782,СВЦЭМ!$A$39:$A$782,$A112,СВЦЭМ!$B$39:$B$782,S$83)+'СЕТ СН'!$H$11+СВЦЭМ!$D$10+'СЕТ СН'!$H$6-'СЕТ СН'!$H$23</f>
        <v>1875.7157906699999</v>
      </c>
      <c r="T112" s="36">
        <f>SUMIFS(СВЦЭМ!$D$39:$D$782,СВЦЭМ!$A$39:$A$782,$A112,СВЦЭМ!$B$39:$B$782,T$83)+'СЕТ СН'!$H$11+СВЦЭМ!$D$10+'СЕТ СН'!$H$6-'СЕТ СН'!$H$23</f>
        <v>1876.39986103</v>
      </c>
      <c r="U112" s="36">
        <f>SUMIFS(СВЦЭМ!$D$39:$D$782,СВЦЭМ!$A$39:$A$782,$A112,СВЦЭМ!$B$39:$B$782,U$83)+'СЕТ СН'!$H$11+СВЦЭМ!$D$10+'СЕТ СН'!$H$6-'СЕТ СН'!$H$23</f>
        <v>1868.70810925</v>
      </c>
      <c r="V112" s="36">
        <f>SUMIFS(СВЦЭМ!$D$39:$D$782,СВЦЭМ!$A$39:$A$782,$A112,СВЦЭМ!$B$39:$B$782,V$83)+'СЕТ СН'!$H$11+СВЦЭМ!$D$10+'СЕТ СН'!$H$6-'СЕТ СН'!$H$23</f>
        <v>1850.0314448399999</v>
      </c>
      <c r="W112" s="36">
        <f>SUMIFS(СВЦЭМ!$D$39:$D$782,СВЦЭМ!$A$39:$A$782,$A112,СВЦЭМ!$B$39:$B$782,W$83)+'СЕТ СН'!$H$11+СВЦЭМ!$D$10+'СЕТ СН'!$H$6-'СЕТ СН'!$H$23</f>
        <v>1839.88294776</v>
      </c>
      <c r="X112" s="36">
        <f>SUMIFS(СВЦЭМ!$D$39:$D$782,СВЦЭМ!$A$39:$A$782,$A112,СВЦЭМ!$B$39:$B$782,X$83)+'СЕТ СН'!$H$11+СВЦЭМ!$D$10+'СЕТ СН'!$H$6-'СЕТ СН'!$H$23</f>
        <v>1884.2919626799999</v>
      </c>
      <c r="Y112" s="36">
        <f>SUMIFS(СВЦЭМ!$D$39:$D$782,СВЦЭМ!$A$39:$A$782,$A112,СВЦЭМ!$B$39:$B$782,Y$83)+'СЕТ СН'!$H$11+СВЦЭМ!$D$10+'СЕТ СН'!$H$6-'СЕТ СН'!$H$23</f>
        <v>1934.16428918</v>
      </c>
    </row>
    <row r="113" spans="1:27" ht="15.75" x14ac:dyDescent="0.2">
      <c r="A113" s="35">
        <f t="shared" si="2"/>
        <v>45046</v>
      </c>
      <c r="B113" s="36">
        <f>SUMIFS(СВЦЭМ!$D$39:$D$782,СВЦЭМ!$A$39:$A$782,$A113,СВЦЭМ!$B$39:$B$782,B$83)+'СЕТ СН'!$H$11+СВЦЭМ!$D$10+'СЕТ СН'!$H$6-'СЕТ СН'!$H$23</f>
        <v>2037.7320927599999</v>
      </c>
      <c r="C113" s="36">
        <f>SUMIFS(СВЦЭМ!$D$39:$D$782,СВЦЭМ!$A$39:$A$782,$A113,СВЦЭМ!$B$39:$B$782,C$83)+'СЕТ СН'!$H$11+СВЦЭМ!$D$10+'СЕТ СН'!$H$6-'СЕТ СН'!$H$23</f>
        <v>2098.86354347</v>
      </c>
      <c r="D113" s="36">
        <f>SUMIFS(СВЦЭМ!$D$39:$D$782,СВЦЭМ!$A$39:$A$782,$A113,СВЦЭМ!$B$39:$B$782,D$83)+'СЕТ СН'!$H$11+СВЦЭМ!$D$10+'СЕТ СН'!$H$6-'СЕТ СН'!$H$23</f>
        <v>2082.2880805099999</v>
      </c>
      <c r="E113" s="36">
        <f>SUMIFS(СВЦЭМ!$D$39:$D$782,СВЦЭМ!$A$39:$A$782,$A113,СВЦЭМ!$B$39:$B$782,E$83)+'СЕТ СН'!$H$11+СВЦЭМ!$D$10+'СЕТ СН'!$H$6-'СЕТ СН'!$H$23</f>
        <v>2172.8230659300002</v>
      </c>
      <c r="F113" s="36">
        <f>SUMIFS(СВЦЭМ!$D$39:$D$782,СВЦЭМ!$A$39:$A$782,$A113,СВЦЭМ!$B$39:$B$782,F$83)+'СЕТ СН'!$H$11+СВЦЭМ!$D$10+'СЕТ СН'!$H$6-'СЕТ СН'!$H$23</f>
        <v>2197.1502664100003</v>
      </c>
      <c r="G113" s="36">
        <f>SUMIFS(СВЦЭМ!$D$39:$D$782,СВЦЭМ!$A$39:$A$782,$A113,СВЦЭМ!$B$39:$B$782,G$83)+'СЕТ СН'!$H$11+СВЦЭМ!$D$10+'СЕТ СН'!$H$6-'СЕТ СН'!$H$23</f>
        <v>2179.4286671700002</v>
      </c>
      <c r="H113" s="36">
        <f>SUMIFS(СВЦЭМ!$D$39:$D$782,СВЦЭМ!$A$39:$A$782,$A113,СВЦЭМ!$B$39:$B$782,H$83)+'СЕТ СН'!$H$11+СВЦЭМ!$D$10+'СЕТ СН'!$H$6-'СЕТ СН'!$H$23</f>
        <v>2200.61992401</v>
      </c>
      <c r="I113" s="36">
        <f>SUMIFS(СВЦЭМ!$D$39:$D$782,СВЦЭМ!$A$39:$A$782,$A113,СВЦЭМ!$B$39:$B$782,I$83)+'СЕТ СН'!$H$11+СВЦЭМ!$D$10+'СЕТ СН'!$H$6-'СЕТ СН'!$H$23</f>
        <v>2178.9872072500002</v>
      </c>
      <c r="J113" s="36">
        <f>SUMIFS(СВЦЭМ!$D$39:$D$782,СВЦЭМ!$A$39:$A$782,$A113,СВЦЭМ!$B$39:$B$782,J$83)+'СЕТ СН'!$H$11+СВЦЭМ!$D$10+'СЕТ СН'!$H$6-'СЕТ СН'!$H$23</f>
        <v>2135.71605365</v>
      </c>
      <c r="K113" s="36">
        <f>SUMIFS(СВЦЭМ!$D$39:$D$782,СВЦЭМ!$A$39:$A$782,$A113,СВЦЭМ!$B$39:$B$782,K$83)+'СЕТ СН'!$H$11+СВЦЭМ!$D$10+'СЕТ СН'!$H$6-'СЕТ СН'!$H$23</f>
        <v>2085.5479241600001</v>
      </c>
      <c r="L113" s="36">
        <f>SUMIFS(СВЦЭМ!$D$39:$D$782,СВЦЭМ!$A$39:$A$782,$A113,СВЦЭМ!$B$39:$B$782,L$83)+'СЕТ СН'!$H$11+СВЦЭМ!$D$10+'СЕТ СН'!$H$6-'СЕТ СН'!$H$23</f>
        <v>2048.2762871300001</v>
      </c>
      <c r="M113" s="36">
        <f>SUMIFS(СВЦЭМ!$D$39:$D$782,СВЦЭМ!$A$39:$A$782,$A113,СВЦЭМ!$B$39:$B$782,M$83)+'СЕТ СН'!$H$11+СВЦЭМ!$D$10+'СЕТ СН'!$H$6-'СЕТ СН'!$H$23</f>
        <v>2081.6503723200003</v>
      </c>
      <c r="N113" s="36">
        <f>SUMIFS(СВЦЭМ!$D$39:$D$782,СВЦЭМ!$A$39:$A$782,$A113,СВЦЭМ!$B$39:$B$782,N$83)+'СЕТ СН'!$H$11+СВЦЭМ!$D$10+'СЕТ СН'!$H$6-'СЕТ СН'!$H$23</f>
        <v>2097.8810579999999</v>
      </c>
      <c r="O113" s="36">
        <f>SUMIFS(СВЦЭМ!$D$39:$D$782,СВЦЭМ!$A$39:$A$782,$A113,СВЦЭМ!$B$39:$B$782,O$83)+'СЕТ СН'!$H$11+СВЦЭМ!$D$10+'СЕТ СН'!$H$6-'СЕТ СН'!$H$23</f>
        <v>2118.3789051200001</v>
      </c>
      <c r="P113" s="36">
        <f>SUMIFS(СВЦЭМ!$D$39:$D$782,СВЦЭМ!$A$39:$A$782,$A113,СВЦЭМ!$B$39:$B$782,P$83)+'СЕТ СН'!$H$11+СВЦЭМ!$D$10+'СЕТ СН'!$H$6-'СЕТ СН'!$H$23</f>
        <v>2124.87130419</v>
      </c>
      <c r="Q113" s="36">
        <f>SUMIFS(СВЦЭМ!$D$39:$D$782,СВЦЭМ!$A$39:$A$782,$A113,СВЦЭМ!$B$39:$B$782,Q$83)+'СЕТ СН'!$H$11+СВЦЭМ!$D$10+'СЕТ СН'!$H$6-'СЕТ СН'!$H$23</f>
        <v>2135.8980137799999</v>
      </c>
      <c r="R113" s="36">
        <f>SUMIFS(СВЦЭМ!$D$39:$D$782,СВЦЭМ!$A$39:$A$782,$A113,СВЦЭМ!$B$39:$B$782,R$83)+'СЕТ СН'!$H$11+СВЦЭМ!$D$10+'СЕТ СН'!$H$6-'СЕТ СН'!$H$23</f>
        <v>2129.3445020300001</v>
      </c>
      <c r="S113" s="36">
        <f>SUMIFS(СВЦЭМ!$D$39:$D$782,СВЦЭМ!$A$39:$A$782,$A113,СВЦЭМ!$B$39:$B$782,S$83)+'СЕТ СН'!$H$11+СВЦЭМ!$D$10+'СЕТ СН'!$H$6-'СЕТ СН'!$H$23</f>
        <v>2106.3601421600001</v>
      </c>
      <c r="T113" s="36">
        <f>SUMIFS(СВЦЭМ!$D$39:$D$782,СВЦЭМ!$A$39:$A$782,$A113,СВЦЭМ!$B$39:$B$782,T$83)+'СЕТ СН'!$H$11+СВЦЭМ!$D$10+'СЕТ СН'!$H$6-'СЕТ СН'!$H$23</f>
        <v>2092.37838005</v>
      </c>
      <c r="U113" s="36">
        <f>SUMIFS(СВЦЭМ!$D$39:$D$782,СВЦЭМ!$A$39:$A$782,$A113,СВЦЭМ!$B$39:$B$782,U$83)+'СЕТ СН'!$H$11+СВЦЭМ!$D$10+'СЕТ СН'!$H$6-'СЕТ СН'!$H$23</f>
        <v>2092.1055412700002</v>
      </c>
      <c r="V113" s="36">
        <f>SUMIFS(СВЦЭМ!$D$39:$D$782,СВЦЭМ!$A$39:$A$782,$A113,СВЦЭМ!$B$39:$B$782,V$83)+'СЕТ СН'!$H$11+СВЦЭМ!$D$10+'СЕТ СН'!$H$6-'СЕТ СН'!$H$23</f>
        <v>2054.1021303699999</v>
      </c>
      <c r="W113" s="36">
        <f>SUMIFS(СВЦЭМ!$D$39:$D$782,СВЦЭМ!$A$39:$A$782,$A113,СВЦЭМ!$B$39:$B$782,W$83)+'СЕТ СН'!$H$11+СВЦЭМ!$D$10+'СЕТ СН'!$H$6-'СЕТ СН'!$H$23</f>
        <v>2028.85802663</v>
      </c>
      <c r="X113" s="36">
        <f>SUMIFS(СВЦЭМ!$D$39:$D$782,СВЦЭМ!$A$39:$A$782,$A113,СВЦЭМ!$B$39:$B$782,X$83)+'СЕТ СН'!$H$11+СВЦЭМ!$D$10+'СЕТ СН'!$H$6-'СЕТ СН'!$H$23</f>
        <v>2056.8302193300001</v>
      </c>
      <c r="Y113" s="36">
        <f>SUMIFS(СВЦЭМ!$D$39:$D$782,СВЦЭМ!$A$39:$A$782,$A113,СВЦЭМ!$B$39:$B$782,Y$83)+'СЕТ СН'!$H$11+СВЦЭМ!$D$10+'СЕТ СН'!$H$6-'СЕТ СН'!$H$23</f>
        <v>2123.3098358699999</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01.04.2023</v>
      </c>
      <c r="B120" s="36">
        <f>SUMIFS(СВЦЭМ!$D$39:$D$782,СВЦЭМ!$A$39:$A$782,$A120,СВЦЭМ!$B$39:$B$782,B$119)+'СЕТ СН'!$I$11+СВЦЭМ!$D$10+'СЕТ СН'!$I$6-'СЕТ СН'!$I$23</f>
        <v>2262.9951035300001</v>
      </c>
      <c r="C120" s="36">
        <f>SUMIFS(СВЦЭМ!$D$39:$D$782,СВЦЭМ!$A$39:$A$782,$A120,СВЦЭМ!$B$39:$B$782,C$119)+'СЕТ СН'!$I$11+СВЦЭМ!$D$10+'СЕТ СН'!$I$6-'СЕТ СН'!$I$23</f>
        <v>2339.9908920799999</v>
      </c>
      <c r="D120" s="36">
        <f>SUMIFS(СВЦЭМ!$D$39:$D$782,СВЦЭМ!$A$39:$A$782,$A120,СВЦЭМ!$B$39:$B$782,D$119)+'СЕТ СН'!$I$11+СВЦЭМ!$D$10+'СЕТ СН'!$I$6-'СЕТ СН'!$I$23</f>
        <v>2411.3001578499998</v>
      </c>
      <c r="E120" s="36">
        <f>SUMIFS(СВЦЭМ!$D$39:$D$782,СВЦЭМ!$A$39:$A$782,$A120,СВЦЭМ!$B$39:$B$782,E$119)+'СЕТ СН'!$I$11+СВЦЭМ!$D$10+'СЕТ СН'!$I$6-'СЕТ СН'!$I$23</f>
        <v>2494.7963729000003</v>
      </c>
      <c r="F120" s="36">
        <f>SUMIFS(СВЦЭМ!$D$39:$D$782,СВЦЭМ!$A$39:$A$782,$A120,СВЦЭМ!$B$39:$B$782,F$119)+'СЕТ СН'!$I$11+СВЦЭМ!$D$10+'СЕТ СН'!$I$6-'СЕТ СН'!$I$23</f>
        <v>2503.3367772900001</v>
      </c>
      <c r="G120" s="36">
        <f>SUMIFS(СВЦЭМ!$D$39:$D$782,СВЦЭМ!$A$39:$A$782,$A120,СВЦЭМ!$B$39:$B$782,G$119)+'СЕТ СН'!$I$11+СВЦЭМ!$D$10+'СЕТ СН'!$I$6-'СЕТ СН'!$I$23</f>
        <v>2487.5562510600002</v>
      </c>
      <c r="H120" s="36">
        <f>SUMIFS(СВЦЭМ!$D$39:$D$782,СВЦЭМ!$A$39:$A$782,$A120,СВЦЭМ!$B$39:$B$782,H$119)+'СЕТ СН'!$I$11+СВЦЭМ!$D$10+'СЕТ СН'!$I$6-'СЕТ СН'!$I$23</f>
        <v>2450.3718291</v>
      </c>
      <c r="I120" s="36">
        <f>SUMIFS(СВЦЭМ!$D$39:$D$782,СВЦЭМ!$A$39:$A$782,$A120,СВЦЭМ!$B$39:$B$782,I$119)+'СЕТ СН'!$I$11+СВЦЭМ!$D$10+'СЕТ СН'!$I$6-'СЕТ СН'!$I$23</f>
        <v>2388.1630965300001</v>
      </c>
      <c r="J120" s="36">
        <f>SUMIFS(СВЦЭМ!$D$39:$D$782,СВЦЭМ!$A$39:$A$782,$A120,СВЦЭМ!$B$39:$B$782,J$119)+'СЕТ СН'!$I$11+СВЦЭМ!$D$10+'СЕТ СН'!$I$6-'СЕТ СН'!$I$23</f>
        <v>2327.4405852</v>
      </c>
      <c r="K120" s="36">
        <f>SUMIFS(СВЦЭМ!$D$39:$D$782,СВЦЭМ!$A$39:$A$782,$A120,СВЦЭМ!$B$39:$B$782,K$119)+'СЕТ СН'!$I$11+СВЦЭМ!$D$10+'СЕТ СН'!$I$6-'СЕТ СН'!$I$23</f>
        <v>2257.3060455099999</v>
      </c>
      <c r="L120" s="36">
        <f>SUMIFS(СВЦЭМ!$D$39:$D$782,СВЦЭМ!$A$39:$A$782,$A120,СВЦЭМ!$B$39:$B$782,L$119)+'СЕТ СН'!$I$11+СВЦЭМ!$D$10+'СЕТ СН'!$I$6-'СЕТ СН'!$I$23</f>
        <v>2252.37271328</v>
      </c>
      <c r="M120" s="36">
        <f>SUMIFS(СВЦЭМ!$D$39:$D$782,СВЦЭМ!$A$39:$A$782,$A120,СВЦЭМ!$B$39:$B$782,M$119)+'СЕТ СН'!$I$11+СВЦЭМ!$D$10+'СЕТ СН'!$I$6-'СЕТ СН'!$I$23</f>
        <v>2256.6429280000002</v>
      </c>
      <c r="N120" s="36">
        <f>SUMIFS(СВЦЭМ!$D$39:$D$782,СВЦЭМ!$A$39:$A$782,$A120,СВЦЭМ!$B$39:$B$782,N$119)+'СЕТ СН'!$I$11+СВЦЭМ!$D$10+'СЕТ СН'!$I$6-'СЕТ СН'!$I$23</f>
        <v>2275.9098527199999</v>
      </c>
      <c r="O120" s="36">
        <f>SUMIFS(СВЦЭМ!$D$39:$D$782,СВЦЭМ!$A$39:$A$782,$A120,СВЦЭМ!$B$39:$B$782,O$119)+'СЕТ СН'!$I$11+СВЦЭМ!$D$10+'СЕТ СН'!$I$6-'СЕТ СН'!$I$23</f>
        <v>2303.5124528900001</v>
      </c>
      <c r="P120" s="36">
        <f>SUMIFS(СВЦЭМ!$D$39:$D$782,СВЦЭМ!$A$39:$A$782,$A120,СВЦЭМ!$B$39:$B$782,P$119)+'СЕТ СН'!$I$11+СВЦЭМ!$D$10+'СЕТ СН'!$I$6-'СЕТ СН'!$I$23</f>
        <v>2314.32181498</v>
      </c>
      <c r="Q120" s="36">
        <f>SUMIFS(СВЦЭМ!$D$39:$D$782,СВЦЭМ!$A$39:$A$782,$A120,СВЦЭМ!$B$39:$B$782,Q$119)+'СЕТ СН'!$I$11+СВЦЭМ!$D$10+'СЕТ СН'!$I$6-'СЕТ СН'!$I$23</f>
        <v>2350.4776274699998</v>
      </c>
      <c r="R120" s="36">
        <f>SUMIFS(СВЦЭМ!$D$39:$D$782,СВЦЭМ!$A$39:$A$782,$A120,СВЦЭМ!$B$39:$B$782,R$119)+'СЕТ СН'!$I$11+СВЦЭМ!$D$10+'СЕТ СН'!$I$6-'СЕТ СН'!$I$23</f>
        <v>2391.7130073399999</v>
      </c>
      <c r="S120" s="36">
        <f>SUMIFS(СВЦЭМ!$D$39:$D$782,СВЦЭМ!$A$39:$A$782,$A120,СВЦЭМ!$B$39:$B$782,S$119)+'СЕТ СН'!$I$11+СВЦЭМ!$D$10+'СЕТ СН'!$I$6-'СЕТ СН'!$I$23</f>
        <v>2401.4873285499998</v>
      </c>
      <c r="T120" s="36">
        <f>SUMIFS(СВЦЭМ!$D$39:$D$782,СВЦЭМ!$A$39:$A$782,$A120,СВЦЭМ!$B$39:$B$782,T$119)+'СЕТ СН'!$I$11+СВЦЭМ!$D$10+'СЕТ СН'!$I$6-'СЕТ СН'!$I$23</f>
        <v>2375.7400283100001</v>
      </c>
      <c r="U120" s="36">
        <f>SUMIFS(СВЦЭМ!$D$39:$D$782,СВЦЭМ!$A$39:$A$782,$A120,СВЦЭМ!$B$39:$B$782,U$119)+'СЕТ СН'!$I$11+СВЦЭМ!$D$10+'СЕТ СН'!$I$6-'СЕТ СН'!$I$23</f>
        <v>2343.4938465699997</v>
      </c>
      <c r="V120" s="36">
        <f>SUMIFS(СВЦЭМ!$D$39:$D$782,СВЦЭМ!$A$39:$A$782,$A120,СВЦЭМ!$B$39:$B$782,V$119)+'СЕТ СН'!$I$11+СВЦЭМ!$D$10+'СЕТ СН'!$I$6-'СЕТ СН'!$I$23</f>
        <v>2304.73784385</v>
      </c>
      <c r="W120" s="36">
        <f>SUMIFS(СВЦЭМ!$D$39:$D$782,СВЦЭМ!$A$39:$A$782,$A120,СВЦЭМ!$B$39:$B$782,W$119)+'СЕТ СН'!$I$11+СВЦЭМ!$D$10+'СЕТ СН'!$I$6-'СЕТ СН'!$I$23</f>
        <v>2319.5781434299997</v>
      </c>
      <c r="X120" s="36">
        <f>SUMIFS(СВЦЭМ!$D$39:$D$782,СВЦЭМ!$A$39:$A$782,$A120,СВЦЭМ!$B$39:$B$782,X$119)+'СЕТ СН'!$I$11+СВЦЭМ!$D$10+'СЕТ СН'!$I$6-'СЕТ СН'!$I$23</f>
        <v>2371.11561093</v>
      </c>
      <c r="Y120" s="36">
        <f>SUMIFS(СВЦЭМ!$D$39:$D$782,СВЦЭМ!$A$39:$A$782,$A120,СВЦЭМ!$B$39:$B$782,Y$119)+'СЕТ СН'!$I$11+СВЦЭМ!$D$10+'СЕТ СН'!$I$6-'СЕТ СН'!$I$23</f>
        <v>2437.39271478</v>
      </c>
      <c r="AA120" s="45"/>
    </row>
    <row r="121" spans="1:27" ht="15.75" x14ac:dyDescent="0.2">
      <c r="A121" s="35">
        <f>A120+1</f>
        <v>45018</v>
      </c>
      <c r="B121" s="36">
        <f>SUMIFS(СВЦЭМ!$D$39:$D$782,СВЦЭМ!$A$39:$A$782,$A121,СВЦЭМ!$B$39:$B$782,B$119)+'СЕТ СН'!$I$11+СВЦЭМ!$D$10+'СЕТ СН'!$I$6-'СЕТ СН'!$I$23</f>
        <v>2515.3139083699998</v>
      </c>
      <c r="C121" s="36">
        <f>SUMIFS(СВЦЭМ!$D$39:$D$782,СВЦЭМ!$A$39:$A$782,$A121,СВЦЭМ!$B$39:$B$782,C$119)+'СЕТ СН'!$I$11+СВЦЭМ!$D$10+'СЕТ СН'!$I$6-'СЕТ СН'!$I$23</f>
        <v>2597.7063692699999</v>
      </c>
      <c r="D121" s="36">
        <f>SUMIFS(СВЦЭМ!$D$39:$D$782,СВЦЭМ!$A$39:$A$782,$A121,СВЦЭМ!$B$39:$B$782,D$119)+'СЕТ СН'!$I$11+СВЦЭМ!$D$10+'СЕТ СН'!$I$6-'СЕТ СН'!$I$23</f>
        <v>2691.8635118999996</v>
      </c>
      <c r="E121" s="36">
        <f>SUMIFS(СВЦЭМ!$D$39:$D$782,СВЦЭМ!$A$39:$A$782,$A121,СВЦЭМ!$B$39:$B$782,E$119)+'СЕТ СН'!$I$11+СВЦЭМ!$D$10+'СЕТ СН'!$I$6-'СЕТ СН'!$I$23</f>
        <v>2683.9258314999997</v>
      </c>
      <c r="F121" s="36">
        <f>SUMIFS(СВЦЭМ!$D$39:$D$782,СВЦЭМ!$A$39:$A$782,$A121,СВЦЭМ!$B$39:$B$782,F$119)+'СЕТ СН'!$I$11+СВЦЭМ!$D$10+'СЕТ СН'!$I$6-'СЕТ СН'!$I$23</f>
        <v>2659.6344278799997</v>
      </c>
      <c r="G121" s="36">
        <f>SUMIFS(СВЦЭМ!$D$39:$D$782,СВЦЭМ!$A$39:$A$782,$A121,СВЦЭМ!$B$39:$B$782,G$119)+'СЕТ СН'!$I$11+СВЦЭМ!$D$10+'СЕТ СН'!$I$6-'СЕТ СН'!$I$23</f>
        <v>2647.8166601999997</v>
      </c>
      <c r="H121" s="36">
        <f>SUMIFS(СВЦЭМ!$D$39:$D$782,СВЦЭМ!$A$39:$A$782,$A121,СВЦЭМ!$B$39:$B$782,H$119)+'СЕТ СН'!$I$11+СВЦЭМ!$D$10+'СЕТ СН'!$I$6-'СЕТ СН'!$I$23</f>
        <v>2640.9384369199997</v>
      </c>
      <c r="I121" s="36">
        <f>SUMIFS(СВЦЭМ!$D$39:$D$782,СВЦЭМ!$A$39:$A$782,$A121,СВЦЭМ!$B$39:$B$782,I$119)+'СЕТ СН'!$I$11+СВЦЭМ!$D$10+'СЕТ СН'!$I$6-'СЕТ СН'!$I$23</f>
        <v>2584.0036571299997</v>
      </c>
      <c r="J121" s="36">
        <f>SUMIFS(СВЦЭМ!$D$39:$D$782,СВЦЭМ!$A$39:$A$782,$A121,СВЦЭМ!$B$39:$B$782,J$119)+'СЕТ СН'!$I$11+СВЦЭМ!$D$10+'СЕТ СН'!$I$6-'СЕТ СН'!$I$23</f>
        <v>2573.1790604299999</v>
      </c>
      <c r="K121" s="36">
        <f>SUMIFS(СВЦЭМ!$D$39:$D$782,СВЦЭМ!$A$39:$A$782,$A121,СВЦЭМ!$B$39:$B$782,K$119)+'СЕТ СН'!$I$11+СВЦЭМ!$D$10+'СЕТ СН'!$I$6-'СЕТ СН'!$I$23</f>
        <v>2496.6304123999998</v>
      </c>
      <c r="L121" s="36">
        <f>SUMIFS(СВЦЭМ!$D$39:$D$782,СВЦЭМ!$A$39:$A$782,$A121,СВЦЭМ!$B$39:$B$782,L$119)+'СЕТ СН'!$I$11+СВЦЭМ!$D$10+'СЕТ СН'!$I$6-'СЕТ СН'!$I$23</f>
        <v>2467.15047714</v>
      </c>
      <c r="M121" s="36">
        <f>SUMIFS(СВЦЭМ!$D$39:$D$782,СВЦЭМ!$A$39:$A$782,$A121,СВЦЭМ!$B$39:$B$782,M$119)+'СЕТ СН'!$I$11+СВЦЭМ!$D$10+'СЕТ СН'!$I$6-'СЕТ СН'!$I$23</f>
        <v>2461.8170295800001</v>
      </c>
      <c r="N121" s="36">
        <f>SUMIFS(СВЦЭМ!$D$39:$D$782,СВЦЭМ!$A$39:$A$782,$A121,СВЦЭМ!$B$39:$B$782,N$119)+'СЕТ СН'!$I$11+СВЦЭМ!$D$10+'СЕТ СН'!$I$6-'СЕТ СН'!$I$23</f>
        <v>2496.9897065300001</v>
      </c>
      <c r="O121" s="36">
        <f>SUMIFS(СВЦЭМ!$D$39:$D$782,СВЦЭМ!$A$39:$A$782,$A121,СВЦЭМ!$B$39:$B$782,O$119)+'СЕТ СН'!$I$11+СВЦЭМ!$D$10+'СЕТ СН'!$I$6-'СЕТ СН'!$I$23</f>
        <v>2530.6816840900001</v>
      </c>
      <c r="P121" s="36">
        <f>SUMIFS(СВЦЭМ!$D$39:$D$782,СВЦЭМ!$A$39:$A$782,$A121,СВЦЭМ!$B$39:$B$782,P$119)+'СЕТ СН'!$I$11+СВЦЭМ!$D$10+'СЕТ СН'!$I$6-'СЕТ СН'!$I$23</f>
        <v>2539.14883835</v>
      </c>
      <c r="Q121" s="36">
        <f>SUMIFS(СВЦЭМ!$D$39:$D$782,СВЦЭМ!$A$39:$A$782,$A121,СВЦЭМ!$B$39:$B$782,Q$119)+'СЕТ СН'!$I$11+СВЦЭМ!$D$10+'СЕТ СН'!$I$6-'СЕТ СН'!$I$23</f>
        <v>2558.41134564</v>
      </c>
      <c r="R121" s="36">
        <f>SUMIFS(СВЦЭМ!$D$39:$D$782,СВЦЭМ!$A$39:$A$782,$A121,СВЦЭМ!$B$39:$B$782,R$119)+'СЕТ СН'!$I$11+СВЦЭМ!$D$10+'СЕТ СН'!$I$6-'СЕТ СН'!$I$23</f>
        <v>2548.91118125</v>
      </c>
      <c r="S121" s="36">
        <f>SUMIFS(СВЦЭМ!$D$39:$D$782,СВЦЭМ!$A$39:$A$782,$A121,СВЦЭМ!$B$39:$B$782,S$119)+'СЕТ СН'!$I$11+СВЦЭМ!$D$10+'СЕТ СН'!$I$6-'СЕТ СН'!$I$23</f>
        <v>2521.9890756899999</v>
      </c>
      <c r="T121" s="36">
        <f>SUMIFS(СВЦЭМ!$D$39:$D$782,СВЦЭМ!$A$39:$A$782,$A121,СВЦЭМ!$B$39:$B$782,T$119)+'СЕТ СН'!$I$11+СВЦЭМ!$D$10+'СЕТ СН'!$I$6-'СЕТ СН'!$I$23</f>
        <v>2498.9391178300002</v>
      </c>
      <c r="U121" s="36">
        <f>SUMIFS(СВЦЭМ!$D$39:$D$782,СВЦЭМ!$A$39:$A$782,$A121,СВЦЭМ!$B$39:$B$782,U$119)+'СЕТ СН'!$I$11+СВЦЭМ!$D$10+'СЕТ СН'!$I$6-'СЕТ СН'!$I$23</f>
        <v>2458.0235598700001</v>
      </c>
      <c r="V121" s="36">
        <f>SUMIFS(СВЦЭМ!$D$39:$D$782,СВЦЭМ!$A$39:$A$782,$A121,СВЦЭМ!$B$39:$B$782,V$119)+'СЕТ СН'!$I$11+СВЦЭМ!$D$10+'СЕТ СН'!$I$6-'СЕТ СН'!$I$23</f>
        <v>2415.2404410300001</v>
      </c>
      <c r="W121" s="36">
        <f>SUMIFS(СВЦЭМ!$D$39:$D$782,СВЦЭМ!$A$39:$A$782,$A121,СВЦЭМ!$B$39:$B$782,W$119)+'СЕТ СН'!$I$11+СВЦЭМ!$D$10+'СЕТ СН'!$I$6-'СЕТ СН'!$I$23</f>
        <v>2421.5140687799999</v>
      </c>
      <c r="X121" s="36">
        <f>SUMIFS(СВЦЭМ!$D$39:$D$782,СВЦЭМ!$A$39:$A$782,$A121,СВЦЭМ!$B$39:$B$782,X$119)+'СЕТ СН'!$I$11+СВЦЭМ!$D$10+'СЕТ СН'!$I$6-'СЕТ СН'!$I$23</f>
        <v>2453.7778173799998</v>
      </c>
      <c r="Y121" s="36">
        <f>SUMIFS(СВЦЭМ!$D$39:$D$782,СВЦЭМ!$A$39:$A$782,$A121,СВЦЭМ!$B$39:$B$782,Y$119)+'СЕТ СН'!$I$11+СВЦЭМ!$D$10+'СЕТ СН'!$I$6-'СЕТ СН'!$I$23</f>
        <v>2521.4756210699998</v>
      </c>
    </row>
    <row r="122" spans="1:27" ht="15.75" x14ac:dyDescent="0.2">
      <c r="A122" s="35">
        <f t="shared" ref="A122:A149" si="3">A121+1</f>
        <v>45019</v>
      </c>
      <c r="B122" s="36">
        <f>SUMIFS(СВЦЭМ!$D$39:$D$782,СВЦЭМ!$A$39:$A$782,$A122,СВЦЭМ!$B$39:$B$782,B$119)+'СЕТ СН'!$I$11+СВЦЭМ!$D$10+'СЕТ СН'!$I$6-'СЕТ СН'!$I$23</f>
        <v>2602.15760417</v>
      </c>
      <c r="C122" s="36">
        <f>SUMIFS(СВЦЭМ!$D$39:$D$782,СВЦЭМ!$A$39:$A$782,$A122,СВЦЭМ!$B$39:$B$782,C$119)+'СЕТ СН'!$I$11+СВЦЭМ!$D$10+'СЕТ СН'!$I$6-'СЕТ СН'!$I$23</f>
        <v>2656.0763640800001</v>
      </c>
      <c r="D122" s="36">
        <f>SUMIFS(СВЦЭМ!$D$39:$D$782,СВЦЭМ!$A$39:$A$782,$A122,СВЦЭМ!$B$39:$B$782,D$119)+'СЕТ СН'!$I$11+СВЦЭМ!$D$10+'СЕТ СН'!$I$6-'СЕТ СН'!$I$23</f>
        <v>2671.5902381499995</v>
      </c>
      <c r="E122" s="36">
        <f>SUMIFS(СВЦЭМ!$D$39:$D$782,СВЦЭМ!$A$39:$A$782,$A122,СВЦЭМ!$B$39:$B$782,E$119)+'СЕТ СН'!$I$11+СВЦЭМ!$D$10+'СЕТ СН'!$I$6-'СЕТ СН'!$I$23</f>
        <v>2694.5107007399997</v>
      </c>
      <c r="F122" s="36">
        <f>SUMIFS(СВЦЭМ!$D$39:$D$782,СВЦЭМ!$A$39:$A$782,$A122,СВЦЭМ!$B$39:$B$782,F$119)+'СЕТ СН'!$I$11+СВЦЭМ!$D$10+'СЕТ СН'!$I$6-'СЕТ СН'!$I$23</f>
        <v>2679.4905835099999</v>
      </c>
      <c r="G122" s="36">
        <f>SUMIFS(СВЦЭМ!$D$39:$D$782,СВЦЭМ!$A$39:$A$782,$A122,СВЦЭМ!$B$39:$B$782,G$119)+'СЕТ СН'!$I$11+СВЦЭМ!$D$10+'СЕТ СН'!$I$6-'СЕТ СН'!$I$23</f>
        <v>2671.2748060499998</v>
      </c>
      <c r="H122" s="36">
        <f>SUMIFS(СВЦЭМ!$D$39:$D$782,СВЦЭМ!$A$39:$A$782,$A122,СВЦЭМ!$B$39:$B$782,H$119)+'СЕТ СН'!$I$11+СВЦЭМ!$D$10+'СЕТ СН'!$I$6-'СЕТ СН'!$I$23</f>
        <v>2711.8876926199996</v>
      </c>
      <c r="I122" s="36">
        <f>SUMIFS(СВЦЭМ!$D$39:$D$782,СВЦЭМ!$A$39:$A$782,$A122,СВЦЭМ!$B$39:$B$782,I$119)+'СЕТ СН'!$I$11+СВЦЭМ!$D$10+'СЕТ СН'!$I$6-'СЕТ СН'!$I$23</f>
        <v>2611.85639829</v>
      </c>
      <c r="J122" s="36">
        <f>SUMIFS(СВЦЭМ!$D$39:$D$782,СВЦЭМ!$A$39:$A$782,$A122,СВЦЭМ!$B$39:$B$782,J$119)+'СЕТ СН'!$I$11+СВЦЭМ!$D$10+'СЕТ СН'!$I$6-'СЕТ СН'!$I$23</f>
        <v>2641.2595635399998</v>
      </c>
      <c r="K122" s="36">
        <f>SUMIFS(СВЦЭМ!$D$39:$D$782,СВЦЭМ!$A$39:$A$782,$A122,СВЦЭМ!$B$39:$B$782,K$119)+'СЕТ СН'!$I$11+СВЦЭМ!$D$10+'СЕТ СН'!$I$6-'СЕТ СН'!$I$23</f>
        <v>2600.7213838899997</v>
      </c>
      <c r="L122" s="36">
        <f>SUMIFS(СВЦЭМ!$D$39:$D$782,СВЦЭМ!$A$39:$A$782,$A122,СВЦЭМ!$B$39:$B$782,L$119)+'СЕТ СН'!$I$11+СВЦЭМ!$D$10+'СЕТ СН'!$I$6-'СЕТ СН'!$I$23</f>
        <v>2593.3560290400001</v>
      </c>
      <c r="M122" s="36">
        <f>SUMIFS(СВЦЭМ!$D$39:$D$782,СВЦЭМ!$A$39:$A$782,$A122,СВЦЭМ!$B$39:$B$782,M$119)+'СЕТ СН'!$I$11+СВЦЭМ!$D$10+'СЕТ СН'!$I$6-'СЕТ СН'!$I$23</f>
        <v>2604.5451745999999</v>
      </c>
      <c r="N122" s="36">
        <f>SUMIFS(СВЦЭМ!$D$39:$D$782,СВЦЭМ!$A$39:$A$782,$A122,СВЦЭМ!$B$39:$B$782,N$119)+'СЕТ СН'!$I$11+СВЦЭМ!$D$10+'СЕТ СН'!$I$6-'СЕТ СН'!$I$23</f>
        <v>2625.3813677799999</v>
      </c>
      <c r="O122" s="36">
        <f>SUMIFS(СВЦЭМ!$D$39:$D$782,СВЦЭМ!$A$39:$A$782,$A122,СВЦЭМ!$B$39:$B$782,O$119)+'СЕТ СН'!$I$11+СВЦЭМ!$D$10+'СЕТ СН'!$I$6-'СЕТ СН'!$I$23</f>
        <v>2654.7978570799996</v>
      </c>
      <c r="P122" s="36">
        <f>SUMIFS(СВЦЭМ!$D$39:$D$782,СВЦЭМ!$A$39:$A$782,$A122,СВЦЭМ!$B$39:$B$782,P$119)+'СЕТ СН'!$I$11+СВЦЭМ!$D$10+'СЕТ СН'!$I$6-'СЕТ СН'!$I$23</f>
        <v>2659.1982055799995</v>
      </c>
      <c r="Q122" s="36">
        <f>SUMIFS(СВЦЭМ!$D$39:$D$782,СВЦЭМ!$A$39:$A$782,$A122,СВЦЭМ!$B$39:$B$782,Q$119)+'СЕТ СН'!$I$11+СВЦЭМ!$D$10+'СЕТ СН'!$I$6-'СЕТ СН'!$I$23</f>
        <v>2677.6196974799996</v>
      </c>
      <c r="R122" s="36">
        <f>SUMIFS(СВЦЭМ!$D$39:$D$782,СВЦЭМ!$A$39:$A$782,$A122,СВЦЭМ!$B$39:$B$782,R$119)+'СЕТ СН'!$I$11+СВЦЭМ!$D$10+'СЕТ СН'!$I$6-'СЕТ СН'!$I$23</f>
        <v>2674.8343339099997</v>
      </c>
      <c r="S122" s="36">
        <f>SUMIFS(СВЦЭМ!$D$39:$D$782,СВЦЭМ!$A$39:$A$782,$A122,СВЦЭМ!$B$39:$B$782,S$119)+'СЕТ СН'!$I$11+СВЦЭМ!$D$10+'СЕТ СН'!$I$6-'СЕТ СН'!$I$23</f>
        <v>2643.3123511499998</v>
      </c>
      <c r="T122" s="36">
        <f>SUMIFS(СВЦЭМ!$D$39:$D$782,СВЦЭМ!$A$39:$A$782,$A122,СВЦЭМ!$B$39:$B$782,T$119)+'СЕТ СН'!$I$11+СВЦЭМ!$D$10+'СЕТ СН'!$I$6-'СЕТ СН'!$I$23</f>
        <v>2614.3453740800001</v>
      </c>
      <c r="U122" s="36">
        <f>SUMIFS(СВЦЭМ!$D$39:$D$782,СВЦЭМ!$A$39:$A$782,$A122,СВЦЭМ!$B$39:$B$782,U$119)+'СЕТ СН'!$I$11+СВЦЭМ!$D$10+'СЕТ СН'!$I$6-'СЕТ СН'!$I$23</f>
        <v>2596.9123083100003</v>
      </c>
      <c r="V122" s="36">
        <f>SUMIFS(СВЦЭМ!$D$39:$D$782,СВЦЭМ!$A$39:$A$782,$A122,СВЦЭМ!$B$39:$B$782,V$119)+'СЕТ СН'!$I$11+СВЦЭМ!$D$10+'СЕТ СН'!$I$6-'СЕТ СН'!$I$23</f>
        <v>2558.7945742299999</v>
      </c>
      <c r="W122" s="36">
        <f>SUMIFS(СВЦЭМ!$D$39:$D$782,СВЦЭМ!$A$39:$A$782,$A122,СВЦЭМ!$B$39:$B$782,W$119)+'СЕТ СН'!$I$11+СВЦЭМ!$D$10+'СЕТ СН'!$I$6-'СЕТ СН'!$I$23</f>
        <v>2550.13348219</v>
      </c>
      <c r="X122" s="36">
        <f>SUMIFS(СВЦЭМ!$D$39:$D$782,СВЦЭМ!$A$39:$A$782,$A122,СВЦЭМ!$B$39:$B$782,X$119)+'СЕТ СН'!$I$11+СВЦЭМ!$D$10+'СЕТ СН'!$I$6-'СЕТ СН'!$I$23</f>
        <v>2603.1709940299997</v>
      </c>
      <c r="Y122" s="36">
        <f>SUMIFS(СВЦЭМ!$D$39:$D$782,СВЦЭМ!$A$39:$A$782,$A122,СВЦЭМ!$B$39:$B$782,Y$119)+'СЕТ СН'!$I$11+СВЦЭМ!$D$10+'СЕТ СН'!$I$6-'СЕТ СН'!$I$23</f>
        <v>2634.4891401399996</v>
      </c>
    </row>
    <row r="123" spans="1:27" ht="15.75" x14ac:dyDescent="0.2">
      <c r="A123" s="35">
        <f t="shared" si="3"/>
        <v>45020</v>
      </c>
      <c r="B123" s="36">
        <f>SUMIFS(СВЦЭМ!$D$39:$D$782,СВЦЭМ!$A$39:$A$782,$A123,СВЦЭМ!$B$39:$B$782,B$119)+'СЕТ СН'!$I$11+СВЦЭМ!$D$10+'СЕТ СН'!$I$6-'СЕТ СН'!$I$23</f>
        <v>2684.9105945799997</v>
      </c>
      <c r="C123" s="36">
        <f>SUMIFS(СВЦЭМ!$D$39:$D$782,СВЦЭМ!$A$39:$A$782,$A123,СВЦЭМ!$B$39:$B$782,C$119)+'СЕТ СН'!$I$11+СВЦЭМ!$D$10+'СЕТ СН'!$I$6-'СЕТ СН'!$I$23</f>
        <v>2747.6454061099998</v>
      </c>
      <c r="D123" s="36">
        <f>SUMIFS(СВЦЭМ!$D$39:$D$782,СВЦЭМ!$A$39:$A$782,$A123,СВЦЭМ!$B$39:$B$782,D$119)+'СЕТ СН'!$I$11+СВЦЭМ!$D$10+'СЕТ СН'!$I$6-'СЕТ СН'!$I$23</f>
        <v>2765.9996503899997</v>
      </c>
      <c r="E123" s="36">
        <f>SUMIFS(СВЦЭМ!$D$39:$D$782,СВЦЭМ!$A$39:$A$782,$A123,СВЦЭМ!$B$39:$B$782,E$119)+'СЕТ СН'!$I$11+СВЦЭМ!$D$10+'СЕТ СН'!$I$6-'СЕТ СН'!$I$23</f>
        <v>2787.8590052599998</v>
      </c>
      <c r="F123" s="36">
        <f>SUMIFS(СВЦЭМ!$D$39:$D$782,СВЦЭМ!$A$39:$A$782,$A123,СВЦЭМ!$B$39:$B$782,F$119)+'СЕТ СН'!$I$11+СВЦЭМ!$D$10+'СЕТ СН'!$I$6-'СЕТ СН'!$I$23</f>
        <v>2782.3654596799997</v>
      </c>
      <c r="G123" s="36">
        <f>SUMIFS(СВЦЭМ!$D$39:$D$782,СВЦЭМ!$A$39:$A$782,$A123,СВЦЭМ!$B$39:$B$782,G$119)+'СЕТ СН'!$I$11+СВЦЭМ!$D$10+'СЕТ СН'!$I$6-'СЕТ СН'!$I$23</f>
        <v>2722.8342355099999</v>
      </c>
      <c r="H123" s="36">
        <f>SUMIFS(СВЦЭМ!$D$39:$D$782,СВЦЭМ!$A$39:$A$782,$A123,СВЦЭМ!$B$39:$B$782,H$119)+'СЕТ СН'!$I$11+СВЦЭМ!$D$10+'СЕТ СН'!$I$6-'СЕТ СН'!$I$23</f>
        <v>2674.23188755</v>
      </c>
      <c r="I123" s="36">
        <f>SUMIFS(СВЦЭМ!$D$39:$D$782,СВЦЭМ!$A$39:$A$782,$A123,СВЦЭМ!$B$39:$B$782,I$119)+'СЕТ СН'!$I$11+СВЦЭМ!$D$10+'СЕТ СН'!$I$6-'СЕТ СН'!$I$23</f>
        <v>2612.6461067800001</v>
      </c>
      <c r="J123" s="36">
        <f>SUMIFS(СВЦЭМ!$D$39:$D$782,СВЦЭМ!$A$39:$A$782,$A123,СВЦЭМ!$B$39:$B$782,J$119)+'СЕТ СН'!$I$11+СВЦЭМ!$D$10+'СЕТ СН'!$I$6-'СЕТ СН'!$I$23</f>
        <v>2574.2180058499998</v>
      </c>
      <c r="K123" s="36">
        <f>SUMIFS(СВЦЭМ!$D$39:$D$782,СВЦЭМ!$A$39:$A$782,$A123,СВЦЭМ!$B$39:$B$782,K$119)+'СЕТ СН'!$I$11+СВЦЭМ!$D$10+'СЕТ СН'!$I$6-'СЕТ СН'!$I$23</f>
        <v>2550.87219198</v>
      </c>
      <c r="L123" s="36">
        <f>SUMIFS(СВЦЭМ!$D$39:$D$782,СВЦЭМ!$A$39:$A$782,$A123,СВЦЭМ!$B$39:$B$782,L$119)+'СЕТ СН'!$I$11+СВЦЭМ!$D$10+'СЕТ СН'!$I$6-'СЕТ СН'!$I$23</f>
        <v>2560.6602001000001</v>
      </c>
      <c r="M123" s="36">
        <f>SUMIFS(СВЦЭМ!$D$39:$D$782,СВЦЭМ!$A$39:$A$782,$A123,СВЦЭМ!$B$39:$B$782,M$119)+'СЕТ СН'!$I$11+СВЦЭМ!$D$10+'СЕТ СН'!$I$6-'СЕТ СН'!$I$23</f>
        <v>2575.31803842</v>
      </c>
      <c r="N123" s="36">
        <f>SUMIFS(СВЦЭМ!$D$39:$D$782,СВЦЭМ!$A$39:$A$782,$A123,СВЦЭМ!$B$39:$B$782,N$119)+'СЕТ СН'!$I$11+СВЦЭМ!$D$10+'СЕТ СН'!$I$6-'СЕТ СН'!$I$23</f>
        <v>2582.3081487299996</v>
      </c>
      <c r="O123" s="36">
        <f>SUMIFS(СВЦЭМ!$D$39:$D$782,СВЦЭМ!$A$39:$A$782,$A123,СВЦЭМ!$B$39:$B$782,O$119)+'СЕТ СН'!$I$11+СВЦЭМ!$D$10+'СЕТ СН'!$I$6-'СЕТ СН'!$I$23</f>
        <v>2615.6469683</v>
      </c>
      <c r="P123" s="36">
        <f>SUMIFS(СВЦЭМ!$D$39:$D$782,СВЦЭМ!$A$39:$A$782,$A123,СВЦЭМ!$B$39:$B$782,P$119)+'СЕТ СН'!$I$11+СВЦЭМ!$D$10+'СЕТ СН'!$I$6-'СЕТ СН'!$I$23</f>
        <v>2640.156727</v>
      </c>
      <c r="Q123" s="36">
        <f>SUMIFS(СВЦЭМ!$D$39:$D$782,СВЦЭМ!$A$39:$A$782,$A123,СВЦЭМ!$B$39:$B$782,Q$119)+'СЕТ СН'!$I$11+СВЦЭМ!$D$10+'СЕТ СН'!$I$6-'СЕТ СН'!$I$23</f>
        <v>2652.8338097199999</v>
      </c>
      <c r="R123" s="36">
        <f>SUMIFS(СВЦЭМ!$D$39:$D$782,СВЦЭМ!$A$39:$A$782,$A123,СВЦЭМ!$B$39:$B$782,R$119)+'СЕТ СН'!$I$11+СВЦЭМ!$D$10+'СЕТ СН'!$I$6-'СЕТ СН'!$I$23</f>
        <v>2648.2788312799998</v>
      </c>
      <c r="S123" s="36">
        <f>SUMIFS(СВЦЭМ!$D$39:$D$782,СВЦЭМ!$A$39:$A$782,$A123,СВЦЭМ!$B$39:$B$782,S$119)+'СЕТ СН'!$I$11+СВЦЭМ!$D$10+'СЕТ СН'!$I$6-'СЕТ СН'!$I$23</f>
        <v>2631.9566942899996</v>
      </c>
      <c r="T123" s="36">
        <f>SUMIFS(СВЦЭМ!$D$39:$D$782,СВЦЭМ!$A$39:$A$782,$A123,СВЦЭМ!$B$39:$B$782,T$119)+'СЕТ СН'!$I$11+СВЦЭМ!$D$10+'СЕТ СН'!$I$6-'СЕТ СН'!$I$23</f>
        <v>2608.0597762400002</v>
      </c>
      <c r="U123" s="36">
        <f>SUMIFS(СВЦЭМ!$D$39:$D$782,СВЦЭМ!$A$39:$A$782,$A123,СВЦЭМ!$B$39:$B$782,U$119)+'СЕТ СН'!$I$11+СВЦЭМ!$D$10+'СЕТ СН'!$I$6-'СЕТ СН'!$I$23</f>
        <v>2558.0713165299999</v>
      </c>
      <c r="V123" s="36">
        <f>SUMIFS(СВЦЭМ!$D$39:$D$782,СВЦЭМ!$A$39:$A$782,$A123,СВЦЭМ!$B$39:$B$782,V$119)+'СЕТ СН'!$I$11+СВЦЭМ!$D$10+'СЕТ СН'!$I$6-'СЕТ СН'!$I$23</f>
        <v>2506.6233383500003</v>
      </c>
      <c r="W123" s="36">
        <f>SUMIFS(СВЦЭМ!$D$39:$D$782,СВЦЭМ!$A$39:$A$782,$A123,СВЦЭМ!$B$39:$B$782,W$119)+'СЕТ СН'!$I$11+СВЦЭМ!$D$10+'СЕТ СН'!$I$6-'СЕТ СН'!$I$23</f>
        <v>2507.3300025500002</v>
      </c>
      <c r="X123" s="36">
        <f>SUMIFS(СВЦЭМ!$D$39:$D$782,СВЦЭМ!$A$39:$A$782,$A123,СВЦЭМ!$B$39:$B$782,X$119)+'СЕТ СН'!$I$11+СВЦЭМ!$D$10+'СЕТ СН'!$I$6-'СЕТ СН'!$I$23</f>
        <v>2551.09537017</v>
      </c>
      <c r="Y123" s="36">
        <f>SUMIFS(СВЦЭМ!$D$39:$D$782,СВЦЭМ!$A$39:$A$782,$A123,СВЦЭМ!$B$39:$B$782,Y$119)+'СЕТ СН'!$I$11+СВЦЭМ!$D$10+'СЕТ СН'!$I$6-'СЕТ СН'!$I$23</f>
        <v>2626.2021064599999</v>
      </c>
    </row>
    <row r="124" spans="1:27" ht="15.75" x14ac:dyDescent="0.2">
      <c r="A124" s="35">
        <f t="shared" si="3"/>
        <v>45021</v>
      </c>
      <c r="B124" s="36">
        <f>SUMIFS(СВЦЭМ!$D$39:$D$782,СВЦЭМ!$A$39:$A$782,$A124,СВЦЭМ!$B$39:$B$782,B$119)+'СЕТ СН'!$I$11+СВЦЭМ!$D$10+'СЕТ СН'!$I$6-'СЕТ СН'!$I$23</f>
        <v>2563.9669576599999</v>
      </c>
      <c r="C124" s="36">
        <f>SUMIFS(СВЦЭМ!$D$39:$D$782,СВЦЭМ!$A$39:$A$782,$A124,СВЦЭМ!$B$39:$B$782,C$119)+'СЕТ СН'!$I$11+СВЦЭМ!$D$10+'СЕТ СН'!$I$6-'СЕТ СН'!$I$23</f>
        <v>2537.7127869400001</v>
      </c>
      <c r="D124" s="36">
        <f>SUMIFS(СВЦЭМ!$D$39:$D$782,СВЦЭМ!$A$39:$A$782,$A124,СВЦЭМ!$B$39:$B$782,D$119)+'СЕТ СН'!$I$11+СВЦЭМ!$D$10+'СЕТ СН'!$I$6-'СЕТ СН'!$I$23</f>
        <v>2581.3467142099998</v>
      </c>
      <c r="E124" s="36">
        <f>SUMIFS(СВЦЭМ!$D$39:$D$782,СВЦЭМ!$A$39:$A$782,$A124,СВЦЭМ!$B$39:$B$782,E$119)+'СЕТ СН'!$I$11+СВЦЭМ!$D$10+'СЕТ СН'!$I$6-'СЕТ СН'!$I$23</f>
        <v>2591.2866786499999</v>
      </c>
      <c r="F124" s="36">
        <f>SUMIFS(СВЦЭМ!$D$39:$D$782,СВЦЭМ!$A$39:$A$782,$A124,СВЦЭМ!$B$39:$B$782,F$119)+'СЕТ СН'!$I$11+СВЦЭМ!$D$10+'СЕТ СН'!$I$6-'СЕТ СН'!$I$23</f>
        <v>2599.15224266</v>
      </c>
      <c r="G124" s="36">
        <f>SUMIFS(СВЦЭМ!$D$39:$D$782,СВЦЭМ!$A$39:$A$782,$A124,СВЦЭМ!$B$39:$B$782,G$119)+'СЕТ СН'!$I$11+СВЦЭМ!$D$10+'СЕТ СН'!$I$6-'СЕТ СН'!$I$23</f>
        <v>2563.9396890200001</v>
      </c>
      <c r="H124" s="36">
        <f>SUMIFS(СВЦЭМ!$D$39:$D$782,СВЦЭМ!$A$39:$A$782,$A124,СВЦЭМ!$B$39:$B$782,H$119)+'СЕТ СН'!$I$11+СВЦЭМ!$D$10+'СЕТ СН'!$I$6-'СЕТ СН'!$I$23</f>
        <v>2504.2087111299998</v>
      </c>
      <c r="I124" s="36">
        <f>SUMIFS(СВЦЭМ!$D$39:$D$782,СВЦЭМ!$A$39:$A$782,$A124,СВЦЭМ!$B$39:$B$782,I$119)+'СЕТ СН'!$I$11+СВЦЭМ!$D$10+'СЕТ СН'!$I$6-'СЕТ СН'!$I$23</f>
        <v>2451.4724631999998</v>
      </c>
      <c r="J124" s="36">
        <f>SUMIFS(СВЦЭМ!$D$39:$D$782,СВЦЭМ!$A$39:$A$782,$A124,СВЦЭМ!$B$39:$B$782,J$119)+'СЕТ СН'!$I$11+СВЦЭМ!$D$10+'СЕТ СН'!$I$6-'СЕТ СН'!$I$23</f>
        <v>2426.3050900099997</v>
      </c>
      <c r="K124" s="36">
        <f>SUMIFS(СВЦЭМ!$D$39:$D$782,СВЦЭМ!$A$39:$A$782,$A124,СВЦЭМ!$B$39:$B$782,K$119)+'СЕТ СН'!$I$11+СВЦЭМ!$D$10+'СЕТ СН'!$I$6-'СЕТ СН'!$I$23</f>
        <v>2398.3203693400001</v>
      </c>
      <c r="L124" s="36">
        <f>SUMIFS(СВЦЭМ!$D$39:$D$782,СВЦЭМ!$A$39:$A$782,$A124,СВЦЭМ!$B$39:$B$782,L$119)+'СЕТ СН'!$I$11+СВЦЭМ!$D$10+'СЕТ СН'!$I$6-'СЕТ СН'!$I$23</f>
        <v>2352.3903975900002</v>
      </c>
      <c r="M124" s="36">
        <f>SUMIFS(СВЦЭМ!$D$39:$D$782,СВЦЭМ!$A$39:$A$782,$A124,СВЦЭМ!$B$39:$B$782,M$119)+'СЕТ СН'!$I$11+СВЦЭМ!$D$10+'СЕТ СН'!$I$6-'СЕТ СН'!$I$23</f>
        <v>2421.3021805500002</v>
      </c>
      <c r="N124" s="36">
        <f>SUMIFS(СВЦЭМ!$D$39:$D$782,СВЦЭМ!$A$39:$A$782,$A124,СВЦЭМ!$B$39:$B$782,N$119)+'СЕТ СН'!$I$11+СВЦЭМ!$D$10+'СЕТ СН'!$I$6-'СЕТ СН'!$I$23</f>
        <v>2446.8169723800002</v>
      </c>
      <c r="O124" s="36">
        <f>SUMIFS(СВЦЭМ!$D$39:$D$782,СВЦЭМ!$A$39:$A$782,$A124,СВЦЭМ!$B$39:$B$782,O$119)+'СЕТ СН'!$I$11+СВЦЭМ!$D$10+'СЕТ СН'!$I$6-'СЕТ СН'!$I$23</f>
        <v>2470.03693531</v>
      </c>
      <c r="P124" s="36">
        <f>SUMIFS(СВЦЭМ!$D$39:$D$782,СВЦЭМ!$A$39:$A$782,$A124,СВЦЭМ!$B$39:$B$782,P$119)+'СЕТ СН'!$I$11+СВЦЭМ!$D$10+'СЕТ СН'!$I$6-'СЕТ СН'!$I$23</f>
        <v>2495.1319273399999</v>
      </c>
      <c r="Q124" s="36">
        <f>SUMIFS(СВЦЭМ!$D$39:$D$782,СВЦЭМ!$A$39:$A$782,$A124,СВЦЭМ!$B$39:$B$782,Q$119)+'СЕТ СН'!$I$11+СВЦЭМ!$D$10+'СЕТ СН'!$I$6-'СЕТ СН'!$I$23</f>
        <v>2498.72400569</v>
      </c>
      <c r="R124" s="36">
        <f>SUMIFS(СВЦЭМ!$D$39:$D$782,СВЦЭМ!$A$39:$A$782,$A124,СВЦЭМ!$B$39:$B$782,R$119)+'СЕТ СН'!$I$11+СВЦЭМ!$D$10+'СЕТ СН'!$I$6-'СЕТ СН'!$I$23</f>
        <v>2489.7569100000001</v>
      </c>
      <c r="S124" s="36">
        <f>SUMIFS(СВЦЭМ!$D$39:$D$782,СВЦЭМ!$A$39:$A$782,$A124,СВЦЭМ!$B$39:$B$782,S$119)+'СЕТ СН'!$I$11+СВЦЭМ!$D$10+'СЕТ СН'!$I$6-'СЕТ СН'!$I$23</f>
        <v>2479.81453999</v>
      </c>
      <c r="T124" s="36">
        <f>SUMIFS(СВЦЭМ!$D$39:$D$782,СВЦЭМ!$A$39:$A$782,$A124,СВЦЭМ!$B$39:$B$782,T$119)+'СЕТ СН'!$I$11+СВЦЭМ!$D$10+'СЕТ СН'!$I$6-'СЕТ СН'!$I$23</f>
        <v>2438.0389227000001</v>
      </c>
      <c r="U124" s="36">
        <f>SUMIFS(СВЦЭМ!$D$39:$D$782,СВЦЭМ!$A$39:$A$782,$A124,СВЦЭМ!$B$39:$B$782,U$119)+'СЕТ СН'!$I$11+СВЦЭМ!$D$10+'СЕТ СН'!$I$6-'СЕТ СН'!$I$23</f>
        <v>2401.39887499</v>
      </c>
      <c r="V124" s="36">
        <f>SUMIFS(СВЦЭМ!$D$39:$D$782,СВЦЭМ!$A$39:$A$782,$A124,СВЦЭМ!$B$39:$B$782,V$119)+'СЕТ СН'!$I$11+СВЦЭМ!$D$10+'СЕТ СН'!$I$6-'СЕТ СН'!$I$23</f>
        <v>2354.9779988800001</v>
      </c>
      <c r="W124" s="36">
        <f>SUMIFS(СВЦЭМ!$D$39:$D$782,СВЦЭМ!$A$39:$A$782,$A124,СВЦЭМ!$B$39:$B$782,W$119)+'СЕТ СН'!$I$11+СВЦЭМ!$D$10+'СЕТ СН'!$I$6-'СЕТ СН'!$I$23</f>
        <v>2359.8825294099997</v>
      </c>
      <c r="X124" s="36">
        <f>SUMIFS(СВЦЭМ!$D$39:$D$782,СВЦЭМ!$A$39:$A$782,$A124,СВЦЭМ!$B$39:$B$782,X$119)+'СЕТ СН'!$I$11+СВЦЭМ!$D$10+'СЕТ СН'!$I$6-'СЕТ СН'!$I$23</f>
        <v>2409.1779224499996</v>
      </c>
      <c r="Y124" s="36">
        <f>SUMIFS(СВЦЭМ!$D$39:$D$782,СВЦЭМ!$A$39:$A$782,$A124,СВЦЭМ!$B$39:$B$782,Y$119)+'СЕТ СН'!$I$11+СВЦЭМ!$D$10+'СЕТ СН'!$I$6-'СЕТ СН'!$I$23</f>
        <v>2428.1421049700002</v>
      </c>
    </row>
    <row r="125" spans="1:27" ht="15.75" x14ac:dyDescent="0.2">
      <c r="A125" s="35">
        <f t="shared" si="3"/>
        <v>45022</v>
      </c>
      <c r="B125" s="36">
        <f>SUMIFS(СВЦЭМ!$D$39:$D$782,СВЦЭМ!$A$39:$A$782,$A125,СВЦЭМ!$B$39:$B$782,B$119)+'СЕТ СН'!$I$11+СВЦЭМ!$D$10+'СЕТ СН'!$I$6-'СЕТ СН'!$I$23</f>
        <v>2502.8829288799998</v>
      </c>
      <c r="C125" s="36">
        <f>SUMIFS(СВЦЭМ!$D$39:$D$782,СВЦЭМ!$A$39:$A$782,$A125,СВЦЭМ!$B$39:$B$782,C$119)+'СЕТ СН'!$I$11+СВЦЭМ!$D$10+'СЕТ СН'!$I$6-'СЕТ СН'!$I$23</f>
        <v>2555.9696107099999</v>
      </c>
      <c r="D125" s="36">
        <f>SUMIFS(СВЦЭМ!$D$39:$D$782,СВЦЭМ!$A$39:$A$782,$A125,СВЦЭМ!$B$39:$B$782,D$119)+'СЕТ СН'!$I$11+СВЦЭМ!$D$10+'СЕТ СН'!$I$6-'СЕТ СН'!$I$23</f>
        <v>2586.9995990899997</v>
      </c>
      <c r="E125" s="36">
        <f>SUMIFS(СВЦЭМ!$D$39:$D$782,СВЦЭМ!$A$39:$A$782,$A125,СВЦЭМ!$B$39:$B$782,E$119)+'СЕТ СН'!$I$11+СВЦЭМ!$D$10+'СЕТ СН'!$I$6-'СЕТ СН'!$I$23</f>
        <v>2602.62398265</v>
      </c>
      <c r="F125" s="36">
        <f>SUMIFS(СВЦЭМ!$D$39:$D$782,СВЦЭМ!$A$39:$A$782,$A125,СВЦЭМ!$B$39:$B$782,F$119)+'СЕТ СН'!$I$11+СВЦЭМ!$D$10+'СЕТ СН'!$I$6-'СЕТ СН'!$I$23</f>
        <v>2603.2796773299997</v>
      </c>
      <c r="G125" s="36">
        <f>SUMIFS(СВЦЭМ!$D$39:$D$782,СВЦЭМ!$A$39:$A$782,$A125,СВЦЭМ!$B$39:$B$782,G$119)+'СЕТ СН'!$I$11+СВЦЭМ!$D$10+'СЕТ СН'!$I$6-'СЕТ СН'!$I$23</f>
        <v>2586.7269223799999</v>
      </c>
      <c r="H125" s="36">
        <f>SUMIFS(СВЦЭМ!$D$39:$D$782,СВЦЭМ!$A$39:$A$782,$A125,СВЦЭМ!$B$39:$B$782,H$119)+'СЕТ СН'!$I$11+СВЦЭМ!$D$10+'СЕТ СН'!$I$6-'СЕТ СН'!$I$23</f>
        <v>2515.90336273</v>
      </c>
      <c r="I125" s="36">
        <f>SUMIFS(СВЦЭМ!$D$39:$D$782,СВЦЭМ!$A$39:$A$782,$A125,СВЦЭМ!$B$39:$B$782,I$119)+'СЕТ СН'!$I$11+СВЦЭМ!$D$10+'СЕТ СН'!$I$6-'СЕТ СН'!$I$23</f>
        <v>2446.6820818699998</v>
      </c>
      <c r="J125" s="36">
        <f>SUMIFS(СВЦЭМ!$D$39:$D$782,СВЦЭМ!$A$39:$A$782,$A125,СВЦЭМ!$B$39:$B$782,J$119)+'СЕТ СН'!$I$11+СВЦЭМ!$D$10+'СЕТ СН'!$I$6-'СЕТ СН'!$I$23</f>
        <v>2419.6773043499998</v>
      </c>
      <c r="K125" s="36">
        <f>SUMIFS(СВЦЭМ!$D$39:$D$782,СВЦЭМ!$A$39:$A$782,$A125,СВЦЭМ!$B$39:$B$782,K$119)+'СЕТ СН'!$I$11+СВЦЭМ!$D$10+'СЕТ СН'!$I$6-'СЕТ СН'!$I$23</f>
        <v>2417.1408916099999</v>
      </c>
      <c r="L125" s="36">
        <f>SUMIFS(СВЦЭМ!$D$39:$D$782,СВЦЭМ!$A$39:$A$782,$A125,СВЦЭМ!$B$39:$B$782,L$119)+'СЕТ СН'!$I$11+СВЦЭМ!$D$10+'СЕТ СН'!$I$6-'СЕТ СН'!$I$23</f>
        <v>2422.70276281</v>
      </c>
      <c r="M125" s="36">
        <f>SUMIFS(СВЦЭМ!$D$39:$D$782,СВЦЭМ!$A$39:$A$782,$A125,СВЦЭМ!$B$39:$B$782,M$119)+'СЕТ СН'!$I$11+СВЦЭМ!$D$10+'СЕТ СН'!$I$6-'СЕТ СН'!$I$23</f>
        <v>2453.6488801200003</v>
      </c>
      <c r="N125" s="36">
        <f>SUMIFS(СВЦЭМ!$D$39:$D$782,СВЦЭМ!$A$39:$A$782,$A125,СВЦЭМ!$B$39:$B$782,N$119)+'СЕТ СН'!$I$11+СВЦЭМ!$D$10+'СЕТ СН'!$I$6-'СЕТ СН'!$I$23</f>
        <v>2452.7930385299996</v>
      </c>
      <c r="O125" s="36">
        <f>SUMIFS(СВЦЭМ!$D$39:$D$782,СВЦЭМ!$A$39:$A$782,$A125,СВЦЭМ!$B$39:$B$782,O$119)+'СЕТ СН'!$I$11+СВЦЭМ!$D$10+'СЕТ СН'!$I$6-'СЕТ СН'!$I$23</f>
        <v>2472.1506630200001</v>
      </c>
      <c r="P125" s="36">
        <f>SUMIFS(СВЦЭМ!$D$39:$D$782,СВЦЭМ!$A$39:$A$782,$A125,СВЦЭМ!$B$39:$B$782,P$119)+'СЕТ СН'!$I$11+СВЦЭМ!$D$10+'СЕТ СН'!$I$6-'СЕТ СН'!$I$23</f>
        <v>2494.1249937499997</v>
      </c>
      <c r="Q125" s="36">
        <f>SUMIFS(СВЦЭМ!$D$39:$D$782,СВЦЭМ!$A$39:$A$782,$A125,СВЦЭМ!$B$39:$B$782,Q$119)+'СЕТ СН'!$I$11+СВЦЭМ!$D$10+'СЕТ СН'!$I$6-'СЕТ СН'!$I$23</f>
        <v>2499.5649366999996</v>
      </c>
      <c r="R125" s="36">
        <f>SUMIFS(СВЦЭМ!$D$39:$D$782,СВЦЭМ!$A$39:$A$782,$A125,СВЦЭМ!$B$39:$B$782,R$119)+'СЕТ СН'!$I$11+СВЦЭМ!$D$10+'СЕТ СН'!$I$6-'СЕТ СН'!$I$23</f>
        <v>2490.47449719</v>
      </c>
      <c r="S125" s="36">
        <f>SUMIFS(СВЦЭМ!$D$39:$D$782,СВЦЭМ!$A$39:$A$782,$A125,СВЦЭМ!$B$39:$B$782,S$119)+'СЕТ СН'!$I$11+СВЦЭМ!$D$10+'СЕТ СН'!$I$6-'СЕТ СН'!$I$23</f>
        <v>2472.7590767800002</v>
      </c>
      <c r="T125" s="36">
        <f>SUMIFS(СВЦЭМ!$D$39:$D$782,СВЦЭМ!$A$39:$A$782,$A125,СВЦЭМ!$B$39:$B$782,T$119)+'СЕТ СН'!$I$11+СВЦЭМ!$D$10+'СЕТ СН'!$I$6-'СЕТ СН'!$I$23</f>
        <v>2435.69904292</v>
      </c>
      <c r="U125" s="36">
        <f>SUMIFS(СВЦЭМ!$D$39:$D$782,СВЦЭМ!$A$39:$A$782,$A125,СВЦЭМ!$B$39:$B$782,U$119)+'СЕТ СН'!$I$11+СВЦЭМ!$D$10+'СЕТ СН'!$I$6-'СЕТ СН'!$I$23</f>
        <v>2413.00294321</v>
      </c>
      <c r="V125" s="36">
        <f>SUMIFS(СВЦЭМ!$D$39:$D$782,СВЦЭМ!$A$39:$A$782,$A125,СВЦЭМ!$B$39:$B$782,V$119)+'СЕТ СН'!$I$11+СВЦЭМ!$D$10+'СЕТ СН'!$I$6-'СЕТ СН'!$I$23</f>
        <v>2377.05074986</v>
      </c>
      <c r="W125" s="36">
        <f>SUMIFS(СВЦЭМ!$D$39:$D$782,СВЦЭМ!$A$39:$A$782,$A125,СВЦЭМ!$B$39:$B$782,W$119)+'СЕТ СН'!$I$11+СВЦЭМ!$D$10+'СЕТ СН'!$I$6-'СЕТ СН'!$I$23</f>
        <v>2384.0429324400002</v>
      </c>
      <c r="X125" s="36">
        <f>SUMIFS(СВЦЭМ!$D$39:$D$782,СВЦЭМ!$A$39:$A$782,$A125,СВЦЭМ!$B$39:$B$782,X$119)+'СЕТ СН'!$I$11+СВЦЭМ!$D$10+'СЕТ СН'!$I$6-'СЕТ СН'!$I$23</f>
        <v>2430.5085668299998</v>
      </c>
      <c r="Y125" s="36">
        <f>SUMIFS(СВЦЭМ!$D$39:$D$782,СВЦЭМ!$A$39:$A$782,$A125,СВЦЭМ!$B$39:$B$782,Y$119)+'СЕТ СН'!$I$11+СВЦЭМ!$D$10+'СЕТ СН'!$I$6-'СЕТ СН'!$I$23</f>
        <v>2497.3860424200002</v>
      </c>
    </row>
    <row r="126" spans="1:27" ht="15.75" x14ac:dyDescent="0.2">
      <c r="A126" s="35">
        <f t="shared" si="3"/>
        <v>45023</v>
      </c>
      <c r="B126" s="36">
        <f>SUMIFS(СВЦЭМ!$D$39:$D$782,СВЦЭМ!$A$39:$A$782,$A126,СВЦЭМ!$B$39:$B$782,B$119)+'СЕТ СН'!$I$11+СВЦЭМ!$D$10+'СЕТ СН'!$I$6-'СЕТ СН'!$I$23</f>
        <v>2461.9434376899999</v>
      </c>
      <c r="C126" s="36">
        <f>SUMIFS(СВЦЭМ!$D$39:$D$782,СВЦЭМ!$A$39:$A$782,$A126,СВЦЭМ!$B$39:$B$782,C$119)+'СЕТ СН'!$I$11+СВЦЭМ!$D$10+'СЕТ СН'!$I$6-'СЕТ СН'!$I$23</f>
        <v>2537.7286450299998</v>
      </c>
      <c r="D126" s="36">
        <f>SUMIFS(СВЦЭМ!$D$39:$D$782,СВЦЭМ!$A$39:$A$782,$A126,СВЦЭМ!$B$39:$B$782,D$119)+'СЕТ СН'!$I$11+СВЦЭМ!$D$10+'СЕТ СН'!$I$6-'СЕТ СН'!$I$23</f>
        <v>2536.36714261</v>
      </c>
      <c r="E126" s="36">
        <f>SUMIFS(СВЦЭМ!$D$39:$D$782,СВЦЭМ!$A$39:$A$782,$A126,СВЦЭМ!$B$39:$B$782,E$119)+'СЕТ СН'!$I$11+СВЦЭМ!$D$10+'СЕТ СН'!$I$6-'СЕТ СН'!$I$23</f>
        <v>2504.15313844</v>
      </c>
      <c r="F126" s="36">
        <f>SUMIFS(СВЦЭМ!$D$39:$D$782,СВЦЭМ!$A$39:$A$782,$A126,СВЦЭМ!$B$39:$B$782,F$119)+'СЕТ СН'!$I$11+СВЦЭМ!$D$10+'СЕТ СН'!$I$6-'СЕТ СН'!$I$23</f>
        <v>2553.4950961599998</v>
      </c>
      <c r="G126" s="36">
        <f>SUMIFS(СВЦЭМ!$D$39:$D$782,СВЦЭМ!$A$39:$A$782,$A126,СВЦЭМ!$B$39:$B$782,G$119)+'СЕТ СН'!$I$11+СВЦЭМ!$D$10+'СЕТ СН'!$I$6-'СЕТ СН'!$I$23</f>
        <v>2538.7868638899999</v>
      </c>
      <c r="H126" s="36">
        <f>SUMIFS(СВЦЭМ!$D$39:$D$782,СВЦЭМ!$A$39:$A$782,$A126,СВЦЭМ!$B$39:$B$782,H$119)+'СЕТ СН'!$I$11+СВЦЭМ!$D$10+'СЕТ СН'!$I$6-'СЕТ СН'!$I$23</f>
        <v>2523.8543426599999</v>
      </c>
      <c r="I126" s="36">
        <f>SUMIFS(СВЦЭМ!$D$39:$D$782,СВЦЭМ!$A$39:$A$782,$A126,СВЦЭМ!$B$39:$B$782,I$119)+'СЕТ СН'!$I$11+СВЦЭМ!$D$10+'СЕТ СН'!$I$6-'СЕТ СН'!$I$23</f>
        <v>2416.4593411199999</v>
      </c>
      <c r="J126" s="36">
        <f>SUMIFS(СВЦЭМ!$D$39:$D$782,СВЦЭМ!$A$39:$A$782,$A126,СВЦЭМ!$B$39:$B$782,J$119)+'СЕТ СН'!$I$11+СВЦЭМ!$D$10+'СЕТ СН'!$I$6-'СЕТ СН'!$I$23</f>
        <v>2372.9029895499998</v>
      </c>
      <c r="K126" s="36">
        <f>SUMIFS(СВЦЭМ!$D$39:$D$782,СВЦЭМ!$A$39:$A$782,$A126,СВЦЭМ!$B$39:$B$782,K$119)+'СЕТ СН'!$I$11+СВЦЭМ!$D$10+'СЕТ СН'!$I$6-'СЕТ СН'!$I$23</f>
        <v>2378.70890009</v>
      </c>
      <c r="L126" s="36">
        <f>SUMIFS(СВЦЭМ!$D$39:$D$782,СВЦЭМ!$A$39:$A$782,$A126,СВЦЭМ!$B$39:$B$782,L$119)+'СЕТ СН'!$I$11+СВЦЭМ!$D$10+'СЕТ СН'!$I$6-'СЕТ СН'!$I$23</f>
        <v>2375.5540340799998</v>
      </c>
      <c r="M126" s="36">
        <f>SUMIFS(СВЦЭМ!$D$39:$D$782,СВЦЭМ!$A$39:$A$782,$A126,СВЦЭМ!$B$39:$B$782,M$119)+'СЕТ СН'!$I$11+СВЦЭМ!$D$10+'СЕТ СН'!$I$6-'СЕТ СН'!$I$23</f>
        <v>2422.2893541100002</v>
      </c>
      <c r="N126" s="36">
        <f>SUMIFS(СВЦЭМ!$D$39:$D$782,СВЦЭМ!$A$39:$A$782,$A126,СВЦЭМ!$B$39:$B$782,N$119)+'СЕТ СН'!$I$11+СВЦЭМ!$D$10+'СЕТ СН'!$I$6-'СЕТ СН'!$I$23</f>
        <v>2434.7544582800001</v>
      </c>
      <c r="O126" s="36">
        <f>SUMIFS(СВЦЭМ!$D$39:$D$782,СВЦЭМ!$A$39:$A$782,$A126,СВЦЭМ!$B$39:$B$782,O$119)+'СЕТ СН'!$I$11+СВЦЭМ!$D$10+'СЕТ СН'!$I$6-'СЕТ СН'!$I$23</f>
        <v>2456.3117928500001</v>
      </c>
      <c r="P126" s="36">
        <f>SUMIFS(СВЦЭМ!$D$39:$D$782,СВЦЭМ!$A$39:$A$782,$A126,СВЦЭМ!$B$39:$B$782,P$119)+'СЕТ СН'!$I$11+СВЦЭМ!$D$10+'СЕТ СН'!$I$6-'СЕТ СН'!$I$23</f>
        <v>2472.1505598499998</v>
      </c>
      <c r="Q126" s="36">
        <f>SUMIFS(СВЦЭМ!$D$39:$D$782,СВЦЭМ!$A$39:$A$782,$A126,СВЦЭМ!$B$39:$B$782,Q$119)+'СЕТ СН'!$I$11+СВЦЭМ!$D$10+'СЕТ СН'!$I$6-'СЕТ СН'!$I$23</f>
        <v>2434.3583305900002</v>
      </c>
      <c r="R126" s="36">
        <f>SUMIFS(СВЦЭМ!$D$39:$D$782,СВЦЭМ!$A$39:$A$782,$A126,СВЦЭМ!$B$39:$B$782,R$119)+'СЕТ СН'!$I$11+СВЦЭМ!$D$10+'СЕТ СН'!$I$6-'СЕТ СН'!$I$23</f>
        <v>2422.1031998099998</v>
      </c>
      <c r="S126" s="36">
        <f>SUMIFS(СВЦЭМ!$D$39:$D$782,СВЦЭМ!$A$39:$A$782,$A126,СВЦЭМ!$B$39:$B$782,S$119)+'СЕТ СН'!$I$11+СВЦЭМ!$D$10+'СЕТ СН'!$I$6-'СЕТ СН'!$I$23</f>
        <v>2399.3408481500001</v>
      </c>
      <c r="T126" s="36">
        <f>SUMIFS(СВЦЭМ!$D$39:$D$782,СВЦЭМ!$A$39:$A$782,$A126,СВЦЭМ!$B$39:$B$782,T$119)+'СЕТ СН'!$I$11+СВЦЭМ!$D$10+'СЕТ СН'!$I$6-'СЕТ СН'!$I$23</f>
        <v>2353.12765046</v>
      </c>
      <c r="U126" s="36">
        <f>SUMIFS(СВЦЭМ!$D$39:$D$782,СВЦЭМ!$A$39:$A$782,$A126,СВЦЭМ!$B$39:$B$782,U$119)+'СЕТ СН'!$I$11+СВЦЭМ!$D$10+'СЕТ СН'!$I$6-'СЕТ СН'!$I$23</f>
        <v>2317.6823146400002</v>
      </c>
      <c r="V126" s="36">
        <f>SUMIFS(СВЦЭМ!$D$39:$D$782,СВЦЭМ!$A$39:$A$782,$A126,СВЦЭМ!$B$39:$B$782,V$119)+'СЕТ СН'!$I$11+СВЦЭМ!$D$10+'СЕТ СН'!$I$6-'СЕТ СН'!$I$23</f>
        <v>2316.9357397100002</v>
      </c>
      <c r="W126" s="36">
        <f>SUMIFS(СВЦЭМ!$D$39:$D$782,СВЦЭМ!$A$39:$A$782,$A126,СВЦЭМ!$B$39:$B$782,W$119)+'СЕТ СН'!$I$11+СВЦЭМ!$D$10+'СЕТ СН'!$I$6-'СЕТ СН'!$I$23</f>
        <v>2338.4274431100002</v>
      </c>
      <c r="X126" s="36">
        <f>SUMIFS(СВЦЭМ!$D$39:$D$782,СВЦЭМ!$A$39:$A$782,$A126,СВЦЭМ!$B$39:$B$782,X$119)+'СЕТ СН'!$I$11+СВЦЭМ!$D$10+'СЕТ СН'!$I$6-'СЕТ СН'!$I$23</f>
        <v>2387.9053122400001</v>
      </c>
      <c r="Y126" s="36">
        <f>SUMIFS(СВЦЭМ!$D$39:$D$782,СВЦЭМ!$A$39:$A$782,$A126,СВЦЭМ!$B$39:$B$782,Y$119)+'СЕТ СН'!$I$11+СВЦЭМ!$D$10+'СЕТ СН'!$I$6-'СЕТ СН'!$I$23</f>
        <v>2412.3431727799998</v>
      </c>
    </row>
    <row r="127" spans="1:27" ht="15.75" x14ac:dyDescent="0.2">
      <c r="A127" s="35">
        <f t="shared" si="3"/>
        <v>45024</v>
      </c>
      <c r="B127" s="36">
        <f>SUMIFS(СВЦЭМ!$D$39:$D$782,СВЦЭМ!$A$39:$A$782,$A127,СВЦЭМ!$B$39:$B$782,B$119)+'СЕТ СН'!$I$11+СВЦЭМ!$D$10+'СЕТ СН'!$I$6-'СЕТ СН'!$I$23</f>
        <v>2514.9729053800002</v>
      </c>
      <c r="C127" s="36">
        <f>SUMIFS(СВЦЭМ!$D$39:$D$782,СВЦЭМ!$A$39:$A$782,$A127,СВЦЭМ!$B$39:$B$782,C$119)+'СЕТ СН'!$I$11+СВЦЭМ!$D$10+'СЕТ СН'!$I$6-'СЕТ СН'!$I$23</f>
        <v>2515.38903519</v>
      </c>
      <c r="D127" s="36">
        <f>SUMIFS(СВЦЭМ!$D$39:$D$782,СВЦЭМ!$A$39:$A$782,$A127,СВЦЭМ!$B$39:$B$782,D$119)+'СЕТ СН'!$I$11+СВЦЭМ!$D$10+'СЕТ СН'!$I$6-'СЕТ СН'!$I$23</f>
        <v>2570.4890151199997</v>
      </c>
      <c r="E127" s="36">
        <f>SUMIFS(СВЦЭМ!$D$39:$D$782,СВЦЭМ!$A$39:$A$782,$A127,СВЦЭМ!$B$39:$B$782,E$119)+'СЕТ СН'!$I$11+СВЦЭМ!$D$10+'СЕТ СН'!$I$6-'СЕТ СН'!$I$23</f>
        <v>2571.6296207200003</v>
      </c>
      <c r="F127" s="36">
        <f>SUMIFS(СВЦЭМ!$D$39:$D$782,СВЦЭМ!$A$39:$A$782,$A127,СВЦЭМ!$B$39:$B$782,F$119)+'СЕТ СН'!$I$11+СВЦЭМ!$D$10+'СЕТ СН'!$I$6-'СЕТ СН'!$I$23</f>
        <v>2558.4116026299998</v>
      </c>
      <c r="G127" s="36">
        <f>SUMIFS(СВЦЭМ!$D$39:$D$782,СВЦЭМ!$A$39:$A$782,$A127,СВЦЭМ!$B$39:$B$782,G$119)+'СЕТ СН'!$I$11+СВЦЭМ!$D$10+'СЕТ СН'!$I$6-'СЕТ СН'!$I$23</f>
        <v>2549.84106088</v>
      </c>
      <c r="H127" s="36">
        <f>SUMIFS(СВЦЭМ!$D$39:$D$782,СВЦЭМ!$A$39:$A$782,$A127,СВЦЭМ!$B$39:$B$782,H$119)+'СЕТ СН'!$I$11+СВЦЭМ!$D$10+'СЕТ СН'!$I$6-'СЕТ СН'!$I$23</f>
        <v>2558.2633932500003</v>
      </c>
      <c r="I127" s="36">
        <f>SUMIFS(СВЦЭМ!$D$39:$D$782,СВЦЭМ!$A$39:$A$782,$A127,СВЦЭМ!$B$39:$B$782,I$119)+'СЕТ СН'!$I$11+СВЦЭМ!$D$10+'СЕТ СН'!$I$6-'СЕТ СН'!$I$23</f>
        <v>2478.0547944199998</v>
      </c>
      <c r="J127" s="36">
        <f>SUMIFS(СВЦЭМ!$D$39:$D$782,СВЦЭМ!$A$39:$A$782,$A127,СВЦЭМ!$B$39:$B$782,J$119)+'СЕТ СН'!$I$11+СВЦЭМ!$D$10+'СЕТ СН'!$I$6-'СЕТ СН'!$I$23</f>
        <v>2421.5731734000001</v>
      </c>
      <c r="K127" s="36">
        <f>SUMIFS(СВЦЭМ!$D$39:$D$782,СВЦЭМ!$A$39:$A$782,$A127,СВЦЭМ!$B$39:$B$782,K$119)+'СЕТ СН'!$I$11+СВЦЭМ!$D$10+'СЕТ СН'!$I$6-'СЕТ СН'!$I$23</f>
        <v>2363.19523467</v>
      </c>
      <c r="L127" s="36">
        <f>SUMIFS(СВЦЭМ!$D$39:$D$782,СВЦЭМ!$A$39:$A$782,$A127,СВЦЭМ!$B$39:$B$782,L$119)+'СЕТ СН'!$I$11+СВЦЭМ!$D$10+'СЕТ СН'!$I$6-'СЕТ СН'!$I$23</f>
        <v>2342.2445923099999</v>
      </c>
      <c r="M127" s="36">
        <f>SUMIFS(СВЦЭМ!$D$39:$D$782,СВЦЭМ!$A$39:$A$782,$A127,СВЦЭМ!$B$39:$B$782,M$119)+'СЕТ СН'!$I$11+СВЦЭМ!$D$10+'СЕТ СН'!$I$6-'СЕТ СН'!$I$23</f>
        <v>2349.8483930499997</v>
      </c>
      <c r="N127" s="36">
        <f>SUMIFS(СВЦЭМ!$D$39:$D$782,СВЦЭМ!$A$39:$A$782,$A127,СВЦЭМ!$B$39:$B$782,N$119)+'СЕТ СН'!$I$11+СВЦЭМ!$D$10+'СЕТ СН'!$I$6-'СЕТ СН'!$I$23</f>
        <v>2391.8521385399999</v>
      </c>
      <c r="O127" s="36">
        <f>SUMIFS(СВЦЭМ!$D$39:$D$782,СВЦЭМ!$A$39:$A$782,$A127,СВЦЭМ!$B$39:$B$782,O$119)+'СЕТ СН'!$I$11+СВЦЭМ!$D$10+'СЕТ СН'!$I$6-'СЕТ СН'!$I$23</f>
        <v>2410.0386405499999</v>
      </c>
      <c r="P127" s="36">
        <f>SUMIFS(СВЦЭМ!$D$39:$D$782,СВЦЭМ!$A$39:$A$782,$A127,СВЦЭМ!$B$39:$B$782,P$119)+'СЕТ СН'!$I$11+СВЦЭМ!$D$10+'СЕТ СН'!$I$6-'СЕТ СН'!$I$23</f>
        <v>2433.60132484</v>
      </c>
      <c r="Q127" s="36">
        <f>SUMIFS(СВЦЭМ!$D$39:$D$782,СВЦЭМ!$A$39:$A$782,$A127,СВЦЭМ!$B$39:$B$782,Q$119)+'СЕТ СН'!$I$11+СВЦЭМ!$D$10+'СЕТ СН'!$I$6-'СЕТ СН'!$I$23</f>
        <v>2448.4307463699997</v>
      </c>
      <c r="R127" s="36">
        <f>SUMIFS(СВЦЭМ!$D$39:$D$782,СВЦЭМ!$A$39:$A$782,$A127,СВЦЭМ!$B$39:$B$782,R$119)+'СЕТ СН'!$I$11+СВЦЭМ!$D$10+'СЕТ СН'!$I$6-'СЕТ СН'!$I$23</f>
        <v>2454.1275207999997</v>
      </c>
      <c r="S127" s="36">
        <f>SUMIFS(СВЦЭМ!$D$39:$D$782,СВЦЭМ!$A$39:$A$782,$A127,СВЦЭМ!$B$39:$B$782,S$119)+'СЕТ СН'!$I$11+СВЦЭМ!$D$10+'СЕТ СН'!$I$6-'СЕТ СН'!$I$23</f>
        <v>2443.94352901</v>
      </c>
      <c r="T127" s="36">
        <f>SUMIFS(СВЦЭМ!$D$39:$D$782,СВЦЭМ!$A$39:$A$782,$A127,СВЦЭМ!$B$39:$B$782,T$119)+'СЕТ СН'!$I$11+СВЦЭМ!$D$10+'СЕТ СН'!$I$6-'СЕТ СН'!$I$23</f>
        <v>2414.6582916099997</v>
      </c>
      <c r="U127" s="36">
        <f>SUMIFS(СВЦЭМ!$D$39:$D$782,СВЦЭМ!$A$39:$A$782,$A127,СВЦЭМ!$B$39:$B$782,U$119)+'СЕТ СН'!$I$11+СВЦЭМ!$D$10+'СЕТ СН'!$I$6-'СЕТ СН'!$I$23</f>
        <v>2383.3167659000001</v>
      </c>
      <c r="V127" s="36">
        <f>SUMIFS(СВЦЭМ!$D$39:$D$782,СВЦЭМ!$A$39:$A$782,$A127,СВЦЭМ!$B$39:$B$782,V$119)+'СЕТ СН'!$I$11+СВЦЭМ!$D$10+'СЕТ СН'!$I$6-'СЕТ СН'!$I$23</f>
        <v>2340.7984418300002</v>
      </c>
      <c r="W127" s="36">
        <f>SUMIFS(СВЦЭМ!$D$39:$D$782,СВЦЭМ!$A$39:$A$782,$A127,СВЦЭМ!$B$39:$B$782,W$119)+'СЕТ СН'!$I$11+СВЦЭМ!$D$10+'СЕТ СН'!$I$6-'СЕТ СН'!$I$23</f>
        <v>2345.02065636</v>
      </c>
      <c r="X127" s="36">
        <f>SUMIFS(СВЦЭМ!$D$39:$D$782,СВЦЭМ!$A$39:$A$782,$A127,СВЦЭМ!$B$39:$B$782,X$119)+'СЕТ СН'!$I$11+СВЦЭМ!$D$10+'СЕТ СН'!$I$6-'СЕТ СН'!$I$23</f>
        <v>2372.5474631500001</v>
      </c>
      <c r="Y127" s="36">
        <f>SUMIFS(СВЦЭМ!$D$39:$D$782,СВЦЭМ!$A$39:$A$782,$A127,СВЦЭМ!$B$39:$B$782,Y$119)+'СЕТ СН'!$I$11+СВЦЭМ!$D$10+'СЕТ СН'!$I$6-'СЕТ СН'!$I$23</f>
        <v>2351.6526408899999</v>
      </c>
    </row>
    <row r="128" spans="1:27" ht="15.75" x14ac:dyDescent="0.2">
      <c r="A128" s="35">
        <f t="shared" si="3"/>
        <v>45025</v>
      </c>
      <c r="B128" s="36">
        <f>SUMIFS(СВЦЭМ!$D$39:$D$782,СВЦЭМ!$A$39:$A$782,$A128,СВЦЭМ!$B$39:$B$782,B$119)+'СЕТ СН'!$I$11+СВЦЭМ!$D$10+'СЕТ СН'!$I$6-'СЕТ СН'!$I$23</f>
        <v>2445.1656388000001</v>
      </c>
      <c r="C128" s="36">
        <f>SUMIFS(СВЦЭМ!$D$39:$D$782,СВЦЭМ!$A$39:$A$782,$A128,СВЦЭМ!$B$39:$B$782,C$119)+'СЕТ СН'!$I$11+СВЦЭМ!$D$10+'СЕТ СН'!$I$6-'СЕТ СН'!$I$23</f>
        <v>2483.7139715000003</v>
      </c>
      <c r="D128" s="36">
        <f>SUMIFS(СВЦЭМ!$D$39:$D$782,СВЦЭМ!$A$39:$A$782,$A128,СВЦЭМ!$B$39:$B$782,D$119)+'СЕТ СН'!$I$11+СВЦЭМ!$D$10+'СЕТ СН'!$I$6-'СЕТ СН'!$I$23</f>
        <v>2499.5659818399999</v>
      </c>
      <c r="E128" s="36">
        <f>SUMIFS(СВЦЭМ!$D$39:$D$782,СВЦЭМ!$A$39:$A$782,$A128,СВЦЭМ!$B$39:$B$782,E$119)+'СЕТ СН'!$I$11+СВЦЭМ!$D$10+'СЕТ СН'!$I$6-'СЕТ СН'!$I$23</f>
        <v>2501.5078008400001</v>
      </c>
      <c r="F128" s="36">
        <f>SUMIFS(СВЦЭМ!$D$39:$D$782,СВЦЭМ!$A$39:$A$782,$A128,СВЦЭМ!$B$39:$B$782,F$119)+'СЕТ СН'!$I$11+СВЦЭМ!$D$10+'СЕТ СН'!$I$6-'СЕТ СН'!$I$23</f>
        <v>2503.6941098899997</v>
      </c>
      <c r="G128" s="36">
        <f>SUMIFS(СВЦЭМ!$D$39:$D$782,СВЦЭМ!$A$39:$A$782,$A128,СВЦЭМ!$B$39:$B$782,G$119)+'СЕТ СН'!$I$11+СВЦЭМ!$D$10+'СЕТ СН'!$I$6-'СЕТ СН'!$I$23</f>
        <v>2467.1920027400001</v>
      </c>
      <c r="H128" s="36">
        <f>SUMIFS(СВЦЭМ!$D$39:$D$782,СВЦЭМ!$A$39:$A$782,$A128,СВЦЭМ!$B$39:$B$782,H$119)+'СЕТ СН'!$I$11+СВЦЭМ!$D$10+'СЕТ СН'!$I$6-'СЕТ СН'!$I$23</f>
        <v>2473.4024827900002</v>
      </c>
      <c r="I128" s="36">
        <f>SUMIFS(СВЦЭМ!$D$39:$D$782,СВЦЭМ!$A$39:$A$782,$A128,СВЦЭМ!$B$39:$B$782,I$119)+'СЕТ СН'!$I$11+СВЦЭМ!$D$10+'СЕТ СН'!$I$6-'СЕТ СН'!$I$23</f>
        <v>2490.4864226</v>
      </c>
      <c r="J128" s="36">
        <f>SUMIFS(СВЦЭМ!$D$39:$D$782,СВЦЭМ!$A$39:$A$782,$A128,СВЦЭМ!$B$39:$B$782,J$119)+'СЕТ СН'!$I$11+СВЦЭМ!$D$10+'СЕТ СН'!$I$6-'СЕТ СН'!$I$23</f>
        <v>2479.0285384999997</v>
      </c>
      <c r="K128" s="36">
        <f>SUMIFS(СВЦЭМ!$D$39:$D$782,СВЦЭМ!$A$39:$A$782,$A128,СВЦЭМ!$B$39:$B$782,K$119)+'СЕТ СН'!$I$11+СВЦЭМ!$D$10+'СЕТ СН'!$I$6-'СЕТ СН'!$I$23</f>
        <v>2404.9770142400002</v>
      </c>
      <c r="L128" s="36">
        <f>SUMIFS(СВЦЭМ!$D$39:$D$782,СВЦЭМ!$A$39:$A$782,$A128,СВЦЭМ!$B$39:$B$782,L$119)+'СЕТ СН'!$I$11+СВЦЭМ!$D$10+'СЕТ СН'!$I$6-'СЕТ СН'!$I$23</f>
        <v>2400.8403158199999</v>
      </c>
      <c r="M128" s="36">
        <f>SUMIFS(СВЦЭМ!$D$39:$D$782,СВЦЭМ!$A$39:$A$782,$A128,СВЦЭМ!$B$39:$B$782,M$119)+'СЕТ СН'!$I$11+СВЦЭМ!$D$10+'СЕТ СН'!$I$6-'СЕТ СН'!$I$23</f>
        <v>2414.0279762600003</v>
      </c>
      <c r="N128" s="36">
        <f>SUMIFS(СВЦЭМ!$D$39:$D$782,СВЦЭМ!$A$39:$A$782,$A128,СВЦЭМ!$B$39:$B$782,N$119)+'СЕТ СН'!$I$11+СВЦЭМ!$D$10+'СЕТ СН'!$I$6-'СЕТ СН'!$I$23</f>
        <v>2439.4816332299997</v>
      </c>
      <c r="O128" s="36">
        <f>SUMIFS(СВЦЭМ!$D$39:$D$782,СВЦЭМ!$A$39:$A$782,$A128,СВЦЭМ!$B$39:$B$782,O$119)+'СЕТ СН'!$I$11+СВЦЭМ!$D$10+'СЕТ СН'!$I$6-'СЕТ СН'!$I$23</f>
        <v>2468.5024005799996</v>
      </c>
      <c r="P128" s="36">
        <f>SUMIFS(СВЦЭМ!$D$39:$D$782,СВЦЭМ!$A$39:$A$782,$A128,СВЦЭМ!$B$39:$B$782,P$119)+'СЕТ СН'!$I$11+СВЦЭМ!$D$10+'СЕТ СН'!$I$6-'СЕТ СН'!$I$23</f>
        <v>2479.0903477399997</v>
      </c>
      <c r="Q128" s="36">
        <f>SUMIFS(СВЦЭМ!$D$39:$D$782,СВЦЭМ!$A$39:$A$782,$A128,СВЦЭМ!$B$39:$B$782,Q$119)+'СЕТ СН'!$I$11+СВЦЭМ!$D$10+'СЕТ СН'!$I$6-'СЕТ СН'!$I$23</f>
        <v>2494.9244137699998</v>
      </c>
      <c r="R128" s="36">
        <f>SUMIFS(СВЦЭМ!$D$39:$D$782,СВЦЭМ!$A$39:$A$782,$A128,СВЦЭМ!$B$39:$B$782,R$119)+'СЕТ СН'!$I$11+СВЦЭМ!$D$10+'СЕТ СН'!$I$6-'СЕТ СН'!$I$23</f>
        <v>2493.0742492999998</v>
      </c>
      <c r="S128" s="36">
        <f>SUMIFS(СВЦЭМ!$D$39:$D$782,СВЦЭМ!$A$39:$A$782,$A128,СВЦЭМ!$B$39:$B$782,S$119)+'СЕТ СН'!$I$11+СВЦЭМ!$D$10+'СЕТ СН'!$I$6-'СЕТ СН'!$I$23</f>
        <v>2432.4372564</v>
      </c>
      <c r="T128" s="36">
        <f>SUMIFS(СВЦЭМ!$D$39:$D$782,СВЦЭМ!$A$39:$A$782,$A128,СВЦЭМ!$B$39:$B$782,T$119)+'СЕТ СН'!$I$11+СВЦЭМ!$D$10+'СЕТ СН'!$I$6-'СЕТ СН'!$I$23</f>
        <v>2383.3999295399999</v>
      </c>
      <c r="U128" s="36">
        <f>SUMIFS(СВЦЭМ!$D$39:$D$782,СВЦЭМ!$A$39:$A$782,$A128,СВЦЭМ!$B$39:$B$782,U$119)+'СЕТ СН'!$I$11+СВЦЭМ!$D$10+'СЕТ СН'!$I$6-'СЕТ СН'!$I$23</f>
        <v>2379.94327122</v>
      </c>
      <c r="V128" s="36">
        <f>SUMIFS(СВЦЭМ!$D$39:$D$782,СВЦЭМ!$A$39:$A$782,$A128,СВЦЭМ!$B$39:$B$782,V$119)+'СЕТ СН'!$I$11+СВЦЭМ!$D$10+'СЕТ СН'!$I$6-'СЕТ СН'!$I$23</f>
        <v>2346.7163607299999</v>
      </c>
      <c r="W128" s="36">
        <f>SUMIFS(СВЦЭМ!$D$39:$D$782,СВЦЭМ!$A$39:$A$782,$A128,СВЦЭМ!$B$39:$B$782,W$119)+'СЕТ СН'!$I$11+СВЦЭМ!$D$10+'СЕТ СН'!$I$6-'СЕТ СН'!$I$23</f>
        <v>2341.5536802899996</v>
      </c>
      <c r="X128" s="36">
        <f>SUMIFS(СВЦЭМ!$D$39:$D$782,СВЦЭМ!$A$39:$A$782,$A128,СВЦЭМ!$B$39:$B$782,X$119)+'СЕТ СН'!$I$11+СВЦЭМ!$D$10+'СЕТ СН'!$I$6-'СЕТ СН'!$I$23</f>
        <v>2403.9578118299996</v>
      </c>
      <c r="Y128" s="36">
        <f>SUMIFS(СВЦЭМ!$D$39:$D$782,СВЦЭМ!$A$39:$A$782,$A128,СВЦЭМ!$B$39:$B$782,Y$119)+'СЕТ СН'!$I$11+СВЦЭМ!$D$10+'СЕТ СН'!$I$6-'СЕТ СН'!$I$23</f>
        <v>2462.3109462399998</v>
      </c>
    </row>
    <row r="129" spans="1:25" ht="15.75" x14ac:dyDescent="0.2">
      <c r="A129" s="35">
        <f t="shared" si="3"/>
        <v>45026</v>
      </c>
      <c r="B129" s="36">
        <f>SUMIFS(СВЦЭМ!$D$39:$D$782,СВЦЭМ!$A$39:$A$782,$A129,СВЦЭМ!$B$39:$B$782,B$119)+'СЕТ СН'!$I$11+СВЦЭМ!$D$10+'СЕТ СН'!$I$6-'СЕТ СН'!$I$23</f>
        <v>2493.9941025600001</v>
      </c>
      <c r="C129" s="36">
        <f>SUMIFS(СВЦЭМ!$D$39:$D$782,СВЦЭМ!$A$39:$A$782,$A129,СВЦЭМ!$B$39:$B$782,C$119)+'СЕТ СН'!$I$11+СВЦЭМ!$D$10+'СЕТ СН'!$I$6-'СЕТ СН'!$I$23</f>
        <v>2508.9118555300001</v>
      </c>
      <c r="D129" s="36">
        <f>SUMIFS(СВЦЭМ!$D$39:$D$782,СВЦЭМ!$A$39:$A$782,$A129,СВЦЭМ!$B$39:$B$782,D$119)+'СЕТ СН'!$I$11+СВЦЭМ!$D$10+'СЕТ СН'!$I$6-'СЕТ СН'!$I$23</f>
        <v>2591.6706899700002</v>
      </c>
      <c r="E129" s="36">
        <f>SUMIFS(СВЦЭМ!$D$39:$D$782,СВЦЭМ!$A$39:$A$782,$A129,СВЦЭМ!$B$39:$B$782,E$119)+'СЕТ СН'!$I$11+СВЦЭМ!$D$10+'СЕТ СН'!$I$6-'СЕТ СН'!$I$23</f>
        <v>2540.3096961599999</v>
      </c>
      <c r="F129" s="36">
        <f>SUMIFS(СВЦЭМ!$D$39:$D$782,СВЦЭМ!$A$39:$A$782,$A129,СВЦЭМ!$B$39:$B$782,F$119)+'СЕТ СН'!$I$11+СВЦЭМ!$D$10+'СЕТ СН'!$I$6-'СЕТ СН'!$I$23</f>
        <v>2543.91223223</v>
      </c>
      <c r="G129" s="36">
        <f>SUMIFS(СВЦЭМ!$D$39:$D$782,СВЦЭМ!$A$39:$A$782,$A129,СВЦЭМ!$B$39:$B$782,G$119)+'СЕТ СН'!$I$11+СВЦЭМ!$D$10+'СЕТ СН'!$I$6-'СЕТ СН'!$I$23</f>
        <v>2539.0896629500003</v>
      </c>
      <c r="H129" s="36">
        <f>SUMIFS(СВЦЭМ!$D$39:$D$782,СВЦЭМ!$A$39:$A$782,$A129,СВЦЭМ!$B$39:$B$782,H$119)+'СЕТ СН'!$I$11+СВЦЭМ!$D$10+'СЕТ СН'!$I$6-'СЕТ СН'!$I$23</f>
        <v>2602.7382200699999</v>
      </c>
      <c r="I129" s="36">
        <f>SUMIFS(СВЦЭМ!$D$39:$D$782,СВЦЭМ!$A$39:$A$782,$A129,СВЦЭМ!$B$39:$B$782,I$119)+'СЕТ СН'!$I$11+СВЦЭМ!$D$10+'СЕТ СН'!$I$6-'СЕТ СН'!$I$23</f>
        <v>2440.3170244299999</v>
      </c>
      <c r="J129" s="36">
        <f>SUMIFS(СВЦЭМ!$D$39:$D$782,СВЦЭМ!$A$39:$A$782,$A129,СВЦЭМ!$B$39:$B$782,J$119)+'СЕТ СН'!$I$11+СВЦЭМ!$D$10+'СЕТ СН'!$I$6-'СЕТ СН'!$I$23</f>
        <v>2403.6268986499999</v>
      </c>
      <c r="K129" s="36">
        <f>SUMIFS(СВЦЭМ!$D$39:$D$782,СВЦЭМ!$A$39:$A$782,$A129,СВЦЭМ!$B$39:$B$782,K$119)+'СЕТ СН'!$I$11+СВЦЭМ!$D$10+'СЕТ СН'!$I$6-'СЕТ СН'!$I$23</f>
        <v>2405.6826815899999</v>
      </c>
      <c r="L129" s="36">
        <f>SUMIFS(СВЦЭМ!$D$39:$D$782,СВЦЭМ!$A$39:$A$782,$A129,СВЦЭМ!$B$39:$B$782,L$119)+'СЕТ СН'!$I$11+СВЦЭМ!$D$10+'СЕТ СН'!$I$6-'СЕТ СН'!$I$23</f>
        <v>2401.3459586899999</v>
      </c>
      <c r="M129" s="36">
        <f>SUMIFS(СВЦЭМ!$D$39:$D$782,СВЦЭМ!$A$39:$A$782,$A129,СВЦЭМ!$B$39:$B$782,M$119)+'СЕТ СН'!$I$11+СВЦЭМ!$D$10+'СЕТ СН'!$I$6-'СЕТ СН'!$I$23</f>
        <v>2427.4309487099999</v>
      </c>
      <c r="N129" s="36">
        <f>SUMIFS(СВЦЭМ!$D$39:$D$782,СВЦЭМ!$A$39:$A$782,$A129,СВЦЭМ!$B$39:$B$782,N$119)+'СЕТ СН'!$I$11+СВЦЭМ!$D$10+'СЕТ СН'!$I$6-'СЕТ СН'!$I$23</f>
        <v>2447.9866234900001</v>
      </c>
      <c r="O129" s="36">
        <f>SUMIFS(СВЦЭМ!$D$39:$D$782,СВЦЭМ!$A$39:$A$782,$A129,СВЦЭМ!$B$39:$B$782,O$119)+'СЕТ СН'!$I$11+СВЦЭМ!$D$10+'СЕТ СН'!$I$6-'СЕТ СН'!$I$23</f>
        <v>2479.1689958699999</v>
      </c>
      <c r="P129" s="36">
        <f>SUMIFS(СВЦЭМ!$D$39:$D$782,СВЦЭМ!$A$39:$A$782,$A129,СВЦЭМ!$B$39:$B$782,P$119)+'СЕТ СН'!$I$11+СВЦЭМ!$D$10+'СЕТ СН'!$I$6-'СЕТ СН'!$I$23</f>
        <v>2493.1854388499996</v>
      </c>
      <c r="Q129" s="36">
        <f>SUMIFS(СВЦЭМ!$D$39:$D$782,СВЦЭМ!$A$39:$A$782,$A129,СВЦЭМ!$B$39:$B$782,Q$119)+'СЕТ СН'!$I$11+СВЦЭМ!$D$10+'СЕТ СН'!$I$6-'СЕТ СН'!$I$23</f>
        <v>2493.9385388700002</v>
      </c>
      <c r="R129" s="36">
        <f>SUMIFS(СВЦЭМ!$D$39:$D$782,СВЦЭМ!$A$39:$A$782,$A129,СВЦЭМ!$B$39:$B$782,R$119)+'СЕТ СН'!$I$11+СВЦЭМ!$D$10+'СЕТ СН'!$I$6-'СЕТ СН'!$I$23</f>
        <v>2499.5043250600002</v>
      </c>
      <c r="S129" s="36">
        <f>SUMIFS(СВЦЭМ!$D$39:$D$782,СВЦЭМ!$A$39:$A$782,$A129,СВЦЭМ!$B$39:$B$782,S$119)+'СЕТ СН'!$I$11+СВЦЭМ!$D$10+'СЕТ СН'!$I$6-'СЕТ СН'!$I$23</f>
        <v>2481.7944519600001</v>
      </c>
      <c r="T129" s="36">
        <f>SUMIFS(СВЦЭМ!$D$39:$D$782,СВЦЭМ!$A$39:$A$782,$A129,СВЦЭМ!$B$39:$B$782,T$119)+'СЕТ СН'!$I$11+СВЦЭМ!$D$10+'СЕТ СН'!$I$6-'СЕТ СН'!$I$23</f>
        <v>2460.59107829</v>
      </c>
      <c r="U129" s="36">
        <f>SUMIFS(СВЦЭМ!$D$39:$D$782,СВЦЭМ!$A$39:$A$782,$A129,СВЦЭМ!$B$39:$B$782,U$119)+'СЕТ СН'!$I$11+СВЦЭМ!$D$10+'СЕТ СН'!$I$6-'СЕТ СН'!$I$23</f>
        <v>2440.7699644699996</v>
      </c>
      <c r="V129" s="36">
        <f>SUMIFS(СВЦЭМ!$D$39:$D$782,СВЦЭМ!$A$39:$A$782,$A129,СВЦЭМ!$B$39:$B$782,V$119)+'СЕТ СН'!$I$11+СВЦЭМ!$D$10+'СЕТ СН'!$I$6-'СЕТ СН'!$I$23</f>
        <v>2412.3732668399998</v>
      </c>
      <c r="W129" s="36">
        <f>SUMIFS(СВЦЭМ!$D$39:$D$782,СВЦЭМ!$A$39:$A$782,$A129,СВЦЭМ!$B$39:$B$782,W$119)+'СЕТ СН'!$I$11+СВЦЭМ!$D$10+'СЕТ СН'!$I$6-'СЕТ СН'!$I$23</f>
        <v>2416.0735645300001</v>
      </c>
      <c r="X129" s="36">
        <f>SUMIFS(СВЦЭМ!$D$39:$D$782,СВЦЭМ!$A$39:$A$782,$A129,СВЦЭМ!$B$39:$B$782,X$119)+'СЕТ СН'!$I$11+СВЦЭМ!$D$10+'СЕТ СН'!$I$6-'СЕТ СН'!$I$23</f>
        <v>2475.8682387899999</v>
      </c>
      <c r="Y129" s="36">
        <f>SUMIFS(СВЦЭМ!$D$39:$D$782,СВЦЭМ!$A$39:$A$782,$A129,СВЦЭМ!$B$39:$B$782,Y$119)+'СЕТ СН'!$I$11+СВЦЭМ!$D$10+'СЕТ СН'!$I$6-'СЕТ СН'!$I$23</f>
        <v>2524.9095092500002</v>
      </c>
    </row>
    <row r="130" spans="1:25" ht="15.75" x14ac:dyDescent="0.2">
      <c r="A130" s="35">
        <f t="shared" si="3"/>
        <v>45027</v>
      </c>
      <c r="B130" s="36">
        <f>SUMIFS(СВЦЭМ!$D$39:$D$782,СВЦЭМ!$A$39:$A$782,$A130,СВЦЭМ!$B$39:$B$782,B$119)+'СЕТ СН'!$I$11+СВЦЭМ!$D$10+'СЕТ СН'!$I$6-'СЕТ СН'!$I$23</f>
        <v>2545.92076929</v>
      </c>
      <c r="C130" s="36">
        <f>SUMIFS(СВЦЭМ!$D$39:$D$782,СВЦЭМ!$A$39:$A$782,$A130,СВЦЭМ!$B$39:$B$782,C$119)+'СЕТ СН'!$I$11+СВЦЭМ!$D$10+'СЕТ СН'!$I$6-'СЕТ СН'!$I$23</f>
        <v>2581.9898455000002</v>
      </c>
      <c r="D130" s="36">
        <f>SUMIFS(СВЦЭМ!$D$39:$D$782,СВЦЭМ!$A$39:$A$782,$A130,СВЦЭМ!$B$39:$B$782,D$119)+'СЕТ СН'!$I$11+СВЦЭМ!$D$10+'СЕТ СН'!$I$6-'СЕТ СН'!$I$23</f>
        <v>2524.3607670900001</v>
      </c>
      <c r="E130" s="36">
        <f>SUMIFS(СВЦЭМ!$D$39:$D$782,СВЦЭМ!$A$39:$A$782,$A130,СВЦЭМ!$B$39:$B$782,E$119)+'СЕТ СН'!$I$11+СВЦЭМ!$D$10+'СЕТ СН'!$I$6-'СЕТ СН'!$I$23</f>
        <v>2634.1410451199995</v>
      </c>
      <c r="F130" s="36">
        <f>SUMIFS(СВЦЭМ!$D$39:$D$782,СВЦЭМ!$A$39:$A$782,$A130,СВЦЭМ!$B$39:$B$782,F$119)+'СЕТ СН'!$I$11+СВЦЭМ!$D$10+'СЕТ СН'!$I$6-'СЕТ СН'!$I$23</f>
        <v>2651.00042239</v>
      </c>
      <c r="G130" s="36">
        <f>SUMIFS(СВЦЭМ!$D$39:$D$782,СВЦЭМ!$A$39:$A$782,$A130,СВЦЭМ!$B$39:$B$782,G$119)+'СЕТ СН'!$I$11+СВЦЭМ!$D$10+'СЕТ СН'!$I$6-'СЕТ СН'!$I$23</f>
        <v>2509.4425547599999</v>
      </c>
      <c r="H130" s="36">
        <f>SUMIFS(СВЦЭМ!$D$39:$D$782,СВЦЭМ!$A$39:$A$782,$A130,СВЦЭМ!$B$39:$B$782,H$119)+'СЕТ СН'!$I$11+СВЦЭМ!$D$10+'СЕТ СН'!$I$6-'СЕТ СН'!$I$23</f>
        <v>2533.7793921699999</v>
      </c>
      <c r="I130" s="36">
        <f>SUMIFS(СВЦЭМ!$D$39:$D$782,СВЦЭМ!$A$39:$A$782,$A130,СВЦЭМ!$B$39:$B$782,I$119)+'СЕТ СН'!$I$11+СВЦЭМ!$D$10+'СЕТ СН'!$I$6-'СЕТ СН'!$I$23</f>
        <v>2481.2482495200002</v>
      </c>
      <c r="J130" s="36">
        <f>SUMIFS(СВЦЭМ!$D$39:$D$782,СВЦЭМ!$A$39:$A$782,$A130,СВЦЭМ!$B$39:$B$782,J$119)+'СЕТ СН'!$I$11+СВЦЭМ!$D$10+'СЕТ СН'!$I$6-'СЕТ СН'!$I$23</f>
        <v>2444.1137827000002</v>
      </c>
      <c r="K130" s="36">
        <f>SUMIFS(СВЦЭМ!$D$39:$D$782,СВЦЭМ!$A$39:$A$782,$A130,СВЦЭМ!$B$39:$B$782,K$119)+'СЕТ СН'!$I$11+СВЦЭМ!$D$10+'СЕТ СН'!$I$6-'СЕТ СН'!$I$23</f>
        <v>2401.8886460900003</v>
      </c>
      <c r="L130" s="36">
        <f>SUMIFS(СВЦЭМ!$D$39:$D$782,СВЦЭМ!$A$39:$A$782,$A130,СВЦЭМ!$B$39:$B$782,L$119)+'СЕТ СН'!$I$11+СВЦЭМ!$D$10+'СЕТ СН'!$I$6-'СЕТ СН'!$I$23</f>
        <v>2406.43638487</v>
      </c>
      <c r="M130" s="36">
        <f>SUMIFS(СВЦЭМ!$D$39:$D$782,СВЦЭМ!$A$39:$A$782,$A130,СВЦЭМ!$B$39:$B$782,M$119)+'СЕТ СН'!$I$11+СВЦЭМ!$D$10+'СЕТ СН'!$I$6-'СЕТ СН'!$I$23</f>
        <v>2416.0682990799996</v>
      </c>
      <c r="N130" s="36">
        <f>SUMIFS(СВЦЭМ!$D$39:$D$782,СВЦЭМ!$A$39:$A$782,$A130,СВЦЭМ!$B$39:$B$782,N$119)+'СЕТ СН'!$I$11+СВЦЭМ!$D$10+'СЕТ СН'!$I$6-'СЕТ СН'!$I$23</f>
        <v>2416.4188255199997</v>
      </c>
      <c r="O130" s="36">
        <f>SUMIFS(СВЦЭМ!$D$39:$D$782,СВЦЭМ!$A$39:$A$782,$A130,СВЦЭМ!$B$39:$B$782,O$119)+'СЕТ СН'!$I$11+СВЦЭМ!$D$10+'СЕТ СН'!$I$6-'СЕТ СН'!$I$23</f>
        <v>2446.9974891800002</v>
      </c>
      <c r="P130" s="36">
        <f>SUMIFS(СВЦЭМ!$D$39:$D$782,СВЦЭМ!$A$39:$A$782,$A130,СВЦЭМ!$B$39:$B$782,P$119)+'СЕТ СН'!$I$11+СВЦЭМ!$D$10+'СЕТ СН'!$I$6-'СЕТ СН'!$I$23</f>
        <v>2472.0618383700003</v>
      </c>
      <c r="Q130" s="36">
        <f>SUMIFS(СВЦЭМ!$D$39:$D$782,СВЦЭМ!$A$39:$A$782,$A130,СВЦЭМ!$B$39:$B$782,Q$119)+'СЕТ СН'!$I$11+СВЦЭМ!$D$10+'СЕТ СН'!$I$6-'СЕТ СН'!$I$23</f>
        <v>2473.8111843300003</v>
      </c>
      <c r="R130" s="36">
        <f>SUMIFS(СВЦЭМ!$D$39:$D$782,СВЦЭМ!$A$39:$A$782,$A130,СВЦЭМ!$B$39:$B$782,R$119)+'СЕТ СН'!$I$11+СВЦЭМ!$D$10+'СЕТ СН'!$I$6-'СЕТ СН'!$I$23</f>
        <v>2443.3915011300001</v>
      </c>
      <c r="S130" s="36">
        <f>SUMIFS(СВЦЭМ!$D$39:$D$782,СВЦЭМ!$A$39:$A$782,$A130,СВЦЭМ!$B$39:$B$782,S$119)+'СЕТ СН'!$I$11+СВЦЭМ!$D$10+'СЕТ СН'!$I$6-'СЕТ СН'!$I$23</f>
        <v>2441.9799540399999</v>
      </c>
      <c r="T130" s="36">
        <f>SUMIFS(СВЦЭМ!$D$39:$D$782,СВЦЭМ!$A$39:$A$782,$A130,СВЦЭМ!$B$39:$B$782,T$119)+'СЕТ СН'!$I$11+СВЦЭМ!$D$10+'СЕТ СН'!$I$6-'СЕТ СН'!$I$23</f>
        <v>2400.88173207</v>
      </c>
      <c r="U130" s="36">
        <f>SUMIFS(СВЦЭМ!$D$39:$D$782,СВЦЭМ!$A$39:$A$782,$A130,СВЦЭМ!$B$39:$B$782,U$119)+'СЕТ СН'!$I$11+СВЦЭМ!$D$10+'СЕТ СН'!$I$6-'СЕТ СН'!$I$23</f>
        <v>2415.5270296099998</v>
      </c>
      <c r="V130" s="36">
        <f>SUMIFS(СВЦЭМ!$D$39:$D$782,СВЦЭМ!$A$39:$A$782,$A130,СВЦЭМ!$B$39:$B$782,V$119)+'СЕТ СН'!$I$11+СВЦЭМ!$D$10+'СЕТ СН'!$I$6-'СЕТ СН'!$I$23</f>
        <v>2383.64146321</v>
      </c>
      <c r="W130" s="36">
        <f>SUMIFS(СВЦЭМ!$D$39:$D$782,СВЦЭМ!$A$39:$A$782,$A130,СВЦЭМ!$B$39:$B$782,W$119)+'СЕТ СН'!$I$11+СВЦЭМ!$D$10+'СЕТ СН'!$I$6-'СЕТ СН'!$I$23</f>
        <v>2374.32168181</v>
      </c>
      <c r="X130" s="36">
        <f>SUMIFS(СВЦЭМ!$D$39:$D$782,СВЦЭМ!$A$39:$A$782,$A130,СВЦЭМ!$B$39:$B$782,X$119)+'СЕТ СН'!$I$11+СВЦЭМ!$D$10+'СЕТ СН'!$I$6-'СЕТ СН'!$I$23</f>
        <v>2431.6671473500001</v>
      </c>
      <c r="Y130" s="36">
        <f>SUMIFS(СВЦЭМ!$D$39:$D$782,СВЦЭМ!$A$39:$A$782,$A130,СВЦЭМ!$B$39:$B$782,Y$119)+'СЕТ СН'!$I$11+СВЦЭМ!$D$10+'СЕТ СН'!$I$6-'СЕТ СН'!$I$23</f>
        <v>2484.73760025</v>
      </c>
    </row>
    <row r="131" spans="1:25" ht="15.75" x14ac:dyDescent="0.2">
      <c r="A131" s="35">
        <f t="shared" si="3"/>
        <v>45028</v>
      </c>
      <c r="B131" s="36">
        <f>SUMIFS(СВЦЭМ!$D$39:$D$782,СВЦЭМ!$A$39:$A$782,$A131,СВЦЭМ!$B$39:$B$782,B$119)+'СЕТ СН'!$I$11+СВЦЭМ!$D$10+'СЕТ СН'!$I$6-'СЕТ СН'!$I$23</f>
        <v>2466.2243949100002</v>
      </c>
      <c r="C131" s="36">
        <f>SUMIFS(СВЦЭМ!$D$39:$D$782,СВЦЭМ!$A$39:$A$782,$A131,СВЦЭМ!$B$39:$B$782,C$119)+'СЕТ СН'!$I$11+СВЦЭМ!$D$10+'СЕТ СН'!$I$6-'СЕТ СН'!$I$23</f>
        <v>2566.5593246199996</v>
      </c>
      <c r="D131" s="36">
        <f>SUMIFS(СВЦЭМ!$D$39:$D$782,СВЦЭМ!$A$39:$A$782,$A131,СВЦЭМ!$B$39:$B$782,D$119)+'СЕТ СН'!$I$11+СВЦЭМ!$D$10+'СЕТ СН'!$I$6-'СЕТ СН'!$I$23</f>
        <v>2584.0408579099999</v>
      </c>
      <c r="E131" s="36">
        <f>SUMIFS(СВЦЭМ!$D$39:$D$782,СВЦЭМ!$A$39:$A$782,$A131,СВЦЭМ!$B$39:$B$782,E$119)+'СЕТ СН'!$I$11+СВЦЭМ!$D$10+'СЕТ СН'!$I$6-'СЕТ СН'!$I$23</f>
        <v>2586.7153351899997</v>
      </c>
      <c r="F131" s="36">
        <f>SUMIFS(СВЦЭМ!$D$39:$D$782,СВЦЭМ!$A$39:$A$782,$A131,СВЦЭМ!$B$39:$B$782,F$119)+'СЕТ СН'!$I$11+СВЦЭМ!$D$10+'СЕТ СН'!$I$6-'СЕТ СН'!$I$23</f>
        <v>2557.8313650299997</v>
      </c>
      <c r="G131" s="36">
        <f>SUMIFS(СВЦЭМ!$D$39:$D$782,СВЦЭМ!$A$39:$A$782,$A131,СВЦЭМ!$B$39:$B$782,G$119)+'СЕТ СН'!$I$11+СВЦЭМ!$D$10+'СЕТ СН'!$I$6-'СЕТ СН'!$I$23</f>
        <v>2522.3605405500002</v>
      </c>
      <c r="H131" s="36">
        <f>SUMIFS(СВЦЭМ!$D$39:$D$782,СВЦЭМ!$A$39:$A$782,$A131,СВЦЭМ!$B$39:$B$782,H$119)+'СЕТ СН'!$I$11+СВЦЭМ!$D$10+'СЕТ СН'!$I$6-'СЕТ СН'!$I$23</f>
        <v>2467.1929900499999</v>
      </c>
      <c r="I131" s="36">
        <f>SUMIFS(СВЦЭМ!$D$39:$D$782,СВЦЭМ!$A$39:$A$782,$A131,СВЦЭМ!$B$39:$B$782,I$119)+'СЕТ СН'!$I$11+СВЦЭМ!$D$10+'СЕТ СН'!$I$6-'СЕТ СН'!$I$23</f>
        <v>2403.9351040199999</v>
      </c>
      <c r="J131" s="36">
        <f>SUMIFS(СВЦЭМ!$D$39:$D$782,СВЦЭМ!$A$39:$A$782,$A131,СВЦЭМ!$B$39:$B$782,J$119)+'СЕТ СН'!$I$11+СВЦЭМ!$D$10+'СЕТ СН'!$I$6-'СЕТ СН'!$I$23</f>
        <v>2387.5812932500003</v>
      </c>
      <c r="K131" s="36">
        <f>SUMIFS(СВЦЭМ!$D$39:$D$782,СВЦЭМ!$A$39:$A$782,$A131,СВЦЭМ!$B$39:$B$782,K$119)+'СЕТ СН'!$I$11+СВЦЭМ!$D$10+'СЕТ СН'!$I$6-'СЕТ СН'!$I$23</f>
        <v>2362.6105029199998</v>
      </c>
      <c r="L131" s="36">
        <f>SUMIFS(СВЦЭМ!$D$39:$D$782,СВЦЭМ!$A$39:$A$782,$A131,СВЦЭМ!$B$39:$B$782,L$119)+'СЕТ СН'!$I$11+СВЦЭМ!$D$10+'СЕТ СН'!$I$6-'СЕТ СН'!$I$23</f>
        <v>2375.3880157499998</v>
      </c>
      <c r="M131" s="36">
        <f>SUMIFS(СВЦЭМ!$D$39:$D$782,СВЦЭМ!$A$39:$A$782,$A131,СВЦЭМ!$B$39:$B$782,M$119)+'СЕТ СН'!$I$11+СВЦЭМ!$D$10+'СЕТ СН'!$I$6-'СЕТ СН'!$I$23</f>
        <v>2378.6742789700002</v>
      </c>
      <c r="N131" s="36">
        <f>SUMIFS(СВЦЭМ!$D$39:$D$782,СВЦЭМ!$A$39:$A$782,$A131,СВЦЭМ!$B$39:$B$782,N$119)+'СЕТ СН'!$I$11+СВЦЭМ!$D$10+'СЕТ СН'!$I$6-'СЕТ СН'!$I$23</f>
        <v>2392.1546393999997</v>
      </c>
      <c r="O131" s="36">
        <f>SUMIFS(СВЦЭМ!$D$39:$D$782,СВЦЭМ!$A$39:$A$782,$A131,СВЦЭМ!$B$39:$B$782,O$119)+'СЕТ СН'!$I$11+СВЦЭМ!$D$10+'СЕТ СН'!$I$6-'СЕТ СН'!$I$23</f>
        <v>2384.9922413200002</v>
      </c>
      <c r="P131" s="36">
        <f>SUMIFS(СВЦЭМ!$D$39:$D$782,СВЦЭМ!$A$39:$A$782,$A131,СВЦЭМ!$B$39:$B$782,P$119)+'СЕТ СН'!$I$11+СВЦЭМ!$D$10+'СЕТ СН'!$I$6-'СЕТ СН'!$I$23</f>
        <v>2411.1029505899996</v>
      </c>
      <c r="Q131" s="36">
        <f>SUMIFS(СВЦЭМ!$D$39:$D$782,СВЦЭМ!$A$39:$A$782,$A131,СВЦЭМ!$B$39:$B$782,Q$119)+'СЕТ СН'!$I$11+СВЦЭМ!$D$10+'СЕТ СН'!$I$6-'СЕТ СН'!$I$23</f>
        <v>2426.5860298099997</v>
      </c>
      <c r="R131" s="36">
        <f>SUMIFS(СВЦЭМ!$D$39:$D$782,СВЦЭМ!$A$39:$A$782,$A131,СВЦЭМ!$B$39:$B$782,R$119)+'СЕТ СН'!$I$11+СВЦЭМ!$D$10+'СЕТ СН'!$I$6-'СЕТ СН'!$I$23</f>
        <v>2423.0327043799998</v>
      </c>
      <c r="S131" s="36">
        <f>SUMIFS(СВЦЭМ!$D$39:$D$782,СВЦЭМ!$A$39:$A$782,$A131,СВЦЭМ!$B$39:$B$782,S$119)+'СЕТ СН'!$I$11+СВЦЭМ!$D$10+'СЕТ СН'!$I$6-'СЕТ СН'!$I$23</f>
        <v>2408.7200739800001</v>
      </c>
      <c r="T131" s="36">
        <f>SUMIFS(СВЦЭМ!$D$39:$D$782,СВЦЭМ!$A$39:$A$782,$A131,СВЦЭМ!$B$39:$B$782,T$119)+'СЕТ СН'!$I$11+СВЦЭМ!$D$10+'СЕТ СН'!$I$6-'СЕТ СН'!$I$23</f>
        <v>2345.5524136200002</v>
      </c>
      <c r="U131" s="36">
        <f>SUMIFS(СВЦЭМ!$D$39:$D$782,СВЦЭМ!$A$39:$A$782,$A131,СВЦЭМ!$B$39:$B$782,U$119)+'СЕТ СН'!$I$11+СВЦЭМ!$D$10+'СЕТ СН'!$I$6-'СЕТ СН'!$I$23</f>
        <v>2360.1154614299999</v>
      </c>
      <c r="V131" s="36">
        <f>SUMIFS(СВЦЭМ!$D$39:$D$782,СВЦЭМ!$A$39:$A$782,$A131,СВЦЭМ!$B$39:$B$782,V$119)+'СЕТ СН'!$I$11+СВЦЭМ!$D$10+'СЕТ СН'!$I$6-'СЕТ СН'!$I$23</f>
        <v>2290.5813058799999</v>
      </c>
      <c r="W131" s="36">
        <f>SUMIFS(СВЦЭМ!$D$39:$D$782,СВЦЭМ!$A$39:$A$782,$A131,СВЦЭМ!$B$39:$B$782,W$119)+'СЕТ СН'!$I$11+СВЦЭМ!$D$10+'СЕТ СН'!$I$6-'СЕТ СН'!$I$23</f>
        <v>2272.3057108100002</v>
      </c>
      <c r="X131" s="36">
        <f>SUMIFS(СВЦЭМ!$D$39:$D$782,СВЦЭМ!$A$39:$A$782,$A131,СВЦЭМ!$B$39:$B$782,X$119)+'СЕТ СН'!$I$11+СВЦЭМ!$D$10+'СЕТ СН'!$I$6-'СЕТ СН'!$I$23</f>
        <v>2311.7227673699999</v>
      </c>
      <c r="Y131" s="36">
        <f>SUMIFS(СВЦЭМ!$D$39:$D$782,СВЦЭМ!$A$39:$A$782,$A131,СВЦЭМ!$B$39:$B$782,Y$119)+'СЕТ СН'!$I$11+СВЦЭМ!$D$10+'СЕТ СН'!$I$6-'СЕТ СН'!$I$23</f>
        <v>2383.26762844</v>
      </c>
    </row>
    <row r="132" spans="1:25" ht="15.75" x14ac:dyDescent="0.2">
      <c r="A132" s="35">
        <f t="shared" si="3"/>
        <v>45029</v>
      </c>
      <c r="B132" s="36">
        <f>SUMIFS(СВЦЭМ!$D$39:$D$782,СВЦЭМ!$A$39:$A$782,$A132,СВЦЭМ!$B$39:$B$782,B$119)+'СЕТ СН'!$I$11+СВЦЭМ!$D$10+'СЕТ СН'!$I$6-'СЕТ СН'!$I$23</f>
        <v>2534.0401096799997</v>
      </c>
      <c r="C132" s="36">
        <f>SUMIFS(СВЦЭМ!$D$39:$D$782,СВЦЭМ!$A$39:$A$782,$A132,СВЦЭМ!$B$39:$B$782,C$119)+'СЕТ СН'!$I$11+СВЦЭМ!$D$10+'СЕТ СН'!$I$6-'СЕТ СН'!$I$23</f>
        <v>2560.0982285199998</v>
      </c>
      <c r="D132" s="36">
        <f>SUMIFS(СВЦЭМ!$D$39:$D$782,СВЦЭМ!$A$39:$A$782,$A132,СВЦЭМ!$B$39:$B$782,D$119)+'СЕТ СН'!$I$11+СВЦЭМ!$D$10+'СЕТ СН'!$I$6-'СЕТ СН'!$I$23</f>
        <v>2605.8881395600001</v>
      </c>
      <c r="E132" s="36">
        <f>SUMIFS(СВЦЭМ!$D$39:$D$782,СВЦЭМ!$A$39:$A$782,$A132,СВЦЭМ!$B$39:$B$782,E$119)+'СЕТ СН'!$I$11+СВЦЭМ!$D$10+'СЕТ СН'!$I$6-'СЕТ СН'!$I$23</f>
        <v>2620.7120831299999</v>
      </c>
      <c r="F132" s="36">
        <f>SUMIFS(СВЦЭМ!$D$39:$D$782,СВЦЭМ!$A$39:$A$782,$A132,СВЦЭМ!$B$39:$B$782,F$119)+'СЕТ СН'!$I$11+СВЦЭМ!$D$10+'СЕТ СН'!$I$6-'СЕТ СН'!$I$23</f>
        <v>2579.7832290400002</v>
      </c>
      <c r="G132" s="36">
        <f>SUMIFS(СВЦЭМ!$D$39:$D$782,СВЦЭМ!$A$39:$A$782,$A132,СВЦЭМ!$B$39:$B$782,G$119)+'СЕТ СН'!$I$11+СВЦЭМ!$D$10+'СЕТ СН'!$I$6-'СЕТ СН'!$I$23</f>
        <v>2553.6523204099999</v>
      </c>
      <c r="H132" s="36">
        <f>SUMIFS(СВЦЭМ!$D$39:$D$782,СВЦЭМ!$A$39:$A$782,$A132,СВЦЭМ!$B$39:$B$782,H$119)+'СЕТ СН'!$I$11+СВЦЭМ!$D$10+'СЕТ СН'!$I$6-'СЕТ СН'!$I$23</f>
        <v>2473.3072454599996</v>
      </c>
      <c r="I132" s="36">
        <f>SUMIFS(СВЦЭМ!$D$39:$D$782,СВЦЭМ!$A$39:$A$782,$A132,СВЦЭМ!$B$39:$B$782,I$119)+'СЕТ СН'!$I$11+СВЦЭМ!$D$10+'СЕТ СН'!$I$6-'СЕТ СН'!$I$23</f>
        <v>2475.0857515400003</v>
      </c>
      <c r="J132" s="36">
        <f>SUMIFS(СВЦЭМ!$D$39:$D$782,СВЦЭМ!$A$39:$A$782,$A132,СВЦЭМ!$B$39:$B$782,J$119)+'СЕТ СН'!$I$11+СВЦЭМ!$D$10+'СЕТ СН'!$I$6-'СЕТ СН'!$I$23</f>
        <v>2438.0583540999996</v>
      </c>
      <c r="K132" s="36">
        <f>SUMIFS(СВЦЭМ!$D$39:$D$782,СВЦЭМ!$A$39:$A$782,$A132,СВЦЭМ!$B$39:$B$782,K$119)+'СЕТ СН'!$I$11+СВЦЭМ!$D$10+'СЕТ СН'!$I$6-'СЕТ СН'!$I$23</f>
        <v>2415.0810582200002</v>
      </c>
      <c r="L132" s="36">
        <f>SUMIFS(СВЦЭМ!$D$39:$D$782,СВЦЭМ!$A$39:$A$782,$A132,СВЦЭМ!$B$39:$B$782,L$119)+'СЕТ СН'!$I$11+СВЦЭМ!$D$10+'СЕТ СН'!$I$6-'СЕТ СН'!$I$23</f>
        <v>2397.3962064299999</v>
      </c>
      <c r="M132" s="36">
        <f>SUMIFS(СВЦЭМ!$D$39:$D$782,СВЦЭМ!$A$39:$A$782,$A132,СВЦЭМ!$B$39:$B$782,M$119)+'СЕТ СН'!$I$11+СВЦЭМ!$D$10+'СЕТ СН'!$I$6-'СЕТ СН'!$I$23</f>
        <v>2405.4306243399997</v>
      </c>
      <c r="N132" s="36">
        <f>SUMIFS(СВЦЭМ!$D$39:$D$782,СВЦЭМ!$A$39:$A$782,$A132,СВЦЭМ!$B$39:$B$782,N$119)+'СЕТ СН'!$I$11+СВЦЭМ!$D$10+'СЕТ СН'!$I$6-'СЕТ СН'!$I$23</f>
        <v>2395.58797327</v>
      </c>
      <c r="O132" s="36">
        <f>SUMIFS(СВЦЭМ!$D$39:$D$782,СВЦЭМ!$A$39:$A$782,$A132,СВЦЭМ!$B$39:$B$782,O$119)+'СЕТ СН'!$I$11+СВЦЭМ!$D$10+'СЕТ СН'!$I$6-'СЕТ СН'!$I$23</f>
        <v>2421.2746873699998</v>
      </c>
      <c r="P132" s="36">
        <f>SUMIFS(СВЦЭМ!$D$39:$D$782,СВЦЭМ!$A$39:$A$782,$A132,СВЦЭМ!$B$39:$B$782,P$119)+'СЕТ СН'!$I$11+СВЦЭМ!$D$10+'СЕТ СН'!$I$6-'СЕТ СН'!$I$23</f>
        <v>2483.4610616199998</v>
      </c>
      <c r="Q132" s="36">
        <f>SUMIFS(СВЦЭМ!$D$39:$D$782,СВЦЭМ!$A$39:$A$782,$A132,СВЦЭМ!$B$39:$B$782,Q$119)+'СЕТ СН'!$I$11+СВЦЭМ!$D$10+'СЕТ СН'!$I$6-'СЕТ СН'!$I$23</f>
        <v>2493.2967337700002</v>
      </c>
      <c r="R132" s="36">
        <f>SUMIFS(СВЦЭМ!$D$39:$D$782,СВЦЭМ!$A$39:$A$782,$A132,СВЦЭМ!$B$39:$B$782,R$119)+'СЕТ СН'!$I$11+СВЦЭМ!$D$10+'СЕТ СН'!$I$6-'СЕТ СН'!$I$23</f>
        <v>2487.44398499</v>
      </c>
      <c r="S132" s="36">
        <f>SUMIFS(СВЦЭМ!$D$39:$D$782,СВЦЭМ!$A$39:$A$782,$A132,СВЦЭМ!$B$39:$B$782,S$119)+'СЕТ СН'!$I$11+СВЦЭМ!$D$10+'СЕТ СН'!$I$6-'СЕТ СН'!$I$23</f>
        <v>2485.3587805099996</v>
      </c>
      <c r="T132" s="36">
        <f>SUMIFS(СВЦЭМ!$D$39:$D$782,СВЦЭМ!$A$39:$A$782,$A132,СВЦЭМ!$B$39:$B$782,T$119)+'СЕТ СН'!$I$11+СВЦЭМ!$D$10+'СЕТ СН'!$I$6-'СЕТ СН'!$I$23</f>
        <v>2430.8396245200001</v>
      </c>
      <c r="U132" s="36">
        <f>SUMIFS(СВЦЭМ!$D$39:$D$782,СВЦЭМ!$A$39:$A$782,$A132,СВЦЭМ!$B$39:$B$782,U$119)+'СЕТ СН'!$I$11+СВЦЭМ!$D$10+'СЕТ СН'!$I$6-'СЕТ СН'!$I$23</f>
        <v>2405.6832497200003</v>
      </c>
      <c r="V132" s="36">
        <f>SUMIFS(СВЦЭМ!$D$39:$D$782,СВЦЭМ!$A$39:$A$782,$A132,СВЦЭМ!$B$39:$B$782,V$119)+'СЕТ СН'!$I$11+СВЦЭМ!$D$10+'СЕТ СН'!$I$6-'СЕТ СН'!$I$23</f>
        <v>2377.7905869599999</v>
      </c>
      <c r="W132" s="36">
        <f>SUMIFS(СВЦЭМ!$D$39:$D$782,СВЦЭМ!$A$39:$A$782,$A132,СВЦЭМ!$B$39:$B$782,W$119)+'СЕТ СН'!$I$11+СВЦЭМ!$D$10+'СЕТ СН'!$I$6-'СЕТ СН'!$I$23</f>
        <v>2344.3480678300002</v>
      </c>
      <c r="X132" s="36">
        <f>SUMIFS(СВЦЭМ!$D$39:$D$782,СВЦЭМ!$A$39:$A$782,$A132,СВЦЭМ!$B$39:$B$782,X$119)+'СЕТ СН'!$I$11+СВЦЭМ!$D$10+'СЕТ СН'!$I$6-'СЕТ СН'!$I$23</f>
        <v>2400.3390385499997</v>
      </c>
      <c r="Y132" s="36">
        <f>SUMIFS(СВЦЭМ!$D$39:$D$782,СВЦЭМ!$A$39:$A$782,$A132,СВЦЭМ!$B$39:$B$782,Y$119)+'СЕТ СН'!$I$11+СВЦЭМ!$D$10+'СЕТ СН'!$I$6-'СЕТ СН'!$I$23</f>
        <v>2450.87817283</v>
      </c>
    </row>
    <row r="133" spans="1:25" ht="15.75" x14ac:dyDescent="0.2">
      <c r="A133" s="35">
        <f t="shared" si="3"/>
        <v>45030</v>
      </c>
      <c r="B133" s="36">
        <f>SUMIFS(СВЦЭМ!$D$39:$D$782,СВЦЭМ!$A$39:$A$782,$A133,СВЦЭМ!$B$39:$B$782,B$119)+'СЕТ СН'!$I$11+СВЦЭМ!$D$10+'СЕТ СН'!$I$6-'СЕТ СН'!$I$23</f>
        <v>2518.0042508400002</v>
      </c>
      <c r="C133" s="36">
        <f>SUMIFS(СВЦЭМ!$D$39:$D$782,СВЦЭМ!$A$39:$A$782,$A133,СВЦЭМ!$B$39:$B$782,C$119)+'СЕТ СН'!$I$11+СВЦЭМ!$D$10+'СЕТ СН'!$I$6-'СЕТ СН'!$I$23</f>
        <v>2575.9734292599996</v>
      </c>
      <c r="D133" s="36">
        <f>SUMIFS(СВЦЭМ!$D$39:$D$782,СВЦЭМ!$A$39:$A$782,$A133,СВЦЭМ!$B$39:$B$782,D$119)+'СЕТ СН'!$I$11+СВЦЭМ!$D$10+'СЕТ СН'!$I$6-'СЕТ СН'!$I$23</f>
        <v>2570.4227117299997</v>
      </c>
      <c r="E133" s="36">
        <f>SUMIFS(СВЦЭМ!$D$39:$D$782,СВЦЭМ!$A$39:$A$782,$A133,СВЦЭМ!$B$39:$B$782,E$119)+'СЕТ СН'!$I$11+СВЦЭМ!$D$10+'СЕТ СН'!$I$6-'СЕТ СН'!$I$23</f>
        <v>2570.3785566699999</v>
      </c>
      <c r="F133" s="36">
        <f>SUMIFS(СВЦЭМ!$D$39:$D$782,СВЦЭМ!$A$39:$A$782,$A133,СВЦЭМ!$B$39:$B$782,F$119)+'СЕТ СН'!$I$11+СВЦЭМ!$D$10+'СЕТ СН'!$I$6-'СЕТ СН'!$I$23</f>
        <v>2580.2831397</v>
      </c>
      <c r="G133" s="36">
        <f>SUMIFS(СВЦЭМ!$D$39:$D$782,СВЦЭМ!$A$39:$A$782,$A133,СВЦЭМ!$B$39:$B$782,G$119)+'СЕТ СН'!$I$11+СВЦЭМ!$D$10+'СЕТ СН'!$I$6-'СЕТ СН'!$I$23</f>
        <v>2571.6202196899999</v>
      </c>
      <c r="H133" s="36">
        <f>SUMIFS(СВЦЭМ!$D$39:$D$782,СВЦЭМ!$A$39:$A$782,$A133,СВЦЭМ!$B$39:$B$782,H$119)+'СЕТ СН'!$I$11+СВЦЭМ!$D$10+'СЕТ СН'!$I$6-'СЕТ СН'!$I$23</f>
        <v>2538.5078390799999</v>
      </c>
      <c r="I133" s="36">
        <f>SUMIFS(СВЦЭМ!$D$39:$D$782,СВЦЭМ!$A$39:$A$782,$A133,СВЦЭМ!$B$39:$B$782,I$119)+'СЕТ СН'!$I$11+СВЦЭМ!$D$10+'СЕТ СН'!$I$6-'СЕТ СН'!$I$23</f>
        <v>2473.13400585</v>
      </c>
      <c r="J133" s="36">
        <f>SUMIFS(СВЦЭМ!$D$39:$D$782,СВЦЭМ!$A$39:$A$782,$A133,СВЦЭМ!$B$39:$B$782,J$119)+'СЕТ СН'!$I$11+СВЦЭМ!$D$10+'СЕТ СН'!$I$6-'СЕТ СН'!$I$23</f>
        <v>2445.4564733699999</v>
      </c>
      <c r="K133" s="36">
        <f>SUMIFS(СВЦЭМ!$D$39:$D$782,СВЦЭМ!$A$39:$A$782,$A133,СВЦЭМ!$B$39:$B$782,K$119)+'СЕТ СН'!$I$11+СВЦЭМ!$D$10+'СЕТ СН'!$I$6-'СЕТ СН'!$I$23</f>
        <v>2425.5608076500002</v>
      </c>
      <c r="L133" s="36">
        <f>SUMIFS(СВЦЭМ!$D$39:$D$782,СВЦЭМ!$A$39:$A$782,$A133,СВЦЭМ!$B$39:$B$782,L$119)+'СЕТ СН'!$I$11+СВЦЭМ!$D$10+'СЕТ СН'!$I$6-'СЕТ СН'!$I$23</f>
        <v>2423.8616615599999</v>
      </c>
      <c r="M133" s="36">
        <f>SUMIFS(СВЦЭМ!$D$39:$D$782,СВЦЭМ!$A$39:$A$782,$A133,СВЦЭМ!$B$39:$B$782,M$119)+'СЕТ СН'!$I$11+СВЦЭМ!$D$10+'СЕТ СН'!$I$6-'СЕТ СН'!$I$23</f>
        <v>2445.4086191599999</v>
      </c>
      <c r="N133" s="36">
        <f>SUMIFS(СВЦЭМ!$D$39:$D$782,СВЦЭМ!$A$39:$A$782,$A133,СВЦЭМ!$B$39:$B$782,N$119)+'СЕТ СН'!$I$11+СВЦЭМ!$D$10+'СЕТ СН'!$I$6-'СЕТ СН'!$I$23</f>
        <v>2460.2378148999996</v>
      </c>
      <c r="O133" s="36">
        <f>SUMIFS(СВЦЭМ!$D$39:$D$782,СВЦЭМ!$A$39:$A$782,$A133,СВЦЭМ!$B$39:$B$782,O$119)+'СЕТ СН'!$I$11+СВЦЭМ!$D$10+'СЕТ СН'!$I$6-'СЕТ СН'!$I$23</f>
        <v>2480.1033078599999</v>
      </c>
      <c r="P133" s="36">
        <f>SUMIFS(СВЦЭМ!$D$39:$D$782,СВЦЭМ!$A$39:$A$782,$A133,СВЦЭМ!$B$39:$B$782,P$119)+'СЕТ СН'!$I$11+СВЦЭМ!$D$10+'СЕТ СН'!$I$6-'СЕТ СН'!$I$23</f>
        <v>2469.7672981200003</v>
      </c>
      <c r="Q133" s="36">
        <f>SUMIFS(СВЦЭМ!$D$39:$D$782,СВЦЭМ!$A$39:$A$782,$A133,СВЦЭМ!$B$39:$B$782,Q$119)+'СЕТ СН'!$I$11+СВЦЭМ!$D$10+'СЕТ СН'!$I$6-'СЕТ СН'!$I$23</f>
        <v>2495.1685686700002</v>
      </c>
      <c r="R133" s="36">
        <f>SUMIFS(СВЦЭМ!$D$39:$D$782,СВЦЭМ!$A$39:$A$782,$A133,СВЦЭМ!$B$39:$B$782,R$119)+'СЕТ СН'!$I$11+СВЦЭМ!$D$10+'СЕТ СН'!$I$6-'СЕТ СН'!$I$23</f>
        <v>2492.3819395299997</v>
      </c>
      <c r="S133" s="36">
        <f>SUMIFS(СВЦЭМ!$D$39:$D$782,СВЦЭМ!$A$39:$A$782,$A133,СВЦЭМ!$B$39:$B$782,S$119)+'СЕТ СН'!$I$11+СВЦЭМ!$D$10+'СЕТ СН'!$I$6-'СЕТ СН'!$I$23</f>
        <v>2514.8657369100001</v>
      </c>
      <c r="T133" s="36">
        <f>SUMIFS(СВЦЭМ!$D$39:$D$782,СВЦЭМ!$A$39:$A$782,$A133,СВЦЭМ!$B$39:$B$782,T$119)+'СЕТ СН'!$I$11+СВЦЭМ!$D$10+'СЕТ СН'!$I$6-'СЕТ СН'!$I$23</f>
        <v>2487.1028661</v>
      </c>
      <c r="U133" s="36">
        <f>SUMIFS(СВЦЭМ!$D$39:$D$782,СВЦЭМ!$A$39:$A$782,$A133,СВЦЭМ!$B$39:$B$782,U$119)+'СЕТ СН'!$I$11+СВЦЭМ!$D$10+'СЕТ СН'!$I$6-'СЕТ СН'!$I$23</f>
        <v>2454.2830659199999</v>
      </c>
      <c r="V133" s="36">
        <f>SUMIFS(СВЦЭМ!$D$39:$D$782,СВЦЭМ!$A$39:$A$782,$A133,СВЦЭМ!$B$39:$B$782,V$119)+'СЕТ СН'!$I$11+СВЦЭМ!$D$10+'СЕТ СН'!$I$6-'СЕТ СН'!$I$23</f>
        <v>2418.9531897699999</v>
      </c>
      <c r="W133" s="36">
        <f>SUMIFS(СВЦЭМ!$D$39:$D$782,СВЦЭМ!$A$39:$A$782,$A133,СВЦЭМ!$B$39:$B$782,W$119)+'СЕТ СН'!$I$11+СВЦЭМ!$D$10+'СЕТ СН'!$I$6-'СЕТ СН'!$I$23</f>
        <v>2426.5293951200001</v>
      </c>
      <c r="X133" s="36">
        <f>SUMIFS(СВЦЭМ!$D$39:$D$782,СВЦЭМ!$A$39:$A$782,$A133,СВЦЭМ!$B$39:$B$782,X$119)+'СЕТ СН'!$I$11+СВЦЭМ!$D$10+'СЕТ СН'!$I$6-'СЕТ СН'!$I$23</f>
        <v>2459.6975655799997</v>
      </c>
      <c r="Y133" s="36">
        <f>SUMIFS(СВЦЭМ!$D$39:$D$782,СВЦЭМ!$A$39:$A$782,$A133,СВЦЭМ!$B$39:$B$782,Y$119)+'СЕТ СН'!$I$11+СВЦЭМ!$D$10+'СЕТ СН'!$I$6-'СЕТ СН'!$I$23</f>
        <v>2553.2291349500001</v>
      </c>
    </row>
    <row r="134" spans="1:25" ht="15.75" x14ac:dyDescent="0.2">
      <c r="A134" s="35">
        <f t="shared" si="3"/>
        <v>45031</v>
      </c>
      <c r="B134" s="36">
        <f>SUMIFS(СВЦЭМ!$D$39:$D$782,СВЦЭМ!$A$39:$A$782,$A134,СВЦЭМ!$B$39:$B$782,B$119)+'СЕТ СН'!$I$11+СВЦЭМ!$D$10+'СЕТ СН'!$I$6-'СЕТ СН'!$I$23</f>
        <v>2397.9227239499996</v>
      </c>
      <c r="C134" s="36">
        <f>SUMIFS(СВЦЭМ!$D$39:$D$782,СВЦЭМ!$A$39:$A$782,$A134,СВЦЭМ!$B$39:$B$782,C$119)+'СЕТ СН'!$I$11+СВЦЭМ!$D$10+'СЕТ СН'!$I$6-'СЕТ СН'!$I$23</f>
        <v>2435.9639461400002</v>
      </c>
      <c r="D134" s="36">
        <f>SUMIFS(СВЦЭМ!$D$39:$D$782,СВЦЭМ!$A$39:$A$782,$A134,СВЦЭМ!$B$39:$B$782,D$119)+'СЕТ СН'!$I$11+СВЦЭМ!$D$10+'СЕТ СН'!$I$6-'СЕТ СН'!$I$23</f>
        <v>2446.2425043499998</v>
      </c>
      <c r="E134" s="36">
        <f>SUMIFS(СВЦЭМ!$D$39:$D$782,СВЦЭМ!$A$39:$A$782,$A134,СВЦЭМ!$B$39:$B$782,E$119)+'СЕТ СН'!$I$11+СВЦЭМ!$D$10+'СЕТ СН'!$I$6-'СЕТ СН'!$I$23</f>
        <v>2451.0258374599998</v>
      </c>
      <c r="F134" s="36">
        <f>SUMIFS(СВЦЭМ!$D$39:$D$782,СВЦЭМ!$A$39:$A$782,$A134,СВЦЭМ!$B$39:$B$782,F$119)+'СЕТ СН'!$I$11+СВЦЭМ!$D$10+'СЕТ СН'!$I$6-'СЕТ СН'!$I$23</f>
        <v>2449.5886959299996</v>
      </c>
      <c r="G134" s="36">
        <f>SUMIFS(СВЦЭМ!$D$39:$D$782,СВЦЭМ!$A$39:$A$782,$A134,СВЦЭМ!$B$39:$B$782,G$119)+'СЕТ СН'!$I$11+СВЦЭМ!$D$10+'СЕТ СН'!$I$6-'СЕТ СН'!$I$23</f>
        <v>2447.0317548399998</v>
      </c>
      <c r="H134" s="36">
        <f>SUMIFS(СВЦЭМ!$D$39:$D$782,СВЦЭМ!$A$39:$A$782,$A134,СВЦЭМ!$B$39:$B$782,H$119)+'СЕТ СН'!$I$11+СВЦЭМ!$D$10+'СЕТ СН'!$I$6-'СЕТ СН'!$I$23</f>
        <v>2412.2579658899999</v>
      </c>
      <c r="I134" s="36">
        <f>SUMIFS(СВЦЭМ!$D$39:$D$782,СВЦЭМ!$A$39:$A$782,$A134,СВЦЭМ!$B$39:$B$782,I$119)+'СЕТ СН'!$I$11+СВЦЭМ!$D$10+'СЕТ СН'!$I$6-'СЕТ СН'!$I$23</f>
        <v>2330.2263630299999</v>
      </c>
      <c r="J134" s="36">
        <f>SUMIFS(СВЦЭМ!$D$39:$D$782,СВЦЭМ!$A$39:$A$782,$A134,СВЦЭМ!$B$39:$B$782,J$119)+'СЕТ СН'!$I$11+СВЦЭМ!$D$10+'СЕТ СН'!$I$6-'СЕТ СН'!$I$23</f>
        <v>2308.8305145300001</v>
      </c>
      <c r="K134" s="36">
        <f>SUMIFS(СВЦЭМ!$D$39:$D$782,СВЦЭМ!$A$39:$A$782,$A134,СВЦЭМ!$B$39:$B$782,K$119)+'СЕТ СН'!$I$11+СВЦЭМ!$D$10+'СЕТ СН'!$I$6-'СЕТ СН'!$I$23</f>
        <v>2200.7136221599999</v>
      </c>
      <c r="L134" s="36">
        <f>SUMIFS(СВЦЭМ!$D$39:$D$782,СВЦЭМ!$A$39:$A$782,$A134,СВЦЭМ!$B$39:$B$782,L$119)+'СЕТ СН'!$I$11+СВЦЭМ!$D$10+'СЕТ СН'!$I$6-'СЕТ СН'!$I$23</f>
        <v>2190.0198978399999</v>
      </c>
      <c r="M134" s="36">
        <f>SUMIFS(СВЦЭМ!$D$39:$D$782,СВЦЭМ!$A$39:$A$782,$A134,СВЦЭМ!$B$39:$B$782,M$119)+'СЕТ СН'!$I$11+СВЦЭМ!$D$10+'СЕТ СН'!$I$6-'СЕТ СН'!$I$23</f>
        <v>2218.1628225200002</v>
      </c>
      <c r="N134" s="36">
        <f>SUMIFS(СВЦЭМ!$D$39:$D$782,СВЦЭМ!$A$39:$A$782,$A134,СВЦЭМ!$B$39:$B$782,N$119)+'СЕТ СН'!$I$11+СВЦЭМ!$D$10+'СЕТ СН'!$I$6-'СЕТ СН'!$I$23</f>
        <v>2224.1943251600001</v>
      </c>
      <c r="O134" s="36">
        <f>SUMIFS(СВЦЭМ!$D$39:$D$782,СВЦЭМ!$A$39:$A$782,$A134,СВЦЭМ!$B$39:$B$782,O$119)+'СЕТ СН'!$I$11+СВЦЭМ!$D$10+'СЕТ СН'!$I$6-'СЕТ СН'!$I$23</f>
        <v>2261.8891534499999</v>
      </c>
      <c r="P134" s="36">
        <f>SUMIFS(СВЦЭМ!$D$39:$D$782,СВЦЭМ!$A$39:$A$782,$A134,СВЦЭМ!$B$39:$B$782,P$119)+'СЕТ СН'!$I$11+СВЦЭМ!$D$10+'СЕТ СН'!$I$6-'СЕТ СН'!$I$23</f>
        <v>2282.0444963600003</v>
      </c>
      <c r="Q134" s="36">
        <f>SUMIFS(СВЦЭМ!$D$39:$D$782,СВЦЭМ!$A$39:$A$782,$A134,СВЦЭМ!$B$39:$B$782,Q$119)+'СЕТ СН'!$I$11+СВЦЭМ!$D$10+'СЕТ СН'!$I$6-'СЕТ СН'!$I$23</f>
        <v>2291.5372387500001</v>
      </c>
      <c r="R134" s="36">
        <f>SUMIFS(СВЦЭМ!$D$39:$D$782,СВЦЭМ!$A$39:$A$782,$A134,СВЦЭМ!$B$39:$B$782,R$119)+'СЕТ СН'!$I$11+СВЦЭМ!$D$10+'СЕТ СН'!$I$6-'СЕТ СН'!$I$23</f>
        <v>2292.6023903099999</v>
      </c>
      <c r="S134" s="36">
        <f>SUMIFS(СВЦЭМ!$D$39:$D$782,СВЦЭМ!$A$39:$A$782,$A134,СВЦЭМ!$B$39:$B$782,S$119)+'СЕТ СН'!$I$11+СВЦЭМ!$D$10+'СЕТ СН'!$I$6-'СЕТ СН'!$I$23</f>
        <v>2314.5270720899998</v>
      </c>
      <c r="T134" s="36">
        <f>SUMIFS(СВЦЭМ!$D$39:$D$782,СВЦЭМ!$A$39:$A$782,$A134,СВЦЭМ!$B$39:$B$782,T$119)+'СЕТ СН'!$I$11+СВЦЭМ!$D$10+'СЕТ СН'!$I$6-'СЕТ СН'!$I$23</f>
        <v>2252.6422265299998</v>
      </c>
      <c r="U134" s="36">
        <f>SUMIFS(СВЦЭМ!$D$39:$D$782,СВЦЭМ!$A$39:$A$782,$A134,СВЦЭМ!$B$39:$B$782,U$119)+'СЕТ СН'!$I$11+СВЦЭМ!$D$10+'СЕТ СН'!$I$6-'СЕТ СН'!$I$23</f>
        <v>2222.5358916</v>
      </c>
      <c r="V134" s="36">
        <f>SUMIFS(СВЦЭМ!$D$39:$D$782,СВЦЭМ!$A$39:$A$782,$A134,СВЦЭМ!$B$39:$B$782,V$119)+'СЕТ СН'!$I$11+СВЦЭМ!$D$10+'СЕТ СН'!$I$6-'СЕТ СН'!$I$23</f>
        <v>2188.1016379299999</v>
      </c>
      <c r="W134" s="36">
        <f>SUMIFS(СВЦЭМ!$D$39:$D$782,СВЦЭМ!$A$39:$A$782,$A134,СВЦЭМ!$B$39:$B$782,W$119)+'СЕТ СН'!$I$11+СВЦЭМ!$D$10+'СЕТ СН'!$I$6-'СЕТ СН'!$I$23</f>
        <v>2199.26530662</v>
      </c>
      <c r="X134" s="36">
        <f>SUMIFS(СВЦЭМ!$D$39:$D$782,СВЦЭМ!$A$39:$A$782,$A134,СВЦЭМ!$B$39:$B$782,X$119)+'СЕТ СН'!$I$11+СВЦЭМ!$D$10+'СЕТ СН'!$I$6-'СЕТ СН'!$I$23</f>
        <v>2245.0312560699999</v>
      </c>
      <c r="Y134" s="36">
        <f>SUMIFS(СВЦЭМ!$D$39:$D$782,СВЦЭМ!$A$39:$A$782,$A134,СВЦЭМ!$B$39:$B$782,Y$119)+'СЕТ СН'!$I$11+СВЦЭМ!$D$10+'СЕТ СН'!$I$6-'СЕТ СН'!$I$23</f>
        <v>2305.1064156800003</v>
      </c>
    </row>
    <row r="135" spans="1:25" ht="15.75" x14ac:dyDescent="0.2">
      <c r="A135" s="35">
        <f t="shared" si="3"/>
        <v>45032</v>
      </c>
      <c r="B135" s="36">
        <f>SUMIFS(СВЦЭМ!$D$39:$D$782,СВЦЭМ!$A$39:$A$782,$A135,СВЦЭМ!$B$39:$B$782,B$119)+'СЕТ СН'!$I$11+СВЦЭМ!$D$10+'СЕТ СН'!$I$6-'СЕТ СН'!$I$23</f>
        <v>2440.3863923099998</v>
      </c>
      <c r="C135" s="36">
        <f>SUMIFS(СВЦЭМ!$D$39:$D$782,СВЦЭМ!$A$39:$A$782,$A135,СВЦЭМ!$B$39:$B$782,C$119)+'СЕТ СН'!$I$11+СВЦЭМ!$D$10+'СЕТ СН'!$I$6-'СЕТ СН'!$I$23</f>
        <v>2506.8693715999998</v>
      </c>
      <c r="D135" s="36">
        <f>SUMIFS(СВЦЭМ!$D$39:$D$782,СВЦЭМ!$A$39:$A$782,$A135,СВЦЭМ!$B$39:$B$782,D$119)+'СЕТ СН'!$I$11+СВЦЭМ!$D$10+'СЕТ СН'!$I$6-'СЕТ СН'!$I$23</f>
        <v>2521.7506429800001</v>
      </c>
      <c r="E135" s="36">
        <f>SUMIFS(СВЦЭМ!$D$39:$D$782,СВЦЭМ!$A$39:$A$782,$A135,СВЦЭМ!$B$39:$B$782,E$119)+'СЕТ СН'!$I$11+СВЦЭМ!$D$10+'СЕТ СН'!$I$6-'СЕТ СН'!$I$23</f>
        <v>2552.70726354</v>
      </c>
      <c r="F135" s="36">
        <f>SUMIFS(СВЦЭМ!$D$39:$D$782,СВЦЭМ!$A$39:$A$782,$A135,СВЦЭМ!$B$39:$B$782,F$119)+'СЕТ СН'!$I$11+СВЦЭМ!$D$10+'СЕТ СН'!$I$6-'СЕТ СН'!$I$23</f>
        <v>2552.9786416899997</v>
      </c>
      <c r="G135" s="36">
        <f>SUMIFS(СВЦЭМ!$D$39:$D$782,СВЦЭМ!$A$39:$A$782,$A135,СВЦЭМ!$B$39:$B$782,G$119)+'СЕТ СН'!$I$11+СВЦЭМ!$D$10+'СЕТ СН'!$I$6-'СЕТ СН'!$I$23</f>
        <v>2539.9556076399999</v>
      </c>
      <c r="H135" s="36">
        <f>SUMIFS(СВЦЭМ!$D$39:$D$782,СВЦЭМ!$A$39:$A$782,$A135,СВЦЭМ!$B$39:$B$782,H$119)+'СЕТ СН'!$I$11+СВЦЭМ!$D$10+'СЕТ СН'!$I$6-'СЕТ СН'!$I$23</f>
        <v>2546.1951729100001</v>
      </c>
      <c r="I135" s="36">
        <f>SUMIFS(СВЦЭМ!$D$39:$D$782,СВЦЭМ!$A$39:$A$782,$A135,СВЦЭМ!$B$39:$B$782,I$119)+'СЕТ СН'!$I$11+СВЦЭМ!$D$10+'СЕТ СН'!$I$6-'СЕТ СН'!$I$23</f>
        <v>2504.7298253399999</v>
      </c>
      <c r="J135" s="36">
        <f>SUMIFS(СВЦЭМ!$D$39:$D$782,СВЦЭМ!$A$39:$A$782,$A135,СВЦЭМ!$B$39:$B$782,J$119)+'СЕТ СН'!$I$11+СВЦЭМ!$D$10+'СЕТ СН'!$I$6-'СЕТ СН'!$I$23</f>
        <v>2448.5538516400002</v>
      </c>
      <c r="K135" s="36">
        <f>SUMIFS(СВЦЭМ!$D$39:$D$782,СВЦЭМ!$A$39:$A$782,$A135,СВЦЭМ!$B$39:$B$782,K$119)+'СЕТ СН'!$I$11+СВЦЭМ!$D$10+'СЕТ СН'!$I$6-'СЕТ СН'!$I$23</f>
        <v>2377.9132341899999</v>
      </c>
      <c r="L135" s="36">
        <f>SUMIFS(СВЦЭМ!$D$39:$D$782,СВЦЭМ!$A$39:$A$782,$A135,СВЦЭМ!$B$39:$B$782,L$119)+'СЕТ СН'!$I$11+СВЦЭМ!$D$10+'СЕТ СН'!$I$6-'СЕТ СН'!$I$23</f>
        <v>2353.0967901100003</v>
      </c>
      <c r="M135" s="36">
        <f>SUMIFS(СВЦЭМ!$D$39:$D$782,СВЦЭМ!$A$39:$A$782,$A135,СВЦЭМ!$B$39:$B$782,M$119)+'СЕТ СН'!$I$11+СВЦЭМ!$D$10+'СЕТ СН'!$I$6-'СЕТ СН'!$I$23</f>
        <v>2348.9285570100001</v>
      </c>
      <c r="N135" s="36">
        <f>SUMIFS(СВЦЭМ!$D$39:$D$782,СВЦЭМ!$A$39:$A$782,$A135,СВЦЭМ!$B$39:$B$782,N$119)+'СЕТ СН'!$I$11+СВЦЭМ!$D$10+'СЕТ СН'!$I$6-'СЕТ СН'!$I$23</f>
        <v>2366.8089170799999</v>
      </c>
      <c r="O135" s="36">
        <f>SUMIFS(СВЦЭМ!$D$39:$D$782,СВЦЭМ!$A$39:$A$782,$A135,СВЦЭМ!$B$39:$B$782,O$119)+'СЕТ СН'!$I$11+СВЦЭМ!$D$10+'СЕТ СН'!$I$6-'СЕТ СН'!$I$23</f>
        <v>2400.37655645</v>
      </c>
      <c r="P135" s="36">
        <f>SUMIFS(СВЦЭМ!$D$39:$D$782,СВЦЭМ!$A$39:$A$782,$A135,СВЦЭМ!$B$39:$B$782,P$119)+'СЕТ СН'!$I$11+СВЦЭМ!$D$10+'СЕТ СН'!$I$6-'СЕТ СН'!$I$23</f>
        <v>2408.2936368599999</v>
      </c>
      <c r="Q135" s="36">
        <f>SUMIFS(СВЦЭМ!$D$39:$D$782,СВЦЭМ!$A$39:$A$782,$A135,СВЦЭМ!$B$39:$B$782,Q$119)+'СЕТ СН'!$I$11+СВЦЭМ!$D$10+'СЕТ СН'!$I$6-'СЕТ СН'!$I$23</f>
        <v>2423.29962002</v>
      </c>
      <c r="R135" s="36">
        <f>SUMIFS(СВЦЭМ!$D$39:$D$782,СВЦЭМ!$A$39:$A$782,$A135,СВЦЭМ!$B$39:$B$782,R$119)+'СЕТ СН'!$I$11+СВЦЭМ!$D$10+'СЕТ СН'!$I$6-'СЕТ СН'!$I$23</f>
        <v>2422.63791068</v>
      </c>
      <c r="S135" s="36">
        <f>SUMIFS(СВЦЭМ!$D$39:$D$782,СВЦЭМ!$A$39:$A$782,$A135,СВЦЭМ!$B$39:$B$782,S$119)+'СЕТ СН'!$I$11+СВЦЭМ!$D$10+'СЕТ СН'!$I$6-'СЕТ СН'!$I$23</f>
        <v>2401.8117387699999</v>
      </c>
      <c r="T135" s="36">
        <f>SUMIFS(СВЦЭМ!$D$39:$D$782,СВЦЭМ!$A$39:$A$782,$A135,СВЦЭМ!$B$39:$B$782,T$119)+'СЕТ СН'!$I$11+СВЦЭМ!$D$10+'СЕТ СН'!$I$6-'СЕТ СН'!$I$23</f>
        <v>2371.9897937599999</v>
      </c>
      <c r="U135" s="36">
        <f>SUMIFS(СВЦЭМ!$D$39:$D$782,СВЦЭМ!$A$39:$A$782,$A135,СВЦЭМ!$B$39:$B$782,U$119)+'СЕТ СН'!$I$11+СВЦЭМ!$D$10+'СЕТ СН'!$I$6-'СЕТ СН'!$I$23</f>
        <v>2345.2125507000001</v>
      </c>
      <c r="V135" s="36">
        <f>SUMIFS(СВЦЭМ!$D$39:$D$782,СВЦЭМ!$A$39:$A$782,$A135,СВЦЭМ!$B$39:$B$782,V$119)+'СЕТ СН'!$I$11+СВЦЭМ!$D$10+'СЕТ СН'!$I$6-'СЕТ СН'!$I$23</f>
        <v>2294.1157999299999</v>
      </c>
      <c r="W135" s="36">
        <f>SUMIFS(СВЦЭМ!$D$39:$D$782,СВЦЭМ!$A$39:$A$782,$A135,СВЦЭМ!$B$39:$B$782,W$119)+'СЕТ СН'!$I$11+СВЦЭМ!$D$10+'СЕТ СН'!$I$6-'СЕТ СН'!$I$23</f>
        <v>2287.6405147799996</v>
      </c>
      <c r="X135" s="36">
        <f>SUMIFS(СВЦЭМ!$D$39:$D$782,СВЦЭМ!$A$39:$A$782,$A135,СВЦЭМ!$B$39:$B$782,X$119)+'СЕТ СН'!$I$11+СВЦЭМ!$D$10+'СЕТ СН'!$I$6-'СЕТ СН'!$I$23</f>
        <v>2333.7977158100002</v>
      </c>
      <c r="Y135" s="36">
        <f>SUMIFS(СВЦЭМ!$D$39:$D$782,СВЦЭМ!$A$39:$A$782,$A135,СВЦЭМ!$B$39:$B$782,Y$119)+'СЕТ СН'!$I$11+СВЦЭМ!$D$10+'СЕТ СН'!$I$6-'СЕТ СН'!$I$23</f>
        <v>2405.2489010999998</v>
      </c>
    </row>
    <row r="136" spans="1:25" ht="15.75" x14ac:dyDescent="0.2">
      <c r="A136" s="35">
        <f t="shared" si="3"/>
        <v>45033</v>
      </c>
      <c r="B136" s="36">
        <f>SUMIFS(СВЦЭМ!$D$39:$D$782,СВЦЭМ!$A$39:$A$782,$A136,СВЦЭМ!$B$39:$B$782,B$119)+'СЕТ СН'!$I$11+СВЦЭМ!$D$10+'СЕТ СН'!$I$6-'СЕТ СН'!$I$23</f>
        <v>2534.80975158</v>
      </c>
      <c r="C136" s="36">
        <f>SUMIFS(СВЦЭМ!$D$39:$D$782,СВЦЭМ!$A$39:$A$782,$A136,СВЦЭМ!$B$39:$B$782,C$119)+'СЕТ СН'!$I$11+СВЦЭМ!$D$10+'СЕТ СН'!$I$6-'СЕТ СН'!$I$23</f>
        <v>2597.78044585</v>
      </c>
      <c r="D136" s="36">
        <f>SUMIFS(СВЦЭМ!$D$39:$D$782,СВЦЭМ!$A$39:$A$782,$A136,СВЦЭМ!$B$39:$B$782,D$119)+'СЕТ СН'!$I$11+СВЦЭМ!$D$10+'СЕТ СН'!$I$6-'СЕТ СН'!$I$23</f>
        <v>2613.6262381699999</v>
      </c>
      <c r="E136" s="36">
        <f>SUMIFS(СВЦЭМ!$D$39:$D$782,СВЦЭМ!$A$39:$A$782,$A136,СВЦЭМ!$B$39:$B$782,E$119)+'СЕТ СН'!$I$11+СВЦЭМ!$D$10+'СЕТ СН'!$I$6-'СЕТ СН'!$I$23</f>
        <v>2623.3920966799997</v>
      </c>
      <c r="F136" s="36">
        <f>SUMIFS(СВЦЭМ!$D$39:$D$782,СВЦЭМ!$A$39:$A$782,$A136,СВЦЭМ!$B$39:$B$782,F$119)+'СЕТ СН'!$I$11+СВЦЭМ!$D$10+'СЕТ СН'!$I$6-'СЕТ СН'!$I$23</f>
        <v>2626.3132738899999</v>
      </c>
      <c r="G136" s="36">
        <f>SUMIFS(СВЦЭМ!$D$39:$D$782,СВЦЭМ!$A$39:$A$782,$A136,СВЦЭМ!$B$39:$B$782,G$119)+'СЕТ СН'!$I$11+СВЦЭМ!$D$10+'СЕТ СН'!$I$6-'СЕТ СН'!$I$23</f>
        <v>2606.1769529900002</v>
      </c>
      <c r="H136" s="36">
        <f>SUMIFS(СВЦЭМ!$D$39:$D$782,СВЦЭМ!$A$39:$A$782,$A136,СВЦЭМ!$B$39:$B$782,H$119)+'СЕТ СН'!$I$11+СВЦЭМ!$D$10+'СЕТ СН'!$I$6-'СЕТ СН'!$I$23</f>
        <v>2616.4858549099999</v>
      </c>
      <c r="I136" s="36">
        <f>SUMIFS(СВЦЭМ!$D$39:$D$782,СВЦЭМ!$A$39:$A$782,$A136,СВЦЭМ!$B$39:$B$782,I$119)+'СЕТ СН'!$I$11+СВЦЭМ!$D$10+'СЕТ СН'!$I$6-'СЕТ СН'!$I$23</f>
        <v>2384.1994505299999</v>
      </c>
      <c r="J136" s="36">
        <f>SUMIFS(СВЦЭМ!$D$39:$D$782,СВЦЭМ!$A$39:$A$782,$A136,СВЦЭМ!$B$39:$B$782,J$119)+'СЕТ СН'!$I$11+СВЦЭМ!$D$10+'СЕТ СН'!$I$6-'СЕТ СН'!$I$23</f>
        <v>2327.2469100999997</v>
      </c>
      <c r="K136" s="36">
        <f>SUMIFS(СВЦЭМ!$D$39:$D$782,СВЦЭМ!$A$39:$A$782,$A136,СВЦЭМ!$B$39:$B$782,K$119)+'СЕТ СН'!$I$11+СВЦЭМ!$D$10+'СЕТ СН'!$I$6-'СЕТ СН'!$I$23</f>
        <v>2287.6099801199998</v>
      </c>
      <c r="L136" s="36">
        <f>SUMIFS(СВЦЭМ!$D$39:$D$782,СВЦЭМ!$A$39:$A$782,$A136,СВЦЭМ!$B$39:$B$782,L$119)+'СЕТ СН'!$I$11+СВЦЭМ!$D$10+'СЕТ СН'!$I$6-'СЕТ СН'!$I$23</f>
        <v>2324.9515882599999</v>
      </c>
      <c r="M136" s="36">
        <f>SUMIFS(СВЦЭМ!$D$39:$D$782,СВЦЭМ!$A$39:$A$782,$A136,СВЦЭМ!$B$39:$B$782,M$119)+'СЕТ СН'!$I$11+СВЦЭМ!$D$10+'СЕТ СН'!$I$6-'СЕТ СН'!$I$23</f>
        <v>2357.7541775299997</v>
      </c>
      <c r="N136" s="36">
        <f>SUMIFS(СВЦЭМ!$D$39:$D$782,СВЦЭМ!$A$39:$A$782,$A136,СВЦЭМ!$B$39:$B$782,N$119)+'СЕТ СН'!$I$11+СВЦЭМ!$D$10+'СЕТ СН'!$I$6-'СЕТ СН'!$I$23</f>
        <v>2410.3732671099997</v>
      </c>
      <c r="O136" s="36">
        <f>SUMIFS(СВЦЭМ!$D$39:$D$782,СВЦЭМ!$A$39:$A$782,$A136,СВЦЭМ!$B$39:$B$782,O$119)+'СЕТ СН'!$I$11+СВЦЭМ!$D$10+'СЕТ СН'!$I$6-'СЕТ СН'!$I$23</f>
        <v>2435.43775921</v>
      </c>
      <c r="P136" s="36">
        <f>SUMIFS(СВЦЭМ!$D$39:$D$782,СВЦЭМ!$A$39:$A$782,$A136,СВЦЭМ!$B$39:$B$782,P$119)+'СЕТ СН'!$I$11+СВЦЭМ!$D$10+'СЕТ СН'!$I$6-'СЕТ СН'!$I$23</f>
        <v>2449.05439032</v>
      </c>
      <c r="Q136" s="36">
        <f>SUMIFS(СВЦЭМ!$D$39:$D$782,СВЦЭМ!$A$39:$A$782,$A136,СВЦЭМ!$B$39:$B$782,Q$119)+'СЕТ СН'!$I$11+СВЦЭМ!$D$10+'СЕТ СН'!$I$6-'СЕТ СН'!$I$23</f>
        <v>2458.4303633</v>
      </c>
      <c r="R136" s="36">
        <f>SUMIFS(СВЦЭМ!$D$39:$D$782,СВЦЭМ!$A$39:$A$782,$A136,СВЦЭМ!$B$39:$B$782,R$119)+'СЕТ СН'!$I$11+СВЦЭМ!$D$10+'СЕТ СН'!$I$6-'СЕТ СН'!$I$23</f>
        <v>2473.8965194900002</v>
      </c>
      <c r="S136" s="36">
        <f>SUMIFS(СВЦЭМ!$D$39:$D$782,СВЦЭМ!$A$39:$A$782,$A136,СВЦЭМ!$B$39:$B$782,S$119)+'СЕТ СН'!$I$11+СВЦЭМ!$D$10+'СЕТ СН'!$I$6-'СЕТ СН'!$I$23</f>
        <v>2430.5553010100002</v>
      </c>
      <c r="T136" s="36">
        <f>SUMIFS(СВЦЭМ!$D$39:$D$782,СВЦЭМ!$A$39:$A$782,$A136,СВЦЭМ!$B$39:$B$782,T$119)+'СЕТ СН'!$I$11+СВЦЭМ!$D$10+'СЕТ СН'!$I$6-'СЕТ СН'!$I$23</f>
        <v>2406.2761333899998</v>
      </c>
      <c r="U136" s="36">
        <f>SUMIFS(СВЦЭМ!$D$39:$D$782,СВЦЭМ!$A$39:$A$782,$A136,СВЦЭМ!$B$39:$B$782,U$119)+'СЕТ СН'!$I$11+СВЦЭМ!$D$10+'СЕТ СН'!$I$6-'СЕТ СН'!$I$23</f>
        <v>2377.7835330899998</v>
      </c>
      <c r="V136" s="36">
        <f>SUMIFS(СВЦЭМ!$D$39:$D$782,СВЦЭМ!$A$39:$A$782,$A136,СВЦЭМ!$B$39:$B$782,V$119)+'СЕТ СН'!$I$11+СВЦЭМ!$D$10+'СЕТ СН'!$I$6-'СЕТ СН'!$I$23</f>
        <v>2341.5791988700003</v>
      </c>
      <c r="W136" s="36">
        <f>SUMIFS(СВЦЭМ!$D$39:$D$782,СВЦЭМ!$A$39:$A$782,$A136,СВЦЭМ!$B$39:$B$782,W$119)+'СЕТ СН'!$I$11+СВЦЭМ!$D$10+'СЕТ СН'!$I$6-'СЕТ СН'!$I$23</f>
        <v>2334.50731541</v>
      </c>
      <c r="X136" s="36">
        <f>SUMIFS(СВЦЭМ!$D$39:$D$782,СВЦЭМ!$A$39:$A$782,$A136,СВЦЭМ!$B$39:$B$782,X$119)+'СЕТ СН'!$I$11+СВЦЭМ!$D$10+'СЕТ СН'!$I$6-'СЕТ СН'!$I$23</f>
        <v>2386.7255787399999</v>
      </c>
      <c r="Y136" s="36">
        <f>SUMIFS(СВЦЭМ!$D$39:$D$782,СВЦЭМ!$A$39:$A$782,$A136,СВЦЭМ!$B$39:$B$782,Y$119)+'СЕТ СН'!$I$11+СВЦЭМ!$D$10+'СЕТ СН'!$I$6-'СЕТ СН'!$I$23</f>
        <v>2440.3267140500002</v>
      </c>
    </row>
    <row r="137" spans="1:25" ht="15.75" x14ac:dyDescent="0.2">
      <c r="A137" s="35">
        <f t="shared" si="3"/>
        <v>45034</v>
      </c>
      <c r="B137" s="36">
        <f>SUMIFS(СВЦЭМ!$D$39:$D$782,СВЦЭМ!$A$39:$A$782,$A137,СВЦЭМ!$B$39:$B$782,B$119)+'СЕТ СН'!$I$11+СВЦЭМ!$D$10+'СЕТ СН'!$I$6-'СЕТ СН'!$I$23</f>
        <v>2479.4070679199999</v>
      </c>
      <c r="C137" s="36">
        <f>SUMIFS(СВЦЭМ!$D$39:$D$782,СВЦЭМ!$A$39:$A$782,$A137,СВЦЭМ!$B$39:$B$782,C$119)+'СЕТ СН'!$I$11+СВЦЭМ!$D$10+'СЕТ СН'!$I$6-'СЕТ СН'!$I$23</f>
        <v>2541.9981555699997</v>
      </c>
      <c r="D137" s="36">
        <f>SUMIFS(СВЦЭМ!$D$39:$D$782,СВЦЭМ!$A$39:$A$782,$A137,СВЦЭМ!$B$39:$B$782,D$119)+'СЕТ СН'!$I$11+СВЦЭМ!$D$10+'СЕТ СН'!$I$6-'СЕТ СН'!$I$23</f>
        <v>2571.4359009</v>
      </c>
      <c r="E137" s="36">
        <f>SUMIFS(СВЦЭМ!$D$39:$D$782,СВЦЭМ!$A$39:$A$782,$A137,СВЦЭМ!$B$39:$B$782,E$119)+'СЕТ СН'!$I$11+СВЦЭМ!$D$10+'СЕТ СН'!$I$6-'СЕТ СН'!$I$23</f>
        <v>2567.1630429799998</v>
      </c>
      <c r="F137" s="36">
        <f>SUMIFS(СВЦЭМ!$D$39:$D$782,СВЦЭМ!$A$39:$A$782,$A137,СВЦЭМ!$B$39:$B$782,F$119)+'СЕТ СН'!$I$11+СВЦЭМ!$D$10+'СЕТ СН'!$I$6-'СЕТ СН'!$I$23</f>
        <v>2567.5333543400002</v>
      </c>
      <c r="G137" s="36">
        <f>SUMIFS(СВЦЭМ!$D$39:$D$782,СВЦЭМ!$A$39:$A$782,$A137,СВЦЭМ!$B$39:$B$782,G$119)+'СЕТ СН'!$I$11+СВЦЭМ!$D$10+'СЕТ СН'!$I$6-'СЕТ СН'!$I$23</f>
        <v>2552.1698359499997</v>
      </c>
      <c r="H137" s="36">
        <f>SUMIFS(СВЦЭМ!$D$39:$D$782,СВЦЭМ!$A$39:$A$782,$A137,СВЦЭМ!$B$39:$B$782,H$119)+'СЕТ СН'!$I$11+СВЦЭМ!$D$10+'СЕТ СН'!$I$6-'СЕТ СН'!$I$23</f>
        <v>2492.0767838900001</v>
      </c>
      <c r="I137" s="36">
        <f>SUMIFS(СВЦЭМ!$D$39:$D$782,СВЦЭМ!$A$39:$A$782,$A137,СВЦЭМ!$B$39:$B$782,I$119)+'СЕТ СН'!$I$11+СВЦЭМ!$D$10+'СЕТ СН'!$I$6-'СЕТ СН'!$I$23</f>
        <v>2412.1167246200002</v>
      </c>
      <c r="J137" s="36">
        <f>SUMIFS(СВЦЭМ!$D$39:$D$782,СВЦЭМ!$A$39:$A$782,$A137,СВЦЭМ!$B$39:$B$782,J$119)+'СЕТ СН'!$I$11+СВЦЭМ!$D$10+'СЕТ СН'!$I$6-'СЕТ СН'!$I$23</f>
        <v>2384.8516266300003</v>
      </c>
      <c r="K137" s="36">
        <f>SUMIFS(СВЦЭМ!$D$39:$D$782,СВЦЭМ!$A$39:$A$782,$A137,СВЦЭМ!$B$39:$B$782,K$119)+'СЕТ СН'!$I$11+СВЦЭМ!$D$10+'СЕТ СН'!$I$6-'СЕТ СН'!$I$23</f>
        <v>2346.78161589</v>
      </c>
      <c r="L137" s="36">
        <f>SUMIFS(СВЦЭМ!$D$39:$D$782,СВЦЭМ!$A$39:$A$782,$A137,СВЦЭМ!$B$39:$B$782,L$119)+'СЕТ СН'!$I$11+СВЦЭМ!$D$10+'СЕТ СН'!$I$6-'СЕТ СН'!$I$23</f>
        <v>2340.09794272</v>
      </c>
      <c r="M137" s="36">
        <f>SUMIFS(СВЦЭМ!$D$39:$D$782,СВЦЭМ!$A$39:$A$782,$A137,СВЦЭМ!$B$39:$B$782,M$119)+'СЕТ СН'!$I$11+СВЦЭМ!$D$10+'СЕТ СН'!$I$6-'СЕТ СН'!$I$23</f>
        <v>2346.8133867199999</v>
      </c>
      <c r="N137" s="36">
        <f>SUMIFS(СВЦЭМ!$D$39:$D$782,СВЦЭМ!$A$39:$A$782,$A137,СВЦЭМ!$B$39:$B$782,N$119)+'СЕТ СН'!$I$11+СВЦЭМ!$D$10+'СЕТ СН'!$I$6-'СЕТ СН'!$I$23</f>
        <v>2353.1138644100001</v>
      </c>
      <c r="O137" s="36">
        <f>SUMIFS(СВЦЭМ!$D$39:$D$782,СВЦЭМ!$A$39:$A$782,$A137,СВЦЭМ!$B$39:$B$782,O$119)+'СЕТ СН'!$I$11+СВЦЭМ!$D$10+'СЕТ СН'!$I$6-'СЕТ СН'!$I$23</f>
        <v>2367.1749829299997</v>
      </c>
      <c r="P137" s="36">
        <f>SUMIFS(СВЦЭМ!$D$39:$D$782,СВЦЭМ!$A$39:$A$782,$A137,СВЦЭМ!$B$39:$B$782,P$119)+'СЕТ СН'!$I$11+СВЦЭМ!$D$10+'СЕТ СН'!$I$6-'СЕТ СН'!$I$23</f>
        <v>2382.8794965899997</v>
      </c>
      <c r="Q137" s="36">
        <f>SUMIFS(СВЦЭМ!$D$39:$D$782,СВЦЭМ!$A$39:$A$782,$A137,СВЦЭМ!$B$39:$B$782,Q$119)+'СЕТ СН'!$I$11+СВЦЭМ!$D$10+'СЕТ СН'!$I$6-'СЕТ СН'!$I$23</f>
        <v>2394.67325372</v>
      </c>
      <c r="R137" s="36">
        <f>SUMIFS(СВЦЭМ!$D$39:$D$782,СВЦЭМ!$A$39:$A$782,$A137,СВЦЭМ!$B$39:$B$782,R$119)+'СЕТ СН'!$I$11+СВЦЭМ!$D$10+'СЕТ СН'!$I$6-'СЕТ СН'!$I$23</f>
        <v>2408.64998861</v>
      </c>
      <c r="S137" s="36">
        <f>SUMIFS(СВЦЭМ!$D$39:$D$782,СВЦЭМ!$A$39:$A$782,$A137,СВЦЭМ!$B$39:$B$782,S$119)+'СЕТ СН'!$I$11+СВЦЭМ!$D$10+'СЕТ СН'!$I$6-'СЕТ СН'!$I$23</f>
        <v>2378.4082321400001</v>
      </c>
      <c r="T137" s="36">
        <f>SUMIFS(СВЦЭМ!$D$39:$D$782,СВЦЭМ!$A$39:$A$782,$A137,СВЦЭМ!$B$39:$B$782,T$119)+'СЕТ СН'!$I$11+СВЦЭМ!$D$10+'СЕТ СН'!$I$6-'СЕТ СН'!$I$23</f>
        <v>2351.5396395999996</v>
      </c>
      <c r="U137" s="36">
        <f>SUMIFS(СВЦЭМ!$D$39:$D$782,СВЦЭМ!$A$39:$A$782,$A137,СВЦЭМ!$B$39:$B$782,U$119)+'СЕТ СН'!$I$11+СВЦЭМ!$D$10+'СЕТ СН'!$I$6-'СЕТ СН'!$I$23</f>
        <v>2332.2028026799999</v>
      </c>
      <c r="V137" s="36">
        <f>SUMIFS(СВЦЭМ!$D$39:$D$782,СВЦЭМ!$A$39:$A$782,$A137,СВЦЭМ!$B$39:$B$782,V$119)+'СЕТ СН'!$I$11+СВЦЭМ!$D$10+'СЕТ СН'!$I$6-'СЕТ СН'!$I$23</f>
        <v>2293.6123327999999</v>
      </c>
      <c r="W137" s="36">
        <f>SUMIFS(СВЦЭМ!$D$39:$D$782,СВЦЭМ!$A$39:$A$782,$A137,СВЦЭМ!$B$39:$B$782,W$119)+'СЕТ СН'!$I$11+СВЦЭМ!$D$10+'СЕТ СН'!$I$6-'СЕТ СН'!$I$23</f>
        <v>2286.1993247999999</v>
      </c>
      <c r="X137" s="36">
        <f>SUMIFS(СВЦЭМ!$D$39:$D$782,СВЦЭМ!$A$39:$A$782,$A137,СВЦЭМ!$B$39:$B$782,X$119)+'СЕТ СН'!$I$11+СВЦЭМ!$D$10+'СЕТ СН'!$I$6-'СЕТ СН'!$I$23</f>
        <v>2329.8154178499999</v>
      </c>
      <c r="Y137" s="36">
        <f>SUMIFS(СВЦЭМ!$D$39:$D$782,СВЦЭМ!$A$39:$A$782,$A137,СВЦЭМ!$B$39:$B$782,Y$119)+'СЕТ СН'!$I$11+СВЦЭМ!$D$10+'СЕТ СН'!$I$6-'СЕТ СН'!$I$23</f>
        <v>2392.5291734499997</v>
      </c>
    </row>
    <row r="138" spans="1:25" ht="15.75" x14ac:dyDescent="0.2">
      <c r="A138" s="35">
        <f t="shared" si="3"/>
        <v>45035</v>
      </c>
      <c r="B138" s="36">
        <f>SUMIFS(СВЦЭМ!$D$39:$D$782,СВЦЭМ!$A$39:$A$782,$A138,СВЦЭМ!$B$39:$B$782,B$119)+'СЕТ СН'!$I$11+СВЦЭМ!$D$10+'СЕТ СН'!$I$6-'СЕТ СН'!$I$23</f>
        <v>2385.4000621800001</v>
      </c>
      <c r="C138" s="36">
        <f>SUMIFS(СВЦЭМ!$D$39:$D$782,СВЦЭМ!$A$39:$A$782,$A138,СВЦЭМ!$B$39:$B$782,C$119)+'СЕТ СН'!$I$11+СВЦЭМ!$D$10+'СЕТ СН'!$I$6-'СЕТ СН'!$I$23</f>
        <v>2434.79922902</v>
      </c>
      <c r="D138" s="36">
        <f>SUMIFS(СВЦЭМ!$D$39:$D$782,СВЦЭМ!$A$39:$A$782,$A138,СВЦЭМ!$B$39:$B$782,D$119)+'СЕТ СН'!$I$11+СВЦЭМ!$D$10+'СЕТ СН'!$I$6-'СЕТ СН'!$I$23</f>
        <v>2503.3218288399999</v>
      </c>
      <c r="E138" s="36">
        <f>SUMIFS(СВЦЭМ!$D$39:$D$782,СВЦЭМ!$A$39:$A$782,$A138,СВЦЭМ!$B$39:$B$782,E$119)+'СЕТ СН'!$I$11+СВЦЭМ!$D$10+'СЕТ СН'!$I$6-'СЕТ СН'!$I$23</f>
        <v>2546.5987984200001</v>
      </c>
      <c r="F138" s="36">
        <f>SUMIFS(СВЦЭМ!$D$39:$D$782,СВЦЭМ!$A$39:$A$782,$A138,СВЦЭМ!$B$39:$B$782,F$119)+'СЕТ СН'!$I$11+СВЦЭМ!$D$10+'СЕТ СН'!$I$6-'СЕТ СН'!$I$23</f>
        <v>2559.2074610099999</v>
      </c>
      <c r="G138" s="36">
        <f>SUMIFS(СВЦЭМ!$D$39:$D$782,СВЦЭМ!$A$39:$A$782,$A138,СВЦЭМ!$B$39:$B$782,G$119)+'СЕТ СН'!$I$11+СВЦЭМ!$D$10+'СЕТ СН'!$I$6-'СЕТ СН'!$I$23</f>
        <v>2519.4635427399999</v>
      </c>
      <c r="H138" s="36">
        <f>SUMIFS(СВЦЭМ!$D$39:$D$782,СВЦЭМ!$A$39:$A$782,$A138,СВЦЭМ!$B$39:$B$782,H$119)+'СЕТ СН'!$I$11+СВЦЭМ!$D$10+'СЕТ СН'!$I$6-'СЕТ СН'!$I$23</f>
        <v>2450.4183491700001</v>
      </c>
      <c r="I138" s="36">
        <f>SUMIFS(СВЦЭМ!$D$39:$D$782,СВЦЭМ!$A$39:$A$782,$A138,СВЦЭМ!$B$39:$B$782,I$119)+'СЕТ СН'!$I$11+СВЦЭМ!$D$10+'СЕТ СН'!$I$6-'СЕТ СН'!$I$23</f>
        <v>2372.0487476500002</v>
      </c>
      <c r="J138" s="36">
        <f>SUMIFS(СВЦЭМ!$D$39:$D$782,СВЦЭМ!$A$39:$A$782,$A138,СВЦЭМ!$B$39:$B$782,J$119)+'СЕТ СН'!$I$11+СВЦЭМ!$D$10+'СЕТ СН'!$I$6-'СЕТ СН'!$I$23</f>
        <v>2341.6155249599997</v>
      </c>
      <c r="K138" s="36">
        <f>SUMIFS(СВЦЭМ!$D$39:$D$782,СВЦЭМ!$A$39:$A$782,$A138,СВЦЭМ!$B$39:$B$782,K$119)+'СЕТ СН'!$I$11+СВЦЭМ!$D$10+'СЕТ СН'!$I$6-'СЕТ СН'!$I$23</f>
        <v>2319.8671243999997</v>
      </c>
      <c r="L138" s="36">
        <f>SUMIFS(СВЦЭМ!$D$39:$D$782,СВЦЭМ!$A$39:$A$782,$A138,СВЦЭМ!$B$39:$B$782,L$119)+'СЕТ СН'!$I$11+СВЦЭМ!$D$10+'СЕТ СН'!$I$6-'СЕТ СН'!$I$23</f>
        <v>2312.3542946299999</v>
      </c>
      <c r="M138" s="36">
        <f>SUMIFS(СВЦЭМ!$D$39:$D$782,СВЦЭМ!$A$39:$A$782,$A138,СВЦЭМ!$B$39:$B$782,M$119)+'СЕТ СН'!$I$11+СВЦЭМ!$D$10+'СЕТ СН'!$I$6-'СЕТ СН'!$I$23</f>
        <v>2341.55475273</v>
      </c>
      <c r="N138" s="36">
        <f>SUMIFS(СВЦЭМ!$D$39:$D$782,СВЦЭМ!$A$39:$A$782,$A138,СВЦЭМ!$B$39:$B$782,N$119)+'СЕТ СН'!$I$11+СВЦЭМ!$D$10+'СЕТ СН'!$I$6-'СЕТ СН'!$I$23</f>
        <v>2356.7792818299999</v>
      </c>
      <c r="O138" s="36">
        <f>SUMIFS(СВЦЭМ!$D$39:$D$782,СВЦЭМ!$A$39:$A$782,$A138,СВЦЭМ!$B$39:$B$782,O$119)+'СЕТ СН'!$I$11+СВЦЭМ!$D$10+'СЕТ СН'!$I$6-'СЕТ СН'!$I$23</f>
        <v>2382.9013966900002</v>
      </c>
      <c r="P138" s="36">
        <f>SUMIFS(СВЦЭМ!$D$39:$D$782,СВЦЭМ!$A$39:$A$782,$A138,СВЦЭМ!$B$39:$B$782,P$119)+'СЕТ СН'!$I$11+СВЦЭМ!$D$10+'СЕТ СН'!$I$6-'СЕТ СН'!$I$23</f>
        <v>2394.1877052899999</v>
      </c>
      <c r="Q138" s="36">
        <f>SUMIFS(СВЦЭМ!$D$39:$D$782,СВЦЭМ!$A$39:$A$782,$A138,СВЦЭМ!$B$39:$B$782,Q$119)+'СЕТ СН'!$I$11+СВЦЭМ!$D$10+'СЕТ СН'!$I$6-'СЕТ СН'!$I$23</f>
        <v>2408.3517976399999</v>
      </c>
      <c r="R138" s="36">
        <f>SUMIFS(СВЦЭМ!$D$39:$D$782,СВЦЭМ!$A$39:$A$782,$A138,СВЦЭМ!$B$39:$B$782,R$119)+'СЕТ СН'!$I$11+СВЦЭМ!$D$10+'СЕТ СН'!$I$6-'СЕТ СН'!$I$23</f>
        <v>2403.4896207499996</v>
      </c>
      <c r="S138" s="36">
        <f>SUMIFS(СВЦЭМ!$D$39:$D$782,СВЦЭМ!$A$39:$A$782,$A138,СВЦЭМ!$B$39:$B$782,S$119)+'СЕТ СН'!$I$11+СВЦЭМ!$D$10+'СЕТ СН'!$I$6-'СЕТ СН'!$I$23</f>
        <v>2352.91608374</v>
      </c>
      <c r="T138" s="36">
        <f>SUMIFS(СВЦЭМ!$D$39:$D$782,СВЦЭМ!$A$39:$A$782,$A138,СВЦЭМ!$B$39:$B$782,T$119)+'СЕТ СН'!$I$11+СВЦЭМ!$D$10+'СЕТ СН'!$I$6-'СЕТ СН'!$I$23</f>
        <v>2301.7187257200003</v>
      </c>
      <c r="U138" s="36">
        <f>SUMIFS(СВЦЭМ!$D$39:$D$782,СВЦЭМ!$A$39:$A$782,$A138,СВЦЭМ!$B$39:$B$782,U$119)+'СЕТ СН'!$I$11+СВЦЭМ!$D$10+'СЕТ СН'!$I$6-'СЕТ СН'!$I$23</f>
        <v>2311.7801127100001</v>
      </c>
      <c r="V138" s="36">
        <f>SUMIFS(СВЦЭМ!$D$39:$D$782,СВЦЭМ!$A$39:$A$782,$A138,СВЦЭМ!$B$39:$B$782,V$119)+'СЕТ СН'!$I$11+СВЦЭМ!$D$10+'СЕТ СН'!$I$6-'СЕТ СН'!$I$23</f>
        <v>2263.0060156099998</v>
      </c>
      <c r="W138" s="36">
        <f>SUMIFS(СВЦЭМ!$D$39:$D$782,СВЦЭМ!$A$39:$A$782,$A138,СВЦЭМ!$B$39:$B$782,W$119)+'СЕТ СН'!$I$11+СВЦЭМ!$D$10+'СЕТ СН'!$I$6-'СЕТ СН'!$I$23</f>
        <v>2251.8206995199998</v>
      </c>
      <c r="X138" s="36">
        <f>SUMIFS(СВЦЭМ!$D$39:$D$782,СВЦЭМ!$A$39:$A$782,$A138,СВЦЭМ!$B$39:$B$782,X$119)+'СЕТ СН'!$I$11+СВЦЭМ!$D$10+'СЕТ СН'!$I$6-'СЕТ СН'!$I$23</f>
        <v>2300.6890403899997</v>
      </c>
      <c r="Y138" s="36">
        <f>SUMIFS(СВЦЭМ!$D$39:$D$782,СВЦЭМ!$A$39:$A$782,$A138,СВЦЭМ!$B$39:$B$782,Y$119)+'СЕТ СН'!$I$11+СВЦЭМ!$D$10+'СЕТ СН'!$I$6-'СЕТ СН'!$I$23</f>
        <v>2390.0701052200002</v>
      </c>
    </row>
    <row r="139" spans="1:25" ht="15.75" x14ac:dyDescent="0.2">
      <c r="A139" s="35">
        <f t="shared" si="3"/>
        <v>45036</v>
      </c>
      <c r="B139" s="36">
        <f>SUMIFS(СВЦЭМ!$D$39:$D$782,СВЦЭМ!$A$39:$A$782,$A139,СВЦЭМ!$B$39:$B$782,B$119)+'СЕТ СН'!$I$11+СВЦЭМ!$D$10+'СЕТ СН'!$I$6-'СЕТ СН'!$I$23</f>
        <v>2377.2305155699996</v>
      </c>
      <c r="C139" s="36">
        <f>SUMIFS(СВЦЭМ!$D$39:$D$782,СВЦЭМ!$A$39:$A$782,$A139,СВЦЭМ!$B$39:$B$782,C$119)+'СЕТ СН'!$I$11+СВЦЭМ!$D$10+'СЕТ СН'!$I$6-'СЕТ СН'!$I$23</f>
        <v>2471.6229671900001</v>
      </c>
      <c r="D139" s="36">
        <f>SUMIFS(СВЦЭМ!$D$39:$D$782,СВЦЭМ!$A$39:$A$782,$A139,СВЦЭМ!$B$39:$B$782,D$119)+'СЕТ СН'!$I$11+СВЦЭМ!$D$10+'СЕТ СН'!$I$6-'СЕТ СН'!$I$23</f>
        <v>2501.0628434499999</v>
      </c>
      <c r="E139" s="36">
        <f>SUMIFS(СВЦЭМ!$D$39:$D$782,СВЦЭМ!$A$39:$A$782,$A139,СВЦЭМ!$B$39:$B$782,E$119)+'СЕТ СН'!$I$11+СВЦЭМ!$D$10+'СЕТ СН'!$I$6-'СЕТ СН'!$I$23</f>
        <v>2499.6905354599999</v>
      </c>
      <c r="F139" s="36">
        <f>SUMIFS(СВЦЭМ!$D$39:$D$782,СВЦЭМ!$A$39:$A$782,$A139,СВЦЭМ!$B$39:$B$782,F$119)+'СЕТ СН'!$I$11+СВЦЭМ!$D$10+'СЕТ СН'!$I$6-'СЕТ СН'!$I$23</f>
        <v>2500.4298598799996</v>
      </c>
      <c r="G139" s="36">
        <f>SUMIFS(СВЦЭМ!$D$39:$D$782,СВЦЭМ!$A$39:$A$782,$A139,СВЦЭМ!$B$39:$B$782,G$119)+'СЕТ СН'!$I$11+СВЦЭМ!$D$10+'СЕТ СН'!$I$6-'СЕТ СН'!$I$23</f>
        <v>2480.4933594100003</v>
      </c>
      <c r="H139" s="36">
        <f>SUMIFS(СВЦЭМ!$D$39:$D$782,СВЦЭМ!$A$39:$A$782,$A139,СВЦЭМ!$B$39:$B$782,H$119)+'СЕТ СН'!$I$11+СВЦЭМ!$D$10+'СЕТ СН'!$I$6-'СЕТ СН'!$I$23</f>
        <v>2379.8651684699998</v>
      </c>
      <c r="I139" s="36">
        <f>SUMIFS(СВЦЭМ!$D$39:$D$782,СВЦЭМ!$A$39:$A$782,$A139,СВЦЭМ!$B$39:$B$782,I$119)+'СЕТ СН'!$I$11+СВЦЭМ!$D$10+'СЕТ СН'!$I$6-'СЕТ СН'!$I$23</f>
        <v>2356.0590824700002</v>
      </c>
      <c r="J139" s="36">
        <f>SUMIFS(СВЦЭМ!$D$39:$D$782,СВЦЭМ!$A$39:$A$782,$A139,СВЦЭМ!$B$39:$B$782,J$119)+'СЕТ СН'!$I$11+СВЦЭМ!$D$10+'СЕТ СН'!$I$6-'СЕТ СН'!$I$23</f>
        <v>2314.6469259799997</v>
      </c>
      <c r="K139" s="36">
        <f>SUMIFS(СВЦЭМ!$D$39:$D$782,СВЦЭМ!$A$39:$A$782,$A139,СВЦЭМ!$B$39:$B$782,K$119)+'СЕТ СН'!$I$11+СВЦЭМ!$D$10+'СЕТ СН'!$I$6-'СЕТ СН'!$I$23</f>
        <v>2251.6463359999998</v>
      </c>
      <c r="L139" s="36">
        <f>SUMIFS(СВЦЭМ!$D$39:$D$782,СВЦЭМ!$A$39:$A$782,$A139,СВЦЭМ!$B$39:$B$782,L$119)+'СЕТ СН'!$I$11+СВЦЭМ!$D$10+'СЕТ СН'!$I$6-'СЕТ СН'!$I$23</f>
        <v>2240.6067866100002</v>
      </c>
      <c r="M139" s="36">
        <f>SUMIFS(СВЦЭМ!$D$39:$D$782,СВЦЭМ!$A$39:$A$782,$A139,СВЦЭМ!$B$39:$B$782,M$119)+'СЕТ СН'!$I$11+СВЦЭМ!$D$10+'СЕТ СН'!$I$6-'СЕТ СН'!$I$23</f>
        <v>2222.3380385400001</v>
      </c>
      <c r="N139" s="36">
        <f>SUMIFS(СВЦЭМ!$D$39:$D$782,СВЦЭМ!$A$39:$A$782,$A139,СВЦЭМ!$B$39:$B$782,N$119)+'СЕТ СН'!$I$11+СВЦЭМ!$D$10+'СЕТ СН'!$I$6-'СЕТ СН'!$I$23</f>
        <v>2243.4776872000002</v>
      </c>
      <c r="O139" s="36">
        <f>SUMIFS(СВЦЭМ!$D$39:$D$782,СВЦЭМ!$A$39:$A$782,$A139,СВЦЭМ!$B$39:$B$782,O$119)+'СЕТ СН'!$I$11+СВЦЭМ!$D$10+'СЕТ СН'!$I$6-'СЕТ СН'!$I$23</f>
        <v>2264.7926321200002</v>
      </c>
      <c r="P139" s="36">
        <f>SUMIFS(СВЦЭМ!$D$39:$D$782,СВЦЭМ!$A$39:$A$782,$A139,СВЦЭМ!$B$39:$B$782,P$119)+'СЕТ СН'!$I$11+СВЦЭМ!$D$10+'СЕТ СН'!$I$6-'СЕТ СН'!$I$23</f>
        <v>2279.9580469900002</v>
      </c>
      <c r="Q139" s="36">
        <f>SUMIFS(СВЦЭМ!$D$39:$D$782,СВЦЭМ!$A$39:$A$782,$A139,СВЦЭМ!$B$39:$B$782,Q$119)+'СЕТ СН'!$I$11+СВЦЭМ!$D$10+'СЕТ СН'!$I$6-'СЕТ СН'!$I$23</f>
        <v>2298.5662337700001</v>
      </c>
      <c r="R139" s="36">
        <f>SUMIFS(СВЦЭМ!$D$39:$D$782,СВЦЭМ!$A$39:$A$782,$A139,СВЦЭМ!$B$39:$B$782,R$119)+'СЕТ СН'!$I$11+СВЦЭМ!$D$10+'СЕТ СН'!$I$6-'СЕТ СН'!$I$23</f>
        <v>2305.1273598500002</v>
      </c>
      <c r="S139" s="36">
        <f>SUMIFS(СВЦЭМ!$D$39:$D$782,СВЦЭМ!$A$39:$A$782,$A139,СВЦЭМ!$B$39:$B$782,S$119)+'СЕТ СН'!$I$11+СВЦЭМ!$D$10+'СЕТ СН'!$I$6-'СЕТ СН'!$I$23</f>
        <v>2287.3478020499997</v>
      </c>
      <c r="T139" s="36">
        <f>SUMIFS(СВЦЭМ!$D$39:$D$782,СВЦЭМ!$A$39:$A$782,$A139,СВЦЭМ!$B$39:$B$782,T$119)+'СЕТ СН'!$I$11+СВЦЭМ!$D$10+'СЕТ СН'!$I$6-'СЕТ СН'!$I$23</f>
        <v>2263.1498325499997</v>
      </c>
      <c r="U139" s="36">
        <f>SUMIFS(СВЦЭМ!$D$39:$D$782,СВЦЭМ!$A$39:$A$782,$A139,СВЦЭМ!$B$39:$B$782,U$119)+'СЕТ СН'!$I$11+СВЦЭМ!$D$10+'СЕТ СН'!$I$6-'СЕТ СН'!$I$23</f>
        <v>2255.63165368</v>
      </c>
      <c r="V139" s="36">
        <f>SUMIFS(СВЦЭМ!$D$39:$D$782,СВЦЭМ!$A$39:$A$782,$A139,СВЦЭМ!$B$39:$B$782,V$119)+'СЕТ СН'!$I$11+СВЦЭМ!$D$10+'СЕТ СН'!$I$6-'СЕТ СН'!$I$23</f>
        <v>2223.8896268999997</v>
      </c>
      <c r="W139" s="36">
        <f>SUMIFS(СВЦЭМ!$D$39:$D$782,СВЦЭМ!$A$39:$A$782,$A139,СВЦЭМ!$B$39:$B$782,W$119)+'СЕТ СН'!$I$11+СВЦЭМ!$D$10+'СЕТ СН'!$I$6-'СЕТ СН'!$I$23</f>
        <v>2218.2151499299998</v>
      </c>
      <c r="X139" s="36">
        <f>SUMIFS(СВЦЭМ!$D$39:$D$782,СВЦЭМ!$A$39:$A$782,$A139,СВЦЭМ!$B$39:$B$782,X$119)+'СЕТ СН'!$I$11+СВЦЭМ!$D$10+'СЕТ СН'!$I$6-'СЕТ СН'!$I$23</f>
        <v>2266.2866603499997</v>
      </c>
      <c r="Y139" s="36">
        <f>SUMIFS(СВЦЭМ!$D$39:$D$782,СВЦЭМ!$A$39:$A$782,$A139,СВЦЭМ!$B$39:$B$782,Y$119)+'СЕТ СН'!$I$11+СВЦЭМ!$D$10+'СЕТ СН'!$I$6-'СЕТ СН'!$I$23</f>
        <v>2335.8688557200003</v>
      </c>
    </row>
    <row r="140" spans="1:25" ht="15.75" x14ac:dyDescent="0.2">
      <c r="A140" s="35">
        <f t="shared" si="3"/>
        <v>45037</v>
      </c>
      <c r="B140" s="36">
        <f>SUMIFS(СВЦЭМ!$D$39:$D$782,СВЦЭМ!$A$39:$A$782,$A140,СВЦЭМ!$B$39:$B$782,B$119)+'СЕТ СН'!$I$11+СВЦЭМ!$D$10+'СЕТ СН'!$I$6-'СЕТ СН'!$I$23</f>
        <v>2432.1081052999998</v>
      </c>
      <c r="C140" s="36">
        <f>SUMIFS(СВЦЭМ!$D$39:$D$782,СВЦЭМ!$A$39:$A$782,$A140,СВЦЭМ!$B$39:$B$782,C$119)+'СЕТ СН'!$I$11+СВЦЭМ!$D$10+'СЕТ СН'!$I$6-'СЕТ СН'!$I$23</f>
        <v>2496.65520062</v>
      </c>
      <c r="D140" s="36">
        <f>SUMIFS(СВЦЭМ!$D$39:$D$782,СВЦЭМ!$A$39:$A$782,$A140,СВЦЭМ!$B$39:$B$782,D$119)+'СЕТ СН'!$I$11+СВЦЭМ!$D$10+'СЕТ СН'!$I$6-'СЕТ СН'!$I$23</f>
        <v>2518.2564496</v>
      </c>
      <c r="E140" s="36">
        <f>SUMIFS(СВЦЭМ!$D$39:$D$782,СВЦЭМ!$A$39:$A$782,$A140,СВЦЭМ!$B$39:$B$782,E$119)+'СЕТ СН'!$I$11+СВЦЭМ!$D$10+'СЕТ СН'!$I$6-'СЕТ СН'!$I$23</f>
        <v>2533.02476523</v>
      </c>
      <c r="F140" s="36">
        <f>SUMIFS(СВЦЭМ!$D$39:$D$782,СВЦЭМ!$A$39:$A$782,$A140,СВЦЭМ!$B$39:$B$782,F$119)+'СЕТ СН'!$I$11+СВЦЭМ!$D$10+'СЕТ СН'!$I$6-'СЕТ СН'!$I$23</f>
        <v>2543.2021032299999</v>
      </c>
      <c r="G140" s="36">
        <f>SUMIFS(СВЦЭМ!$D$39:$D$782,СВЦЭМ!$A$39:$A$782,$A140,СВЦЭМ!$B$39:$B$782,G$119)+'СЕТ СН'!$I$11+СВЦЭМ!$D$10+'СЕТ СН'!$I$6-'СЕТ СН'!$I$23</f>
        <v>2524.73987713</v>
      </c>
      <c r="H140" s="36">
        <f>SUMIFS(СВЦЭМ!$D$39:$D$782,СВЦЭМ!$A$39:$A$782,$A140,СВЦЭМ!$B$39:$B$782,H$119)+'СЕТ СН'!$I$11+СВЦЭМ!$D$10+'СЕТ СН'!$I$6-'СЕТ СН'!$I$23</f>
        <v>2475.7731342899997</v>
      </c>
      <c r="I140" s="36">
        <f>SUMIFS(СВЦЭМ!$D$39:$D$782,СВЦЭМ!$A$39:$A$782,$A140,СВЦЭМ!$B$39:$B$782,I$119)+'СЕТ СН'!$I$11+СВЦЭМ!$D$10+'СЕТ СН'!$I$6-'СЕТ СН'!$I$23</f>
        <v>2369.15432788</v>
      </c>
      <c r="J140" s="36">
        <f>SUMIFS(СВЦЭМ!$D$39:$D$782,СВЦЭМ!$A$39:$A$782,$A140,СВЦЭМ!$B$39:$B$782,J$119)+'СЕТ СН'!$I$11+СВЦЭМ!$D$10+'СЕТ СН'!$I$6-'СЕТ СН'!$I$23</f>
        <v>2364.5960754299999</v>
      </c>
      <c r="K140" s="36">
        <f>SUMIFS(СВЦЭМ!$D$39:$D$782,СВЦЭМ!$A$39:$A$782,$A140,СВЦЭМ!$B$39:$B$782,K$119)+'СЕТ СН'!$I$11+СВЦЭМ!$D$10+'СЕТ СН'!$I$6-'СЕТ СН'!$I$23</f>
        <v>2343.8870257600001</v>
      </c>
      <c r="L140" s="36">
        <f>SUMIFS(СВЦЭМ!$D$39:$D$782,СВЦЭМ!$A$39:$A$782,$A140,СВЦЭМ!$B$39:$B$782,L$119)+'СЕТ СН'!$I$11+СВЦЭМ!$D$10+'СЕТ СН'!$I$6-'СЕТ СН'!$I$23</f>
        <v>2305.95947067</v>
      </c>
      <c r="M140" s="36">
        <f>SUMIFS(СВЦЭМ!$D$39:$D$782,СВЦЭМ!$A$39:$A$782,$A140,СВЦЭМ!$B$39:$B$782,M$119)+'СЕТ СН'!$I$11+СВЦЭМ!$D$10+'СЕТ СН'!$I$6-'СЕТ СН'!$I$23</f>
        <v>2331.1767418899999</v>
      </c>
      <c r="N140" s="36">
        <f>SUMIFS(СВЦЭМ!$D$39:$D$782,СВЦЭМ!$A$39:$A$782,$A140,СВЦЭМ!$B$39:$B$782,N$119)+'СЕТ СН'!$I$11+СВЦЭМ!$D$10+'СЕТ СН'!$I$6-'СЕТ СН'!$I$23</f>
        <v>2352.06553007</v>
      </c>
      <c r="O140" s="36">
        <f>SUMIFS(СВЦЭМ!$D$39:$D$782,СВЦЭМ!$A$39:$A$782,$A140,СВЦЭМ!$B$39:$B$782,O$119)+'СЕТ СН'!$I$11+СВЦЭМ!$D$10+'СЕТ СН'!$I$6-'СЕТ СН'!$I$23</f>
        <v>2363.910797</v>
      </c>
      <c r="P140" s="36">
        <f>SUMIFS(СВЦЭМ!$D$39:$D$782,СВЦЭМ!$A$39:$A$782,$A140,СВЦЭМ!$B$39:$B$782,P$119)+'СЕТ СН'!$I$11+СВЦЭМ!$D$10+'СЕТ СН'!$I$6-'СЕТ СН'!$I$23</f>
        <v>2378.2558764</v>
      </c>
      <c r="Q140" s="36">
        <f>SUMIFS(СВЦЭМ!$D$39:$D$782,СВЦЭМ!$A$39:$A$782,$A140,СВЦЭМ!$B$39:$B$782,Q$119)+'СЕТ СН'!$I$11+СВЦЭМ!$D$10+'СЕТ СН'!$I$6-'СЕТ СН'!$I$23</f>
        <v>2386.2562560899996</v>
      </c>
      <c r="R140" s="36">
        <f>SUMIFS(СВЦЭМ!$D$39:$D$782,СВЦЭМ!$A$39:$A$782,$A140,СВЦЭМ!$B$39:$B$782,R$119)+'СЕТ СН'!$I$11+СВЦЭМ!$D$10+'СЕТ СН'!$I$6-'СЕТ СН'!$I$23</f>
        <v>2379.9265578599998</v>
      </c>
      <c r="S140" s="36">
        <f>SUMIFS(СВЦЭМ!$D$39:$D$782,СВЦЭМ!$A$39:$A$782,$A140,СВЦЭМ!$B$39:$B$782,S$119)+'СЕТ СН'!$I$11+СВЦЭМ!$D$10+'СЕТ СН'!$I$6-'СЕТ СН'!$I$23</f>
        <v>2358.2261995399999</v>
      </c>
      <c r="T140" s="36">
        <f>SUMIFS(СВЦЭМ!$D$39:$D$782,СВЦЭМ!$A$39:$A$782,$A140,СВЦЭМ!$B$39:$B$782,T$119)+'СЕТ СН'!$I$11+СВЦЭМ!$D$10+'СЕТ СН'!$I$6-'СЕТ СН'!$I$23</f>
        <v>2346.41911278</v>
      </c>
      <c r="U140" s="36">
        <f>SUMIFS(СВЦЭМ!$D$39:$D$782,СВЦЭМ!$A$39:$A$782,$A140,СВЦЭМ!$B$39:$B$782,U$119)+'СЕТ СН'!$I$11+СВЦЭМ!$D$10+'СЕТ СН'!$I$6-'СЕТ СН'!$I$23</f>
        <v>2326.6231648200001</v>
      </c>
      <c r="V140" s="36">
        <f>SUMIFS(СВЦЭМ!$D$39:$D$782,СВЦЭМ!$A$39:$A$782,$A140,СВЦЭМ!$B$39:$B$782,V$119)+'СЕТ СН'!$I$11+СВЦЭМ!$D$10+'СЕТ СН'!$I$6-'СЕТ СН'!$I$23</f>
        <v>2281.1474613</v>
      </c>
      <c r="W140" s="36">
        <f>SUMIFS(СВЦЭМ!$D$39:$D$782,СВЦЭМ!$A$39:$A$782,$A140,СВЦЭМ!$B$39:$B$782,W$119)+'СЕТ СН'!$I$11+СВЦЭМ!$D$10+'СЕТ СН'!$I$6-'СЕТ СН'!$I$23</f>
        <v>2278.1611028299999</v>
      </c>
      <c r="X140" s="36">
        <f>SUMIFS(СВЦЭМ!$D$39:$D$782,СВЦЭМ!$A$39:$A$782,$A140,СВЦЭМ!$B$39:$B$782,X$119)+'СЕТ СН'!$I$11+СВЦЭМ!$D$10+'СЕТ СН'!$I$6-'СЕТ СН'!$I$23</f>
        <v>2335.6278637200003</v>
      </c>
      <c r="Y140" s="36">
        <f>SUMIFS(СВЦЭМ!$D$39:$D$782,СВЦЭМ!$A$39:$A$782,$A140,СВЦЭМ!$B$39:$B$782,Y$119)+'СЕТ СН'!$I$11+СВЦЭМ!$D$10+'СЕТ СН'!$I$6-'СЕТ СН'!$I$23</f>
        <v>2395.2798508199999</v>
      </c>
    </row>
    <row r="141" spans="1:25" ht="15.75" x14ac:dyDescent="0.2">
      <c r="A141" s="35">
        <f t="shared" si="3"/>
        <v>45038</v>
      </c>
      <c r="B141" s="36">
        <f>SUMIFS(СВЦЭМ!$D$39:$D$782,СВЦЭМ!$A$39:$A$782,$A141,СВЦЭМ!$B$39:$B$782,B$119)+'СЕТ СН'!$I$11+СВЦЭМ!$D$10+'СЕТ СН'!$I$6-'СЕТ СН'!$I$23</f>
        <v>2344.0614048699999</v>
      </c>
      <c r="C141" s="36">
        <f>SUMIFS(СВЦЭМ!$D$39:$D$782,СВЦЭМ!$A$39:$A$782,$A141,СВЦЭМ!$B$39:$B$782,C$119)+'СЕТ СН'!$I$11+СВЦЭМ!$D$10+'СЕТ СН'!$I$6-'СЕТ СН'!$I$23</f>
        <v>2405.65647618</v>
      </c>
      <c r="D141" s="36">
        <f>SUMIFS(СВЦЭМ!$D$39:$D$782,СВЦЭМ!$A$39:$A$782,$A141,СВЦЭМ!$B$39:$B$782,D$119)+'СЕТ СН'!$I$11+СВЦЭМ!$D$10+'СЕТ СН'!$I$6-'СЕТ СН'!$I$23</f>
        <v>2446.9050912499997</v>
      </c>
      <c r="E141" s="36">
        <f>SUMIFS(СВЦЭМ!$D$39:$D$782,СВЦЭМ!$A$39:$A$782,$A141,СВЦЭМ!$B$39:$B$782,E$119)+'СЕТ СН'!$I$11+СВЦЭМ!$D$10+'СЕТ СН'!$I$6-'СЕТ СН'!$I$23</f>
        <v>2454.16064843</v>
      </c>
      <c r="F141" s="36">
        <f>SUMIFS(СВЦЭМ!$D$39:$D$782,СВЦЭМ!$A$39:$A$782,$A141,СВЦЭМ!$B$39:$B$782,F$119)+'СЕТ СН'!$I$11+СВЦЭМ!$D$10+'СЕТ СН'!$I$6-'СЕТ СН'!$I$23</f>
        <v>2457.31972167</v>
      </c>
      <c r="G141" s="36">
        <f>SUMIFS(СВЦЭМ!$D$39:$D$782,СВЦЭМ!$A$39:$A$782,$A141,СВЦЭМ!$B$39:$B$782,G$119)+'СЕТ СН'!$I$11+СВЦЭМ!$D$10+'СЕТ СН'!$I$6-'СЕТ СН'!$I$23</f>
        <v>2450.5913117</v>
      </c>
      <c r="H141" s="36">
        <f>SUMIFS(СВЦЭМ!$D$39:$D$782,СВЦЭМ!$A$39:$A$782,$A141,СВЦЭМ!$B$39:$B$782,H$119)+'СЕТ СН'!$I$11+СВЦЭМ!$D$10+'СЕТ СН'!$I$6-'СЕТ СН'!$I$23</f>
        <v>2422.2894805199999</v>
      </c>
      <c r="I141" s="36">
        <f>SUMIFS(СВЦЭМ!$D$39:$D$782,СВЦЭМ!$A$39:$A$782,$A141,СВЦЭМ!$B$39:$B$782,I$119)+'СЕТ СН'!$I$11+СВЦЭМ!$D$10+'СЕТ СН'!$I$6-'СЕТ СН'!$I$23</f>
        <v>2363.7934295800001</v>
      </c>
      <c r="J141" s="36">
        <f>SUMIFS(СВЦЭМ!$D$39:$D$782,СВЦЭМ!$A$39:$A$782,$A141,СВЦЭМ!$B$39:$B$782,J$119)+'СЕТ СН'!$I$11+СВЦЭМ!$D$10+'СЕТ СН'!$I$6-'СЕТ СН'!$I$23</f>
        <v>2301.2657029399998</v>
      </c>
      <c r="K141" s="36">
        <f>SUMIFS(СВЦЭМ!$D$39:$D$782,СВЦЭМ!$A$39:$A$782,$A141,СВЦЭМ!$B$39:$B$782,K$119)+'СЕТ СН'!$I$11+СВЦЭМ!$D$10+'СЕТ СН'!$I$6-'СЕТ СН'!$I$23</f>
        <v>2248.39795951</v>
      </c>
      <c r="L141" s="36">
        <f>SUMIFS(СВЦЭМ!$D$39:$D$782,СВЦЭМ!$A$39:$A$782,$A141,СВЦЭМ!$B$39:$B$782,L$119)+'СЕТ СН'!$I$11+СВЦЭМ!$D$10+'СЕТ СН'!$I$6-'СЕТ СН'!$I$23</f>
        <v>2235.92281512</v>
      </c>
      <c r="M141" s="36">
        <f>SUMIFS(СВЦЭМ!$D$39:$D$782,СВЦЭМ!$A$39:$A$782,$A141,СВЦЭМ!$B$39:$B$782,M$119)+'СЕТ СН'!$I$11+СВЦЭМ!$D$10+'СЕТ СН'!$I$6-'СЕТ СН'!$I$23</f>
        <v>2248.28668238</v>
      </c>
      <c r="N141" s="36">
        <f>SUMIFS(СВЦЭМ!$D$39:$D$782,СВЦЭМ!$A$39:$A$782,$A141,СВЦЭМ!$B$39:$B$782,N$119)+'СЕТ СН'!$I$11+СВЦЭМ!$D$10+'СЕТ СН'!$I$6-'СЕТ СН'!$I$23</f>
        <v>2262.7496050600002</v>
      </c>
      <c r="O141" s="36">
        <f>SUMIFS(СВЦЭМ!$D$39:$D$782,СВЦЭМ!$A$39:$A$782,$A141,СВЦЭМ!$B$39:$B$782,O$119)+'СЕТ СН'!$I$11+СВЦЭМ!$D$10+'СЕТ СН'!$I$6-'СЕТ СН'!$I$23</f>
        <v>2271.9001554799997</v>
      </c>
      <c r="P141" s="36">
        <f>SUMIFS(СВЦЭМ!$D$39:$D$782,СВЦЭМ!$A$39:$A$782,$A141,СВЦЭМ!$B$39:$B$782,P$119)+'СЕТ СН'!$I$11+СВЦЭМ!$D$10+'СЕТ СН'!$I$6-'СЕТ СН'!$I$23</f>
        <v>2288.65601539</v>
      </c>
      <c r="Q141" s="36">
        <f>SUMIFS(СВЦЭМ!$D$39:$D$782,СВЦЭМ!$A$39:$A$782,$A141,СВЦЭМ!$B$39:$B$782,Q$119)+'СЕТ СН'!$I$11+СВЦЭМ!$D$10+'СЕТ СН'!$I$6-'СЕТ СН'!$I$23</f>
        <v>2298.43694375</v>
      </c>
      <c r="R141" s="36">
        <f>SUMIFS(СВЦЭМ!$D$39:$D$782,СВЦЭМ!$A$39:$A$782,$A141,СВЦЭМ!$B$39:$B$782,R$119)+'СЕТ СН'!$I$11+СВЦЭМ!$D$10+'СЕТ СН'!$I$6-'СЕТ СН'!$I$23</f>
        <v>2302.4188852699999</v>
      </c>
      <c r="S141" s="36">
        <f>SUMIFS(СВЦЭМ!$D$39:$D$782,СВЦЭМ!$A$39:$A$782,$A141,СВЦЭМ!$B$39:$B$782,S$119)+'СЕТ СН'!$I$11+СВЦЭМ!$D$10+'СЕТ СН'!$I$6-'СЕТ СН'!$I$23</f>
        <v>2278.8984219700001</v>
      </c>
      <c r="T141" s="36">
        <f>SUMIFS(СВЦЭМ!$D$39:$D$782,СВЦЭМ!$A$39:$A$782,$A141,СВЦЭМ!$B$39:$B$782,T$119)+'СЕТ СН'!$I$11+СВЦЭМ!$D$10+'СЕТ СН'!$I$6-'СЕТ СН'!$I$23</f>
        <v>2249.9873715100002</v>
      </c>
      <c r="U141" s="36">
        <f>SUMIFS(СВЦЭМ!$D$39:$D$782,СВЦЭМ!$A$39:$A$782,$A141,СВЦЭМ!$B$39:$B$782,U$119)+'СЕТ СН'!$I$11+СВЦЭМ!$D$10+'СЕТ СН'!$I$6-'СЕТ СН'!$I$23</f>
        <v>2242.1399770400003</v>
      </c>
      <c r="V141" s="36">
        <f>SUMIFS(СВЦЭМ!$D$39:$D$782,СВЦЭМ!$A$39:$A$782,$A141,СВЦЭМ!$B$39:$B$782,V$119)+'СЕТ СН'!$I$11+СВЦЭМ!$D$10+'СЕТ СН'!$I$6-'СЕТ СН'!$I$23</f>
        <v>2201.1426156099997</v>
      </c>
      <c r="W141" s="36">
        <f>SUMIFS(СВЦЭМ!$D$39:$D$782,СВЦЭМ!$A$39:$A$782,$A141,СВЦЭМ!$B$39:$B$782,W$119)+'СЕТ СН'!$I$11+СВЦЭМ!$D$10+'СЕТ СН'!$I$6-'СЕТ СН'!$I$23</f>
        <v>2197.24479565</v>
      </c>
      <c r="X141" s="36">
        <f>SUMIFS(СВЦЭМ!$D$39:$D$782,СВЦЭМ!$A$39:$A$782,$A141,СВЦЭМ!$B$39:$B$782,X$119)+'СЕТ СН'!$I$11+СВЦЭМ!$D$10+'СЕТ СН'!$I$6-'СЕТ СН'!$I$23</f>
        <v>2231.96722679</v>
      </c>
      <c r="Y141" s="36">
        <f>SUMIFS(СВЦЭМ!$D$39:$D$782,СВЦЭМ!$A$39:$A$782,$A141,СВЦЭМ!$B$39:$B$782,Y$119)+'СЕТ СН'!$I$11+СВЦЭМ!$D$10+'СЕТ СН'!$I$6-'СЕТ СН'!$I$23</f>
        <v>2293.82821534</v>
      </c>
    </row>
    <row r="142" spans="1:25" ht="15.75" x14ac:dyDescent="0.2">
      <c r="A142" s="35">
        <f t="shared" si="3"/>
        <v>45039</v>
      </c>
      <c r="B142" s="36">
        <f>SUMIFS(СВЦЭМ!$D$39:$D$782,СВЦЭМ!$A$39:$A$782,$A142,СВЦЭМ!$B$39:$B$782,B$119)+'СЕТ СН'!$I$11+СВЦЭМ!$D$10+'СЕТ СН'!$I$6-'СЕТ СН'!$I$23</f>
        <v>2368.91548371</v>
      </c>
      <c r="C142" s="36">
        <f>SUMIFS(СВЦЭМ!$D$39:$D$782,СВЦЭМ!$A$39:$A$782,$A142,СВЦЭМ!$B$39:$B$782,C$119)+'СЕТ СН'!$I$11+СВЦЭМ!$D$10+'СЕТ СН'!$I$6-'СЕТ СН'!$I$23</f>
        <v>2398.5129342700002</v>
      </c>
      <c r="D142" s="36">
        <f>SUMIFS(СВЦЭМ!$D$39:$D$782,СВЦЭМ!$A$39:$A$782,$A142,СВЦЭМ!$B$39:$B$782,D$119)+'СЕТ СН'!$I$11+СВЦЭМ!$D$10+'СЕТ СН'!$I$6-'СЕТ СН'!$I$23</f>
        <v>2392.4074025099999</v>
      </c>
      <c r="E142" s="36">
        <f>SUMIFS(СВЦЭМ!$D$39:$D$782,СВЦЭМ!$A$39:$A$782,$A142,СВЦЭМ!$B$39:$B$782,E$119)+'СЕТ СН'!$I$11+СВЦЭМ!$D$10+'СЕТ СН'!$I$6-'СЕТ СН'!$I$23</f>
        <v>2447.5516071800002</v>
      </c>
      <c r="F142" s="36">
        <f>SUMIFS(СВЦЭМ!$D$39:$D$782,СВЦЭМ!$A$39:$A$782,$A142,СВЦЭМ!$B$39:$B$782,F$119)+'СЕТ СН'!$I$11+СВЦЭМ!$D$10+'СЕТ СН'!$I$6-'СЕТ СН'!$I$23</f>
        <v>2445.71191593</v>
      </c>
      <c r="G142" s="36">
        <f>SUMIFS(СВЦЭМ!$D$39:$D$782,СВЦЭМ!$A$39:$A$782,$A142,СВЦЭМ!$B$39:$B$782,G$119)+'СЕТ СН'!$I$11+СВЦЭМ!$D$10+'СЕТ СН'!$I$6-'СЕТ СН'!$I$23</f>
        <v>2388.8724311599999</v>
      </c>
      <c r="H142" s="36">
        <f>SUMIFS(СВЦЭМ!$D$39:$D$782,СВЦЭМ!$A$39:$A$782,$A142,СВЦЭМ!$B$39:$B$782,H$119)+'СЕТ СН'!$I$11+СВЦЭМ!$D$10+'СЕТ СН'!$I$6-'СЕТ СН'!$I$23</f>
        <v>2400.5410154299998</v>
      </c>
      <c r="I142" s="36">
        <f>SUMIFS(СВЦЭМ!$D$39:$D$782,СВЦЭМ!$A$39:$A$782,$A142,СВЦЭМ!$B$39:$B$782,I$119)+'СЕТ СН'!$I$11+СВЦЭМ!$D$10+'СЕТ СН'!$I$6-'СЕТ СН'!$I$23</f>
        <v>2375.4792069300001</v>
      </c>
      <c r="J142" s="36">
        <f>SUMIFS(СВЦЭМ!$D$39:$D$782,СВЦЭМ!$A$39:$A$782,$A142,СВЦЭМ!$B$39:$B$782,J$119)+'СЕТ СН'!$I$11+СВЦЭМ!$D$10+'СЕТ СН'!$I$6-'СЕТ СН'!$I$23</f>
        <v>2335.8386025</v>
      </c>
      <c r="K142" s="36">
        <f>SUMIFS(СВЦЭМ!$D$39:$D$782,СВЦЭМ!$A$39:$A$782,$A142,СВЦЭМ!$B$39:$B$782,K$119)+'СЕТ СН'!$I$11+СВЦЭМ!$D$10+'СЕТ СН'!$I$6-'СЕТ СН'!$I$23</f>
        <v>2279.4654639</v>
      </c>
      <c r="L142" s="36">
        <f>SUMIFS(СВЦЭМ!$D$39:$D$782,СВЦЭМ!$A$39:$A$782,$A142,СВЦЭМ!$B$39:$B$782,L$119)+'СЕТ СН'!$I$11+СВЦЭМ!$D$10+'СЕТ СН'!$I$6-'СЕТ СН'!$I$23</f>
        <v>2254.1016761700002</v>
      </c>
      <c r="M142" s="36">
        <f>SUMIFS(СВЦЭМ!$D$39:$D$782,СВЦЭМ!$A$39:$A$782,$A142,СВЦЭМ!$B$39:$B$782,M$119)+'СЕТ СН'!$I$11+СВЦЭМ!$D$10+'СЕТ СН'!$I$6-'СЕТ СН'!$I$23</f>
        <v>2252.0703218999997</v>
      </c>
      <c r="N142" s="36">
        <f>SUMIFS(СВЦЭМ!$D$39:$D$782,СВЦЭМ!$A$39:$A$782,$A142,СВЦЭМ!$B$39:$B$782,N$119)+'СЕТ СН'!$I$11+СВЦЭМ!$D$10+'СЕТ СН'!$I$6-'СЕТ СН'!$I$23</f>
        <v>2262.5333057899998</v>
      </c>
      <c r="O142" s="36">
        <f>SUMIFS(СВЦЭМ!$D$39:$D$782,СВЦЭМ!$A$39:$A$782,$A142,СВЦЭМ!$B$39:$B$782,O$119)+'СЕТ СН'!$I$11+СВЦЭМ!$D$10+'СЕТ СН'!$I$6-'СЕТ СН'!$I$23</f>
        <v>2289.6909045800003</v>
      </c>
      <c r="P142" s="36">
        <f>SUMIFS(СВЦЭМ!$D$39:$D$782,СВЦЭМ!$A$39:$A$782,$A142,СВЦЭМ!$B$39:$B$782,P$119)+'СЕТ СН'!$I$11+СВЦЭМ!$D$10+'СЕТ СН'!$I$6-'СЕТ СН'!$I$23</f>
        <v>2301.8253855499997</v>
      </c>
      <c r="Q142" s="36">
        <f>SUMIFS(СВЦЭМ!$D$39:$D$782,СВЦЭМ!$A$39:$A$782,$A142,СВЦЭМ!$B$39:$B$782,Q$119)+'СЕТ СН'!$I$11+СВЦЭМ!$D$10+'СЕТ СН'!$I$6-'СЕТ СН'!$I$23</f>
        <v>2309.30163197</v>
      </c>
      <c r="R142" s="36">
        <f>SUMIFS(СВЦЭМ!$D$39:$D$782,СВЦЭМ!$A$39:$A$782,$A142,СВЦЭМ!$B$39:$B$782,R$119)+'СЕТ СН'!$I$11+СВЦЭМ!$D$10+'СЕТ СН'!$I$6-'СЕТ СН'!$I$23</f>
        <v>2304.4297126700003</v>
      </c>
      <c r="S142" s="36">
        <f>SUMIFS(СВЦЭМ!$D$39:$D$782,СВЦЭМ!$A$39:$A$782,$A142,СВЦЭМ!$B$39:$B$782,S$119)+'СЕТ СН'!$I$11+СВЦЭМ!$D$10+'СЕТ СН'!$I$6-'СЕТ СН'!$I$23</f>
        <v>2285.8258718500001</v>
      </c>
      <c r="T142" s="36">
        <f>SUMIFS(СВЦЭМ!$D$39:$D$782,СВЦЭМ!$A$39:$A$782,$A142,СВЦЭМ!$B$39:$B$782,T$119)+'СЕТ СН'!$I$11+СВЦЭМ!$D$10+'СЕТ СН'!$I$6-'СЕТ СН'!$I$23</f>
        <v>2263.5883532999997</v>
      </c>
      <c r="U142" s="36">
        <f>SUMIFS(СВЦЭМ!$D$39:$D$782,СВЦЭМ!$A$39:$A$782,$A142,СВЦЭМ!$B$39:$B$782,U$119)+'СЕТ СН'!$I$11+СВЦЭМ!$D$10+'СЕТ СН'!$I$6-'СЕТ СН'!$I$23</f>
        <v>2255.2972787500003</v>
      </c>
      <c r="V142" s="36">
        <f>SUMIFS(СВЦЭМ!$D$39:$D$782,СВЦЭМ!$A$39:$A$782,$A142,СВЦЭМ!$B$39:$B$782,V$119)+'СЕТ СН'!$I$11+СВЦЭМ!$D$10+'СЕТ СН'!$I$6-'СЕТ СН'!$I$23</f>
        <v>2214.8506781999999</v>
      </c>
      <c r="W142" s="36">
        <f>SUMIFS(СВЦЭМ!$D$39:$D$782,СВЦЭМ!$A$39:$A$782,$A142,СВЦЭМ!$B$39:$B$782,W$119)+'СЕТ СН'!$I$11+СВЦЭМ!$D$10+'СЕТ СН'!$I$6-'СЕТ СН'!$I$23</f>
        <v>2202.8914718699998</v>
      </c>
      <c r="X142" s="36">
        <f>SUMIFS(СВЦЭМ!$D$39:$D$782,СВЦЭМ!$A$39:$A$782,$A142,СВЦЭМ!$B$39:$B$782,X$119)+'СЕТ СН'!$I$11+СВЦЭМ!$D$10+'СЕТ СН'!$I$6-'СЕТ СН'!$I$23</f>
        <v>2235.66704549</v>
      </c>
      <c r="Y142" s="36">
        <f>SUMIFS(СВЦЭМ!$D$39:$D$782,СВЦЭМ!$A$39:$A$782,$A142,СВЦЭМ!$B$39:$B$782,Y$119)+'СЕТ СН'!$I$11+СВЦЭМ!$D$10+'СЕТ СН'!$I$6-'СЕТ СН'!$I$23</f>
        <v>2298.4270193399998</v>
      </c>
    </row>
    <row r="143" spans="1:25" ht="15.75" x14ac:dyDescent="0.2">
      <c r="A143" s="35">
        <f t="shared" si="3"/>
        <v>45040</v>
      </c>
      <c r="B143" s="36">
        <f>SUMIFS(СВЦЭМ!$D$39:$D$782,СВЦЭМ!$A$39:$A$782,$A143,СВЦЭМ!$B$39:$B$782,B$119)+'СЕТ СН'!$I$11+СВЦЭМ!$D$10+'СЕТ СН'!$I$6-'СЕТ СН'!$I$23</f>
        <v>2303.2234761</v>
      </c>
      <c r="C143" s="36">
        <f>SUMIFS(СВЦЭМ!$D$39:$D$782,СВЦЭМ!$A$39:$A$782,$A143,СВЦЭМ!$B$39:$B$782,C$119)+'СЕТ СН'!$I$11+СВЦЭМ!$D$10+'СЕТ СН'!$I$6-'СЕТ СН'!$I$23</f>
        <v>2365.1782985999998</v>
      </c>
      <c r="D143" s="36">
        <f>SUMIFS(СВЦЭМ!$D$39:$D$782,СВЦЭМ!$A$39:$A$782,$A143,СВЦЭМ!$B$39:$B$782,D$119)+'СЕТ СН'!$I$11+СВЦЭМ!$D$10+'СЕТ СН'!$I$6-'СЕТ СН'!$I$23</f>
        <v>2383.65455608</v>
      </c>
      <c r="E143" s="36">
        <f>SUMIFS(СВЦЭМ!$D$39:$D$782,СВЦЭМ!$A$39:$A$782,$A143,СВЦЭМ!$B$39:$B$782,E$119)+'СЕТ СН'!$I$11+СВЦЭМ!$D$10+'СЕТ СН'!$I$6-'СЕТ СН'!$I$23</f>
        <v>2395.8805232200002</v>
      </c>
      <c r="F143" s="36">
        <f>SUMIFS(СВЦЭМ!$D$39:$D$782,СВЦЭМ!$A$39:$A$782,$A143,СВЦЭМ!$B$39:$B$782,F$119)+'СЕТ СН'!$I$11+СВЦЭМ!$D$10+'СЕТ СН'!$I$6-'СЕТ СН'!$I$23</f>
        <v>2396.0986522599997</v>
      </c>
      <c r="G143" s="36">
        <f>SUMIFS(СВЦЭМ!$D$39:$D$782,СВЦЭМ!$A$39:$A$782,$A143,СВЦЭМ!$B$39:$B$782,G$119)+'СЕТ СН'!$I$11+СВЦЭМ!$D$10+'СЕТ СН'!$I$6-'СЕТ СН'!$I$23</f>
        <v>2373.3748797199996</v>
      </c>
      <c r="H143" s="36">
        <f>SUMIFS(СВЦЭМ!$D$39:$D$782,СВЦЭМ!$A$39:$A$782,$A143,СВЦЭМ!$B$39:$B$782,H$119)+'СЕТ СН'!$I$11+СВЦЭМ!$D$10+'СЕТ СН'!$I$6-'СЕТ СН'!$I$23</f>
        <v>2381.2147205399997</v>
      </c>
      <c r="I143" s="36">
        <f>SUMIFS(СВЦЭМ!$D$39:$D$782,СВЦЭМ!$A$39:$A$782,$A143,СВЦЭМ!$B$39:$B$782,I$119)+'СЕТ СН'!$I$11+СВЦЭМ!$D$10+'СЕТ СН'!$I$6-'СЕТ СН'!$I$23</f>
        <v>2238.4966855000002</v>
      </c>
      <c r="J143" s="36">
        <f>SUMIFS(СВЦЭМ!$D$39:$D$782,СВЦЭМ!$A$39:$A$782,$A143,СВЦЭМ!$B$39:$B$782,J$119)+'СЕТ СН'!$I$11+СВЦЭМ!$D$10+'СЕТ СН'!$I$6-'СЕТ СН'!$I$23</f>
        <v>2213.5311138099996</v>
      </c>
      <c r="K143" s="36">
        <f>SUMIFS(СВЦЭМ!$D$39:$D$782,СВЦЭМ!$A$39:$A$782,$A143,СВЦЭМ!$B$39:$B$782,K$119)+'СЕТ СН'!$I$11+СВЦЭМ!$D$10+'СЕТ СН'!$I$6-'СЕТ СН'!$I$23</f>
        <v>2176.3162430699999</v>
      </c>
      <c r="L143" s="36">
        <f>SUMIFS(СВЦЭМ!$D$39:$D$782,СВЦЭМ!$A$39:$A$782,$A143,СВЦЭМ!$B$39:$B$782,L$119)+'СЕТ СН'!$I$11+СВЦЭМ!$D$10+'СЕТ СН'!$I$6-'СЕТ СН'!$I$23</f>
        <v>2152.5036167099997</v>
      </c>
      <c r="M143" s="36">
        <f>SUMIFS(СВЦЭМ!$D$39:$D$782,СВЦЭМ!$A$39:$A$782,$A143,СВЦЭМ!$B$39:$B$782,M$119)+'СЕТ СН'!$I$11+СВЦЭМ!$D$10+'СЕТ СН'!$I$6-'СЕТ СН'!$I$23</f>
        <v>2177.7407790500001</v>
      </c>
      <c r="N143" s="36">
        <f>SUMIFS(СВЦЭМ!$D$39:$D$782,СВЦЭМ!$A$39:$A$782,$A143,СВЦЭМ!$B$39:$B$782,N$119)+'СЕТ СН'!$I$11+СВЦЭМ!$D$10+'СЕТ СН'!$I$6-'СЕТ СН'!$I$23</f>
        <v>2198.8485586300003</v>
      </c>
      <c r="O143" s="36">
        <f>SUMIFS(СВЦЭМ!$D$39:$D$782,СВЦЭМ!$A$39:$A$782,$A143,СВЦЭМ!$B$39:$B$782,O$119)+'СЕТ СН'!$I$11+СВЦЭМ!$D$10+'СЕТ СН'!$I$6-'СЕТ СН'!$I$23</f>
        <v>2211.5326851</v>
      </c>
      <c r="P143" s="36">
        <f>SUMIFS(СВЦЭМ!$D$39:$D$782,СВЦЭМ!$A$39:$A$782,$A143,СВЦЭМ!$B$39:$B$782,P$119)+'СЕТ СН'!$I$11+СВЦЭМ!$D$10+'СЕТ СН'!$I$6-'СЕТ СН'!$I$23</f>
        <v>2248.70654608</v>
      </c>
      <c r="Q143" s="36">
        <f>SUMIFS(СВЦЭМ!$D$39:$D$782,СВЦЭМ!$A$39:$A$782,$A143,СВЦЭМ!$B$39:$B$782,Q$119)+'СЕТ СН'!$I$11+СВЦЭМ!$D$10+'СЕТ СН'!$I$6-'СЕТ СН'!$I$23</f>
        <v>2252.9232921499997</v>
      </c>
      <c r="R143" s="36">
        <f>SUMIFS(СВЦЭМ!$D$39:$D$782,СВЦЭМ!$A$39:$A$782,$A143,СВЦЭМ!$B$39:$B$782,R$119)+'СЕТ СН'!$I$11+СВЦЭМ!$D$10+'СЕТ СН'!$I$6-'СЕТ СН'!$I$23</f>
        <v>2262.6798416900001</v>
      </c>
      <c r="S143" s="36">
        <f>SUMIFS(СВЦЭМ!$D$39:$D$782,СВЦЭМ!$A$39:$A$782,$A143,СВЦЭМ!$B$39:$B$782,S$119)+'СЕТ СН'!$I$11+СВЦЭМ!$D$10+'СЕТ СН'!$I$6-'СЕТ СН'!$I$23</f>
        <v>2237.0618844299997</v>
      </c>
      <c r="T143" s="36">
        <f>SUMIFS(СВЦЭМ!$D$39:$D$782,СВЦЭМ!$A$39:$A$782,$A143,СВЦЭМ!$B$39:$B$782,T$119)+'СЕТ СН'!$I$11+СВЦЭМ!$D$10+'СЕТ СН'!$I$6-'СЕТ СН'!$I$23</f>
        <v>2215.94964738</v>
      </c>
      <c r="U143" s="36">
        <f>SUMIFS(СВЦЭМ!$D$39:$D$782,СВЦЭМ!$A$39:$A$782,$A143,СВЦЭМ!$B$39:$B$782,U$119)+'СЕТ СН'!$I$11+СВЦЭМ!$D$10+'СЕТ СН'!$I$6-'СЕТ СН'!$I$23</f>
        <v>2198.6887128199996</v>
      </c>
      <c r="V143" s="36">
        <f>SUMIFS(СВЦЭМ!$D$39:$D$782,СВЦЭМ!$A$39:$A$782,$A143,СВЦЭМ!$B$39:$B$782,V$119)+'СЕТ СН'!$I$11+СВЦЭМ!$D$10+'СЕТ СН'!$I$6-'СЕТ СН'!$I$23</f>
        <v>2161.37713429</v>
      </c>
      <c r="W143" s="36">
        <f>SUMIFS(СВЦЭМ!$D$39:$D$782,СВЦЭМ!$A$39:$A$782,$A143,СВЦЭМ!$B$39:$B$782,W$119)+'СЕТ СН'!$I$11+СВЦЭМ!$D$10+'СЕТ СН'!$I$6-'СЕТ СН'!$I$23</f>
        <v>2140.3114224000001</v>
      </c>
      <c r="X143" s="36">
        <f>SUMIFS(СВЦЭМ!$D$39:$D$782,СВЦЭМ!$A$39:$A$782,$A143,СВЦЭМ!$B$39:$B$782,X$119)+'СЕТ СН'!$I$11+СВЦЭМ!$D$10+'СЕТ СН'!$I$6-'СЕТ СН'!$I$23</f>
        <v>2184.89108648</v>
      </c>
      <c r="Y143" s="36">
        <f>SUMIFS(СВЦЭМ!$D$39:$D$782,СВЦЭМ!$A$39:$A$782,$A143,СВЦЭМ!$B$39:$B$782,Y$119)+'СЕТ СН'!$I$11+СВЦЭМ!$D$10+'СЕТ СН'!$I$6-'СЕТ СН'!$I$23</f>
        <v>2246.5309769999999</v>
      </c>
    </row>
    <row r="144" spans="1:25" ht="15.75" x14ac:dyDescent="0.2">
      <c r="A144" s="35">
        <f t="shared" si="3"/>
        <v>45041</v>
      </c>
      <c r="B144" s="36">
        <f>SUMIFS(СВЦЭМ!$D$39:$D$782,СВЦЭМ!$A$39:$A$782,$A144,СВЦЭМ!$B$39:$B$782,B$119)+'СЕТ СН'!$I$11+СВЦЭМ!$D$10+'СЕТ СН'!$I$6-'СЕТ СН'!$I$23</f>
        <v>2323.59019511</v>
      </c>
      <c r="C144" s="36">
        <f>SUMIFS(СВЦЭМ!$D$39:$D$782,СВЦЭМ!$A$39:$A$782,$A144,СВЦЭМ!$B$39:$B$782,C$119)+'СЕТ СН'!$I$11+СВЦЭМ!$D$10+'СЕТ СН'!$I$6-'СЕТ СН'!$I$23</f>
        <v>2380.90938031</v>
      </c>
      <c r="D144" s="36">
        <f>SUMIFS(СВЦЭМ!$D$39:$D$782,СВЦЭМ!$A$39:$A$782,$A144,СВЦЭМ!$B$39:$B$782,D$119)+'СЕТ СН'!$I$11+СВЦЭМ!$D$10+'СЕТ СН'!$I$6-'СЕТ СН'!$I$23</f>
        <v>2413.5327895199998</v>
      </c>
      <c r="E144" s="36">
        <f>SUMIFS(СВЦЭМ!$D$39:$D$782,СВЦЭМ!$A$39:$A$782,$A144,СВЦЭМ!$B$39:$B$782,E$119)+'СЕТ СН'!$I$11+СВЦЭМ!$D$10+'СЕТ СН'!$I$6-'СЕТ СН'!$I$23</f>
        <v>2413.5390519900002</v>
      </c>
      <c r="F144" s="36">
        <f>SUMIFS(СВЦЭМ!$D$39:$D$782,СВЦЭМ!$A$39:$A$782,$A144,СВЦЭМ!$B$39:$B$782,F$119)+'СЕТ СН'!$I$11+СВЦЭМ!$D$10+'СЕТ СН'!$I$6-'СЕТ СН'!$I$23</f>
        <v>2413.6692375399998</v>
      </c>
      <c r="G144" s="36">
        <f>SUMIFS(СВЦЭМ!$D$39:$D$782,СВЦЭМ!$A$39:$A$782,$A144,СВЦЭМ!$B$39:$B$782,G$119)+'СЕТ СН'!$I$11+СВЦЭМ!$D$10+'СЕТ СН'!$I$6-'СЕТ СН'!$I$23</f>
        <v>2386.49693987</v>
      </c>
      <c r="H144" s="36">
        <f>SUMIFS(СВЦЭМ!$D$39:$D$782,СВЦЭМ!$A$39:$A$782,$A144,СВЦЭМ!$B$39:$B$782,H$119)+'СЕТ СН'!$I$11+СВЦЭМ!$D$10+'СЕТ СН'!$I$6-'СЕТ СН'!$I$23</f>
        <v>2356.1545222699997</v>
      </c>
      <c r="I144" s="36">
        <f>SUMIFS(СВЦЭМ!$D$39:$D$782,СВЦЭМ!$A$39:$A$782,$A144,СВЦЭМ!$B$39:$B$782,I$119)+'СЕТ СН'!$I$11+СВЦЭМ!$D$10+'СЕТ СН'!$I$6-'СЕТ СН'!$I$23</f>
        <v>2309.0555203399999</v>
      </c>
      <c r="J144" s="36">
        <f>SUMIFS(СВЦЭМ!$D$39:$D$782,СВЦЭМ!$A$39:$A$782,$A144,СВЦЭМ!$B$39:$B$782,J$119)+'СЕТ СН'!$I$11+СВЦЭМ!$D$10+'СЕТ СН'!$I$6-'СЕТ СН'!$I$23</f>
        <v>2331.8013413099998</v>
      </c>
      <c r="K144" s="36">
        <f>SUMIFS(СВЦЭМ!$D$39:$D$782,СВЦЭМ!$A$39:$A$782,$A144,СВЦЭМ!$B$39:$B$782,K$119)+'СЕТ СН'!$I$11+СВЦЭМ!$D$10+'СЕТ СН'!$I$6-'СЕТ СН'!$I$23</f>
        <v>2345.1772346899998</v>
      </c>
      <c r="L144" s="36">
        <f>SUMIFS(СВЦЭМ!$D$39:$D$782,СВЦЭМ!$A$39:$A$782,$A144,СВЦЭМ!$B$39:$B$782,L$119)+'СЕТ СН'!$I$11+СВЦЭМ!$D$10+'СЕТ СН'!$I$6-'СЕТ СН'!$I$23</f>
        <v>2336.72179512</v>
      </c>
      <c r="M144" s="36">
        <f>SUMIFS(СВЦЭМ!$D$39:$D$782,СВЦЭМ!$A$39:$A$782,$A144,СВЦЭМ!$B$39:$B$782,M$119)+'СЕТ СН'!$I$11+СВЦЭМ!$D$10+'СЕТ СН'!$I$6-'СЕТ СН'!$I$23</f>
        <v>2345.54895661</v>
      </c>
      <c r="N144" s="36">
        <f>SUMIFS(СВЦЭМ!$D$39:$D$782,СВЦЭМ!$A$39:$A$782,$A144,СВЦЭМ!$B$39:$B$782,N$119)+'СЕТ СН'!$I$11+СВЦЭМ!$D$10+'СЕТ СН'!$I$6-'СЕТ СН'!$I$23</f>
        <v>2348.68696873</v>
      </c>
      <c r="O144" s="36">
        <f>SUMIFS(СВЦЭМ!$D$39:$D$782,СВЦЭМ!$A$39:$A$782,$A144,СВЦЭМ!$B$39:$B$782,O$119)+'СЕТ СН'!$I$11+СВЦЭМ!$D$10+'СЕТ СН'!$I$6-'СЕТ СН'!$I$23</f>
        <v>2354.8087878699998</v>
      </c>
      <c r="P144" s="36">
        <f>SUMIFS(СВЦЭМ!$D$39:$D$782,СВЦЭМ!$A$39:$A$782,$A144,СВЦЭМ!$B$39:$B$782,P$119)+'СЕТ СН'!$I$11+СВЦЭМ!$D$10+'СЕТ СН'!$I$6-'СЕТ СН'!$I$23</f>
        <v>2383.3898331800001</v>
      </c>
      <c r="Q144" s="36">
        <f>SUMIFS(СВЦЭМ!$D$39:$D$782,СВЦЭМ!$A$39:$A$782,$A144,СВЦЭМ!$B$39:$B$782,Q$119)+'СЕТ СН'!$I$11+СВЦЭМ!$D$10+'СЕТ СН'!$I$6-'СЕТ СН'!$I$23</f>
        <v>2393.25955148</v>
      </c>
      <c r="R144" s="36">
        <f>SUMIFS(СВЦЭМ!$D$39:$D$782,СВЦЭМ!$A$39:$A$782,$A144,СВЦЭМ!$B$39:$B$782,R$119)+'СЕТ СН'!$I$11+СВЦЭМ!$D$10+'СЕТ СН'!$I$6-'СЕТ СН'!$I$23</f>
        <v>2390.60135691</v>
      </c>
      <c r="S144" s="36">
        <f>SUMIFS(СВЦЭМ!$D$39:$D$782,СВЦЭМ!$A$39:$A$782,$A144,СВЦЭМ!$B$39:$B$782,S$119)+'СЕТ СН'!$I$11+СВЦЭМ!$D$10+'СЕТ СН'!$I$6-'СЕТ СН'!$I$23</f>
        <v>2364.8082817599998</v>
      </c>
      <c r="T144" s="36">
        <f>SUMIFS(СВЦЭМ!$D$39:$D$782,СВЦЭМ!$A$39:$A$782,$A144,СВЦЭМ!$B$39:$B$782,T$119)+'СЕТ СН'!$I$11+СВЦЭМ!$D$10+'СЕТ СН'!$I$6-'СЕТ СН'!$I$23</f>
        <v>2341.78596857</v>
      </c>
      <c r="U144" s="36">
        <f>SUMIFS(СВЦЭМ!$D$39:$D$782,СВЦЭМ!$A$39:$A$782,$A144,СВЦЭМ!$B$39:$B$782,U$119)+'СЕТ СН'!$I$11+СВЦЭМ!$D$10+'СЕТ СН'!$I$6-'СЕТ СН'!$I$23</f>
        <v>2326.6882339399999</v>
      </c>
      <c r="V144" s="36">
        <f>SUMIFS(СВЦЭМ!$D$39:$D$782,СВЦЭМ!$A$39:$A$782,$A144,СВЦЭМ!$B$39:$B$782,V$119)+'СЕТ СН'!$I$11+СВЦЭМ!$D$10+'СЕТ СН'!$I$6-'СЕТ СН'!$I$23</f>
        <v>2301.8216100099999</v>
      </c>
      <c r="W144" s="36">
        <f>SUMIFS(СВЦЭМ!$D$39:$D$782,СВЦЭМ!$A$39:$A$782,$A144,СВЦЭМ!$B$39:$B$782,W$119)+'СЕТ СН'!$I$11+СВЦЭМ!$D$10+'СЕТ СН'!$I$6-'СЕТ СН'!$I$23</f>
        <v>2285.0821598800003</v>
      </c>
      <c r="X144" s="36">
        <f>SUMIFS(СВЦЭМ!$D$39:$D$782,СВЦЭМ!$A$39:$A$782,$A144,СВЦЭМ!$B$39:$B$782,X$119)+'СЕТ СН'!$I$11+СВЦЭМ!$D$10+'СЕТ СН'!$I$6-'СЕТ СН'!$I$23</f>
        <v>2333.33450004</v>
      </c>
      <c r="Y144" s="36">
        <f>SUMIFS(СВЦЭМ!$D$39:$D$782,СВЦЭМ!$A$39:$A$782,$A144,СВЦЭМ!$B$39:$B$782,Y$119)+'СЕТ СН'!$I$11+СВЦЭМ!$D$10+'СЕТ СН'!$I$6-'СЕТ СН'!$I$23</f>
        <v>2396.7064380499996</v>
      </c>
    </row>
    <row r="145" spans="1:27" ht="15.75" x14ac:dyDescent="0.2">
      <c r="A145" s="35">
        <f t="shared" si="3"/>
        <v>45042</v>
      </c>
      <c r="B145" s="36">
        <f>SUMIFS(СВЦЭМ!$D$39:$D$782,СВЦЭМ!$A$39:$A$782,$A145,СВЦЭМ!$B$39:$B$782,B$119)+'СЕТ СН'!$I$11+СВЦЭМ!$D$10+'СЕТ СН'!$I$6-'СЕТ СН'!$I$23</f>
        <v>2400.6590932999998</v>
      </c>
      <c r="C145" s="36">
        <f>SUMIFS(СВЦЭМ!$D$39:$D$782,СВЦЭМ!$A$39:$A$782,$A145,СВЦЭМ!$B$39:$B$782,C$119)+'СЕТ СН'!$I$11+СВЦЭМ!$D$10+'СЕТ СН'!$I$6-'СЕТ СН'!$I$23</f>
        <v>2450.1993939599997</v>
      </c>
      <c r="D145" s="36">
        <f>SUMIFS(СВЦЭМ!$D$39:$D$782,СВЦЭМ!$A$39:$A$782,$A145,СВЦЭМ!$B$39:$B$782,D$119)+'СЕТ СН'!$I$11+СВЦЭМ!$D$10+'СЕТ СН'!$I$6-'СЕТ СН'!$I$23</f>
        <v>2394.96132941</v>
      </c>
      <c r="E145" s="36">
        <f>SUMIFS(СВЦЭМ!$D$39:$D$782,СВЦЭМ!$A$39:$A$782,$A145,СВЦЭМ!$B$39:$B$782,E$119)+'СЕТ СН'!$I$11+СВЦЭМ!$D$10+'СЕТ СН'!$I$6-'СЕТ СН'!$I$23</f>
        <v>2448.97262409</v>
      </c>
      <c r="F145" s="36">
        <f>SUMIFS(СВЦЭМ!$D$39:$D$782,СВЦЭМ!$A$39:$A$782,$A145,СВЦЭМ!$B$39:$B$782,F$119)+'СЕТ СН'!$I$11+СВЦЭМ!$D$10+'СЕТ СН'!$I$6-'СЕТ СН'!$I$23</f>
        <v>2418.94600279</v>
      </c>
      <c r="G145" s="36">
        <f>SUMIFS(СВЦЭМ!$D$39:$D$782,СВЦЭМ!$A$39:$A$782,$A145,СВЦЭМ!$B$39:$B$782,G$119)+'СЕТ СН'!$I$11+СВЦЭМ!$D$10+'СЕТ СН'!$I$6-'СЕТ СН'!$I$23</f>
        <v>2409.8319558499998</v>
      </c>
      <c r="H145" s="36">
        <f>SUMIFS(СВЦЭМ!$D$39:$D$782,СВЦЭМ!$A$39:$A$782,$A145,СВЦЭМ!$B$39:$B$782,H$119)+'СЕТ СН'!$I$11+СВЦЭМ!$D$10+'СЕТ СН'!$I$6-'СЕТ СН'!$I$23</f>
        <v>2351.5723722100001</v>
      </c>
      <c r="I145" s="36">
        <f>SUMIFS(СВЦЭМ!$D$39:$D$782,СВЦЭМ!$A$39:$A$782,$A145,СВЦЭМ!$B$39:$B$782,I$119)+'СЕТ СН'!$I$11+СВЦЭМ!$D$10+'СЕТ СН'!$I$6-'СЕТ СН'!$I$23</f>
        <v>2289.34557399</v>
      </c>
      <c r="J145" s="36">
        <f>SUMIFS(СВЦЭМ!$D$39:$D$782,СВЦЭМ!$A$39:$A$782,$A145,СВЦЭМ!$B$39:$B$782,J$119)+'СЕТ СН'!$I$11+СВЦЭМ!$D$10+'СЕТ СН'!$I$6-'СЕТ СН'!$I$23</f>
        <v>2229.4586766299999</v>
      </c>
      <c r="K145" s="36">
        <f>SUMIFS(СВЦЭМ!$D$39:$D$782,СВЦЭМ!$A$39:$A$782,$A145,СВЦЭМ!$B$39:$B$782,K$119)+'СЕТ СН'!$I$11+СВЦЭМ!$D$10+'СЕТ СН'!$I$6-'СЕТ СН'!$I$23</f>
        <v>2235.4736551400001</v>
      </c>
      <c r="L145" s="36">
        <f>SUMIFS(СВЦЭМ!$D$39:$D$782,СВЦЭМ!$A$39:$A$782,$A145,СВЦЭМ!$B$39:$B$782,L$119)+'СЕТ СН'!$I$11+СВЦЭМ!$D$10+'СЕТ СН'!$I$6-'СЕТ СН'!$I$23</f>
        <v>2232.1293911900002</v>
      </c>
      <c r="M145" s="36">
        <f>SUMIFS(СВЦЭМ!$D$39:$D$782,СВЦЭМ!$A$39:$A$782,$A145,СВЦЭМ!$B$39:$B$782,M$119)+'СЕТ СН'!$I$11+СВЦЭМ!$D$10+'СЕТ СН'!$I$6-'СЕТ СН'!$I$23</f>
        <v>2241.7204509799999</v>
      </c>
      <c r="N145" s="36">
        <f>SUMIFS(СВЦЭМ!$D$39:$D$782,СВЦЭМ!$A$39:$A$782,$A145,СВЦЭМ!$B$39:$B$782,N$119)+'СЕТ СН'!$I$11+СВЦЭМ!$D$10+'СЕТ СН'!$I$6-'СЕТ СН'!$I$23</f>
        <v>2223.1062973399999</v>
      </c>
      <c r="O145" s="36">
        <f>SUMIFS(СВЦЭМ!$D$39:$D$782,СВЦЭМ!$A$39:$A$782,$A145,СВЦЭМ!$B$39:$B$782,O$119)+'СЕТ СН'!$I$11+СВЦЭМ!$D$10+'СЕТ СН'!$I$6-'СЕТ СН'!$I$23</f>
        <v>2278.4674295</v>
      </c>
      <c r="P145" s="36">
        <f>SUMIFS(СВЦЭМ!$D$39:$D$782,СВЦЭМ!$A$39:$A$782,$A145,СВЦЭМ!$B$39:$B$782,P$119)+'СЕТ СН'!$I$11+СВЦЭМ!$D$10+'СЕТ СН'!$I$6-'СЕТ СН'!$I$23</f>
        <v>2285.80117599</v>
      </c>
      <c r="Q145" s="36">
        <f>SUMIFS(СВЦЭМ!$D$39:$D$782,СВЦЭМ!$A$39:$A$782,$A145,СВЦЭМ!$B$39:$B$782,Q$119)+'СЕТ СН'!$I$11+СВЦЭМ!$D$10+'СЕТ СН'!$I$6-'СЕТ СН'!$I$23</f>
        <v>2300.2469717899999</v>
      </c>
      <c r="R145" s="36">
        <f>SUMIFS(СВЦЭМ!$D$39:$D$782,СВЦЭМ!$A$39:$A$782,$A145,СВЦЭМ!$B$39:$B$782,R$119)+'СЕТ СН'!$I$11+СВЦЭМ!$D$10+'СЕТ СН'!$I$6-'СЕТ СН'!$I$23</f>
        <v>2293.51297651</v>
      </c>
      <c r="S145" s="36">
        <f>SUMIFS(СВЦЭМ!$D$39:$D$782,СВЦЭМ!$A$39:$A$782,$A145,СВЦЭМ!$B$39:$B$782,S$119)+'СЕТ СН'!$I$11+СВЦЭМ!$D$10+'СЕТ СН'!$I$6-'СЕТ СН'!$I$23</f>
        <v>2279.2661105400002</v>
      </c>
      <c r="T145" s="36">
        <f>SUMIFS(СВЦЭМ!$D$39:$D$782,СВЦЭМ!$A$39:$A$782,$A145,СВЦЭМ!$B$39:$B$782,T$119)+'СЕТ СН'!$I$11+СВЦЭМ!$D$10+'СЕТ СН'!$I$6-'СЕТ СН'!$I$23</f>
        <v>2235.1498044299997</v>
      </c>
      <c r="U145" s="36">
        <f>SUMIFS(СВЦЭМ!$D$39:$D$782,СВЦЭМ!$A$39:$A$782,$A145,СВЦЭМ!$B$39:$B$782,U$119)+'СЕТ СН'!$I$11+СВЦЭМ!$D$10+'СЕТ СН'!$I$6-'СЕТ СН'!$I$23</f>
        <v>2222.4352344099998</v>
      </c>
      <c r="V145" s="36">
        <f>SUMIFS(СВЦЭМ!$D$39:$D$782,СВЦЭМ!$A$39:$A$782,$A145,СВЦЭМ!$B$39:$B$782,V$119)+'СЕТ СН'!$I$11+СВЦЭМ!$D$10+'СЕТ СН'!$I$6-'СЕТ СН'!$I$23</f>
        <v>2178.0599877499999</v>
      </c>
      <c r="W145" s="36">
        <f>SUMIFS(СВЦЭМ!$D$39:$D$782,СВЦЭМ!$A$39:$A$782,$A145,СВЦЭМ!$B$39:$B$782,W$119)+'СЕТ СН'!$I$11+СВЦЭМ!$D$10+'СЕТ СН'!$I$6-'СЕТ СН'!$I$23</f>
        <v>2156.49759756</v>
      </c>
      <c r="X145" s="36">
        <f>SUMIFS(СВЦЭМ!$D$39:$D$782,СВЦЭМ!$A$39:$A$782,$A145,СВЦЭМ!$B$39:$B$782,X$119)+'СЕТ СН'!$I$11+СВЦЭМ!$D$10+'СЕТ СН'!$I$6-'СЕТ СН'!$I$23</f>
        <v>2203.9476707900003</v>
      </c>
      <c r="Y145" s="36">
        <f>SUMIFS(СВЦЭМ!$D$39:$D$782,СВЦЭМ!$A$39:$A$782,$A145,СВЦЭМ!$B$39:$B$782,Y$119)+'СЕТ СН'!$I$11+СВЦЭМ!$D$10+'СЕТ СН'!$I$6-'СЕТ СН'!$I$23</f>
        <v>2257.8124228699999</v>
      </c>
    </row>
    <row r="146" spans="1:27" ht="15.75" x14ac:dyDescent="0.2">
      <c r="A146" s="35">
        <f t="shared" si="3"/>
        <v>45043</v>
      </c>
      <c r="B146" s="36">
        <f>SUMIFS(СВЦЭМ!$D$39:$D$782,СВЦЭМ!$A$39:$A$782,$A146,СВЦЭМ!$B$39:$B$782,B$119)+'СЕТ СН'!$I$11+СВЦЭМ!$D$10+'СЕТ СН'!$I$6-'СЕТ СН'!$I$23</f>
        <v>2412.0757617300001</v>
      </c>
      <c r="C146" s="36">
        <f>SUMIFS(СВЦЭМ!$D$39:$D$782,СВЦЭМ!$A$39:$A$782,$A146,СВЦЭМ!$B$39:$B$782,C$119)+'СЕТ СН'!$I$11+СВЦЭМ!$D$10+'СЕТ СН'!$I$6-'СЕТ СН'!$I$23</f>
        <v>2387.11792173</v>
      </c>
      <c r="D146" s="36">
        <f>SUMIFS(СВЦЭМ!$D$39:$D$782,СВЦЭМ!$A$39:$A$782,$A146,СВЦЭМ!$B$39:$B$782,D$119)+'СЕТ СН'!$I$11+СВЦЭМ!$D$10+'СЕТ СН'!$I$6-'СЕТ СН'!$I$23</f>
        <v>2423.4000914199996</v>
      </c>
      <c r="E146" s="36">
        <f>SUMIFS(СВЦЭМ!$D$39:$D$782,СВЦЭМ!$A$39:$A$782,$A146,СВЦЭМ!$B$39:$B$782,E$119)+'СЕТ СН'!$I$11+СВЦЭМ!$D$10+'СЕТ СН'!$I$6-'СЕТ СН'!$I$23</f>
        <v>2428.1526902799997</v>
      </c>
      <c r="F146" s="36">
        <f>SUMIFS(СВЦЭМ!$D$39:$D$782,СВЦЭМ!$A$39:$A$782,$A146,СВЦЭМ!$B$39:$B$782,F$119)+'СЕТ СН'!$I$11+СВЦЭМ!$D$10+'СЕТ СН'!$I$6-'СЕТ СН'!$I$23</f>
        <v>2430.10567937</v>
      </c>
      <c r="G146" s="36">
        <f>SUMIFS(СВЦЭМ!$D$39:$D$782,СВЦЭМ!$A$39:$A$782,$A146,СВЦЭМ!$B$39:$B$782,G$119)+'СЕТ СН'!$I$11+СВЦЭМ!$D$10+'СЕТ СН'!$I$6-'СЕТ СН'!$I$23</f>
        <v>2399.04967631</v>
      </c>
      <c r="H146" s="36">
        <f>SUMIFS(СВЦЭМ!$D$39:$D$782,СВЦЭМ!$A$39:$A$782,$A146,СВЦЭМ!$B$39:$B$782,H$119)+'СЕТ СН'!$I$11+СВЦЭМ!$D$10+'СЕТ СН'!$I$6-'СЕТ СН'!$I$23</f>
        <v>2330.3730573799999</v>
      </c>
      <c r="I146" s="36">
        <f>SUMIFS(СВЦЭМ!$D$39:$D$782,СВЦЭМ!$A$39:$A$782,$A146,СВЦЭМ!$B$39:$B$782,I$119)+'СЕТ СН'!$I$11+СВЦЭМ!$D$10+'СЕТ СН'!$I$6-'СЕТ СН'!$I$23</f>
        <v>2268.9656633</v>
      </c>
      <c r="J146" s="36">
        <f>SUMIFS(СВЦЭМ!$D$39:$D$782,СВЦЭМ!$A$39:$A$782,$A146,СВЦЭМ!$B$39:$B$782,J$119)+'СЕТ СН'!$I$11+СВЦЭМ!$D$10+'СЕТ СН'!$I$6-'СЕТ СН'!$I$23</f>
        <v>2233.0831604300001</v>
      </c>
      <c r="K146" s="36">
        <f>SUMIFS(СВЦЭМ!$D$39:$D$782,СВЦЭМ!$A$39:$A$782,$A146,СВЦЭМ!$B$39:$B$782,K$119)+'СЕТ СН'!$I$11+СВЦЭМ!$D$10+'СЕТ СН'!$I$6-'СЕТ СН'!$I$23</f>
        <v>2200.4384648</v>
      </c>
      <c r="L146" s="36">
        <f>SUMIFS(СВЦЭМ!$D$39:$D$782,СВЦЭМ!$A$39:$A$782,$A146,СВЦЭМ!$B$39:$B$782,L$119)+'СЕТ СН'!$I$11+СВЦЭМ!$D$10+'СЕТ СН'!$I$6-'СЕТ СН'!$I$23</f>
        <v>2170.48486177</v>
      </c>
      <c r="M146" s="36">
        <f>SUMIFS(СВЦЭМ!$D$39:$D$782,СВЦЭМ!$A$39:$A$782,$A146,СВЦЭМ!$B$39:$B$782,M$119)+'СЕТ СН'!$I$11+СВЦЭМ!$D$10+'СЕТ СН'!$I$6-'СЕТ СН'!$I$23</f>
        <v>2215.19635393</v>
      </c>
      <c r="N146" s="36">
        <f>SUMIFS(СВЦЭМ!$D$39:$D$782,СВЦЭМ!$A$39:$A$782,$A146,СВЦЭМ!$B$39:$B$782,N$119)+'СЕТ СН'!$I$11+СВЦЭМ!$D$10+'СЕТ СН'!$I$6-'СЕТ СН'!$I$23</f>
        <v>2232.8072051500003</v>
      </c>
      <c r="O146" s="36">
        <f>SUMIFS(СВЦЭМ!$D$39:$D$782,СВЦЭМ!$A$39:$A$782,$A146,СВЦЭМ!$B$39:$B$782,O$119)+'СЕТ СН'!$I$11+СВЦЭМ!$D$10+'СЕТ СН'!$I$6-'СЕТ СН'!$I$23</f>
        <v>2258.1375319600002</v>
      </c>
      <c r="P146" s="36">
        <f>SUMIFS(СВЦЭМ!$D$39:$D$782,СВЦЭМ!$A$39:$A$782,$A146,СВЦЭМ!$B$39:$B$782,P$119)+'СЕТ СН'!$I$11+СВЦЭМ!$D$10+'СЕТ СН'!$I$6-'СЕТ СН'!$I$23</f>
        <v>2262.4919477799999</v>
      </c>
      <c r="Q146" s="36">
        <f>SUMIFS(СВЦЭМ!$D$39:$D$782,СВЦЭМ!$A$39:$A$782,$A146,СВЦЭМ!$B$39:$B$782,Q$119)+'СЕТ СН'!$I$11+СВЦЭМ!$D$10+'СЕТ СН'!$I$6-'СЕТ СН'!$I$23</f>
        <v>2270.3425152099999</v>
      </c>
      <c r="R146" s="36">
        <f>SUMIFS(СВЦЭМ!$D$39:$D$782,СВЦЭМ!$A$39:$A$782,$A146,СВЦЭМ!$B$39:$B$782,R$119)+'СЕТ СН'!$I$11+СВЦЭМ!$D$10+'СЕТ СН'!$I$6-'СЕТ СН'!$I$23</f>
        <v>2268.6813174099998</v>
      </c>
      <c r="S146" s="36">
        <f>SUMIFS(СВЦЭМ!$D$39:$D$782,СВЦЭМ!$A$39:$A$782,$A146,СВЦЭМ!$B$39:$B$782,S$119)+'СЕТ СН'!$I$11+СВЦЭМ!$D$10+'СЕТ СН'!$I$6-'СЕТ СН'!$I$23</f>
        <v>2252.0605081399999</v>
      </c>
      <c r="T146" s="36">
        <f>SUMIFS(СВЦЭМ!$D$39:$D$782,СВЦЭМ!$A$39:$A$782,$A146,СВЦЭМ!$B$39:$B$782,T$119)+'СЕТ СН'!$I$11+СВЦЭМ!$D$10+'СЕТ СН'!$I$6-'СЕТ СН'!$I$23</f>
        <v>2228.6187056600002</v>
      </c>
      <c r="U146" s="36">
        <f>SUMIFS(СВЦЭМ!$D$39:$D$782,СВЦЭМ!$A$39:$A$782,$A146,СВЦЭМ!$B$39:$B$782,U$119)+'СЕТ СН'!$I$11+СВЦЭМ!$D$10+'СЕТ СН'!$I$6-'СЕТ СН'!$I$23</f>
        <v>2215.1077900199998</v>
      </c>
      <c r="V146" s="36">
        <f>SUMIFS(СВЦЭМ!$D$39:$D$782,СВЦЭМ!$A$39:$A$782,$A146,СВЦЭМ!$B$39:$B$782,V$119)+'СЕТ СН'!$I$11+СВЦЭМ!$D$10+'СЕТ СН'!$I$6-'СЕТ СН'!$I$23</f>
        <v>2187.3452074899997</v>
      </c>
      <c r="W146" s="36">
        <f>SUMIFS(СВЦЭМ!$D$39:$D$782,СВЦЭМ!$A$39:$A$782,$A146,СВЦЭМ!$B$39:$B$782,W$119)+'СЕТ СН'!$I$11+СВЦЭМ!$D$10+'СЕТ СН'!$I$6-'СЕТ СН'!$I$23</f>
        <v>2180.6798791900001</v>
      </c>
      <c r="X146" s="36">
        <f>SUMIFS(СВЦЭМ!$D$39:$D$782,СВЦЭМ!$A$39:$A$782,$A146,СВЦЭМ!$B$39:$B$782,X$119)+'СЕТ СН'!$I$11+СВЦЭМ!$D$10+'СЕТ СН'!$I$6-'СЕТ СН'!$I$23</f>
        <v>2226.9478225600001</v>
      </c>
      <c r="Y146" s="36">
        <f>SUMIFS(СВЦЭМ!$D$39:$D$782,СВЦЭМ!$A$39:$A$782,$A146,СВЦЭМ!$B$39:$B$782,Y$119)+'СЕТ СН'!$I$11+СВЦЭМ!$D$10+'СЕТ СН'!$I$6-'СЕТ СН'!$I$23</f>
        <v>2321.7977866800002</v>
      </c>
    </row>
    <row r="147" spans="1:27" ht="15.75" x14ac:dyDescent="0.2">
      <c r="A147" s="35">
        <f t="shared" si="3"/>
        <v>45044</v>
      </c>
      <c r="B147" s="36">
        <f>SUMIFS(СВЦЭМ!$D$39:$D$782,СВЦЭМ!$A$39:$A$782,$A147,СВЦЭМ!$B$39:$B$782,B$119)+'СЕТ СН'!$I$11+СВЦЭМ!$D$10+'СЕТ СН'!$I$6-'СЕТ СН'!$I$23</f>
        <v>2410.00655792</v>
      </c>
      <c r="C147" s="36">
        <f>SUMIFS(СВЦЭМ!$D$39:$D$782,СВЦЭМ!$A$39:$A$782,$A147,СВЦЭМ!$B$39:$B$782,C$119)+'СЕТ СН'!$I$11+СВЦЭМ!$D$10+'СЕТ СН'!$I$6-'СЕТ СН'!$I$23</f>
        <v>2470.8550553099999</v>
      </c>
      <c r="D147" s="36">
        <f>SUMIFS(СВЦЭМ!$D$39:$D$782,СВЦЭМ!$A$39:$A$782,$A147,СВЦЭМ!$B$39:$B$782,D$119)+'СЕТ СН'!$I$11+СВЦЭМ!$D$10+'СЕТ СН'!$I$6-'СЕТ СН'!$I$23</f>
        <v>2491.9726453399999</v>
      </c>
      <c r="E147" s="36">
        <f>SUMIFS(СВЦЭМ!$D$39:$D$782,СВЦЭМ!$A$39:$A$782,$A147,СВЦЭМ!$B$39:$B$782,E$119)+'СЕТ СН'!$I$11+СВЦЭМ!$D$10+'СЕТ СН'!$I$6-'СЕТ СН'!$I$23</f>
        <v>2487.8776838599997</v>
      </c>
      <c r="F147" s="36">
        <f>SUMIFS(СВЦЭМ!$D$39:$D$782,СВЦЭМ!$A$39:$A$782,$A147,СВЦЭМ!$B$39:$B$782,F$119)+'СЕТ СН'!$I$11+СВЦЭМ!$D$10+'СЕТ СН'!$I$6-'СЕТ СН'!$I$23</f>
        <v>2493.2608435399998</v>
      </c>
      <c r="G147" s="36">
        <f>SUMIFS(СВЦЭМ!$D$39:$D$782,СВЦЭМ!$A$39:$A$782,$A147,СВЦЭМ!$B$39:$B$782,G$119)+'СЕТ СН'!$I$11+СВЦЭМ!$D$10+'СЕТ СН'!$I$6-'СЕТ СН'!$I$23</f>
        <v>2470.96668933</v>
      </c>
      <c r="H147" s="36">
        <f>SUMIFS(СВЦЭМ!$D$39:$D$782,СВЦЭМ!$A$39:$A$782,$A147,СВЦЭМ!$B$39:$B$782,H$119)+'СЕТ СН'!$I$11+СВЦЭМ!$D$10+'СЕТ СН'!$I$6-'СЕТ СН'!$I$23</f>
        <v>2422.56800501</v>
      </c>
      <c r="I147" s="36">
        <f>SUMIFS(СВЦЭМ!$D$39:$D$782,СВЦЭМ!$A$39:$A$782,$A147,СВЦЭМ!$B$39:$B$782,I$119)+'СЕТ СН'!$I$11+СВЦЭМ!$D$10+'СЕТ СН'!$I$6-'СЕТ СН'!$I$23</f>
        <v>2287.0729076899997</v>
      </c>
      <c r="J147" s="36">
        <f>SUMIFS(СВЦЭМ!$D$39:$D$782,СВЦЭМ!$A$39:$A$782,$A147,СВЦЭМ!$B$39:$B$782,J$119)+'СЕТ СН'!$I$11+СВЦЭМ!$D$10+'СЕТ СН'!$I$6-'СЕТ СН'!$I$23</f>
        <v>2298.5802680500001</v>
      </c>
      <c r="K147" s="36">
        <f>SUMIFS(СВЦЭМ!$D$39:$D$782,СВЦЭМ!$A$39:$A$782,$A147,СВЦЭМ!$B$39:$B$782,K$119)+'СЕТ СН'!$I$11+СВЦЭМ!$D$10+'СЕТ СН'!$I$6-'СЕТ СН'!$I$23</f>
        <v>2281.7359683200002</v>
      </c>
      <c r="L147" s="36">
        <f>SUMIFS(СВЦЭМ!$D$39:$D$782,СВЦЭМ!$A$39:$A$782,$A147,СВЦЭМ!$B$39:$B$782,L$119)+'СЕТ СН'!$I$11+СВЦЭМ!$D$10+'СЕТ СН'!$I$6-'СЕТ СН'!$I$23</f>
        <v>2280.19019643</v>
      </c>
      <c r="M147" s="36">
        <f>SUMIFS(СВЦЭМ!$D$39:$D$782,СВЦЭМ!$A$39:$A$782,$A147,СВЦЭМ!$B$39:$B$782,M$119)+'СЕТ СН'!$I$11+СВЦЭМ!$D$10+'СЕТ СН'!$I$6-'СЕТ СН'!$I$23</f>
        <v>2310.6180101999998</v>
      </c>
      <c r="N147" s="36">
        <f>SUMIFS(СВЦЭМ!$D$39:$D$782,СВЦЭМ!$A$39:$A$782,$A147,СВЦЭМ!$B$39:$B$782,N$119)+'СЕТ СН'!$I$11+СВЦЭМ!$D$10+'СЕТ СН'!$I$6-'СЕТ СН'!$I$23</f>
        <v>2330.1223763999997</v>
      </c>
      <c r="O147" s="36">
        <f>SUMIFS(СВЦЭМ!$D$39:$D$782,СВЦЭМ!$A$39:$A$782,$A147,СВЦЭМ!$B$39:$B$782,O$119)+'СЕТ СН'!$I$11+СВЦЭМ!$D$10+'СЕТ СН'!$I$6-'СЕТ СН'!$I$23</f>
        <v>2345.6173533800002</v>
      </c>
      <c r="P147" s="36">
        <f>SUMIFS(СВЦЭМ!$D$39:$D$782,СВЦЭМ!$A$39:$A$782,$A147,СВЦЭМ!$B$39:$B$782,P$119)+'СЕТ СН'!$I$11+СВЦЭМ!$D$10+'СЕТ СН'!$I$6-'СЕТ СН'!$I$23</f>
        <v>2358.68951113</v>
      </c>
      <c r="Q147" s="36">
        <f>SUMIFS(СВЦЭМ!$D$39:$D$782,СВЦЭМ!$A$39:$A$782,$A147,СВЦЭМ!$B$39:$B$782,Q$119)+'СЕТ СН'!$I$11+СВЦЭМ!$D$10+'СЕТ СН'!$I$6-'СЕТ СН'!$I$23</f>
        <v>2354.1272701899998</v>
      </c>
      <c r="R147" s="36">
        <f>SUMIFS(СВЦЭМ!$D$39:$D$782,СВЦЭМ!$A$39:$A$782,$A147,СВЦЭМ!$B$39:$B$782,R$119)+'СЕТ СН'!$I$11+СВЦЭМ!$D$10+'СЕТ СН'!$I$6-'СЕТ СН'!$I$23</f>
        <v>2364.9823206599999</v>
      </c>
      <c r="S147" s="36">
        <f>SUMIFS(СВЦЭМ!$D$39:$D$782,СВЦЭМ!$A$39:$A$782,$A147,СВЦЭМ!$B$39:$B$782,S$119)+'СЕТ СН'!$I$11+СВЦЭМ!$D$10+'СЕТ СН'!$I$6-'СЕТ СН'!$I$23</f>
        <v>2352.7765367399998</v>
      </c>
      <c r="T147" s="36">
        <f>SUMIFS(СВЦЭМ!$D$39:$D$782,СВЦЭМ!$A$39:$A$782,$A147,СВЦЭМ!$B$39:$B$782,T$119)+'СЕТ СН'!$I$11+СВЦЭМ!$D$10+'СЕТ СН'!$I$6-'СЕТ СН'!$I$23</f>
        <v>2321.1391249399999</v>
      </c>
      <c r="U147" s="36">
        <f>SUMIFS(СВЦЭМ!$D$39:$D$782,СВЦЭМ!$A$39:$A$782,$A147,СВЦЭМ!$B$39:$B$782,U$119)+'СЕТ СН'!$I$11+СВЦЭМ!$D$10+'СЕТ СН'!$I$6-'СЕТ СН'!$I$23</f>
        <v>2309.2403688200002</v>
      </c>
      <c r="V147" s="36">
        <f>SUMIFS(СВЦЭМ!$D$39:$D$782,СВЦЭМ!$A$39:$A$782,$A147,СВЦЭМ!$B$39:$B$782,V$119)+'СЕТ СН'!$I$11+СВЦЭМ!$D$10+'СЕТ СН'!$I$6-'СЕТ СН'!$I$23</f>
        <v>2280.7858674399999</v>
      </c>
      <c r="W147" s="36">
        <f>SUMIFS(СВЦЭМ!$D$39:$D$782,СВЦЭМ!$A$39:$A$782,$A147,СВЦЭМ!$B$39:$B$782,W$119)+'СЕТ СН'!$I$11+СВЦЭМ!$D$10+'СЕТ СН'!$I$6-'СЕТ СН'!$I$23</f>
        <v>2265.8775126999999</v>
      </c>
      <c r="X147" s="36">
        <f>SUMIFS(СВЦЭМ!$D$39:$D$782,СВЦЭМ!$A$39:$A$782,$A147,СВЦЭМ!$B$39:$B$782,X$119)+'СЕТ СН'!$I$11+СВЦЭМ!$D$10+'СЕТ СН'!$I$6-'СЕТ СН'!$I$23</f>
        <v>2306.25344847</v>
      </c>
      <c r="Y147" s="36">
        <f>SUMIFS(СВЦЭМ!$D$39:$D$782,СВЦЭМ!$A$39:$A$782,$A147,СВЦЭМ!$B$39:$B$782,Y$119)+'СЕТ СН'!$I$11+СВЦЭМ!$D$10+'СЕТ СН'!$I$6-'СЕТ СН'!$I$23</f>
        <v>2331.73525096</v>
      </c>
    </row>
    <row r="148" spans="1:27" ht="15.75" x14ac:dyDescent="0.2">
      <c r="A148" s="35">
        <f t="shared" si="3"/>
        <v>45045</v>
      </c>
      <c r="B148" s="36">
        <f>SUMIFS(СВЦЭМ!$D$39:$D$782,СВЦЭМ!$A$39:$A$782,$A148,СВЦЭМ!$B$39:$B$782,B$119)+'СЕТ СН'!$I$11+СВЦЭМ!$D$10+'СЕТ СН'!$I$6-'СЕТ СН'!$I$23</f>
        <v>2363.0001977299999</v>
      </c>
      <c r="C148" s="36">
        <f>SUMIFS(СВЦЭМ!$D$39:$D$782,СВЦЭМ!$A$39:$A$782,$A148,СВЦЭМ!$B$39:$B$782,C$119)+'СЕТ СН'!$I$11+СВЦЭМ!$D$10+'СЕТ СН'!$I$6-'СЕТ СН'!$I$23</f>
        <v>2405.8575614599999</v>
      </c>
      <c r="D148" s="36">
        <f>SUMIFS(СВЦЭМ!$D$39:$D$782,СВЦЭМ!$A$39:$A$782,$A148,СВЦЭМ!$B$39:$B$782,D$119)+'СЕТ СН'!$I$11+СВЦЭМ!$D$10+'СЕТ СН'!$I$6-'СЕТ СН'!$I$23</f>
        <v>2422.23813212</v>
      </c>
      <c r="E148" s="36">
        <f>SUMIFS(СВЦЭМ!$D$39:$D$782,СВЦЭМ!$A$39:$A$782,$A148,СВЦЭМ!$B$39:$B$782,E$119)+'СЕТ СН'!$I$11+СВЦЭМ!$D$10+'СЕТ СН'!$I$6-'СЕТ СН'!$I$23</f>
        <v>2447.5458058200002</v>
      </c>
      <c r="F148" s="36">
        <f>SUMIFS(СВЦЭМ!$D$39:$D$782,СВЦЭМ!$A$39:$A$782,$A148,СВЦЭМ!$B$39:$B$782,F$119)+'СЕТ СН'!$I$11+СВЦЭМ!$D$10+'СЕТ СН'!$I$6-'СЕТ СН'!$I$23</f>
        <v>2416.5333503699999</v>
      </c>
      <c r="G148" s="36">
        <f>SUMIFS(СВЦЭМ!$D$39:$D$782,СВЦЭМ!$A$39:$A$782,$A148,СВЦЭМ!$B$39:$B$782,G$119)+'СЕТ СН'!$I$11+СВЦЭМ!$D$10+'СЕТ СН'!$I$6-'СЕТ СН'!$I$23</f>
        <v>2417.0976904600002</v>
      </c>
      <c r="H148" s="36">
        <f>SUMIFS(СВЦЭМ!$D$39:$D$782,СВЦЭМ!$A$39:$A$782,$A148,СВЦЭМ!$B$39:$B$782,H$119)+'СЕТ СН'!$I$11+СВЦЭМ!$D$10+'СЕТ СН'!$I$6-'СЕТ СН'!$I$23</f>
        <v>2434.8813927800002</v>
      </c>
      <c r="I148" s="36">
        <f>SUMIFS(СВЦЭМ!$D$39:$D$782,СВЦЭМ!$A$39:$A$782,$A148,СВЦЭМ!$B$39:$B$782,I$119)+'СЕТ СН'!$I$11+СВЦЭМ!$D$10+'СЕТ СН'!$I$6-'СЕТ СН'!$I$23</f>
        <v>2380.2897776199998</v>
      </c>
      <c r="J148" s="36">
        <f>SUMIFS(СВЦЭМ!$D$39:$D$782,СВЦЭМ!$A$39:$A$782,$A148,СВЦЭМ!$B$39:$B$782,J$119)+'СЕТ СН'!$I$11+СВЦЭМ!$D$10+'СЕТ СН'!$I$6-'СЕТ СН'!$I$23</f>
        <v>2298.6089070600001</v>
      </c>
      <c r="K148" s="36">
        <f>SUMIFS(СВЦЭМ!$D$39:$D$782,СВЦЭМ!$A$39:$A$782,$A148,СВЦЭМ!$B$39:$B$782,K$119)+'СЕТ СН'!$I$11+СВЦЭМ!$D$10+'СЕТ СН'!$I$6-'СЕТ СН'!$I$23</f>
        <v>2237.5158488099996</v>
      </c>
      <c r="L148" s="36">
        <f>SUMIFS(СВЦЭМ!$D$39:$D$782,СВЦЭМ!$A$39:$A$782,$A148,СВЦЭМ!$B$39:$B$782,L$119)+'СЕТ СН'!$I$11+СВЦЭМ!$D$10+'СЕТ СН'!$I$6-'СЕТ СН'!$I$23</f>
        <v>2220.2843707000002</v>
      </c>
      <c r="M148" s="36">
        <f>SUMIFS(СВЦЭМ!$D$39:$D$782,СВЦЭМ!$A$39:$A$782,$A148,СВЦЭМ!$B$39:$B$782,M$119)+'СЕТ СН'!$I$11+СВЦЭМ!$D$10+'СЕТ СН'!$I$6-'СЕТ СН'!$I$23</f>
        <v>2241.3929165299996</v>
      </c>
      <c r="N148" s="36">
        <f>SUMIFS(СВЦЭМ!$D$39:$D$782,СВЦЭМ!$A$39:$A$782,$A148,СВЦЭМ!$B$39:$B$782,N$119)+'СЕТ СН'!$I$11+СВЦЭМ!$D$10+'СЕТ СН'!$I$6-'СЕТ СН'!$I$23</f>
        <v>2252.60207631</v>
      </c>
      <c r="O148" s="36">
        <f>SUMIFS(СВЦЭМ!$D$39:$D$782,СВЦЭМ!$A$39:$A$782,$A148,СВЦЭМ!$B$39:$B$782,O$119)+'СЕТ СН'!$I$11+СВЦЭМ!$D$10+'СЕТ СН'!$I$6-'СЕТ СН'!$I$23</f>
        <v>2249.0922866599999</v>
      </c>
      <c r="P148" s="36">
        <f>SUMIFS(СВЦЭМ!$D$39:$D$782,СВЦЭМ!$A$39:$A$782,$A148,СВЦЭМ!$B$39:$B$782,P$119)+'СЕТ СН'!$I$11+СВЦЭМ!$D$10+'СЕТ СН'!$I$6-'СЕТ СН'!$I$23</f>
        <v>2270.1906658099997</v>
      </c>
      <c r="Q148" s="36">
        <f>SUMIFS(СВЦЭМ!$D$39:$D$782,СВЦЭМ!$A$39:$A$782,$A148,СВЦЭМ!$B$39:$B$782,Q$119)+'СЕТ СН'!$I$11+СВЦЭМ!$D$10+'СЕТ СН'!$I$6-'СЕТ СН'!$I$23</f>
        <v>2280.3411171799999</v>
      </c>
      <c r="R148" s="36">
        <f>SUMIFS(СВЦЭМ!$D$39:$D$782,СВЦЭМ!$A$39:$A$782,$A148,СВЦЭМ!$B$39:$B$782,R$119)+'СЕТ СН'!$I$11+СВЦЭМ!$D$10+'СЕТ СН'!$I$6-'СЕТ СН'!$I$23</f>
        <v>2253.8902299299998</v>
      </c>
      <c r="S148" s="36">
        <f>SUMIFS(СВЦЭМ!$D$39:$D$782,СВЦЭМ!$A$39:$A$782,$A148,СВЦЭМ!$B$39:$B$782,S$119)+'СЕТ СН'!$I$11+СВЦЭМ!$D$10+'СЕТ СН'!$I$6-'СЕТ СН'!$I$23</f>
        <v>2237.7357906699999</v>
      </c>
      <c r="T148" s="36">
        <f>SUMIFS(СВЦЭМ!$D$39:$D$782,СВЦЭМ!$A$39:$A$782,$A148,СВЦЭМ!$B$39:$B$782,T$119)+'СЕТ СН'!$I$11+СВЦЭМ!$D$10+'СЕТ СН'!$I$6-'СЕТ СН'!$I$23</f>
        <v>2238.41986103</v>
      </c>
      <c r="U148" s="36">
        <f>SUMIFS(СВЦЭМ!$D$39:$D$782,СВЦЭМ!$A$39:$A$782,$A148,СВЦЭМ!$B$39:$B$782,U$119)+'СЕТ СН'!$I$11+СВЦЭМ!$D$10+'СЕТ СН'!$I$6-'СЕТ СН'!$I$23</f>
        <v>2230.7281092499998</v>
      </c>
      <c r="V148" s="36">
        <f>SUMIFS(СВЦЭМ!$D$39:$D$782,СВЦЭМ!$A$39:$A$782,$A148,СВЦЭМ!$B$39:$B$782,V$119)+'СЕТ СН'!$I$11+СВЦЭМ!$D$10+'СЕТ СН'!$I$6-'СЕТ СН'!$I$23</f>
        <v>2212.0514448399999</v>
      </c>
      <c r="W148" s="36">
        <f>SUMIFS(СВЦЭМ!$D$39:$D$782,СВЦЭМ!$A$39:$A$782,$A148,СВЦЭМ!$B$39:$B$782,W$119)+'СЕТ СН'!$I$11+СВЦЭМ!$D$10+'СЕТ СН'!$I$6-'СЕТ СН'!$I$23</f>
        <v>2201.9029477599997</v>
      </c>
      <c r="X148" s="36">
        <f>SUMIFS(СВЦЭМ!$D$39:$D$782,СВЦЭМ!$A$39:$A$782,$A148,СВЦЭМ!$B$39:$B$782,X$119)+'СЕТ СН'!$I$11+СВЦЭМ!$D$10+'СЕТ СН'!$I$6-'СЕТ СН'!$I$23</f>
        <v>2246.3119626799999</v>
      </c>
      <c r="Y148" s="36">
        <f>SUMIFS(СВЦЭМ!$D$39:$D$782,СВЦЭМ!$A$39:$A$782,$A148,СВЦЭМ!$B$39:$B$782,Y$119)+'СЕТ СН'!$I$11+СВЦЭМ!$D$10+'СЕТ СН'!$I$6-'СЕТ СН'!$I$23</f>
        <v>2296.1842891799997</v>
      </c>
    </row>
    <row r="149" spans="1:27" ht="15.75" x14ac:dyDescent="0.2">
      <c r="A149" s="35">
        <f t="shared" si="3"/>
        <v>45046</v>
      </c>
      <c r="B149" s="36">
        <f>SUMIFS(СВЦЭМ!$D$39:$D$782,СВЦЭМ!$A$39:$A$782,$A149,СВЦЭМ!$B$39:$B$782,B$119)+'СЕТ СН'!$I$11+СВЦЭМ!$D$10+'СЕТ СН'!$I$6-'СЕТ СН'!$I$23</f>
        <v>2399.7520927599999</v>
      </c>
      <c r="C149" s="36">
        <f>SUMIFS(СВЦЭМ!$D$39:$D$782,СВЦЭМ!$A$39:$A$782,$A149,СВЦЭМ!$B$39:$B$782,C$119)+'СЕТ СН'!$I$11+СВЦЭМ!$D$10+'СЕТ СН'!$I$6-'СЕТ СН'!$I$23</f>
        <v>2460.8835434699999</v>
      </c>
      <c r="D149" s="36">
        <f>SUMIFS(СВЦЭМ!$D$39:$D$782,СВЦЭМ!$A$39:$A$782,$A149,СВЦЭМ!$B$39:$B$782,D$119)+'СЕТ СН'!$I$11+СВЦЭМ!$D$10+'СЕТ СН'!$I$6-'СЕТ СН'!$I$23</f>
        <v>2444.3080805099999</v>
      </c>
      <c r="E149" s="36">
        <f>SUMIFS(СВЦЭМ!$D$39:$D$782,СВЦЭМ!$A$39:$A$782,$A149,СВЦЭМ!$B$39:$B$782,E$119)+'СЕТ СН'!$I$11+СВЦЭМ!$D$10+'СЕТ СН'!$I$6-'СЕТ СН'!$I$23</f>
        <v>2534.8430659300002</v>
      </c>
      <c r="F149" s="36">
        <f>SUMIFS(СВЦЭМ!$D$39:$D$782,СВЦЭМ!$A$39:$A$782,$A149,СВЦЭМ!$B$39:$B$782,F$119)+'СЕТ СН'!$I$11+СВЦЭМ!$D$10+'СЕТ СН'!$I$6-'СЕТ СН'!$I$23</f>
        <v>2559.1702664100003</v>
      </c>
      <c r="G149" s="36">
        <f>SUMIFS(СВЦЭМ!$D$39:$D$782,СВЦЭМ!$A$39:$A$782,$A149,СВЦЭМ!$B$39:$B$782,G$119)+'СЕТ СН'!$I$11+СВЦЭМ!$D$10+'СЕТ СН'!$I$6-'СЕТ СН'!$I$23</f>
        <v>2541.4486671699997</v>
      </c>
      <c r="H149" s="36">
        <f>SUMIFS(СВЦЭМ!$D$39:$D$782,СВЦЭМ!$A$39:$A$782,$A149,СВЦЭМ!$B$39:$B$782,H$119)+'СЕТ СН'!$I$11+СВЦЭМ!$D$10+'СЕТ СН'!$I$6-'СЕТ СН'!$I$23</f>
        <v>2562.63992401</v>
      </c>
      <c r="I149" s="36">
        <f>SUMIFS(СВЦЭМ!$D$39:$D$782,СВЦЭМ!$A$39:$A$782,$A149,СВЦЭМ!$B$39:$B$782,I$119)+'СЕТ СН'!$I$11+СВЦЭМ!$D$10+'СЕТ СН'!$I$6-'СЕТ СН'!$I$23</f>
        <v>2541.0072072499997</v>
      </c>
      <c r="J149" s="36">
        <f>SUMIFS(СВЦЭМ!$D$39:$D$782,СВЦЭМ!$A$39:$A$782,$A149,СВЦЭМ!$B$39:$B$782,J$119)+'СЕТ СН'!$I$11+СВЦЭМ!$D$10+'СЕТ СН'!$I$6-'СЕТ СН'!$I$23</f>
        <v>2497.73605365</v>
      </c>
      <c r="K149" s="36">
        <f>SUMIFS(СВЦЭМ!$D$39:$D$782,СВЦЭМ!$A$39:$A$782,$A149,СВЦЭМ!$B$39:$B$782,K$119)+'СЕТ СН'!$I$11+СВЦЭМ!$D$10+'СЕТ СН'!$I$6-'СЕТ СН'!$I$23</f>
        <v>2447.5679241600001</v>
      </c>
      <c r="L149" s="36">
        <f>SUMIFS(СВЦЭМ!$D$39:$D$782,СВЦЭМ!$A$39:$A$782,$A149,СВЦЭМ!$B$39:$B$782,L$119)+'СЕТ СН'!$I$11+СВЦЭМ!$D$10+'СЕТ СН'!$I$6-'СЕТ СН'!$I$23</f>
        <v>2410.2962871299997</v>
      </c>
      <c r="M149" s="36">
        <f>SUMIFS(СВЦЭМ!$D$39:$D$782,СВЦЭМ!$A$39:$A$782,$A149,СВЦЭМ!$B$39:$B$782,M$119)+'СЕТ СН'!$I$11+СВЦЭМ!$D$10+'СЕТ СН'!$I$6-'СЕТ СН'!$I$23</f>
        <v>2443.6703723199998</v>
      </c>
      <c r="N149" s="36">
        <f>SUMIFS(СВЦЭМ!$D$39:$D$782,СВЦЭМ!$A$39:$A$782,$A149,СВЦЭМ!$B$39:$B$782,N$119)+'СЕТ СН'!$I$11+СВЦЭМ!$D$10+'СЕТ СН'!$I$6-'СЕТ СН'!$I$23</f>
        <v>2459.9010579999999</v>
      </c>
      <c r="O149" s="36">
        <f>SUMIFS(СВЦЭМ!$D$39:$D$782,СВЦЭМ!$A$39:$A$782,$A149,СВЦЭМ!$B$39:$B$782,O$119)+'СЕТ СН'!$I$11+СВЦЭМ!$D$10+'СЕТ СН'!$I$6-'СЕТ СН'!$I$23</f>
        <v>2480.3989051199997</v>
      </c>
      <c r="P149" s="36">
        <f>SUMIFS(СВЦЭМ!$D$39:$D$782,СВЦЭМ!$A$39:$A$782,$A149,СВЦЭМ!$B$39:$B$782,P$119)+'СЕТ СН'!$I$11+СВЦЭМ!$D$10+'СЕТ СН'!$I$6-'СЕТ СН'!$I$23</f>
        <v>2486.89130419</v>
      </c>
      <c r="Q149" s="36">
        <f>SUMIFS(СВЦЭМ!$D$39:$D$782,СВЦЭМ!$A$39:$A$782,$A149,СВЦЭМ!$B$39:$B$782,Q$119)+'СЕТ СН'!$I$11+СВЦЭМ!$D$10+'СЕТ СН'!$I$6-'СЕТ СН'!$I$23</f>
        <v>2497.9180137799999</v>
      </c>
      <c r="R149" s="36">
        <f>SUMIFS(СВЦЭМ!$D$39:$D$782,СВЦЭМ!$A$39:$A$782,$A149,СВЦЭМ!$B$39:$B$782,R$119)+'СЕТ СН'!$I$11+СВЦЭМ!$D$10+'СЕТ СН'!$I$6-'СЕТ СН'!$I$23</f>
        <v>2491.36450203</v>
      </c>
      <c r="S149" s="36">
        <f>SUMIFS(СВЦЭМ!$D$39:$D$782,СВЦЭМ!$A$39:$A$782,$A149,СВЦЭМ!$B$39:$B$782,S$119)+'СЕТ СН'!$I$11+СВЦЭМ!$D$10+'СЕТ СН'!$I$6-'СЕТ СН'!$I$23</f>
        <v>2468.3801421600001</v>
      </c>
      <c r="T149" s="36">
        <f>SUMIFS(СВЦЭМ!$D$39:$D$782,СВЦЭМ!$A$39:$A$782,$A149,СВЦЭМ!$B$39:$B$782,T$119)+'СЕТ СН'!$I$11+СВЦЭМ!$D$10+'СЕТ СН'!$I$6-'СЕТ СН'!$I$23</f>
        <v>2454.39838005</v>
      </c>
      <c r="U149" s="36">
        <f>SUMIFS(СВЦЭМ!$D$39:$D$782,СВЦЭМ!$A$39:$A$782,$A149,СВЦЭМ!$B$39:$B$782,U$119)+'СЕТ СН'!$I$11+СВЦЭМ!$D$10+'СЕТ СН'!$I$6-'СЕТ СН'!$I$23</f>
        <v>2454.1255412700002</v>
      </c>
      <c r="V149" s="36">
        <f>SUMIFS(СВЦЭМ!$D$39:$D$782,СВЦЭМ!$A$39:$A$782,$A149,СВЦЭМ!$B$39:$B$782,V$119)+'СЕТ СН'!$I$11+СВЦЭМ!$D$10+'СЕТ СН'!$I$6-'СЕТ СН'!$I$23</f>
        <v>2416.1221303699999</v>
      </c>
      <c r="W149" s="36">
        <f>SUMIFS(СВЦЭМ!$D$39:$D$782,СВЦЭМ!$A$39:$A$782,$A149,СВЦЭМ!$B$39:$B$782,W$119)+'СЕТ СН'!$I$11+СВЦЭМ!$D$10+'СЕТ СН'!$I$6-'СЕТ СН'!$I$23</f>
        <v>2390.87802663</v>
      </c>
      <c r="X149" s="36">
        <f>SUMIFS(СВЦЭМ!$D$39:$D$782,СВЦЭМ!$A$39:$A$782,$A149,СВЦЭМ!$B$39:$B$782,X$119)+'СЕТ СН'!$I$11+СВЦЭМ!$D$10+'СЕТ СН'!$I$6-'СЕТ СН'!$I$23</f>
        <v>2418.8502193300001</v>
      </c>
      <c r="Y149" s="36">
        <f>SUMIFS(СВЦЭМ!$D$39:$D$782,СВЦЭМ!$A$39:$A$782,$A149,СВЦЭМ!$B$39:$B$782,Y$119)+'СЕТ СН'!$I$11+СВЦЭМ!$D$10+'СЕТ СН'!$I$6-'СЕТ СН'!$I$23</f>
        <v>2485.3298358699999</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4"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25"/>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26"/>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01.04.2023</v>
      </c>
      <c r="B156" s="36">
        <f>SUMIFS(СВЦЭМ!$E$39:$E$782,СВЦЭМ!$A$39:$A$782,$A156,СВЦЭМ!$B$39:$B$782,B$155)+'СЕТ СН'!$F$12</f>
        <v>201.97022057000001</v>
      </c>
      <c r="C156" s="36">
        <f>SUMIFS(СВЦЭМ!$E$39:$E$782,СВЦЭМ!$A$39:$A$782,$A156,СВЦЭМ!$B$39:$B$782,C$155)+'СЕТ СН'!$F$12</f>
        <v>211.48387733999999</v>
      </c>
      <c r="D156" s="36">
        <f>SUMIFS(СВЦЭМ!$E$39:$E$782,СВЦЭМ!$A$39:$A$782,$A156,СВЦЭМ!$B$39:$B$782,D$155)+'СЕТ СН'!$F$12</f>
        <v>220.29490314</v>
      </c>
      <c r="E156" s="36">
        <f>SUMIFS(СВЦЭМ!$E$39:$E$782,СВЦЭМ!$A$39:$A$782,$A156,СВЦЭМ!$B$39:$B$782,E$155)+'СЕТ СН'!$F$12</f>
        <v>230.61175743000001</v>
      </c>
      <c r="F156" s="36">
        <f>SUMIFS(СВЦЭМ!$E$39:$E$782,СВЦЭМ!$A$39:$A$782,$A156,СВЦЭМ!$B$39:$B$782,F$155)+'СЕТ СН'!$F$12</f>
        <v>231.66701613000001</v>
      </c>
      <c r="G156" s="36">
        <f>SUMIFS(СВЦЭМ!$E$39:$E$782,СВЦЭМ!$A$39:$A$782,$A156,СВЦЭМ!$B$39:$B$782,G$155)+'СЕТ СН'!$F$12</f>
        <v>229.71716259999999</v>
      </c>
      <c r="H156" s="36">
        <f>SUMIFS(СВЦЭМ!$E$39:$E$782,СВЦЭМ!$A$39:$A$782,$A156,СВЦЭМ!$B$39:$B$782,H$155)+'СЕТ СН'!$F$12</f>
        <v>225.12262783</v>
      </c>
      <c r="I156" s="36">
        <f>SUMIFS(СВЦЭМ!$E$39:$E$782,СВЦЭМ!$A$39:$A$782,$A156,СВЦЭМ!$B$39:$B$782,I$155)+'СЕТ СН'!$F$12</f>
        <v>217.43607066999999</v>
      </c>
      <c r="J156" s="36">
        <f>SUMIFS(СВЦЭМ!$E$39:$E$782,СВЦЭМ!$A$39:$A$782,$A156,СВЦЭМ!$B$39:$B$782,J$155)+'СЕТ СН'!$F$12</f>
        <v>209.93315211000001</v>
      </c>
      <c r="K156" s="36">
        <f>SUMIFS(СВЦЭМ!$E$39:$E$782,СВЦЭМ!$A$39:$A$782,$A156,СВЦЭМ!$B$39:$B$782,K$155)+'СЕТ СН'!$F$12</f>
        <v>201.26727634</v>
      </c>
      <c r="L156" s="36">
        <f>SUMIFS(СВЦЭМ!$E$39:$E$782,СВЦЭМ!$A$39:$A$782,$A156,СВЦЭМ!$B$39:$B$782,L$155)+'СЕТ СН'!$F$12</f>
        <v>200.65771014000001</v>
      </c>
      <c r="M156" s="36">
        <f>SUMIFS(СВЦЭМ!$E$39:$E$782,СВЦЭМ!$A$39:$A$782,$A156,СВЦЭМ!$B$39:$B$782,M$155)+'СЕТ СН'!$F$12</f>
        <v>201.18534104</v>
      </c>
      <c r="N156" s="36">
        <f>SUMIFS(СВЦЭМ!$E$39:$E$782,СВЦЭМ!$A$39:$A$782,$A156,СВЦЭМ!$B$39:$B$782,N$155)+'СЕТ СН'!$F$12</f>
        <v>203.56597656</v>
      </c>
      <c r="O156" s="36">
        <f>SUMIFS(СВЦЭМ!$E$39:$E$782,СВЦЭМ!$A$39:$A$782,$A156,СВЦЭМ!$B$39:$B$782,O$155)+'СЕТ СН'!$F$12</f>
        <v>206.97657432</v>
      </c>
      <c r="P156" s="36">
        <f>SUMIFS(СВЦЭМ!$E$39:$E$782,СВЦЭМ!$A$39:$A$782,$A156,СВЦЭМ!$B$39:$B$782,P$155)+'СЕТ СН'!$F$12</f>
        <v>208.31218712</v>
      </c>
      <c r="Q156" s="36">
        <f>SUMIFS(СВЦЭМ!$E$39:$E$782,СВЦЭМ!$A$39:$A$782,$A156,СВЦЭМ!$B$39:$B$782,Q$155)+'СЕТ СН'!$F$12</f>
        <v>212.77962615000001</v>
      </c>
      <c r="R156" s="36">
        <f>SUMIFS(СВЦЭМ!$E$39:$E$782,СВЦЭМ!$A$39:$A$782,$A156,СВЦЭМ!$B$39:$B$782,R$155)+'СЕТ СН'!$F$12</f>
        <v>217.87470028000001</v>
      </c>
      <c r="S156" s="36">
        <f>SUMIFS(СВЦЭМ!$E$39:$E$782,СВЦЭМ!$A$39:$A$782,$A156,СВЦЭМ!$B$39:$B$782,S$155)+'СЕТ СН'!$F$12</f>
        <v>219.08242265999999</v>
      </c>
      <c r="T156" s="36">
        <f>SUMIFS(СВЦЭМ!$E$39:$E$782,СВЦЭМ!$A$39:$A$782,$A156,СВЦЭМ!$B$39:$B$782,T$155)+'СЕТ СН'!$F$12</f>
        <v>215.90106714000001</v>
      </c>
      <c r="U156" s="36">
        <f>SUMIFS(СВЦЭМ!$E$39:$E$782,СВЦЭМ!$A$39:$A$782,$A156,СВЦЭМ!$B$39:$B$782,U$155)+'СЕТ СН'!$F$12</f>
        <v>211.91670499</v>
      </c>
      <c r="V156" s="36">
        <f>SUMIFS(СВЦЭМ!$E$39:$E$782,СВЦЭМ!$A$39:$A$782,$A156,СВЦЭМ!$B$39:$B$782,V$155)+'СЕТ СН'!$F$12</f>
        <v>207.12798454</v>
      </c>
      <c r="W156" s="36">
        <f>SUMIFS(СВЦЭМ!$E$39:$E$782,СВЦЭМ!$A$39:$A$782,$A156,СВЦЭМ!$B$39:$B$782,W$155)+'СЕТ СН'!$F$12</f>
        <v>208.96166296999999</v>
      </c>
      <c r="X156" s="36">
        <f>SUMIFS(СВЦЭМ!$E$39:$E$782,СВЦЭМ!$A$39:$A$782,$A156,СВЦЭМ!$B$39:$B$782,X$155)+'СЕТ СН'!$F$12</f>
        <v>215.32967070000001</v>
      </c>
      <c r="Y156" s="36">
        <f>SUMIFS(СВЦЭМ!$E$39:$E$782,СВЦЭМ!$A$39:$A$782,$A156,СВЦЭМ!$B$39:$B$782,Y$155)+'СЕТ СН'!$F$12</f>
        <v>223.51891882999999</v>
      </c>
      <c r="AA156" s="45"/>
    </row>
    <row r="157" spans="1:27" ht="15.75" x14ac:dyDescent="0.2">
      <c r="A157" s="35">
        <f>A156+1</f>
        <v>45018</v>
      </c>
      <c r="B157" s="36">
        <f>SUMIFS(СВЦЭМ!$E$39:$E$782,СВЦЭМ!$A$39:$A$782,$A157,СВЦЭМ!$B$39:$B$782,B$155)+'СЕТ СН'!$F$12</f>
        <v>233.14691934000001</v>
      </c>
      <c r="C157" s="36">
        <f>SUMIFS(СВЦЭМ!$E$39:$E$782,СВЦЭМ!$A$39:$A$782,$A157,СВЦЭМ!$B$39:$B$782,C$155)+'СЕТ СН'!$F$12</f>
        <v>243.32739294999999</v>
      </c>
      <c r="D157" s="36">
        <f>SUMIFS(СВЦЭМ!$E$39:$E$782,СВЦЭМ!$A$39:$A$782,$A157,СВЦЭМ!$B$39:$B$782,D$155)+'СЕТ СН'!$F$12</f>
        <v>254.96151936999999</v>
      </c>
      <c r="E157" s="36">
        <f>SUMIFS(СВЦЭМ!$E$39:$E$782,СВЦЭМ!$A$39:$A$782,$A157,СВЦЭМ!$B$39:$B$782,E$155)+'СЕТ СН'!$F$12</f>
        <v>253.98073367999999</v>
      </c>
      <c r="F157" s="36">
        <f>SUMIFS(СВЦЭМ!$E$39:$E$782,СВЦЭМ!$A$39:$A$782,$A157,СВЦЭМ!$B$39:$B$782,F$155)+'СЕТ СН'!$F$12</f>
        <v>250.97926982999999</v>
      </c>
      <c r="G157" s="36">
        <f>SUMIFS(СВЦЭМ!$E$39:$E$782,СВЦЭМ!$A$39:$A$782,$A157,СВЦЭМ!$B$39:$B$782,G$155)+'СЕТ СН'!$F$12</f>
        <v>249.51905768</v>
      </c>
      <c r="H157" s="36">
        <f>SUMIFS(СВЦЭМ!$E$39:$E$782,СВЦЭМ!$A$39:$A$782,$A157,СВЦЭМ!$B$39:$B$782,H$155)+'СЕТ СН'!$F$12</f>
        <v>248.66917931</v>
      </c>
      <c r="I157" s="36">
        <f>SUMIFS(СВЦЭМ!$E$39:$E$782,СВЦЭМ!$A$39:$A$782,$A157,СВЦЭМ!$B$39:$B$782,I$155)+'СЕТ СН'!$F$12</f>
        <v>241.63427566999999</v>
      </c>
      <c r="J157" s="36">
        <f>SUMIFS(СВЦЭМ!$E$39:$E$782,СВЦЭМ!$A$39:$A$782,$A157,СВЦЭМ!$B$39:$B$782,J$155)+'СЕТ СН'!$F$12</f>
        <v>240.29678046999999</v>
      </c>
      <c r="K157" s="36">
        <f>SUMIFS(СВЦЭМ!$E$39:$E$782,СВЦЭМ!$A$39:$A$782,$A157,СВЦЭМ!$B$39:$B$782,K$155)+'СЕТ СН'!$F$12</f>
        <v>230.83837270999999</v>
      </c>
      <c r="L157" s="36">
        <f>SUMIFS(СВЦЭМ!$E$39:$E$782,СВЦЭМ!$A$39:$A$782,$A157,СВЦЭМ!$B$39:$B$782,L$155)+'СЕТ СН'!$F$12</f>
        <v>227.19581002999999</v>
      </c>
      <c r="M157" s="36">
        <f>SUMIFS(СВЦЭМ!$E$39:$E$782,СВЦЭМ!$A$39:$A$782,$A157,СВЦЭМ!$B$39:$B$782,M$155)+'СЕТ СН'!$F$12</f>
        <v>226.53680528999999</v>
      </c>
      <c r="N157" s="36">
        <f>SUMIFS(СВЦЭМ!$E$39:$E$782,СВЦЭМ!$A$39:$A$782,$A157,СВЦЭМ!$B$39:$B$782,N$155)+'СЕТ СН'!$F$12</f>
        <v>230.88276736</v>
      </c>
      <c r="O157" s="36">
        <f>SUMIFS(СВЦЭМ!$E$39:$E$782,СВЦЭМ!$A$39:$A$782,$A157,СВЦЭМ!$B$39:$B$782,O$155)+'СЕТ СН'!$F$12</f>
        <v>235.04577311</v>
      </c>
      <c r="P157" s="36">
        <f>SUMIFS(СВЦЭМ!$E$39:$E$782,СВЦЭМ!$A$39:$A$782,$A157,СВЦЭМ!$B$39:$B$782,P$155)+'СЕТ СН'!$F$12</f>
        <v>236.09198097000001</v>
      </c>
      <c r="Q157" s="36">
        <f>SUMIFS(СВЦЭМ!$E$39:$E$782,СВЦЭМ!$A$39:$A$782,$A157,СВЦЭМ!$B$39:$B$782,Q$155)+'СЕТ СН'!$F$12</f>
        <v>238.47207066999999</v>
      </c>
      <c r="R157" s="36">
        <f>SUMIFS(СВЦЭМ!$E$39:$E$782,СВЦЭМ!$A$39:$A$782,$A157,СВЦЭМ!$B$39:$B$782,R$155)+'СЕТ СН'!$F$12</f>
        <v>237.29822331</v>
      </c>
      <c r="S157" s="36">
        <f>SUMIFS(СВЦЭМ!$E$39:$E$782,СВЦЭМ!$A$39:$A$782,$A157,СВЦЭМ!$B$39:$B$782,S$155)+'СЕТ СН'!$F$12</f>
        <v>233.97170796</v>
      </c>
      <c r="T157" s="36">
        <f>SUMIFS(СВЦЭМ!$E$39:$E$782,СВЦЭМ!$A$39:$A$782,$A157,СВЦЭМ!$B$39:$B$782,T$155)+'СЕТ СН'!$F$12</f>
        <v>231.12363807</v>
      </c>
      <c r="U157" s="36">
        <f>SUMIFS(СВЦЭМ!$E$39:$E$782,СВЦЭМ!$A$39:$A$782,$A157,СВЦЭМ!$B$39:$B$782,U$155)+'СЕТ СН'!$F$12</f>
        <v>226.06808136000001</v>
      </c>
      <c r="V157" s="36">
        <f>SUMIFS(СВЦЭМ!$E$39:$E$782,СВЦЭМ!$A$39:$A$782,$A157,СВЦЭМ!$B$39:$B$782,V$155)+'СЕТ СН'!$F$12</f>
        <v>220.78176744999999</v>
      </c>
      <c r="W157" s="36">
        <f>SUMIFS(СВЦЭМ!$E$39:$E$782,СВЦЭМ!$A$39:$A$782,$A157,СВЦЭМ!$B$39:$B$782,W$155)+'СЕТ СН'!$F$12</f>
        <v>221.55694155</v>
      </c>
      <c r="X157" s="36">
        <f>SUMIFS(СВЦЭМ!$E$39:$E$782,СВЦЭМ!$A$39:$A$782,$A157,СВЦЭМ!$B$39:$B$782,X$155)+'СЕТ СН'!$F$12</f>
        <v>225.54347426999999</v>
      </c>
      <c r="Y157" s="36">
        <f>SUMIFS(СВЦЭМ!$E$39:$E$782,СВЦЭМ!$A$39:$A$782,$A157,СВЦЭМ!$B$39:$B$782,Y$155)+'СЕТ СН'!$F$12</f>
        <v>233.90826512999999</v>
      </c>
    </row>
    <row r="158" spans="1:27" ht="15.75" x14ac:dyDescent="0.2">
      <c r="A158" s="35">
        <f t="shared" ref="A158:A185" si="4">A157+1</f>
        <v>45019</v>
      </c>
      <c r="B158" s="36">
        <f>SUMIFS(СВЦЭМ!$E$39:$E$782,СВЦЭМ!$A$39:$A$782,$A158,СВЦЭМ!$B$39:$B$782,B$155)+'СЕТ СН'!$F$12</f>
        <v>243.87739084</v>
      </c>
      <c r="C158" s="36">
        <f>SUMIFS(СВЦЭМ!$E$39:$E$782,СВЦЭМ!$A$39:$A$782,$A158,СВЦЭМ!$B$39:$B$782,C$155)+'СЕТ СН'!$F$12</f>
        <v>250.53963282000001</v>
      </c>
      <c r="D158" s="36">
        <f>SUMIFS(СВЦЭМ!$E$39:$E$782,СВЦЭМ!$A$39:$A$782,$A158,СВЦЭМ!$B$39:$B$782,D$155)+'СЕТ СН'!$F$12</f>
        <v>252.45653862</v>
      </c>
      <c r="E158" s="36">
        <f>SUMIFS(СВЦЭМ!$E$39:$E$782,СВЦЭМ!$A$39:$A$782,$A158,СВЦЭМ!$B$39:$B$782,E$155)+'СЕТ СН'!$F$12</f>
        <v>255.28860797999999</v>
      </c>
      <c r="F158" s="36">
        <f>SUMIFS(СВЦЭМ!$E$39:$E$782,СВЦЭМ!$A$39:$A$782,$A158,СВЦЭМ!$B$39:$B$782,F$155)+'СЕТ СН'!$F$12</f>
        <v>253.43271114999999</v>
      </c>
      <c r="G158" s="36">
        <f>SUMIFS(СВЦЭМ!$E$39:$E$782,СВЦЭМ!$A$39:$A$782,$A158,СВЦЭМ!$B$39:$B$782,G$155)+'СЕТ СН'!$F$12</f>
        <v>252.41756358999999</v>
      </c>
      <c r="H158" s="36">
        <f>SUMIFS(СВЦЭМ!$E$39:$E$782,СВЦЭМ!$A$39:$A$782,$A158,СВЦЭМ!$B$39:$B$782,H$155)+'СЕТ СН'!$F$12</f>
        <v>257.435722</v>
      </c>
      <c r="I158" s="36">
        <f>SUMIFS(СВЦЭМ!$E$39:$E$782,СВЦЭМ!$A$39:$A$782,$A158,СВЦЭМ!$B$39:$B$782,I$155)+'СЕТ СН'!$F$12</f>
        <v>245.07578104000001</v>
      </c>
      <c r="J158" s="36">
        <f>SUMIFS(СВЦЭМ!$E$39:$E$782,СВЦЭМ!$A$39:$A$782,$A158,СВЦЭМ!$B$39:$B$782,J$155)+'СЕТ СН'!$F$12</f>
        <v>248.70885795000001</v>
      </c>
      <c r="K158" s="36">
        <f>SUMIFS(СВЦЭМ!$E$39:$E$782,СВЦЭМ!$A$39:$A$782,$A158,СВЦЭМ!$B$39:$B$782,K$155)+'СЕТ СН'!$F$12</f>
        <v>243.69993038999999</v>
      </c>
      <c r="L158" s="36">
        <f>SUMIFS(СВЦЭМ!$E$39:$E$782,СВЦЭМ!$A$39:$A$782,$A158,СВЦЭМ!$B$39:$B$782,L$155)+'СЕТ СН'!$F$12</f>
        <v>242.78986168</v>
      </c>
      <c r="M158" s="36">
        <f>SUMIFS(СВЦЭМ!$E$39:$E$782,СВЦЭМ!$A$39:$A$782,$A158,СВЦЭМ!$B$39:$B$782,M$155)+'СЕТ СН'!$F$12</f>
        <v>244.17240081</v>
      </c>
      <c r="N158" s="36">
        <f>SUMIFS(СВЦЭМ!$E$39:$E$782,СВЦЭМ!$A$39:$A$782,$A158,СВЦЭМ!$B$39:$B$782,N$155)+'СЕТ СН'!$F$12</f>
        <v>246.74693629999999</v>
      </c>
      <c r="O158" s="36">
        <f>SUMIFS(СВЦЭМ!$E$39:$E$782,СВЦЭМ!$A$39:$A$782,$A158,СВЦЭМ!$B$39:$B$782,O$155)+'СЕТ СН'!$F$12</f>
        <v>250.38165954999999</v>
      </c>
      <c r="P158" s="36">
        <f>SUMIFS(СВЦЭМ!$E$39:$E$782,СВЦЭМ!$A$39:$A$782,$A158,СВЦЭМ!$B$39:$B$782,P$155)+'СЕТ СН'!$F$12</f>
        <v>250.92536988000001</v>
      </c>
      <c r="Q158" s="36">
        <f>SUMIFS(СВЦЭМ!$E$39:$E$782,СВЦЭМ!$A$39:$A$782,$A158,СВЦЭМ!$B$39:$B$782,Q$155)+'СЕТ СН'!$F$12</f>
        <v>253.20154309</v>
      </c>
      <c r="R158" s="36">
        <f>SUMIFS(СВЦЭМ!$E$39:$E$782,СВЦЭМ!$A$39:$A$782,$A158,СВЦЭМ!$B$39:$B$782,R$155)+'СЕТ СН'!$F$12</f>
        <v>252.8573815</v>
      </c>
      <c r="S158" s="36">
        <f>SUMIFS(СВЦЭМ!$E$39:$E$782,СВЦЭМ!$A$39:$A$782,$A158,СВЦЭМ!$B$39:$B$782,S$155)+'СЕТ СН'!$F$12</f>
        <v>248.96250190999999</v>
      </c>
      <c r="T158" s="36">
        <f>SUMIFS(СВЦЭМ!$E$39:$E$782,СВЦЭМ!$A$39:$A$782,$A158,СВЦЭМ!$B$39:$B$782,T$155)+'СЕТ СН'!$F$12</f>
        <v>245.38332073000001</v>
      </c>
      <c r="U158" s="36">
        <f>SUMIFS(СВЦЭМ!$E$39:$E$782,СВЦЭМ!$A$39:$A$782,$A158,СВЦЭМ!$B$39:$B$782,U$155)+'СЕТ СН'!$F$12</f>
        <v>243.22927819</v>
      </c>
      <c r="V158" s="36">
        <f>SUMIFS(СВЦЭМ!$E$39:$E$782,СВЦЭМ!$A$39:$A$782,$A158,СВЦЭМ!$B$39:$B$782,V$155)+'СЕТ СН'!$F$12</f>
        <v>238.51942267999999</v>
      </c>
      <c r="W158" s="36">
        <f>SUMIFS(СВЦЭМ!$E$39:$E$782,СВЦЭМ!$A$39:$A$782,$A158,СВЦЭМ!$B$39:$B$782,W$155)+'СЕТ СН'!$F$12</f>
        <v>237.44925172000001</v>
      </c>
      <c r="X158" s="36">
        <f>SUMIFS(СВЦЭМ!$E$39:$E$782,СВЦЭМ!$A$39:$A$782,$A158,СВЦЭМ!$B$39:$B$782,X$155)+'СЕТ СН'!$F$12</f>
        <v>244.00260603999999</v>
      </c>
      <c r="Y158" s="36">
        <f>SUMIFS(СВЦЭМ!$E$39:$E$782,СВЦЭМ!$A$39:$A$782,$A158,СВЦЭМ!$B$39:$B$782,Y$155)+'СЕТ СН'!$F$12</f>
        <v>247.87229941000001</v>
      </c>
    </row>
    <row r="159" spans="1:27" ht="15.75" x14ac:dyDescent="0.2">
      <c r="A159" s="35">
        <f t="shared" si="4"/>
        <v>45020</v>
      </c>
      <c r="B159" s="36">
        <f>SUMIFS(СВЦЭМ!$E$39:$E$782,СВЦЭМ!$A$39:$A$782,$A159,СВЦЭМ!$B$39:$B$782,B$155)+'СЕТ СН'!$F$12</f>
        <v>254.10241174000001</v>
      </c>
      <c r="C159" s="36">
        <f>SUMIFS(СВЦЭМ!$E$39:$E$782,СВЦЭМ!$A$39:$A$782,$A159,СВЦЭМ!$B$39:$B$782,C$155)+'СЕТ СН'!$F$12</f>
        <v>261.85397160999997</v>
      </c>
      <c r="D159" s="36">
        <f>SUMIFS(СВЦЭМ!$E$39:$E$782,СВЦЭМ!$A$39:$A$782,$A159,СВЦЭМ!$B$39:$B$782,D$155)+'СЕТ СН'!$F$12</f>
        <v>264.12183564999998</v>
      </c>
      <c r="E159" s="36">
        <f>SUMIFS(СВЦЭМ!$E$39:$E$782,СВЦЭМ!$A$39:$A$782,$A159,СВЦЭМ!$B$39:$B$782,E$155)+'СЕТ СН'!$F$12</f>
        <v>266.82279376000002</v>
      </c>
      <c r="F159" s="36">
        <f>SUMIFS(СВЦЭМ!$E$39:$E$782,СВЦЭМ!$A$39:$A$782,$A159,СВЦЭМ!$B$39:$B$782,F$155)+'СЕТ СН'!$F$12</f>
        <v>266.14400719000002</v>
      </c>
      <c r="G159" s="36">
        <f>SUMIFS(СВЦЭМ!$E$39:$E$782,СВЦЭМ!$A$39:$A$782,$A159,СВЦЭМ!$B$39:$B$782,G$155)+'СЕТ СН'!$F$12</f>
        <v>258.78828496</v>
      </c>
      <c r="H159" s="36">
        <f>SUMIFS(СВЦЭМ!$E$39:$E$782,СВЦЭМ!$A$39:$A$782,$A159,СВЦЭМ!$B$39:$B$782,H$155)+'СЕТ СН'!$F$12</f>
        <v>252.78294278000001</v>
      </c>
      <c r="I159" s="36">
        <f>SUMIFS(СВЦЭМ!$E$39:$E$782,СВЦЭМ!$A$39:$A$782,$A159,СВЦЭМ!$B$39:$B$782,I$155)+'СЕТ СН'!$F$12</f>
        <v>245.17335800000001</v>
      </c>
      <c r="J159" s="36">
        <f>SUMIFS(СВЦЭМ!$E$39:$E$782,СВЦЭМ!$A$39:$A$782,$A159,СВЦЭМ!$B$39:$B$782,J$155)+'СЕТ СН'!$F$12</f>
        <v>240.42515333</v>
      </c>
      <c r="K159" s="36">
        <f>SUMIFS(СВЦЭМ!$E$39:$E$782,СВЦЭМ!$A$39:$A$782,$A159,СВЦЭМ!$B$39:$B$782,K$155)+'СЕТ СН'!$F$12</f>
        <v>237.54052725</v>
      </c>
      <c r="L159" s="36">
        <f>SUMIFS(СВЦЭМ!$E$39:$E$782,СВЦЭМ!$A$39:$A$782,$A159,СВЦЭМ!$B$39:$B$782,L$155)+'СЕТ СН'!$F$12</f>
        <v>238.74994079000001</v>
      </c>
      <c r="M159" s="36">
        <f>SUMIFS(СВЦЭМ!$E$39:$E$782,СВЦЭМ!$A$39:$A$782,$A159,СВЦЭМ!$B$39:$B$782,M$155)+'СЕТ СН'!$F$12</f>
        <v>240.56107417000001</v>
      </c>
      <c r="N159" s="36">
        <f>SUMIFS(СВЦЭМ!$E$39:$E$782,СВЦЭМ!$A$39:$A$782,$A159,СВЦЭМ!$B$39:$B$782,N$155)+'СЕТ СН'!$F$12</f>
        <v>241.42477739</v>
      </c>
      <c r="O159" s="36">
        <f>SUMIFS(СВЦЭМ!$E$39:$E$782,СВЦЭМ!$A$39:$A$782,$A159,СВЦЭМ!$B$39:$B$782,O$155)+'СЕТ СН'!$F$12</f>
        <v>245.54414668000001</v>
      </c>
      <c r="P159" s="36">
        <f>SUMIFS(СВЦЭМ!$E$39:$E$782,СВЦЭМ!$A$39:$A$782,$A159,СВЦЭМ!$B$39:$B$782,P$155)+'СЕТ СН'!$F$12</f>
        <v>248.57259065</v>
      </c>
      <c r="Q159" s="36">
        <f>SUMIFS(СВЦЭМ!$E$39:$E$782,СВЦЭМ!$A$39:$A$782,$A159,СВЦЭМ!$B$39:$B$782,Q$155)+'СЕТ СН'!$F$12</f>
        <v>250.13898040000001</v>
      </c>
      <c r="R159" s="36">
        <f>SUMIFS(СВЦЭМ!$E$39:$E$782,СВЦЭМ!$A$39:$A$782,$A159,СВЦЭМ!$B$39:$B$782,R$155)+'СЕТ СН'!$F$12</f>
        <v>249.57616388</v>
      </c>
      <c r="S159" s="36">
        <f>SUMIFS(СВЦЭМ!$E$39:$E$782,СВЦЭМ!$A$39:$A$782,$A159,СВЦЭМ!$B$39:$B$782,S$155)+'СЕТ СН'!$F$12</f>
        <v>247.55938853000001</v>
      </c>
      <c r="T159" s="36">
        <f>SUMIFS(СВЦЭМ!$E$39:$E$782,СВЦЭМ!$A$39:$A$782,$A159,СВЦЭМ!$B$39:$B$782,T$155)+'СЕТ СН'!$F$12</f>
        <v>244.60666760000001</v>
      </c>
      <c r="U159" s="36">
        <f>SUMIFS(СВЦЭМ!$E$39:$E$782,СВЦЭМ!$A$39:$A$782,$A159,СВЦЭМ!$B$39:$B$782,U$155)+'СЕТ СН'!$F$12</f>
        <v>238.43005642</v>
      </c>
      <c r="V159" s="36">
        <f>SUMIFS(СВЦЭМ!$E$39:$E$782,СВЦЭМ!$A$39:$A$782,$A159,СВЦЭМ!$B$39:$B$782,V$155)+'СЕТ СН'!$F$12</f>
        <v>232.07310605999999</v>
      </c>
      <c r="W159" s="36">
        <f>SUMIFS(СВЦЭМ!$E$39:$E$782,СВЦЭМ!$A$39:$A$782,$A159,СВЦЭМ!$B$39:$B$782,W$155)+'СЕТ СН'!$F$12</f>
        <v>232.16042200999999</v>
      </c>
      <c r="X159" s="36">
        <f>SUMIFS(СВЦЭМ!$E$39:$E$782,СВЦЭМ!$A$39:$A$782,$A159,СВЦЭМ!$B$39:$B$782,X$155)+'СЕТ СН'!$F$12</f>
        <v>237.56810331</v>
      </c>
      <c r="Y159" s="36">
        <f>SUMIFS(СВЦЭМ!$E$39:$E$782,СВЦЭМ!$A$39:$A$782,$A159,СВЦЭМ!$B$39:$B$782,Y$155)+'СЕТ СН'!$F$12</f>
        <v>246.84834738000001</v>
      </c>
    </row>
    <row r="160" spans="1:27" ht="15.75" x14ac:dyDescent="0.2">
      <c r="A160" s="35">
        <f t="shared" si="4"/>
        <v>45021</v>
      </c>
      <c r="B160" s="36">
        <f>SUMIFS(СВЦЭМ!$E$39:$E$782,СВЦЭМ!$A$39:$A$782,$A160,СВЦЭМ!$B$39:$B$782,B$155)+'СЕТ СН'!$F$12</f>
        <v>239.15852620999999</v>
      </c>
      <c r="C160" s="36">
        <f>SUMIFS(СВЦЭМ!$E$39:$E$782,СВЦЭМ!$A$39:$A$782,$A160,СВЦЭМ!$B$39:$B$782,C$155)+'СЕТ СН'!$F$12</f>
        <v>235.91454139999999</v>
      </c>
      <c r="D160" s="36">
        <f>SUMIFS(СВЦЭМ!$E$39:$E$782,СВЦЭМ!$A$39:$A$782,$A160,СВЦЭМ!$B$39:$B$782,D$155)+'СЕТ СН'!$F$12</f>
        <v>241.30598183000001</v>
      </c>
      <c r="E160" s="36">
        <f>SUMIFS(СВЦЭМ!$E$39:$E$782,СВЦЭМ!$A$39:$A$782,$A160,СВЦЭМ!$B$39:$B$782,E$155)+'СЕТ СН'!$F$12</f>
        <v>242.53417121000001</v>
      </c>
      <c r="F160" s="36">
        <f>SUMIFS(СВЦЭМ!$E$39:$E$782,СВЦЭМ!$A$39:$A$782,$A160,СВЦЭМ!$B$39:$B$782,F$155)+'СЕТ СН'!$F$12</f>
        <v>243.50604614</v>
      </c>
      <c r="G160" s="36">
        <f>SUMIFS(СВЦЭМ!$E$39:$E$782,СВЦЭМ!$A$39:$A$782,$A160,СВЦЭМ!$B$39:$B$782,G$155)+'СЕТ СН'!$F$12</f>
        <v>239.15515687999999</v>
      </c>
      <c r="H160" s="36">
        <f>SUMIFS(СВЦЭМ!$E$39:$E$782,СВЦЭМ!$A$39:$A$782,$A160,СВЦЭМ!$B$39:$B$782,H$155)+'СЕТ СН'!$F$12</f>
        <v>231.77475293000001</v>
      </c>
      <c r="I160" s="36">
        <f>SUMIFS(СВЦЭМ!$E$39:$E$782,СВЦЭМ!$A$39:$A$782,$A160,СВЦЭМ!$B$39:$B$782,I$155)+'СЕТ СН'!$F$12</f>
        <v>225.258623</v>
      </c>
      <c r="J160" s="36">
        <f>SUMIFS(СВЦЭМ!$E$39:$E$782,СВЦЭМ!$A$39:$A$782,$A160,СВЦЭМ!$B$39:$B$782,J$155)+'СЕТ СН'!$F$12</f>
        <v>222.14892369</v>
      </c>
      <c r="K160" s="36">
        <f>SUMIFS(СВЦЭМ!$E$39:$E$782,СВЦЭМ!$A$39:$A$782,$A160,СВЦЭМ!$B$39:$B$782,K$155)+'СЕТ СН'!$F$12</f>
        <v>218.69111083000001</v>
      </c>
      <c r="L160" s="36">
        <f>SUMIFS(СВЦЭМ!$E$39:$E$782,СВЦЭМ!$A$39:$A$782,$A160,СВЦЭМ!$B$39:$B$782,L$155)+'СЕТ СН'!$F$12</f>
        <v>213.01596943999999</v>
      </c>
      <c r="M160" s="36">
        <f>SUMIFS(СВЦЭМ!$E$39:$E$782,СВЦЭМ!$A$39:$A$782,$A160,СВЦЭМ!$B$39:$B$782,M$155)+'СЕТ СН'!$F$12</f>
        <v>221.53076048</v>
      </c>
      <c r="N160" s="36">
        <f>SUMIFS(СВЦЭМ!$E$39:$E$782,СВЦЭМ!$A$39:$A$782,$A160,СВЦЭМ!$B$39:$B$782,N$155)+'СЕТ СН'!$F$12</f>
        <v>224.6833871</v>
      </c>
      <c r="O160" s="36">
        <f>SUMIFS(СВЦЭМ!$E$39:$E$782,СВЦЭМ!$A$39:$A$782,$A160,СВЦЭМ!$B$39:$B$782,O$155)+'СЕТ СН'!$F$12</f>
        <v>227.55246295000001</v>
      </c>
      <c r="P160" s="36">
        <f>SUMIFS(СВЦЭМ!$E$39:$E$782,СВЦЭМ!$A$39:$A$782,$A160,СВЦЭМ!$B$39:$B$782,P$155)+'СЕТ СН'!$F$12</f>
        <v>230.65321878</v>
      </c>
      <c r="Q160" s="36">
        <f>SUMIFS(СВЦЭМ!$E$39:$E$782,СВЦЭМ!$A$39:$A$782,$A160,СВЦЭМ!$B$39:$B$782,Q$155)+'СЕТ СН'!$F$12</f>
        <v>231.09705865000001</v>
      </c>
      <c r="R160" s="36">
        <f>SUMIFS(СВЦЭМ!$E$39:$E$782,СВЦЭМ!$A$39:$A$782,$A160,СВЦЭМ!$B$39:$B$782,R$155)+'СЕТ СН'!$F$12</f>
        <v>229.98907765000001</v>
      </c>
      <c r="S160" s="36">
        <f>SUMIFS(СВЦЭМ!$E$39:$E$782,СВЦЭМ!$A$39:$A$782,$A160,СВЦЭМ!$B$39:$B$782,S$155)+'СЕТ СН'!$F$12</f>
        <v>228.76059104000001</v>
      </c>
      <c r="T160" s="36">
        <f>SUMIFS(СВЦЭМ!$E$39:$E$782,СВЦЭМ!$A$39:$A$782,$A160,СВЦЭМ!$B$39:$B$782,T$155)+'СЕТ СН'!$F$12</f>
        <v>223.59876475999999</v>
      </c>
      <c r="U160" s="36">
        <f>SUMIFS(СВЦЭМ!$E$39:$E$782,СВЦЭМ!$A$39:$A$782,$A160,СВЦЭМ!$B$39:$B$782,U$155)+'СЕТ СН'!$F$12</f>
        <v>219.07149328</v>
      </c>
      <c r="V160" s="36">
        <f>SUMIFS(СВЦЭМ!$E$39:$E$782,СВЦЭМ!$A$39:$A$782,$A160,СВЦЭМ!$B$39:$B$782,V$155)+'СЕТ СН'!$F$12</f>
        <v>213.33569538</v>
      </c>
      <c r="W160" s="36">
        <f>SUMIFS(СВЦЭМ!$E$39:$E$782,СВЦЭМ!$A$39:$A$782,$A160,СВЦЭМ!$B$39:$B$782,W$155)+'СЕТ СН'!$F$12</f>
        <v>213.94170281000001</v>
      </c>
      <c r="X160" s="36">
        <f>SUMIFS(СВЦЭМ!$E$39:$E$782,СВЦЭМ!$A$39:$A$782,$A160,СВЦЭМ!$B$39:$B$782,X$155)+'СЕТ СН'!$F$12</f>
        <v>220.03267815000001</v>
      </c>
      <c r="Y160" s="36">
        <f>SUMIFS(СВЦЭМ!$E$39:$E$782,СВЦЭМ!$A$39:$A$782,$A160,СВЦЭМ!$B$39:$B$782,Y$155)+'СЕТ СН'!$F$12</f>
        <v>222.37590661999999</v>
      </c>
    </row>
    <row r="161" spans="1:25" ht="15.75" x14ac:dyDescent="0.2">
      <c r="A161" s="35">
        <f t="shared" si="4"/>
        <v>45022</v>
      </c>
      <c r="B161" s="36">
        <f>SUMIFS(СВЦЭМ!$E$39:$E$782,СВЦЭМ!$A$39:$A$782,$A161,СВЦЭМ!$B$39:$B$782,B$155)+'СЕТ СН'!$F$12</f>
        <v>231.61093829000001</v>
      </c>
      <c r="C161" s="36">
        <f>SUMIFS(СВЦЭМ!$E$39:$E$782,СВЦЭМ!$A$39:$A$782,$A161,СВЦЭМ!$B$39:$B$782,C$155)+'СЕТ СН'!$F$12</f>
        <v>238.17036809000001</v>
      </c>
      <c r="D161" s="36">
        <f>SUMIFS(СВЦЭМ!$E$39:$E$782,СВЦЭМ!$A$39:$A$782,$A161,СВЦЭМ!$B$39:$B$782,D$155)+'СЕТ СН'!$F$12</f>
        <v>242.00445647999999</v>
      </c>
      <c r="E161" s="36">
        <f>SUMIFS(СВЦЭМ!$E$39:$E$782,СВЦЭМ!$A$39:$A$782,$A161,СВЦЭМ!$B$39:$B$782,E$155)+'СЕТ СН'!$F$12</f>
        <v>243.93501691</v>
      </c>
      <c r="F161" s="36">
        <f>SUMIFS(СВЦЭМ!$E$39:$E$782,СВЦЭМ!$A$39:$A$782,$A161,СВЦЭМ!$B$39:$B$782,F$155)+'СЕТ СН'!$F$12</f>
        <v>244.01603503000001</v>
      </c>
      <c r="G161" s="36">
        <f>SUMIFS(СВЦЭМ!$E$39:$E$782,СВЦЭМ!$A$39:$A$782,$A161,СВЦЭМ!$B$39:$B$782,G$155)+'СЕТ СН'!$F$12</f>
        <v>241.97076433999999</v>
      </c>
      <c r="H161" s="36">
        <f>SUMIFS(СВЦЭМ!$E$39:$E$782,СВЦЭМ!$A$39:$A$782,$A161,СВЦЭМ!$B$39:$B$782,H$155)+'СЕТ СН'!$F$12</f>
        <v>233.21975276000001</v>
      </c>
      <c r="I161" s="36">
        <f>SUMIFS(СВЦЭМ!$E$39:$E$782,СВЦЭМ!$A$39:$A$782,$A161,СВЦЭМ!$B$39:$B$782,I$155)+'СЕТ СН'!$F$12</f>
        <v>224.66671991999999</v>
      </c>
      <c r="J161" s="36">
        <f>SUMIFS(СВЦЭМ!$E$39:$E$782,СВЦЭМ!$A$39:$A$782,$A161,СВЦЭМ!$B$39:$B$782,J$155)+'СЕТ СН'!$F$12</f>
        <v>221.32998957000001</v>
      </c>
      <c r="K161" s="36">
        <f>SUMIFS(СВЦЭМ!$E$39:$E$782,СВЦЭМ!$A$39:$A$782,$A161,СВЦЭМ!$B$39:$B$782,K$155)+'СЕТ СН'!$F$12</f>
        <v>221.01658853000001</v>
      </c>
      <c r="L161" s="36">
        <f>SUMIFS(СВЦЭМ!$E$39:$E$782,СВЦЭМ!$A$39:$A$782,$A161,СВЦЭМ!$B$39:$B$782,L$155)+'СЕТ СН'!$F$12</f>
        <v>221.70381746999999</v>
      </c>
      <c r="M161" s="36">
        <f>SUMIFS(СВЦЭМ!$E$39:$E$782,СВЦЭМ!$A$39:$A$782,$A161,СВЦЭМ!$B$39:$B$782,M$155)+'СЕТ СН'!$F$12</f>
        <v>225.52754268999999</v>
      </c>
      <c r="N161" s="36">
        <f>SUMIFS(СВЦЭМ!$E$39:$E$782,СВЦЭМ!$A$39:$A$782,$A161,СВЦЭМ!$B$39:$B$782,N$155)+'СЕТ СН'!$F$12</f>
        <v>225.42179426000001</v>
      </c>
      <c r="O161" s="36">
        <f>SUMIFS(СВЦЭМ!$E$39:$E$782,СВЦЭМ!$A$39:$A$782,$A161,СВЦЭМ!$B$39:$B$782,O$155)+'СЕТ СН'!$F$12</f>
        <v>227.81363671</v>
      </c>
      <c r="P161" s="36">
        <f>SUMIFS(СВЦЭМ!$E$39:$E$782,СВЦЭМ!$A$39:$A$782,$A161,СВЦЭМ!$B$39:$B$782,P$155)+'СЕТ СН'!$F$12</f>
        <v>230.52880132000001</v>
      </c>
      <c r="Q161" s="36">
        <f>SUMIFS(СВЦЭМ!$E$39:$E$782,СВЦЭМ!$A$39:$A$782,$A161,СВЦЭМ!$B$39:$B$782,Q$155)+'СЕТ СН'!$F$12</f>
        <v>231.20096470999999</v>
      </c>
      <c r="R161" s="36">
        <f>SUMIFS(СВЦЭМ!$E$39:$E$782,СВЦЭМ!$A$39:$A$782,$A161,СВЦЭМ!$B$39:$B$782,R$155)+'СЕТ СН'!$F$12</f>
        <v>230.07774326000001</v>
      </c>
      <c r="S161" s="36">
        <f>SUMIFS(СВЦЭМ!$E$39:$E$782,СВЦЭМ!$A$39:$A$782,$A161,СВЦЭМ!$B$39:$B$782,S$155)+'СЕТ СН'!$F$12</f>
        <v>227.88881276999999</v>
      </c>
      <c r="T161" s="36">
        <f>SUMIFS(СВЦЭМ!$E$39:$E$782,СВЦЭМ!$A$39:$A$782,$A161,СВЦЭМ!$B$39:$B$782,T$155)+'СЕТ СН'!$F$12</f>
        <v>223.30964748</v>
      </c>
      <c r="U161" s="36">
        <f>SUMIFS(СВЦЭМ!$E$39:$E$782,СВЦЭМ!$A$39:$A$782,$A161,СВЦЭМ!$B$39:$B$782,U$155)+'СЕТ СН'!$F$12</f>
        <v>220.50530055999999</v>
      </c>
      <c r="V161" s="36">
        <f>SUMIFS(СВЦЭМ!$E$39:$E$782,СВЦЭМ!$A$39:$A$782,$A161,СВЦЭМ!$B$39:$B$782,V$155)+'СЕТ СН'!$F$12</f>
        <v>216.06302087</v>
      </c>
      <c r="W161" s="36">
        <f>SUMIFS(СВЦЭМ!$E$39:$E$782,СВЦЭМ!$A$39:$A$782,$A161,СВЦЭМ!$B$39:$B$782,W$155)+'СЕТ СН'!$F$12</f>
        <v>216.92698014000001</v>
      </c>
      <c r="X161" s="36">
        <f>SUMIFS(СВЦЭМ!$E$39:$E$782,СВЦЭМ!$A$39:$A$782,$A161,СВЦЭМ!$B$39:$B$782,X$155)+'СЕТ СН'!$F$12</f>
        <v>222.6683084</v>
      </c>
      <c r="Y161" s="36">
        <f>SUMIFS(СВЦЭМ!$E$39:$E$782,СВЦЭМ!$A$39:$A$782,$A161,СВЦЭМ!$B$39:$B$782,Y$155)+'СЕТ СН'!$F$12</f>
        <v>230.93173891999999</v>
      </c>
    </row>
    <row r="162" spans="1:25" ht="15.75" x14ac:dyDescent="0.2">
      <c r="A162" s="35">
        <f t="shared" si="4"/>
        <v>45023</v>
      </c>
      <c r="B162" s="36">
        <f>SUMIFS(СВЦЭМ!$E$39:$E$782,СВЦЭМ!$A$39:$A$782,$A162,СВЦЭМ!$B$39:$B$782,B$155)+'СЕТ СН'!$F$12</f>
        <v>226.55242437000001</v>
      </c>
      <c r="C162" s="36">
        <f>SUMIFS(СВЦЭМ!$E$39:$E$782,СВЦЭМ!$A$39:$A$782,$A162,СВЦЭМ!$B$39:$B$782,C$155)+'СЕТ СН'!$F$12</f>
        <v>235.91650082999999</v>
      </c>
      <c r="D162" s="36">
        <f>SUMIFS(СВЦЭМ!$E$39:$E$782,СВЦЭМ!$A$39:$A$782,$A162,СВЦЭМ!$B$39:$B$782,D$155)+'СЕТ СН'!$F$12</f>
        <v>235.74827257999999</v>
      </c>
      <c r="E162" s="36">
        <f>SUMIFS(СВЦЭМ!$E$39:$E$782,СВЦЭМ!$A$39:$A$782,$A162,СВЦЭМ!$B$39:$B$782,E$155)+'СЕТ СН'!$F$12</f>
        <v>231.76788632</v>
      </c>
      <c r="F162" s="36">
        <f>SUMIFS(СВЦЭМ!$E$39:$E$782,СВЦЭМ!$A$39:$A$782,$A162,СВЦЭМ!$B$39:$B$782,F$155)+'СЕТ СН'!$F$12</f>
        <v>237.86461523</v>
      </c>
      <c r="G162" s="36">
        <f>SUMIFS(СВЦЭМ!$E$39:$E$782,СВЦЭМ!$A$39:$A$782,$A162,СВЦЭМ!$B$39:$B$782,G$155)+'СЕТ СН'!$F$12</f>
        <v>236.04725514</v>
      </c>
      <c r="H162" s="36">
        <f>SUMIFS(СВЦЭМ!$E$39:$E$782,СВЦЭМ!$A$39:$A$782,$A162,СВЦЭМ!$B$39:$B$782,H$155)+'СЕТ СН'!$F$12</f>
        <v>234.20218173999999</v>
      </c>
      <c r="I162" s="36">
        <f>SUMIFS(СВЦЭМ!$E$39:$E$782,СВЦЭМ!$A$39:$A$782,$A162,СВЦЭМ!$B$39:$B$782,I$155)+'СЕТ СН'!$F$12</f>
        <v>220.93237565000001</v>
      </c>
      <c r="J162" s="36">
        <f>SUMIFS(СВЦЭМ!$E$39:$E$782,СВЦЭМ!$A$39:$A$782,$A162,СВЦЭМ!$B$39:$B$782,J$155)+'СЕТ СН'!$F$12</f>
        <v>215.55052053</v>
      </c>
      <c r="K162" s="36">
        <f>SUMIFS(СВЦЭМ!$E$39:$E$782,СВЦЭМ!$A$39:$A$782,$A162,СВЦЭМ!$B$39:$B$782,K$155)+'СЕТ СН'!$F$12</f>
        <v>216.26790313999999</v>
      </c>
      <c r="L162" s="36">
        <f>SUMIFS(СВЦЭМ!$E$39:$E$782,СВЦЭМ!$A$39:$A$782,$A162,СВЦЭМ!$B$39:$B$782,L$155)+'СЕТ СН'!$F$12</f>
        <v>215.87808555999999</v>
      </c>
      <c r="M162" s="36">
        <f>SUMIFS(СВЦЭМ!$E$39:$E$782,СВЦЭМ!$A$39:$A$782,$A162,СВЦЭМ!$B$39:$B$782,M$155)+'СЕТ СН'!$F$12</f>
        <v>221.65273637999999</v>
      </c>
      <c r="N162" s="36">
        <f>SUMIFS(СВЦЭМ!$E$39:$E$782,СВЦЭМ!$A$39:$A$782,$A162,СВЦЭМ!$B$39:$B$782,N$155)+'СЕТ СН'!$F$12</f>
        <v>223.19293390000001</v>
      </c>
      <c r="O162" s="36">
        <f>SUMIFS(СВЦЭМ!$E$39:$E$782,СВЦЭМ!$A$39:$A$782,$A162,СВЦЭМ!$B$39:$B$782,O$155)+'СЕТ СН'!$F$12</f>
        <v>225.85657416000001</v>
      </c>
      <c r="P162" s="36">
        <f>SUMIFS(СВЦЭМ!$E$39:$E$782,СВЦЭМ!$A$39:$A$782,$A162,СВЦЭМ!$B$39:$B$782,P$155)+'СЕТ СН'!$F$12</f>
        <v>227.81362396</v>
      </c>
      <c r="Q162" s="36">
        <f>SUMIFS(СВЦЭМ!$E$39:$E$782,СВЦЭМ!$A$39:$A$782,$A162,СВЦЭМ!$B$39:$B$782,Q$155)+'СЕТ СН'!$F$12</f>
        <v>223.14398807000001</v>
      </c>
      <c r="R162" s="36">
        <f>SUMIFS(СВЦЭМ!$E$39:$E$782,СВЦЭМ!$A$39:$A$782,$A162,СВЦЭМ!$B$39:$B$782,R$155)+'СЕТ СН'!$F$12</f>
        <v>221.62973502</v>
      </c>
      <c r="S162" s="36">
        <f>SUMIFS(СВЦЭМ!$E$39:$E$782,СВЦЭМ!$A$39:$A$782,$A162,СВЦЭМ!$B$39:$B$782,S$155)+'СЕТ СН'!$F$12</f>
        <v>218.81720195</v>
      </c>
      <c r="T162" s="36">
        <f>SUMIFS(СВЦЭМ!$E$39:$E$782,СВЦЭМ!$A$39:$A$782,$A162,СВЦЭМ!$B$39:$B$782,T$155)+'СЕТ СН'!$F$12</f>
        <v>213.10706494999999</v>
      </c>
      <c r="U162" s="36">
        <f>SUMIFS(СВЦЭМ!$E$39:$E$782,СВЦЭМ!$A$39:$A$782,$A162,СВЦЭМ!$B$39:$B$782,U$155)+'СЕТ СН'!$F$12</f>
        <v>208.72741295</v>
      </c>
      <c r="V162" s="36">
        <f>SUMIFS(СВЦЭМ!$E$39:$E$782,СВЦЭМ!$A$39:$A$782,$A162,СВЦЭМ!$B$39:$B$782,V$155)+'СЕТ СН'!$F$12</f>
        <v>208.63516559999999</v>
      </c>
      <c r="W162" s="36">
        <f>SUMIFS(СВЦЭМ!$E$39:$E$782,СВЦЭМ!$A$39:$A$782,$A162,СВЦЭМ!$B$39:$B$782,W$155)+'СЕТ СН'!$F$12</f>
        <v>211.29069641999999</v>
      </c>
      <c r="X162" s="36">
        <f>SUMIFS(СВЦЭМ!$E$39:$E$782,СВЦЭМ!$A$39:$A$782,$A162,СВЦЭМ!$B$39:$B$782,X$155)+'СЕТ СН'!$F$12</f>
        <v>217.40421864999999</v>
      </c>
      <c r="Y162" s="36">
        <f>SUMIFS(СВЦЭМ!$E$39:$E$782,СВЦЭМ!$A$39:$A$782,$A162,СВЦЭМ!$B$39:$B$782,Y$155)+'СЕТ СН'!$F$12</f>
        <v>220.42377883</v>
      </c>
    </row>
    <row r="163" spans="1:25" ht="15.75" x14ac:dyDescent="0.2">
      <c r="A163" s="35">
        <f t="shared" si="4"/>
        <v>45024</v>
      </c>
      <c r="B163" s="36">
        <f>SUMIFS(СВЦЭМ!$E$39:$E$782,СВЦЭМ!$A$39:$A$782,$A163,СВЦЭМ!$B$39:$B$782,B$155)+'СЕТ СН'!$F$12</f>
        <v>233.10478474999999</v>
      </c>
      <c r="C163" s="36">
        <f>SUMIFS(СВЦЭМ!$E$39:$E$782,СВЦЭМ!$A$39:$A$782,$A163,СВЦЭМ!$B$39:$B$782,C$155)+'СЕТ СН'!$F$12</f>
        <v>233.15620206</v>
      </c>
      <c r="D163" s="36">
        <f>SUMIFS(СВЦЭМ!$E$39:$E$782,СВЦЭМ!$A$39:$A$782,$A163,СВЦЭМ!$B$39:$B$782,D$155)+'СЕТ СН'!$F$12</f>
        <v>239.96439647</v>
      </c>
      <c r="E163" s="36">
        <f>SUMIFS(СВЦЭМ!$E$39:$E$782,СВЦЭМ!$A$39:$A$782,$A163,СВЦЭМ!$B$39:$B$782,E$155)+'СЕТ СН'!$F$12</f>
        <v>240.10533054999999</v>
      </c>
      <c r="F163" s="36">
        <f>SUMIFS(СВЦЭМ!$E$39:$E$782,СВЦЭМ!$A$39:$A$782,$A163,СВЦЭМ!$B$39:$B$782,F$155)+'СЕТ СН'!$F$12</f>
        <v>238.47210242</v>
      </c>
      <c r="G163" s="36">
        <f>SUMIFS(СВЦЭМ!$E$39:$E$782,СВЦЭМ!$A$39:$A$782,$A163,СВЦЭМ!$B$39:$B$782,G$155)+'СЕТ СН'!$F$12</f>
        <v>237.41311992000001</v>
      </c>
      <c r="H163" s="36">
        <f>SUMIFS(СВЦЭМ!$E$39:$E$782,СВЦЭМ!$A$39:$A$782,$A163,СВЦЭМ!$B$39:$B$782,H$155)+'СЕТ СН'!$F$12</f>
        <v>238.45378955999999</v>
      </c>
      <c r="I163" s="36">
        <f>SUMIFS(СВЦЭМ!$E$39:$E$782,СВЦЭМ!$A$39:$A$782,$A163,СВЦЭМ!$B$39:$B$782,I$155)+'СЕТ СН'!$F$12</f>
        <v>228.54315557000001</v>
      </c>
      <c r="J163" s="36">
        <f>SUMIFS(СВЦЭМ!$E$39:$E$782,СВЦЭМ!$A$39:$A$782,$A163,СВЦЭМ!$B$39:$B$782,J$155)+'СЕТ СН'!$F$12</f>
        <v>221.56424455999999</v>
      </c>
      <c r="K163" s="36">
        <f>SUMIFS(СВЦЭМ!$E$39:$E$782,СВЦЭМ!$A$39:$A$782,$A163,СВЦЭМ!$B$39:$B$782,K$155)+'СЕТ СН'!$F$12</f>
        <v>214.35102312999999</v>
      </c>
      <c r="L163" s="36">
        <f>SUMIFS(СВЦЭМ!$E$39:$E$782,СВЦЭМ!$A$39:$A$782,$A163,СВЦЭМ!$B$39:$B$782,L$155)+'СЕТ СН'!$F$12</f>
        <v>211.76234621</v>
      </c>
      <c r="M163" s="36">
        <f>SUMIFS(СВЦЭМ!$E$39:$E$782,СВЦЭМ!$A$39:$A$782,$A163,СВЦЭМ!$B$39:$B$782,M$155)+'СЕТ СН'!$F$12</f>
        <v>212.70187747</v>
      </c>
      <c r="N163" s="36">
        <f>SUMIFS(СВЦЭМ!$E$39:$E$782,СВЦЭМ!$A$39:$A$782,$A163,СВЦЭМ!$B$39:$B$782,N$155)+'СЕТ СН'!$F$12</f>
        <v>217.89189143999999</v>
      </c>
      <c r="O163" s="36">
        <f>SUMIFS(СВЦЭМ!$E$39:$E$782,СВЦЭМ!$A$39:$A$782,$A163,СВЦЭМ!$B$39:$B$782,O$155)+'СЕТ СН'!$F$12</f>
        <v>220.13902912</v>
      </c>
      <c r="P163" s="36">
        <f>SUMIFS(СВЦЭМ!$E$39:$E$782,СВЦЭМ!$A$39:$A$782,$A163,СВЦЭМ!$B$39:$B$782,P$155)+'СЕТ СН'!$F$12</f>
        <v>223.05045188</v>
      </c>
      <c r="Q163" s="36">
        <f>SUMIFS(СВЦЭМ!$E$39:$E$782,СВЦЭМ!$A$39:$A$782,$A163,СВЦЭМ!$B$39:$B$782,Q$155)+'СЕТ СН'!$F$12</f>
        <v>224.88278621000001</v>
      </c>
      <c r="R163" s="36">
        <f>SUMIFS(СВЦЭМ!$E$39:$E$782,СВЦЭМ!$A$39:$A$782,$A163,СВЦЭМ!$B$39:$B$782,R$155)+'СЕТ СН'!$F$12</f>
        <v>225.58668388000001</v>
      </c>
      <c r="S163" s="36">
        <f>SUMIFS(СВЦЭМ!$E$39:$E$782,СВЦЭМ!$A$39:$A$782,$A163,СВЦЭМ!$B$39:$B$782,S$155)+'СЕТ СН'!$F$12</f>
        <v>224.3283423</v>
      </c>
      <c r="T163" s="36">
        <f>SUMIFS(СВЦЭМ!$E$39:$E$782,СВЦЭМ!$A$39:$A$782,$A163,СВЦЭМ!$B$39:$B$782,T$155)+'СЕТ СН'!$F$12</f>
        <v>220.70983663000001</v>
      </c>
      <c r="U163" s="36">
        <f>SUMIFS(СВЦЭМ!$E$39:$E$782,СВЦЭМ!$A$39:$A$782,$A163,СВЦЭМ!$B$39:$B$782,U$155)+'СЕТ СН'!$F$12</f>
        <v>216.83725446</v>
      </c>
      <c r="V163" s="36">
        <f>SUMIFS(СВЦЭМ!$E$39:$E$782,СВЦЭМ!$A$39:$A$782,$A163,СВЦЭМ!$B$39:$B$782,V$155)+'СЕТ СН'!$F$12</f>
        <v>211.58365878000001</v>
      </c>
      <c r="W163" s="36">
        <f>SUMIFS(СВЦЭМ!$E$39:$E$782,СВЦЭМ!$A$39:$A$782,$A163,СВЦЭМ!$B$39:$B$782,W$155)+'СЕТ СН'!$F$12</f>
        <v>212.10535874999999</v>
      </c>
      <c r="X163" s="36">
        <f>SUMIFS(СВЦЭМ!$E$39:$E$782,СВЦЭМ!$A$39:$A$782,$A163,СВЦЭМ!$B$39:$B$782,X$155)+'СЕТ СН'!$F$12</f>
        <v>215.50659142000001</v>
      </c>
      <c r="Y163" s="36">
        <f>SUMIFS(СВЦЭМ!$E$39:$E$782,СВЦЭМ!$A$39:$A$782,$A163,СВЦЭМ!$B$39:$B$782,Y$155)+'СЕТ СН'!$F$12</f>
        <v>212.92481168</v>
      </c>
    </row>
    <row r="164" spans="1:25" ht="15.75" x14ac:dyDescent="0.2">
      <c r="A164" s="35">
        <f t="shared" si="4"/>
        <v>45025</v>
      </c>
      <c r="B164" s="36">
        <f>SUMIFS(СВЦЭМ!$E$39:$E$782,СВЦЭМ!$A$39:$A$782,$A164,СВЦЭМ!$B$39:$B$782,B$155)+'СЕТ СН'!$F$12</f>
        <v>224.47934709</v>
      </c>
      <c r="C164" s="36">
        <f>SUMIFS(СВЦЭМ!$E$39:$E$782,СВЦЭМ!$A$39:$A$782,$A164,СВЦЭМ!$B$39:$B$782,C$155)+'СЕТ СН'!$F$12</f>
        <v>229.24240768999999</v>
      </c>
      <c r="D164" s="36">
        <f>SUMIFS(СВЦЭМ!$E$39:$E$782,СВЦЭМ!$A$39:$A$782,$A164,СВЦЭМ!$B$39:$B$782,D$155)+'СЕТ СН'!$F$12</f>
        <v>231.20109385000001</v>
      </c>
      <c r="E164" s="36">
        <f>SUMIFS(СВЦЭМ!$E$39:$E$782,СВЦЭМ!$A$39:$A$782,$A164,СВЦЭМ!$B$39:$B$782,E$155)+'СЕТ СН'!$F$12</f>
        <v>231.44102645000001</v>
      </c>
      <c r="F164" s="36">
        <f>SUMIFS(СВЦЭМ!$E$39:$E$782,СВЦЭМ!$A$39:$A$782,$A164,СВЦЭМ!$B$39:$B$782,F$155)+'СЕТ СН'!$F$12</f>
        <v>231.71116841</v>
      </c>
      <c r="G164" s="36">
        <f>SUMIFS(СВЦЭМ!$E$39:$E$782,СВЦЭМ!$A$39:$A$782,$A164,СВЦЭМ!$B$39:$B$782,G$155)+'СЕТ СН'!$F$12</f>
        <v>227.20094097</v>
      </c>
      <c r="H164" s="36">
        <f>SUMIFS(СВЦЭМ!$E$39:$E$782,СВЦЭМ!$A$39:$A$782,$A164,СВЦЭМ!$B$39:$B$782,H$155)+'СЕТ СН'!$F$12</f>
        <v>227.96831248999999</v>
      </c>
      <c r="I164" s="36">
        <f>SUMIFS(СВЦЭМ!$E$39:$E$782,СВЦЭМ!$A$39:$A$782,$A164,СВЦЭМ!$B$39:$B$782,I$155)+'СЕТ СН'!$F$12</f>
        <v>230.07921676999999</v>
      </c>
      <c r="J164" s="36">
        <f>SUMIFS(СВЦЭМ!$E$39:$E$782,СВЦЭМ!$A$39:$A$782,$A164,СВЦЭМ!$B$39:$B$782,J$155)+'СЕТ СН'!$F$12</f>
        <v>228.66347210999999</v>
      </c>
      <c r="K164" s="36">
        <f>SUMIFS(СВЦЭМ!$E$39:$E$782,СВЦЭМ!$A$39:$A$782,$A164,СВЦЭМ!$B$39:$B$782,K$155)+'СЕТ СН'!$F$12</f>
        <v>219.51361082</v>
      </c>
      <c r="L164" s="36">
        <f>SUMIFS(СВЦЭМ!$E$39:$E$782,СВЦЭМ!$A$39:$A$782,$A164,СВЦЭМ!$B$39:$B$782,L$155)+'СЕТ СН'!$F$12</f>
        <v>219.00247729</v>
      </c>
      <c r="M164" s="36">
        <f>SUMIFS(СВЦЭМ!$E$39:$E$782,СВЦЭМ!$A$39:$A$782,$A164,СВЦЭМ!$B$39:$B$782,M$155)+'СЕТ СН'!$F$12</f>
        <v>220.63195440000001</v>
      </c>
      <c r="N164" s="36">
        <f>SUMIFS(СВЦЭМ!$E$39:$E$782,СВЦЭМ!$A$39:$A$782,$A164,СВЦЭМ!$B$39:$B$782,N$155)+'СЕТ СН'!$F$12</f>
        <v>223.77702715000001</v>
      </c>
      <c r="O164" s="36">
        <f>SUMIFS(СВЦЭМ!$E$39:$E$782,СВЦЭМ!$A$39:$A$782,$A164,СВЦЭМ!$B$39:$B$782,O$155)+'СЕТ СН'!$F$12</f>
        <v>227.36285470000001</v>
      </c>
      <c r="P164" s="36">
        <f>SUMIFS(СВЦЭМ!$E$39:$E$782,СВЦЭМ!$A$39:$A$782,$A164,СВЦЭМ!$B$39:$B$782,P$155)+'СЕТ СН'!$F$12</f>
        <v>228.67110930000001</v>
      </c>
      <c r="Q164" s="36">
        <f>SUMIFS(СВЦЭМ!$E$39:$E$782,СВЦЭМ!$A$39:$A$782,$A164,СВЦЭМ!$B$39:$B$782,Q$155)+'СЕТ СН'!$F$12</f>
        <v>230.62757825</v>
      </c>
      <c r="R164" s="36">
        <f>SUMIFS(СВЦЭМ!$E$39:$E$782,СВЦЭМ!$A$39:$A$782,$A164,СВЦЭМ!$B$39:$B$782,R$155)+'СЕТ СН'!$F$12</f>
        <v>230.39897056000001</v>
      </c>
      <c r="S164" s="36">
        <f>SUMIFS(СВЦЭМ!$E$39:$E$782,СВЦЭМ!$A$39:$A$782,$A164,СВЦЭМ!$B$39:$B$782,S$155)+'СЕТ СН'!$F$12</f>
        <v>222.90661872000001</v>
      </c>
      <c r="T164" s="36">
        <f>SUMIFS(СВЦЭМ!$E$39:$E$782,СВЦЭМ!$A$39:$A$782,$A164,СВЦЭМ!$B$39:$B$782,T$155)+'СЕТ СН'!$F$12</f>
        <v>216.84753022000001</v>
      </c>
      <c r="U164" s="36">
        <f>SUMIFS(СВЦЭМ!$E$39:$E$782,СВЦЭМ!$A$39:$A$782,$A164,СВЦЭМ!$B$39:$B$782,U$155)+'СЕТ СН'!$F$12</f>
        <v>216.42042294999999</v>
      </c>
      <c r="V164" s="36">
        <f>SUMIFS(СВЦЭМ!$E$39:$E$782,СВЦЭМ!$A$39:$A$782,$A164,СВЦЭМ!$B$39:$B$782,V$155)+'СЕТ СН'!$F$12</f>
        <v>212.31488124000001</v>
      </c>
      <c r="W164" s="36">
        <f>SUMIFS(СВЦЭМ!$E$39:$E$782,СВЦЭМ!$A$39:$A$782,$A164,СВЦЭМ!$B$39:$B$782,W$155)+'СЕТ СН'!$F$12</f>
        <v>211.67697661</v>
      </c>
      <c r="X164" s="36">
        <f>SUMIFS(СВЦЭМ!$E$39:$E$782,СВЦЭМ!$A$39:$A$782,$A164,СВЦЭМ!$B$39:$B$782,X$155)+'СЕТ СН'!$F$12</f>
        <v>219.38767741000001</v>
      </c>
      <c r="Y164" s="36">
        <f>SUMIFS(СВЦЭМ!$E$39:$E$782,СВЦЭМ!$A$39:$A$782,$A164,СВЦЭМ!$B$39:$B$782,Y$155)+'СЕТ СН'!$F$12</f>
        <v>226.59783400000001</v>
      </c>
    </row>
    <row r="165" spans="1:25" ht="15.75" x14ac:dyDescent="0.2">
      <c r="A165" s="35">
        <f t="shared" si="4"/>
        <v>45026</v>
      </c>
      <c r="B165" s="36">
        <f>SUMIFS(СВЦЭМ!$E$39:$E$782,СВЦЭМ!$A$39:$A$782,$A165,СВЦЭМ!$B$39:$B$782,B$155)+'СЕТ СН'!$F$12</f>
        <v>230.51262831</v>
      </c>
      <c r="C165" s="36">
        <f>SUMIFS(СВЦЭМ!$E$39:$E$782,СВЦЭМ!$A$39:$A$782,$A165,СВЦЭМ!$B$39:$B$782,C$155)+'СЕТ СН'!$F$12</f>
        <v>232.35587694</v>
      </c>
      <c r="D165" s="36">
        <f>SUMIFS(СВЦЭМ!$E$39:$E$782,СВЦЭМ!$A$39:$A$782,$A165,СВЦЭМ!$B$39:$B$782,D$155)+'СЕТ СН'!$F$12</f>
        <v>242.58161994</v>
      </c>
      <c r="E165" s="36">
        <f>SUMIFS(СВЦЭМ!$E$39:$E$782,СВЦЭМ!$A$39:$A$782,$A165,СВЦЭМ!$B$39:$B$782,E$155)+'СЕТ СН'!$F$12</f>
        <v>236.23541743000001</v>
      </c>
      <c r="F165" s="36">
        <f>SUMIFS(СВЦЭМ!$E$39:$E$782,СВЦЭМ!$A$39:$A$782,$A165,СВЦЭМ!$B$39:$B$782,F$155)+'СЕТ СН'!$F$12</f>
        <v>236.68054946000001</v>
      </c>
      <c r="G165" s="36">
        <f>SUMIFS(СВЦЭМ!$E$39:$E$782,СВЦЭМ!$A$39:$A$782,$A165,СВЦЭМ!$B$39:$B$782,G$155)+'СЕТ СН'!$F$12</f>
        <v>236.08466921999999</v>
      </c>
      <c r="H165" s="36">
        <f>SUMIFS(СВЦЭМ!$E$39:$E$782,СВЦЭМ!$A$39:$A$782,$A165,СВЦЭМ!$B$39:$B$782,H$155)+'СЕТ СН'!$F$12</f>
        <v>243.94913217000001</v>
      </c>
      <c r="I165" s="36">
        <f>SUMIFS(СВЦЭМ!$E$39:$E$782,СВЦЭМ!$A$39:$A$782,$A165,СВЦЭМ!$B$39:$B$782,I$155)+'СЕТ СН'!$F$12</f>
        <v>223.88024870000001</v>
      </c>
      <c r="J165" s="36">
        <f>SUMIFS(СВЦЭМ!$E$39:$E$782,СВЦЭМ!$A$39:$A$782,$A165,СВЦЭМ!$B$39:$B$782,J$155)+'СЕТ СН'!$F$12</f>
        <v>219.34678953</v>
      </c>
      <c r="K165" s="36">
        <f>SUMIFS(СВЦЭМ!$E$39:$E$782,СВЦЭМ!$A$39:$A$782,$A165,СВЦЭМ!$B$39:$B$782,K$155)+'СЕТ СН'!$F$12</f>
        <v>219.60080360000001</v>
      </c>
      <c r="L165" s="36">
        <f>SUMIFS(СВЦЭМ!$E$39:$E$782,СВЦЭМ!$A$39:$A$782,$A165,СВЦЭМ!$B$39:$B$782,L$155)+'СЕТ СН'!$F$12</f>
        <v>219.0649549</v>
      </c>
      <c r="M165" s="36">
        <f>SUMIFS(СВЦЭМ!$E$39:$E$782,СВЦЭМ!$A$39:$A$782,$A165,СВЦЭМ!$B$39:$B$782,M$155)+'СЕТ СН'!$F$12</f>
        <v>222.28803561999999</v>
      </c>
      <c r="N165" s="36">
        <f>SUMIFS(СВЦЭМ!$E$39:$E$782,СВЦЭМ!$A$39:$A$782,$A165,СВЦЭМ!$B$39:$B$782,N$155)+'СЕТ СН'!$F$12</f>
        <v>224.82791005000001</v>
      </c>
      <c r="O165" s="36">
        <f>SUMIFS(СВЦЭМ!$E$39:$E$782,СВЦЭМ!$A$39:$A$782,$A165,СВЦЭМ!$B$39:$B$782,O$155)+'СЕТ СН'!$F$12</f>
        <v>228.68082713000001</v>
      </c>
      <c r="P165" s="36">
        <f>SUMIFS(СВЦЭМ!$E$39:$E$782,СВЦЭМ!$A$39:$A$782,$A165,СВЦЭМ!$B$39:$B$782,P$155)+'СЕТ СН'!$F$12</f>
        <v>230.41270922000001</v>
      </c>
      <c r="Q165" s="36">
        <f>SUMIFS(СВЦЭМ!$E$39:$E$782,СВЦЭМ!$A$39:$A$782,$A165,СВЦЭМ!$B$39:$B$782,Q$155)+'СЕТ СН'!$F$12</f>
        <v>230.50576282</v>
      </c>
      <c r="R165" s="36">
        <f>SUMIFS(СВЦЭМ!$E$39:$E$782,СВЦЭМ!$A$39:$A$782,$A165,СВЦЭМ!$B$39:$B$782,R$155)+'СЕТ СН'!$F$12</f>
        <v>231.19347549</v>
      </c>
      <c r="S165" s="36">
        <f>SUMIFS(СВЦЭМ!$E$39:$E$782,СВЦЭМ!$A$39:$A$782,$A165,СВЦЭМ!$B$39:$B$782,S$155)+'СЕТ СН'!$F$12</f>
        <v>229.00523043000001</v>
      </c>
      <c r="T165" s="36">
        <f>SUMIFS(СВЦЭМ!$E$39:$E$782,СВЦЭМ!$A$39:$A$782,$A165,СВЦЭМ!$B$39:$B$782,T$155)+'СЕТ СН'!$F$12</f>
        <v>226.38532584000001</v>
      </c>
      <c r="U165" s="36">
        <f>SUMIFS(СВЦЭМ!$E$39:$E$782,СВЦЭМ!$A$39:$A$782,$A165,СВЦЭМ!$B$39:$B$782,U$155)+'СЕТ СН'!$F$12</f>
        <v>223.93621431</v>
      </c>
      <c r="V165" s="36">
        <f>SUMIFS(СВЦЭМ!$E$39:$E$782,СВЦЭМ!$A$39:$A$782,$A165,СВЦЭМ!$B$39:$B$782,V$155)+'СЕТ СН'!$F$12</f>
        <v>220.42749728000001</v>
      </c>
      <c r="W165" s="36">
        <f>SUMIFS(СВЦЭМ!$E$39:$E$782,СВЦЭМ!$A$39:$A$782,$A165,СВЦЭМ!$B$39:$B$782,W$155)+'СЕТ СН'!$F$12</f>
        <v>220.88470881000001</v>
      </c>
      <c r="X165" s="36">
        <f>SUMIFS(СВЦЭМ!$E$39:$E$782,СВЦЭМ!$A$39:$A$782,$A165,СВЦЭМ!$B$39:$B$782,X$155)+'СЕТ СН'!$F$12</f>
        <v>228.27298313</v>
      </c>
      <c r="Y165" s="36">
        <f>SUMIFS(СВЦЭМ!$E$39:$E$782,СВЦЭМ!$A$39:$A$782,$A165,СВЦЭМ!$B$39:$B$782,Y$155)+'СЕТ СН'!$F$12</f>
        <v>234.33255890000001</v>
      </c>
    </row>
    <row r="166" spans="1:25" ht="15.75" x14ac:dyDescent="0.2">
      <c r="A166" s="35">
        <f t="shared" si="4"/>
        <v>45027</v>
      </c>
      <c r="B166" s="36">
        <f>SUMIFS(СВЦЭМ!$E$39:$E$782,СВЦЭМ!$A$39:$A$782,$A166,СВЦЭМ!$B$39:$B$782,B$155)+'СЕТ СН'!$F$12</f>
        <v>236.92872578999999</v>
      </c>
      <c r="C166" s="36">
        <f>SUMIFS(СВЦЭМ!$E$39:$E$782,СВЦЭМ!$A$39:$A$782,$A166,СВЦЭМ!$B$39:$B$782,C$155)+'СЕТ СН'!$F$12</f>
        <v>241.38544761</v>
      </c>
      <c r="D166" s="36">
        <f>SUMIFS(СВЦЭМ!$E$39:$E$782,СВЦЭМ!$A$39:$A$782,$A166,СВЦЭМ!$B$39:$B$782,D$155)+'СЕТ СН'!$F$12</f>
        <v>234.26475590999999</v>
      </c>
      <c r="E166" s="36">
        <f>SUMIFS(СВЦЭМ!$E$39:$E$782,СВЦЭМ!$A$39:$A$782,$A166,СВЦЭМ!$B$39:$B$782,E$155)+'СЕТ СН'!$F$12</f>
        <v>247.82928853000001</v>
      </c>
      <c r="F166" s="36">
        <f>SUMIFS(СВЦЭМ!$E$39:$E$782,СВЦЭМ!$A$39:$A$782,$A166,СВЦЭМ!$B$39:$B$782,F$155)+'СЕТ СН'!$F$12</f>
        <v>249.91244570000001</v>
      </c>
      <c r="G166" s="36">
        <f>SUMIFS(СВЦЭМ!$E$39:$E$782,СВЦЭМ!$A$39:$A$782,$A166,СВЦЭМ!$B$39:$B$782,G$155)+'СЕТ СН'!$F$12</f>
        <v>232.42145052999999</v>
      </c>
      <c r="H166" s="36">
        <f>SUMIFS(СВЦЭМ!$E$39:$E$782,СВЦЭМ!$A$39:$A$782,$A166,СВЦЭМ!$B$39:$B$782,H$155)+'СЕТ СН'!$F$12</f>
        <v>235.42852822</v>
      </c>
      <c r="I166" s="36">
        <f>SUMIFS(СВЦЭМ!$E$39:$E$782,СВЦЭМ!$A$39:$A$782,$A166,СВЦЭМ!$B$39:$B$782,I$155)+'СЕТ СН'!$F$12</f>
        <v>228.93774124999999</v>
      </c>
      <c r="J166" s="36">
        <f>SUMIFS(СВЦЭМ!$E$39:$E$782,СВЦЭМ!$A$39:$A$782,$A166,СВЦЭМ!$B$39:$B$782,J$155)+'СЕТ СН'!$F$12</f>
        <v>224.34937897</v>
      </c>
      <c r="K166" s="36">
        <f>SUMIFS(СВЦЭМ!$E$39:$E$782,СВЦЭМ!$A$39:$A$782,$A166,СВЦЭМ!$B$39:$B$782,K$155)+'СЕТ СН'!$F$12</f>
        <v>219.13200975999999</v>
      </c>
      <c r="L166" s="36">
        <f>SUMIFS(СВЦЭМ!$E$39:$E$782,СВЦЭМ!$A$39:$A$782,$A166,СВЦЭМ!$B$39:$B$782,L$155)+'СЕТ СН'!$F$12</f>
        <v>219.69393174000001</v>
      </c>
      <c r="M166" s="36">
        <f>SUMIFS(СВЦЭМ!$E$39:$E$782,СВЦЭМ!$A$39:$A$782,$A166,СВЦЭМ!$B$39:$B$782,M$155)+'СЕТ СН'!$F$12</f>
        <v>220.8840582</v>
      </c>
      <c r="N166" s="36">
        <f>SUMIFS(СВЦЭМ!$E$39:$E$782,СВЦЭМ!$A$39:$A$782,$A166,СВЦЭМ!$B$39:$B$782,N$155)+'СЕТ СН'!$F$12</f>
        <v>220.92736951000001</v>
      </c>
      <c r="O166" s="36">
        <f>SUMIFS(СВЦЭМ!$E$39:$E$782,СВЦЭМ!$A$39:$A$782,$A166,СВЦЭМ!$B$39:$B$782,O$155)+'СЕТ СН'!$F$12</f>
        <v>224.70569187999999</v>
      </c>
      <c r="P166" s="36">
        <f>SUMIFS(СВЦЭМ!$E$39:$E$782,СВЦЭМ!$A$39:$A$782,$A166,СВЦЭМ!$B$39:$B$782,P$155)+'СЕТ СН'!$F$12</f>
        <v>227.80266147</v>
      </c>
      <c r="Q166" s="36">
        <f>SUMIFS(СВЦЭМ!$E$39:$E$782,СВЦЭМ!$A$39:$A$782,$A166,СВЦЭМ!$B$39:$B$782,Q$155)+'СЕТ СН'!$F$12</f>
        <v>228.01881195999999</v>
      </c>
      <c r="R166" s="36">
        <f>SUMIFS(СВЦЭМ!$E$39:$E$782,СВЦЭМ!$A$39:$A$782,$A166,СВЦЭМ!$B$39:$B$782,R$155)+'СЕТ СН'!$F$12</f>
        <v>224.26013333</v>
      </c>
      <c r="S166" s="36">
        <f>SUMIFS(СВЦЭМ!$E$39:$E$782,СВЦЭМ!$A$39:$A$782,$A166,СВЦЭМ!$B$39:$B$782,S$155)+'СЕТ СН'!$F$12</f>
        <v>224.08572151999999</v>
      </c>
      <c r="T166" s="36">
        <f>SUMIFS(СВЦЭМ!$E$39:$E$782,СВЦЭМ!$A$39:$A$782,$A166,СВЦЭМ!$B$39:$B$782,T$155)+'СЕТ СН'!$F$12</f>
        <v>219.00759471000001</v>
      </c>
      <c r="U166" s="36">
        <f>SUMIFS(СВЦЭМ!$E$39:$E$782,СВЦЭМ!$A$39:$A$782,$A166,СВЦЭМ!$B$39:$B$782,U$155)+'СЕТ СН'!$F$12</f>
        <v>220.81717854999999</v>
      </c>
      <c r="V166" s="36">
        <f>SUMIFS(СВЦЭМ!$E$39:$E$782,СВЦЭМ!$A$39:$A$782,$A166,СВЦЭМ!$B$39:$B$782,V$155)+'СЕТ СН'!$F$12</f>
        <v>216.87737430000001</v>
      </c>
      <c r="W166" s="36">
        <f>SUMIFS(СВЦЭМ!$E$39:$E$782,СВЦЭМ!$A$39:$A$782,$A166,СВЦЭМ!$B$39:$B$782,W$155)+'СЕТ СН'!$F$12</f>
        <v>215.72581518999999</v>
      </c>
      <c r="X166" s="36">
        <f>SUMIFS(СВЦЭМ!$E$39:$E$782,СВЦЭМ!$A$39:$A$782,$A166,СВЦЭМ!$B$39:$B$782,X$155)+'СЕТ СН'!$F$12</f>
        <v>222.81146347000001</v>
      </c>
      <c r="Y166" s="36">
        <f>SUMIFS(СВЦЭМ!$E$39:$E$782,СВЦЭМ!$A$39:$A$782,$A166,СВЦЭМ!$B$39:$B$782,Y$155)+'СЕТ СН'!$F$12</f>
        <v>229.36888802000001</v>
      </c>
    </row>
    <row r="167" spans="1:25" ht="15.75" x14ac:dyDescent="0.2">
      <c r="A167" s="35">
        <f t="shared" si="4"/>
        <v>45028</v>
      </c>
      <c r="B167" s="36">
        <f>SUMIFS(СВЦЭМ!$E$39:$E$782,СВЦЭМ!$A$39:$A$782,$A167,СВЦЭМ!$B$39:$B$782,B$155)+'СЕТ СН'!$F$12</f>
        <v>227.08138263000001</v>
      </c>
      <c r="C167" s="36">
        <f>SUMIFS(СВЦЭМ!$E$39:$E$782,СВЦЭМ!$A$39:$A$782,$A167,СВЦЭМ!$B$39:$B$782,C$155)+'СЕТ СН'!$F$12</f>
        <v>239.47884099999999</v>
      </c>
      <c r="D167" s="36">
        <f>SUMIFS(СВЦЭМ!$E$39:$E$782,СВЦЭМ!$A$39:$A$782,$A167,СВЦЭМ!$B$39:$B$782,D$155)+'СЕТ СН'!$F$12</f>
        <v>241.63887222</v>
      </c>
      <c r="E167" s="36">
        <f>SUMIFS(СВЦЭМ!$E$39:$E$782,СВЦЭМ!$A$39:$A$782,$A167,СВЦЭМ!$B$39:$B$782,E$155)+'СЕТ СН'!$F$12</f>
        <v>241.96933261999999</v>
      </c>
      <c r="F167" s="36">
        <f>SUMIFS(СВЦЭМ!$E$39:$E$782,СВЦЭМ!$A$39:$A$782,$A167,СВЦЭМ!$B$39:$B$782,F$155)+'СЕТ СН'!$F$12</f>
        <v>238.40040783000001</v>
      </c>
      <c r="G167" s="36">
        <f>SUMIFS(СВЦЭМ!$E$39:$E$782,СВЦЭМ!$A$39:$A$782,$A167,СВЦЭМ!$B$39:$B$782,G$155)+'СЕТ СН'!$F$12</f>
        <v>234.01760644000001</v>
      </c>
      <c r="H167" s="36">
        <f>SUMIFS(СВЦЭМ!$E$39:$E$782,СВЦЭМ!$A$39:$A$782,$A167,СВЦЭМ!$B$39:$B$782,H$155)+'СЕТ СН'!$F$12</f>
        <v>227.20106296</v>
      </c>
      <c r="I167" s="36">
        <f>SUMIFS(СВЦЭМ!$E$39:$E$782,СВЦЭМ!$A$39:$A$782,$A167,СВЦЭМ!$B$39:$B$782,I$155)+'СЕТ СН'!$F$12</f>
        <v>219.38487162000001</v>
      </c>
      <c r="J167" s="36">
        <f>SUMIFS(СВЦЭМ!$E$39:$E$782,СВЦЭМ!$A$39:$A$782,$A167,СВЦЭМ!$B$39:$B$782,J$155)+'СЕТ СН'!$F$12</f>
        <v>217.36418262000001</v>
      </c>
      <c r="K167" s="36">
        <f>SUMIFS(СВЦЭМ!$E$39:$E$782,СВЦЭМ!$A$39:$A$782,$A167,СВЦЭМ!$B$39:$B$782,K$155)+'СЕТ СН'!$F$12</f>
        <v>214.27877323999999</v>
      </c>
      <c r="L167" s="36">
        <f>SUMIFS(СВЦЭМ!$E$39:$E$782,СВЦЭМ!$A$39:$A$782,$A167,СВЦЭМ!$B$39:$B$782,L$155)+'СЕТ СН'!$F$12</f>
        <v>215.85757221</v>
      </c>
      <c r="M167" s="36">
        <f>SUMIFS(СВЦЭМ!$E$39:$E$782,СВЦЭМ!$A$39:$A$782,$A167,СВЦЭМ!$B$39:$B$782,M$155)+'СЕТ СН'!$F$12</f>
        <v>216.26362533</v>
      </c>
      <c r="N167" s="36">
        <f>SUMIFS(СВЦЭМ!$E$39:$E$782,СВЦЭМ!$A$39:$A$782,$A167,СВЦЭМ!$B$39:$B$782,N$155)+'СЕТ СН'!$F$12</f>
        <v>217.92926867</v>
      </c>
      <c r="O167" s="36">
        <f>SUMIFS(СВЦЭМ!$E$39:$E$782,СВЦЭМ!$A$39:$A$782,$A167,СВЦЭМ!$B$39:$B$782,O$155)+'СЕТ СН'!$F$12</f>
        <v>217.04427745000001</v>
      </c>
      <c r="P167" s="36">
        <f>SUMIFS(СВЦЭМ!$E$39:$E$782,СВЦЭМ!$A$39:$A$782,$A167,СВЦЭМ!$B$39:$B$782,P$155)+'СЕТ СН'!$F$12</f>
        <v>220.27053606000001</v>
      </c>
      <c r="Q167" s="36">
        <f>SUMIFS(СВЦЭМ!$E$39:$E$782,СВЦЭМ!$A$39:$A$782,$A167,СВЦЭМ!$B$39:$B$782,Q$155)+'СЕТ СН'!$F$12</f>
        <v>222.18363682</v>
      </c>
      <c r="R167" s="36">
        <f>SUMIFS(СВЦЭМ!$E$39:$E$782,СВЦЭМ!$A$39:$A$782,$A167,СВЦЭМ!$B$39:$B$782,R$155)+'СЕТ СН'!$F$12</f>
        <v>221.74458529</v>
      </c>
      <c r="S167" s="36">
        <f>SUMIFS(СВЦЭМ!$E$39:$E$782,СВЦЭМ!$A$39:$A$782,$A167,СВЦЭМ!$B$39:$B$782,S$155)+'СЕТ СН'!$F$12</f>
        <v>219.97610606000001</v>
      </c>
      <c r="T167" s="36">
        <f>SUMIFS(СВЦЭМ!$E$39:$E$782,СВЦЭМ!$A$39:$A$782,$A167,СВЦЭМ!$B$39:$B$782,T$155)+'СЕТ СН'!$F$12</f>
        <v>212.17106307</v>
      </c>
      <c r="U167" s="36">
        <f>SUMIFS(СВЦЭМ!$E$39:$E$782,СВЦЭМ!$A$39:$A$782,$A167,СВЦЭМ!$B$39:$B$782,U$155)+'СЕТ СН'!$F$12</f>
        <v>213.97048405999999</v>
      </c>
      <c r="V167" s="36">
        <f>SUMIFS(СВЦЭМ!$E$39:$E$782,СВЦЭМ!$A$39:$A$782,$A167,СВЦЭМ!$B$39:$B$782,V$155)+'СЕТ СН'!$F$12</f>
        <v>205.37879219999999</v>
      </c>
      <c r="W167" s="36">
        <f>SUMIFS(СВЦЭМ!$E$39:$E$782,СВЦЭМ!$A$39:$A$782,$A167,СВЦЭМ!$B$39:$B$782,W$155)+'СЕТ СН'!$F$12</f>
        <v>203.12064611</v>
      </c>
      <c r="X167" s="36">
        <f>SUMIFS(СВЦЭМ!$E$39:$E$782,СВЦЭМ!$A$39:$A$782,$A167,СВЦЭМ!$B$39:$B$782,X$155)+'СЕТ СН'!$F$12</f>
        <v>207.99104686999999</v>
      </c>
      <c r="Y167" s="36">
        <f>SUMIFS(СВЦЭМ!$E$39:$E$782,СВЦЭМ!$A$39:$A$782,$A167,СВЦЭМ!$B$39:$B$782,Y$155)+'СЕТ СН'!$F$12</f>
        <v>216.83118300000001</v>
      </c>
    </row>
    <row r="168" spans="1:25" ht="15.75" x14ac:dyDescent="0.2">
      <c r="A168" s="35">
        <f t="shared" si="4"/>
        <v>45029</v>
      </c>
      <c r="B168" s="36">
        <f>SUMIFS(СВЦЭМ!$E$39:$E$782,СВЦЭМ!$A$39:$A$782,$A168,СВЦЭМ!$B$39:$B$782,B$155)+'СЕТ СН'!$F$12</f>
        <v>235.46074267</v>
      </c>
      <c r="C168" s="36">
        <f>SUMIFS(СВЦЭМ!$E$39:$E$782,СВЦЭМ!$A$39:$A$782,$A168,СВЦЭМ!$B$39:$B$782,C$155)+'СЕТ СН'!$F$12</f>
        <v>238.68050317000001</v>
      </c>
      <c r="D168" s="36">
        <f>SUMIFS(СВЦЭМ!$E$39:$E$782,СВЦЭМ!$A$39:$A$782,$A168,СВЦЭМ!$B$39:$B$782,D$155)+'СЕТ СН'!$F$12</f>
        <v>244.33833856000001</v>
      </c>
      <c r="E168" s="36">
        <f>SUMIFS(СВЦЭМ!$E$39:$E$782,СВЦЭМ!$A$39:$A$782,$A168,СВЦЭМ!$B$39:$B$782,E$155)+'СЕТ СН'!$F$12</f>
        <v>246.16999602999999</v>
      </c>
      <c r="F168" s="36">
        <f>SUMIFS(СВЦЭМ!$E$39:$E$782,СВЦЭМ!$A$39:$A$782,$A168,СВЦЭМ!$B$39:$B$782,F$155)+'СЕТ СН'!$F$12</f>
        <v>241.11279644000001</v>
      </c>
      <c r="G168" s="36">
        <f>SUMIFS(СВЦЭМ!$E$39:$E$782,СВЦЭМ!$A$39:$A$782,$A168,СВЦЭМ!$B$39:$B$782,G$155)+'СЕТ СН'!$F$12</f>
        <v>237.88404198000001</v>
      </c>
      <c r="H168" s="36">
        <f>SUMIFS(СВЦЭМ!$E$39:$E$782,СВЦЭМ!$A$39:$A$782,$A168,СВЦЭМ!$B$39:$B$782,H$155)+'СЕТ СН'!$F$12</f>
        <v>227.95654490000001</v>
      </c>
      <c r="I168" s="36">
        <f>SUMIFS(СВЦЭМ!$E$39:$E$782,СВЦЭМ!$A$39:$A$782,$A168,СВЦЭМ!$B$39:$B$782,I$155)+'СЕТ СН'!$F$12</f>
        <v>228.17629843</v>
      </c>
      <c r="J168" s="36">
        <f>SUMIFS(СВЦЭМ!$E$39:$E$782,СВЦЭМ!$A$39:$A$782,$A168,СВЦЭМ!$B$39:$B$782,J$155)+'СЕТ СН'!$F$12</f>
        <v>223.60116572000001</v>
      </c>
      <c r="K168" s="36">
        <f>SUMIFS(СВЦЭМ!$E$39:$E$782,СВЦЭМ!$A$39:$A$782,$A168,СВЦЭМ!$B$39:$B$782,K$155)+'СЕТ СН'!$F$12</f>
        <v>220.76207399</v>
      </c>
      <c r="L168" s="36">
        <f>SUMIFS(СВЦЭМ!$E$39:$E$782,СВЦЭМ!$A$39:$A$782,$A168,СВЦЭМ!$B$39:$B$782,L$155)+'СЕТ СН'!$F$12</f>
        <v>218.57692058000001</v>
      </c>
      <c r="M168" s="36">
        <f>SUMIFS(СВЦЭМ!$E$39:$E$782,СВЦЭМ!$A$39:$A$782,$A168,СВЦЭМ!$B$39:$B$782,M$155)+'СЕТ СН'!$F$12</f>
        <v>219.56965922000001</v>
      </c>
      <c r="N168" s="36">
        <f>SUMIFS(СВЦЭМ!$E$39:$E$782,СВЦЭМ!$A$39:$A$782,$A168,СВЦЭМ!$B$39:$B$782,N$155)+'СЕТ СН'!$F$12</f>
        <v>218.35349395</v>
      </c>
      <c r="O168" s="36">
        <f>SUMIFS(СВЦЭМ!$E$39:$E$782,СВЦЭМ!$A$39:$A$782,$A168,СВЦЭМ!$B$39:$B$782,O$155)+'СЕТ СН'!$F$12</f>
        <v>221.52736340000001</v>
      </c>
      <c r="P168" s="36">
        <f>SUMIFS(СВЦЭМ!$E$39:$E$782,СВЦЭМ!$A$39:$A$782,$A168,СВЦЭМ!$B$39:$B$782,P$155)+'СЕТ СН'!$F$12</f>
        <v>229.21115795</v>
      </c>
      <c r="Q168" s="36">
        <f>SUMIFS(СВЦЭМ!$E$39:$E$782,СВЦЭМ!$A$39:$A$782,$A168,СВЦЭМ!$B$39:$B$782,Q$155)+'СЕТ СН'!$F$12</f>
        <v>230.4264609</v>
      </c>
      <c r="R168" s="36">
        <f>SUMIFS(СВЦЭМ!$E$39:$E$782,СВЦЭМ!$A$39:$A$782,$A168,СВЦЭМ!$B$39:$B$782,R$155)+'СЕТ СН'!$F$12</f>
        <v>229.70329092</v>
      </c>
      <c r="S168" s="36">
        <f>SUMIFS(СВЦЭМ!$E$39:$E$782,СВЦЭМ!$A$39:$A$782,$A168,СВЦЭМ!$B$39:$B$782,S$155)+'СЕТ СН'!$F$12</f>
        <v>229.44564151</v>
      </c>
      <c r="T168" s="36">
        <f>SUMIFS(СВЦЭМ!$E$39:$E$782,СВЦЭМ!$A$39:$A$782,$A168,СВЦЭМ!$B$39:$B$782,T$155)+'СЕТ СН'!$F$12</f>
        <v>222.70921414</v>
      </c>
      <c r="U168" s="36">
        <f>SUMIFS(СВЦЭМ!$E$39:$E$782,СВЦЭМ!$A$39:$A$782,$A168,СВЦЭМ!$B$39:$B$782,U$155)+'СЕТ СН'!$F$12</f>
        <v>219.60087379999999</v>
      </c>
      <c r="V168" s="36">
        <f>SUMIFS(СВЦЭМ!$E$39:$E$782,СВЦЭМ!$A$39:$A$782,$A168,СВЦЭМ!$B$39:$B$782,V$155)+'СЕТ СН'!$F$12</f>
        <v>216.15443569000001</v>
      </c>
      <c r="W168" s="36">
        <f>SUMIFS(СВЦЭМ!$E$39:$E$782,СВЦЭМ!$A$39:$A$782,$A168,СВЦЭМ!$B$39:$B$782,W$155)+'СЕТ СН'!$F$12</f>
        <v>212.02225321</v>
      </c>
      <c r="X168" s="36">
        <f>SUMIFS(СВЦЭМ!$E$39:$E$782,СВЦЭМ!$A$39:$A$782,$A168,СВЦЭМ!$B$39:$B$782,X$155)+'СЕТ СН'!$F$12</f>
        <v>218.9405391</v>
      </c>
      <c r="Y168" s="36">
        <f>SUMIFS(СВЦЭМ!$E$39:$E$782,СВЦЭМ!$A$39:$A$782,$A168,СВЦЭМ!$B$39:$B$782,Y$155)+'СЕТ СН'!$F$12</f>
        <v>225.18519204</v>
      </c>
    </row>
    <row r="169" spans="1:25" ht="15.75" x14ac:dyDescent="0.2">
      <c r="A169" s="35">
        <f t="shared" si="4"/>
        <v>45030</v>
      </c>
      <c r="B169" s="36">
        <f>SUMIFS(СВЦЭМ!$E$39:$E$782,СВЦЭМ!$A$39:$A$782,$A169,СВЦЭМ!$B$39:$B$782,B$155)+'СЕТ СН'!$F$12</f>
        <v>233.47934004999999</v>
      </c>
      <c r="C169" s="36">
        <f>SUMIFS(СВЦЭМ!$E$39:$E$782,СВЦЭМ!$A$39:$A$782,$A169,СВЦЭМ!$B$39:$B$782,C$155)+'СЕТ СН'!$F$12</f>
        <v>240.64205475</v>
      </c>
      <c r="D169" s="36">
        <f>SUMIFS(СВЦЭМ!$E$39:$E$782,СВЦЭМ!$A$39:$A$782,$A169,СВЦЭМ!$B$39:$B$782,D$155)+'СЕТ СН'!$F$12</f>
        <v>239.95620398</v>
      </c>
      <c r="E169" s="36">
        <f>SUMIFS(СВЦЭМ!$E$39:$E$782,СВЦЭМ!$A$39:$A$782,$A169,СВЦЭМ!$B$39:$B$782,E$155)+'СЕТ СН'!$F$12</f>
        <v>239.95074814</v>
      </c>
      <c r="F169" s="36">
        <f>SUMIFS(СВЦЭМ!$E$39:$E$782,СВЦЭМ!$A$39:$A$782,$A169,СВЦЭМ!$B$39:$B$782,F$155)+'СЕТ СН'!$F$12</f>
        <v>241.17456576999999</v>
      </c>
      <c r="G169" s="36">
        <f>SUMIFS(СВЦЭМ!$E$39:$E$782,СВЦЭМ!$A$39:$A$782,$A169,СВЦЭМ!$B$39:$B$782,G$155)+'СЕТ СН'!$F$12</f>
        <v>240.10416895</v>
      </c>
      <c r="H169" s="36">
        <f>SUMIFS(СВЦЭМ!$E$39:$E$782,СВЦЭМ!$A$39:$A$782,$A169,СВЦЭМ!$B$39:$B$782,H$155)+'СЕТ СН'!$F$12</f>
        <v>236.01277863000001</v>
      </c>
      <c r="I169" s="36">
        <f>SUMIFS(СВЦЭМ!$E$39:$E$782,СВЦЭМ!$A$39:$A$782,$A169,СВЦЭМ!$B$39:$B$782,I$155)+'СЕТ СН'!$F$12</f>
        <v>227.93513927999999</v>
      </c>
      <c r="J169" s="36">
        <f>SUMIFS(СВЦЭМ!$E$39:$E$782,СВЦЭМ!$A$39:$A$782,$A169,СВЦЭМ!$B$39:$B$782,J$155)+'СЕТ СН'!$F$12</f>
        <v>224.51528282999999</v>
      </c>
      <c r="K169" s="36">
        <f>SUMIFS(СВЦЭМ!$E$39:$E$782,СВЦЭМ!$A$39:$A$782,$A169,СВЦЭМ!$B$39:$B$782,K$155)+'СЕТ СН'!$F$12</f>
        <v>222.05695961000001</v>
      </c>
      <c r="L169" s="36">
        <f>SUMIFS(СВЦЭМ!$E$39:$E$782,СВЦЭМ!$A$39:$A$782,$A169,СВЦЭМ!$B$39:$B$782,L$155)+'СЕТ СН'!$F$12</f>
        <v>221.84701186000001</v>
      </c>
      <c r="M169" s="36">
        <f>SUMIFS(СВЦЭМ!$E$39:$E$782,СВЦЭМ!$A$39:$A$782,$A169,СВЦЭМ!$B$39:$B$782,M$155)+'СЕТ СН'!$F$12</f>
        <v>224.50936992999999</v>
      </c>
      <c r="N169" s="36">
        <f>SUMIFS(СВЦЭМ!$E$39:$E$782,СВЦЭМ!$A$39:$A$782,$A169,СВЦЭМ!$B$39:$B$782,N$155)+'СЕТ СН'!$F$12</f>
        <v>226.34167636000001</v>
      </c>
      <c r="O169" s="36">
        <f>SUMIFS(СВЦЭМ!$E$39:$E$782,СВЦЭМ!$A$39:$A$782,$A169,СВЦЭМ!$B$39:$B$782,O$155)+'СЕТ СН'!$F$12</f>
        <v>228.79627141</v>
      </c>
      <c r="P169" s="36">
        <f>SUMIFS(СВЦЭМ!$E$39:$E$782,СВЦЭМ!$A$39:$A$782,$A169,СВЦЭМ!$B$39:$B$782,P$155)+'СЕТ СН'!$F$12</f>
        <v>227.51914636999999</v>
      </c>
      <c r="Q169" s="36">
        <f>SUMIFS(СВЦЭМ!$E$39:$E$782,СВЦЭМ!$A$39:$A$782,$A169,СВЦЭМ!$B$39:$B$782,Q$155)+'СЕТ СН'!$F$12</f>
        <v>230.65774621</v>
      </c>
      <c r="R169" s="36">
        <f>SUMIFS(СВЦЭМ!$E$39:$E$782,СВЦЭМ!$A$39:$A$782,$A169,СВЦЭМ!$B$39:$B$782,R$155)+'СЕТ СН'!$F$12</f>
        <v>230.31342824999999</v>
      </c>
      <c r="S169" s="36">
        <f>SUMIFS(СВЦЭМ!$E$39:$E$782,СВЦЭМ!$A$39:$A$782,$A169,СВЦЭМ!$B$39:$B$782,S$155)+'СЕТ СН'!$F$12</f>
        <v>233.09154294000001</v>
      </c>
      <c r="T169" s="36">
        <f>SUMIFS(СВЦЭМ!$E$39:$E$782,СВЦЭМ!$A$39:$A$782,$A169,СВЦЭМ!$B$39:$B$782,T$155)+'СЕТ СН'!$F$12</f>
        <v>229.66114202</v>
      </c>
      <c r="U169" s="36">
        <f>SUMIFS(СВЦЭМ!$E$39:$E$782,СВЦЭМ!$A$39:$A$782,$A169,СВЦЭМ!$B$39:$B$782,U$155)+'СЕТ СН'!$F$12</f>
        <v>225.60590314999999</v>
      </c>
      <c r="V169" s="36">
        <f>SUMIFS(СВЦЭМ!$E$39:$E$782,СВЦЭМ!$A$39:$A$782,$A169,СВЦЭМ!$B$39:$B$782,V$155)+'СЕТ СН'!$F$12</f>
        <v>221.24051743999999</v>
      </c>
      <c r="W169" s="36">
        <f>SUMIFS(СВЦЭМ!$E$39:$E$782,СВЦЭМ!$A$39:$A$782,$A169,СВЦЭМ!$B$39:$B$782,W$155)+'СЕТ СН'!$F$12</f>
        <v>222.17663898999999</v>
      </c>
      <c r="X169" s="36">
        <f>SUMIFS(СВЦЭМ!$E$39:$E$782,СВЦЭМ!$A$39:$A$782,$A169,СВЦЭМ!$B$39:$B$782,X$155)+'СЕТ СН'!$F$12</f>
        <v>226.27492275</v>
      </c>
      <c r="Y169" s="36">
        <f>SUMIFS(СВЦЭМ!$E$39:$E$782,СВЦЭМ!$A$39:$A$782,$A169,СВЦЭМ!$B$39:$B$782,Y$155)+'СЕТ СН'!$F$12</f>
        <v>237.83175287</v>
      </c>
    </row>
    <row r="170" spans="1:25" ht="15.75" x14ac:dyDescent="0.2">
      <c r="A170" s="35">
        <f t="shared" si="4"/>
        <v>45031</v>
      </c>
      <c r="B170" s="36">
        <f>SUMIFS(СВЦЭМ!$E$39:$E$782,СВЦЭМ!$A$39:$A$782,$A170,СВЦЭМ!$B$39:$B$782,B$155)+'СЕТ СН'!$F$12</f>
        <v>218.64197748000001</v>
      </c>
      <c r="C170" s="36">
        <f>SUMIFS(СВЦЭМ!$E$39:$E$782,СВЦЭМ!$A$39:$A$782,$A170,СВЦЭМ!$B$39:$B$782,C$155)+'СЕТ СН'!$F$12</f>
        <v>223.34237912</v>
      </c>
      <c r="D170" s="36">
        <f>SUMIFS(СВЦЭМ!$E$39:$E$782,СВЦЭМ!$A$39:$A$782,$A170,СВЦЭМ!$B$39:$B$782,D$155)+'СЕТ СН'!$F$12</f>
        <v>224.6124054</v>
      </c>
      <c r="E170" s="36">
        <f>SUMIFS(СВЦЭМ!$E$39:$E$782,СВЦЭМ!$A$39:$A$782,$A170,СВЦЭМ!$B$39:$B$782,E$155)+'СЕТ СН'!$F$12</f>
        <v>225.20343758999999</v>
      </c>
      <c r="F170" s="36">
        <f>SUMIFS(СВЦЭМ!$E$39:$E$782,СВЦЭМ!$A$39:$A$782,$A170,СВЦЭМ!$B$39:$B$782,F$155)+'СЕТ СН'!$F$12</f>
        <v>225.02586331000001</v>
      </c>
      <c r="G170" s="36">
        <f>SUMIFS(СВЦЭМ!$E$39:$E$782,СВЦЭМ!$A$39:$A$782,$A170,СВЦЭМ!$B$39:$B$782,G$155)+'СЕТ СН'!$F$12</f>
        <v>224.70992577999999</v>
      </c>
      <c r="H170" s="36">
        <f>SUMIFS(СВЦЭМ!$E$39:$E$782,СВЦЭМ!$A$39:$A$782,$A170,СВЦЭМ!$B$39:$B$782,H$155)+'СЕТ СН'!$F$12</f>
        <v>220.41325061000001</v>
      </c>
      <c r="I170" s="36">
        <f>SUMIFS(СВЦЭМ!$E$39:$E$782,СВЦЭМ!$A$39:$A$782,$A170,СВЦЭМ!$B$39:$B$782,I$155)+'СЕТ СН'!$F$12</f>
        <v>210.27736487999999</v>
      </c>
      <c r="J170" s="36">
        <f>SUMIFS(СВЦЭМ!$E$39:$E$782,СВЦЭМ!$A$39:$A$782,$A170,СВЦЭМ!$B$39:$B$782,J$155)+'СЕТ СН'!$F$12</f>
        <v>207.63367796</v>
      </c>
      <c r="K170" s="36">
        <f>SUMIFS(СВЦЭМ!$E$39:$E$782,СВЦЭМ!$A$39:$A$782,$A170,СВЦЭМ!$B$39:$B$782,K$155)+'СЕТ СН'!$F$12</f>
        <v>194.27467451000001</v>
      </c>
      <c r="L170" s="36">
        <f>SUMIFS(СВЦЭМ!$E$39:$E$782,СВЦЭМ!$A$39:$A$782,$A170,СВЦЭМ!$B$39:$B$782,L$155)+'СЕТ СН'!$F$12</f>
        <v>192.95335</v>
      </c>
      <c r="M170" s="36">
        <f>SUMIFS(СВЦЭМ!$E$39:$E$782,СВЦЭМ!$A$39:$A$782,$A170,СВЦЭМ!$B$39:$B$782,M$155)+'СЕТ СН'!$F$12</f>
        <v>196.43071065999999</v>
      </c>
      <c r="N170" s="36">
        <f>SUMIFS(СВЦЭМ!$E$39:$E$782,СВЦЭМ!$A$39:$A$782,$A170,СВЦЭМ!$B$39:$B$782,N$155)+'СЕТ СН'!$F$12</f>
        <v>197.17596760000001</v>
      </c>
      <c r="O170" s="36">
        <f>SUMIFS(СВЦЭМ!$E$39:$E$782,СВЦЭМ!$A$39:$A$782,$A170,СВЦЭМ!$B$39:$B$782,O$155)+'СЕТ СН'!$F$12</f>
        <v>201.83356855</v>
      </c>
      <c r="P170" s="36">
        <f>SUMIFS(СВЦЭМ!$E$39:$E$782,СВЦЭМ!$A$39:$A$782,$A170,СВЦЭМ!$B$39:$B$782,P$155)+'СЕТ СН'!$F$12</f>
        <v>204.32397768000001</v>
      </c>
      <c r="Q170" s="36">
        <f>SUMIFS(СВЦЭМ!$E$39:$E$782,СВЦЭМ!$A$39:$A$782,$A170,СВЦЭМ!$B$39:$B$782,Q$155)+'СЕТ СН'!$F$12</f>
        <v>205.49690798</v>
      </c>
      <c r="R170" s="36">
        <f>SUMIFS(СВЦЭМ!$E$39:$E$782,СВЦЭМ!$A$39:$A$782,$A170,СВЦЭМ!$B$39:$B$782,R$155)+'СЕТ СН'!$F$12</f>
        <v>205.62851889000001</v>
      </c>
      <c r="S170" s="36">
        <f>SUMIFS(СВЦЭМ!$E$39:$E$782,СВЦЭМ!$A$39:$A$782,$A170,СВЦЭМ!$B$39:$B$782,S$155)+'СЕТ СН'!$F$12</f>
        <v>208.33754884000001</v>
      </c>
      <c r="T170" s="36">
        <f>SUMIFS(СВЦЭМ!$E$39:$E$782,СВЦЭМ!$A$39:$A$782,$A170,СВЦЭМ!$B$39:$B$782,T$155)+'СЕТ СН'!$F$12</f>
        <v>200.69101140000001</v>
      </c>
      <c r="U170" s="36">
        <f>SUMIFS(СВЦЭМ!$E$39:$E$782,СВЦЭМ!$A$39:$A$782,$A170,СВЦЭМ!$B$39:$B$782,U$155)+'СЕТ СН'!$F$12</f>
        <v>196.97105031999999</v>
      </c>
      <c r="V170" s="36">
        <f>SUMIFS(СВЦЭМ!$E$39:$E$782,СВЦЭМ!$A$39:$A$782,$A170,СВЦЭМ!$B$39:$B$782,V$155)+'СЕТ СН'!$F$12</f>
        <v>192.71632837999999</v>
      </c>
      <c r="W170" s="36">
        <f>SUMIFS(СВЦЭМ!$E$39:$E$782,СВЦЭМ!$A$39:$A$782,$A170,СВЦЭМ!$B$39:$B$782,W$155)+'СЕТ СН'!$F$12</f>
        <v>194.09571957</v>
      </c>
      <c r="X170" s="36">
        <f>SUMIFS(СВЦЭМ!$E$39:$E$782,СВЦЭМ!$A$39:$A$782,$A170,СВЦЭМ!$B$39:$B$782,X$155)+'СЕТ СН'!$F$12</f>
        <v>199.75059424</v>
      </c>
      <c r="Y170" s="36">
        <f>SUMIFS(СВЦЭМ!$E$39:$E$782,СВЦЭМ!$A$39:$A$782,$A170,СВЦЭМ!$B$39:$B$782,Y$155)+'СЕТ СН'!$F$12</f>
        <v>207.17352554999999</v>
      </c>
    </row>
    <row r="171" spans="1:25" ht="15.75" x14ac:dyDescent="0.2">
      <c r="A171" s="35">
        <f t="shared" si="4"/>
        <v>45032</v>
      </c>
      <c r="B171" s="36">
        <f>SUMIFS(СВЦЭМ!$E$39:$E$782,СВЦЭМ!$A$39:$A$782,$A171,СВЦЭМ!$B$39:$B$782,B$155)+'СЕТ СН'!$F$12</f>
        <v>223.88881985</v>
      </c>
      <c r="C171" s="36">
        <f>SUMIFS(СВЦЭМ!$E$39:$E$782,СВЦЭМ!$A$39:$A$782,$A171,СВЦЭМ!$B$39:$B$782,C$155)+'СЕТ СН'!$F$12</f>
        <v>232.10350611000001</v>
      </c>
      <c r="D171" s="36">
        <f>SUMIFS(СВЦЭМ!$E$39:$E$782,СВЦЭМ!$A$39:$A$782,$A171,СВЦЭМ!$B$39:$B$782,D$155)+'СЕТ СН'!$F$12</f>
        <v>233.94224704000001</v>
      </c>
      <c r="E171" s="36">
        <f>SUMIFS(СВЦЭМ!$E$39:$E$782,СВЦЭМ!$A$39:$A$782,$A171,СВЦЭМ!$B$39:$B$782,E$155)+'СЕТ СН'!$F$12</f>
        <v>237.76727005000001</v>
      </c>
      <c r="F171" s="36">
        <f>SUMIFS(СВЦЭМ!$E$39:$E$782,СВЦЭМ!$A$39:$A$782,$A171,СВЦЭМ!$B$39:$B$782,F$155)+'СЕТ СН'!$F$12</f>
        <v>237.80080174</v>
      </c>
      <c r="G171" s="36">
        <f>SUMIFS(СВЦЭМ!$E$39:$E$782,СВЦЭМ!$A$39:$A$782,$A171,СВЦЭМ!$B$39:$B$782,G$155)+'СЕТ СН'!$F$12</f>
        <v>236.19166598999999</v>
      </c>
      <c r="H171" s="36">
        <f>SUMIFS(СВЦЭМ!$E$39:$E$782,СВЦЭМ!$A$39:$A$782,$A171,СВЦЭМ!$B$39:$B$782,H$155)+'СЕТ СН'!$F$12</f>
        <v>236.9626313</v>
      </c>
      <c r="I171" s="36">
        <f>SUMIFS(СВЦЭМ!$E$39:$E$782,СВЦЭМ!$A$39:$A$782,$A171,СВЦЭМ!$B$39:$B$782,I$155)+'СЕТ СН'!$F$12</f>
        <v>231.83914218000001</v>
      </c>
      <c r="J171" s="36">
        <f>SUMIFS(СВЦЭМ!$E$39:$E$782,СВЦЭМ!$A$39:$A$782,$A171,СВЦЭМ!$B$39:$B$782,J$155)+'СЕТ СН'!$F$12</f>
        <v>224.89799719000001</v>
      </c>
      <c r="K171" s="36">
        <f>SUMIFS(СВЦЭМ!$E$39:$E$782,СВЦЭМ!$A$39:$A$782,$A171,СВЦЭМ!$B$39:$B$782,K$155)+'СЕТ СН'!$F$12</f>
        <v>216.16959007</v>
      </c>
      <c r="L171" s="36">
        <f>SUMIFS(СВЦЭМ!$E$39:$E$782,СВЦЭМ!$A$39:$A$782,$A171,СВЦЭМ!$B$39:$B$782,L$155)+'СЕТ СН'!$F$12</f>
        <v>213.10325182</v>
      </c>
      <c r="M171" s="36">
        <f>SUMIFS(СВЦЭМ!$E$39:$E$782,СВЦЭМ!$A$39:$A$782,$A171,СВЦЭМ!$B$39:$B$782,M$155)+'СЕТ СН'!$F$12</f>
        <v>212.58822185</v>
      </c>
      <c r="N171" s="36">
        <f>SUMIFS(СВЦЭМ!$E$39:$E$782,СВЦЭМ!$A$39:$A$782,$A171,СВЦЭМ!$B$39:$B$782,N$155)+'СЕТ СН'!$F$12</f>
        <v>214.79753241</v>
      </c>
      <c r="O171" s="36">
        <f>SUMIFS(СВЦЭМ!$E$39:$E$782,СВЦЭМ!$A$39:$A$782,$A171,СВЦЭМ!$B$39:$B$782,O$155)+'СЕТ СН'!$F$12</f>
        <v>218.94517483999999</v>
      </c>
      <c r="P171" s="36">
        <f>SUMIFS(СВЦЭМ!$E$39:$E$782,СВЦЭМ!$A$39:$A$782,$A171,СВЦЭМ!$B$39:$B$782,P$155)+'СЕТ СН'!$F$12</f>
        <v>219.92341517</v>
      </c>
      <c r="Q171" s="36">
        <f>SUMIFS(СВЦЭМ!$E$39:$E$782,СВЦЭМ!$A$39:$A$782,$A171,СВЦЭМ!$B$39:$B$782,Q$155)+'СЕТ СН'!$F$12</f>
        <v>221.77756558999999</v>
      </c>
      <c r="R171" s="36">
        <f>SUMIFS(СВЦЭМ!$E$39:$E$782,СВЦЭМ!$A$39:$A$782,$A171,СВЦЭМ!$B$39:$B$782,R$155)+'СЕТ СН'!$F$12</f>
        <v>221.69580429000001</v>
      </c>
      <c r="S171" s="36">
        <f>SUMIFS(СВЦЭМ!$E$39:$E$782,СВЦЭМ!$A$39:$A$782,$A171,СВЦЭМ!$B$39:$B$782,S$155)+'СЕТ СН'!$F$12</f>
        <v>219.12250703000001</v>
      </c>
      <c r="T171" s="36">
        <f>SUMIFS(СВЦЭМ!$E$39:$E$782,СВЦЭМ!$A$39:$A$782,$A171,СВЦЭМ!$B$39:$B$782,T$155)+'СЕТ СН'!$F$12</f>
        <v>215.43768538</v>
      </c>
      <c r="U171" s="36">
        <f>SUMIFS(СВЦЭМ!$E$39:$E$782,СВЦЭМ!$A$39:$A$782,$A171,СВЦЭМ!$B$39:$B$782,U$155)+'СЕТ СН'!$F$12</f>
        <v>212.12906935000001</v>
      </c>
      <c r="V171" s="36">
        <f>SUMIFS(СВЦЭМ!$E$39:$E$782,СВЦЭМ!$A$39:$A$782,$A171,СВЦЭМ!$B$39:$B$782,V$155)+'СЕТ СН'!$F$12</f>
        <v>205.81551691000001</v>
      </c>
      <c r="W171" s="36">
        <f>SUMIFS(СВЦЭМ!$E$39:$E$782,СВЦЭМ!$A$39:$A$782,$A171,СВЦЭМ!$B$39:$B$782,W$155)+'СЕТ СН'!$F$12</f>
        <v>205.01542587</v>
      </c>
      <c r="X171" s="36">
        <f>SUMIFS(СВЦЭМ!$E$39:$E$782,СВЦЭМ!$A$39:$A$782,$A171,СВЦЭМ!$B$39:$B$782,X$155)+'СЕТ СН'!$F$12</f>
        <v>210.71864388</v>
      </c>
      <c r="Y171" s="36">
        <f>SUMIFS(СВЦЭМ!$E$39:$E$782,СВЦЭМ!$A$39:$A$782,$A171,СВЦЭМ!$B$39:$B$782,Y$155)+'СЕТ СН'!$F$12</f>
        <v>219.54720535999999</v>
      </c>
    </row>
    <row r="172" spans="1:25" ht="15.75" x14ac:dyDescent="0.2">
      <c r="A172" s="35">
        <f t="shared" si="4"/>
        <v>45033</v>
      </c>
      <c r="B172" s="36">
        <f>SUMIFS(СВЦЭМ!$E$39:$E$782,СВЦЭМ!$A$39:$A$782,$A172,СВЦЭМ!$B$39:$B$782,B$155)+'СЕТ СН'!$F$12</f>
        <v>235.55584019</v>
      </c>
      <c r="C172" s="36">
        <f>SUMIFS(СВЦЭМ!$E$39:$E$782,СВЦЭМ!$A$39:$A$782,$A172,СВЦЭМ!$B$39:$B$782,C$155)+'СЕТ СН'!$F$12</f>
        <v>243.33654591000001</v>
      </c>
      <c r="D172" s="36">
        <f>SUMIFS(СВЦЭМ!$E$39:$E$782,СВЦЭМ!$A$39:$A$782,$A172,СВЦЭМ!$B$39:$B$782,D$155)+'СЕТ СН'!$F$12</f>
        <v>245.29446376000001</v>
      </c>
      <c r="E172" s="36">
        <f>SUMIFS(СВЦЭМ!$E$39:$E$782,СВЦЭМ!$A$39:$A$782,$A172,СВЦЭМ!$B$39:$B$782,E$155)+'СЕТ СН'!$F$12</f>
        <v>246.50114049000001</v>
      </c>
      <c r="F172" s="36">
        <f>SUMIFS(СВЦЭМ!$E$39:$E$782,СВЦЭМ!$A$39:$A$782,$A172,СВЦЭМ!$B$39:$B$782,F$155)+'СЕТ СН'!$F$12</f>
        <v>246.86208331</v>
      </c>
      <c r="G172" s="36">
        <f>SUMIFS(СВЦЭМ!$E$39:$E$782,СВЦЭМ!$A$39:$A$782,$A172,СВЦЭМ!$B$39:$B$782,G$155)+'СЕТ СН'!$F$12</f>
        <v>244.37402456000001</v>
      </c>
      <c r="H172" s="36">
        <f>SUMIFS(СВЦЭМ!$E$39:$E$782,СВЦЭМ!$A$39:$A$782,$A172,СВЦЭМ!$B$39:$B$782,H$155)+'СЕТ СН'!$F$12</f>
        <v>245.64780013000001</v>
      </c>
      <c r="I172" s="36">
        <f>SUMIFS(СВЦЭМ!$E$39:$E$782,СВЦЭМ!$A$39:$A$782,$A172,СВЦЭМ!$B$39:$B$782,I$155)+'СЕТ СН'!$F$12</f>
        <v>216.94631963</v>
      </c>
      <c r="J172" s="36">
        <f>SUMIFS(СВЦЭМ!$E$39:$E$782,СВЦЭМ!$A$39:$A$782,$A172,СВЦЭМ!$B$39:$B$782,J$155)+'СЕТ СН'!$F$12</f>
        <v>209.90922147000001</v>
      </c>
      <c r="K172" s="36">
        <f>SUMIFS(СВЦЭМ!$E$39:$E$782,СВЦЭМ!$A$39:$A$782,$A172,СВЦЭМ!$B$39:$B$782,K$155)+'СЕТ СН'!$F$12</f>
        <v>205.01165298999999</v>
      </c>
      <c r="L172" s="36">
        <f>SUMIFS(СВЦЭМ!$E$39:$E$782,СВЦЭМ!$A$39:$A$782,$A172,СВЦЭМ!$B$39:$B$782,L$155)+'СЕТ СН'!$F$12</f>
        <v>209.62560980000001</v>
      </c>
      <c r="M172" s="36">
        <f>SUMIFS(СВЦЭМ!$E$39:$E$782,СВЦЭМ!$A$39:$A$782,$A172,СВЦЭМ!$B$39:$B$782,M$155)+'СЕТ СН'!$F$12</f>
        <v>213.67872206999999</v>
      </c>
      <c r="N172" s="36">
        <f>SUMIFS(СВЦЭМ!$E$39:$E$782,СВЦЭМ!$A$39:$A$782,$A172,СВЦЭМ!$B$39:$B$782,N$155)+'СЕТ СН'!$F$12</f>
        <v>220.18037583</v>
      </c>
      <c r="O172" s="36">
        <f>SUMIFS(СВЦЭМ!$E$39:$E$782,СВЦЭМ!$A$39:$A$782,$A172,СВЦЭМ!$B$39:$B$782,O$155)+'СЕТ СН'!$F$12</f>
        <v>223.27736307000001</v>
      </c>
      <c r="P172" s="36">
        <f>SUMIFS(СВЦЭМ!$E$39:$E$782,СВЦЭМ!$A$39:$A$782,$A172,СВЦЭМ!$B$39:$B$782,P$155)+'СЕТ СН'!$F$12</f>
        <v>224.95984412000001</v>
      </c>
      <c r="Q172" s="36">
        <f>SUMIFS(СВЦЭМ!$E$39:$E$782,СВЦЭМ!$A$39:$A$782,$A172,СВЦЭМ!$B$39:$B$782,Q$155)+'СЕТ СН'!$F$12</f>
        <v>226.11834630000001</v>
      </c>
      <c r="R172" s="36">
        <f>SUMIFS(СВЦЭМ!$E$39:$E$782,СВЦЭМ!$A$39:$A$782,$A172,СВЦЭМ!$B$39:$B$782,R$155)+'СЕТ СН'!$F$12</f>
        <v>228.02935603</v>
      </c>
      <c r="S172" s="36">
        <f>SUMIFS(СВЦЭМ!$E$39:$E$782,СВЦЭМ!$A$39:$A$782,$A172,СВЦЭМ!$B$39:$B$782,S$155)+'СЕТ СН'!$F$12</f>
        <v>222.67408291000001</v>
      </c>
      <c r="T172" s="36">
        <f>SUMIFS(СВЦЭМ!$E$39:$E$782,СВЦЭМ!$A$39:$A$782,$A172,СВЦЭМ!$B$39:$B$782,T$155)+'СЕТ СН'!$F$12</f>
        <v>219.67413094</v>
      </c>
      <c r="U172" s="36">
        <f>SUMIFS(СВЦЭМ!$E$39:$E$782,СВЦЭМ!$A$39:$A$782,$A172,СВЦЭМ!$B$39:$B$782,U$155)+'СЕТ СН'!$F$12</f>
        <v>216.15356410999999</v>
      </c>
      <c r="V172" s="36">
        <f>SUMIFS(СВЦЭМ!$E$39:$E$782,СВЦЭМ!$A$39:$A$782,$A172,СВЦЭМ!$B$39:$B$782,V$155)+'СЕТ СН'!$F$12</f>
        <v>211.68012970000001</v>
      </c>
      <c r="W172" s="36">
        <f>SUMIFS(СВЦЭМ!$E$39:$E$782,СВЦЭМ!$A$39:$A$782,$A172,СВЦЭМ!$B$39:$B$782,W$155)+'СЕТ СН'!$F$12</f>
        <v>210.80632254</v>
      </c>
      <c r="X172" s="36">
        <f>SUMIFS(СВЦЭМ!$E$39:$E$782,СВЦЭМ!$A$39:$A$782,$A172,СВЦЭМ!$B$39:$B$782,X$155)+'СЕТ СН'!$F$12</f>
        <v>217.25844989999999</v>
      </c>
      <c r="Y172" s="36">
        <f>SUMIFS(СВЦЭМ!$E$39:$E$782,СВЦЭМ!$A$39:$A$782,$A172,СВЦЭМ!$B$39:$B$782,Y$155)+'СЕТ СН'!$F$12</f>
        <v>223.88144596000001</v>
      </c>
    </row>
    <row r="173" spans="1:25" ht="15.75" x14ac:dyDescent="0.2">
      <c r="A173" s="35">
        <f t="shared" si="4"/>
        <v>45034</v>
      </c>
      <c r="B173" s="36">
        <f>SUMIFS(СВЦЭМ!$E$39:$E$782,СВЦЭМ!$A$39:$A$782,$A173,СВЦЭМ!$B$39:$B$782,B$155)+'СЕТ СН'!$F$12</f>
        <v>228.71024348</v>
      </c>
      <c r="C173" s="36">
        <f>SUMIFS(СВЦЭМ!$E$39:$E$782,СВЦЭМ!$A$39:$A$782,$A173,СВЦЭМ!$B$39:$B$782,C$155)+'СЕТ СН'!$F$12</f>
        <v>236.44404471999999</v>
      </c>
      <c r="D173" s="36">
        <f>SUMIFS(СВЦЭМ!$E$39:$E$782,СВЦЭМ!$A$39:$A$782,$A173,СВЦЭМ!$B$39:$B$782,D$155)+'СЕТ СН'!$F$12</f>
        <v>240.08139438000001</v>
      </c>
      <c r="E173" s="36">
        <f>SUMIFS(СВЦЭМ!$E$39:$E$782,СВЦЭМ!$A$39:$A$782,$A173,СВЦЭМ!$B$39:$B$782,E$155)+'СЕТ СН'!$F$12</f>
        <v>239.55343689</v>
      </c>
      <c r="F173" s="36">
        <f>SUMIFS(СВЦЭМ!$E$39:$E$782,СВЦЭМ!$A$39:$A$782,$A173,СВЦЭМ!$B$39:$B$782,F$155)+'СЕТ СН'!$F$12</f>
        <v>239.59919282999999</v>
      </c>
      <c r="G173" s="36">
        <f>SUMIFS(СВЦЭМ!$E$39:$E$782,СВЦЭМ!$A$39:$A$782,$A173,СВЦЭМ!$B$39:$B$782,G$155)+'СЕТ СН'!$F$12</f>
        <v>237.70086509999999</v>
      </c>
      <c r="H173" s="36">
        <f>SUMIFS(СВЦЭМ!$E$39:$E$782,СВЦЭМ!$A$39:$A$782,$A173,СВЦЭМ!$B$39:$B$782,H$155)+'СЕТ СН'!$F$12</f>
        <v>230.27572298999999</v>
      </c>
      <c r="I173" s="36">
        <f>SUMIFS(СВЦЭМ!$E$39:$E$782,СВЦЭМ!$A$39:$A$782,$A173,СВЦЭМ!$B$39:$B$782,I$155)+'СЕТ СН'!$F$12</f>
        <v>220.39579873</v>
      </c>
      <c r="J173" s="36">
        <f>SUMIFS(СВЦЭМ!$E$39:$E$782,СВЦЭМ!$A$39:$A$782,$A173,СВЦЭМ!$B$39:$B$782,J$155)+'СЕТ СН'!$F$12</f>
        <v>217.02690299</v>
      </c>
      <c r="K173" s="36">
        <f>SUMIFS(СВЦЭМ!$E$39:$E$782,СВЦЭМ!$A$39:$A$782,$A173,СВЦЭМ!$B$39:$B$782,K$155)+'СЕТ СН'!$F$12</f>
        <v>212.32294421</v>
      </c>
      <c r="L173" s="36">
        <f>SUMIFS(СВЦЭМ!$E$39:$E$782,СВЦЭМ!$A$39:$A$782,$A173,СВЦЭМ!$B$39:$B$782,L$155)+'СЕТ СН'!$F$12</f>
        <v>211.49710458999999</v>
      </c>
      <c r="M173" s="36">
        <f>SUMIFS(СВЦЭМ!$E$39:$E$782,СВЦЭМ!$A$39:$A$782,$A173,СВЦЭМ!$B$39:$B$782,M$155)+'СЕТ СН'!$F$12</f>
        <v>212.32686984</v>
      </c>
      <c r="N173" s="36">
        <f>SUMIFS(СВЦЭМ!$E$39:$E$782,СВЦЭМ!$A$39:$A$782,$A173,СВЦЭМ!$B$39:$B$782,N$155)+'СЕТ СН'!$F$12</f>
        <v>213.10536153999999</v>
      </c>
      <c r="O173" s="36">
        <f>SUMIFS(СВЦЭМ!$E$39:$E$782,СВЦЭМ!$A$39:$A$782,$A173,СВЦЭМ!$B$39:$B$782,O$155)+'СЕТ СН'!$F$12</f>
        <v>214.84276378000001</v>
      </c>
      <c r="P173" s="36">
        <f>SUMIFS(СВЦЭМ!$E$39:$E$782,СВЦЭМ!$A$39:$A$782,$A173,СВЦЭМ!$B$39:$B$782,P$155)+'СЕТ СН'!$F$12</f>
        <v>216.78322514000001</v>
      </c>
      <c r="Q173" s="36">
        <f>SUMIFS(СВЦЭМ!$E$39:$E$782,СВЦЭМ!$A$39:$A$782,$A173,СВЦЭМ!$B$39:$B$782,Q$155)+'СЕТ СН'!$F$12</f>
        <v>218.24047052</v>
      </c>
      <c r="R173" s="36">
        <f>SUMIFS(СВЦЭМ!$E$39:$E$782,СВЦЭМ!$A$39:$A$782,$A173,СВЦЭМ!$B$39:$B$782,R$155)+'СЕТ СН'!$F$12</f>
        <v>219.96744626</v>
      </c>
      <c r="S173" s="36">
        <f>SUMIFS(СВЦЭМ!$E$39:$E$782,СВЦЭМ!$A$39:$A$782,$A173,СВЦЭМ!$B$39:$B$782,S$155)+'СЕТ СН'!$F$12</f>
        <v>216.23075238999999</v>
      </c>
      <c r="T173" s="36">
        <f>SUMIFS(СВЦЭМ!$E$39:$E$782,СВЦЭМ!$A$39:$A$782,$A173,СВЦЭМ!$B$39:$B$782,T$155)+'СЕТ СН'!$F$12</f>
        <v>212.91084914999999</v>
      </c>
      <c r="U173" s="36">
        <f>SUMIFS(СВЦЭМ!$E$39:$E$782,СВЦЭМ!$A$39:$A$782,$A173,СВЦЭМ!$B$39:$B$782,U$155)+'СЕТ СН'!$F$12</f>
        <v>210.52157523</v>
      </c>
      <c r="V173" s="36">
        <f>SUMIFS(СВЦЭМ!$E$39:$E$782,СВЦЭМ!$A$39:$A$782,$A173,СВЦЭМ!$B$39:$B$782,V$155)+'СЕТ СН'!$F$12</f>
        <v>205.75330814</v>
      </c>
      <c r="W173" s="36">
        <f>SUMIFS(СВЦЭМ!$E$39:$E$782,СВЦЭМ!$A$39:$A$782,$A173,СВЦЭМ!$B$39:$B$782,W$155)+'СЕТ СН'!$F$12</f>
        <v>204.83735136999999</v>
      </c>
      <c r="X173" s="36">
        <f>SUMIFS(СВЦЭМ!$E$39:$E$782,СВЦЭМ!$A$39:$A$782,$A173,СВЦЭМ!$B$39:$B$782,X$155)+'СЕТ СН'!$F$12</f>
        <v>210.22658819</v>
      </c>
      <c r="Y173" s="36">
        <f>SUMIFS(СВЦЭМ!$E$39:$E$782,СВЦЭМ!$A$39:$A$782,$A173,СВЦЭМ!$B$39:$B$782,Y$155)+'СЕТ СН'!$F$12</f>
        <v>217.97554636999999</v>
      </c>
    </row>
    <row r="174" spans="1:25" ht="15.75" x14ac:dyDescent="0.2">
      <c r="A174" s="35">
        <f t="shared" si="4"/>
        <v>45035</v>
      </c>
      <c r="B174" s="36">
        <f>SUMIFS(СВЦЭМ!$E$39:$E$782,СВЦЭМ!$A$39:$A$782,$A174,СВЦЭМ!$B$39:$B$782,B$155)+'СЕТ СН'!$F$12</f>
        <v>217.09466809</v>
      </c>
      <c r="C174" s="36">
        <f>SUMIFS(СВЦЭМ!$E$39:$E$782,СВЦЭМ!$A$39:$A$782,$A174,СВЦЭМ!$B$39:$B$782,C$155)+'СЕТ СН'!$F$12</f>
        <v>223.19846580999999</v>
      </c>
      <c r="D174" s="36">
        <f>SUMIFS(СВЦЭМ!$E$39:$E$782,СВЦЭМ!$A$39:$A$782,$A174,СВЦЭМ!$B$39:$B$782,D$155)+'СЕТ СН'!$F$12</f>
        <v>231.66516909000001</v>
      </c>
      <c r="E174" s="36">
        <f>SUMIFS(СВЦЭМ!$E$39:$E$782,СВЦЭМ!$A$39:$A$782,$A174,СВЦЭМ!$B$39:$B$782,E$155)+'СЕТ СН'!$F$12</f>
        <v>237.01250357000001</v>
      </c>
      <c r="F174" s="36">
        <f>SUMIFS(СВЦЭМ!$E$39:$E$782,СВЦЭМ!$A$39:$A$782,$A174,СВЦЭМ!$B$39:$B$782,F$155)+'СЕТ СН'!$F$12</f>
        <v>238.57043927000001</v>
      </c>
      <c r="G174" s="36">
        <f>SUMIFS(СВЦЭМ!$E$39:$E$782,СВЦЭМ!$A$39:$A$782,$A174,СВЦЭМ!$B$39:$B$782,G$155)+'СЕТ СН'!$F$12</f>
        <v>233.65965123999999</v>
      </c>
      <c r="H174" s="36">
        <f>SUMIFS(СВЦЭМ!$E$39:$E$782,СВЦЭМ!$A$39:$A$782,$A174,СВЦЭМ!$B$39:$B$782,H$155)+'СЕТ СН'!$F$12</f>
        <v>225.12837587999999</v>
      </c>
      <c r="I174" s="36">
        <f>SUMIFS(СВЦЭМ!$E$39:$E$782,СВЦЭМ!$A$39:$A$782,$A174,СВЦЭМ!$B$39:$B$782,I$155)+'СЕТ СН'!$F$12</f>
        <v>215.44496975999999</v>
      </c>
      <c r="J174" s="36">
        <f>SUMIFS(СВЦЭМ!$E$39:$E$782,СВЦЭМ!$A$39:$A$782,$A174,СВЦЭМ!$B$39:$B$782,J$155)+'СЕТ СН'!$F$12</f>
        <v>211.68461818</v>
      </c>
      <c r="K174" s="36">
        <f>SUMIFS(СВЦЭМ!$E$39:$E$782,СВЦЭМ!$A$39:$A$782,$A174,СВЦЭМ!$B$39:$B$782,K$155)+'СЕТ СН'!$F$12</f>
        <v>208.99736967000001</v>
      </c>
      <c r="L174" s="36">
        <f>SUMIFS(СВЦЭМ!$E$39:$E$782,СВЦЭМ!$A$39:$A$782,$A174,СВЦЭМ!$B$39:$B$782,L$155)+'СЕТ СН'!$F$12</f>
        <v>208.06907885000001</v>
      </c>
      <c r="M174" s="36">
        <f>SUMIFS(СВЦЭМ!$E$39:$E$782,СВЦЭМ!$A$39:$A$782,$A174,СВЦЭМ!$B$39:$B$782,M$155)+'СЕТ СН'!$F$12</f>
        <v>211.67710912000001</v>
      </c>
      <c r="N174" s="36">
        <f>SUMIFS(СВЦЭМ!$E$39:$E$782,СВЦЭМ!$A$39:$A$782,$A174,СВЦЭМ!$B$39:$B$782,N$155)+'СЕТ СН'!$F$12</f>
        <v>213.55826322999999</v>
      </c>
      <c r="O174" s="36">
        <f>SUMIFS(СВЦЭМ!$E$39:$E$782,СВЦЭМ!$A$39:$A$782,$A174,СВЦЭМ!$B$39:$B$782,O$155)+'СЕТ СН'!$F$12</f>
        <v>216.78593112999999</v>
      </c>
      <c r="P174" s="36">
        <f>SUMIFS(СВЦЭМ!$E$39:$E$782,СВЦЭМ!$A$39:$A$782,$A174,СВЦЭМ!$B$39:$B$782,P$155)+'СЕТ СН'!$F$12</f>
        <v>218.18047580000001</v>
      </c>
      <c r="Q174" s="36">
        <f>SUMIFS(СВЦЭМ!$E$39:$E$782,СВЦЭМ!$A$39:$A$782,$A174,СВЦЭМ!$B$39:$B$782,Q$155)+'СЕТ СН'!$F$12</f>
        <v>219.93060156000001</v>
      </c>
      <c r="R174" s="36">
        <f>SUMIFS(СВЦЭМ!$E$39:$E$782,СВЦЭМ!$A$39:$A$782,$A174,СВЦЭМ!$B$39:$B$782,R$155)+'СЕТ СН'!$F$12</f>
        <v>219.32982737</v>
      </c>
      <c r="S174" s="36">
        <f>SUMIFS(СВЦЭМ!$E$39:$E$782,СВЦЭМ!$A$39:$A$782,$A174,СВЦЭМ!$B$39:$B$782,S$155)+'СЕТ СН'!$F$12</f>
        <v>213.08092361000001</v>
      </c>
      <c r="T174" s="36">
        <f>SUMIFS(СВЦЭМ!$E$39:$E$782,СВЦЭМ!$A$39:$A$782,$A174,СВЦЭМ!$B$39:$B$782,T$155)+'СЕТ СН'!$F$12</f>
        <v>206.75494006</v>
      </c>
      <c r="U174" s="36">
        <f>SUMIFS(СВЦЭМ!$E$39:$E$782,СВЦЭМ!$A$39:$A$782,$A174,СВЦЭМ!$B$39:$B$782,U$155)+'СЕТ СН'!$F$12</f>
        <v>207.9981325</v>
      </c>
      <c r="V174" s="36">
        <f>SUMIFS(СВЦЭМ!$E$39:$E$782,СВЦЭМ!$A$39:$A$782,$A174,СВЦЭМ!$B$39:$B$782,V$155)+'СЕТ СН'!$F$12</f>
        <v>201.97156887</v>
      </c>
      <c r="W174" s="36">
        <f>SUMIFS(СВЦЭМ!$E$39:$E$782,СВЦЭМ!$A$39:$A$782,$A174,СВЦЭМ!$B$39:$B$782,W$155)+'СЕТ СН'!$F$12</f>
        <v>200.58950292</v>
      </c>
      <c r="X174" s="36">
        <f>SUMIFS(СВЦЭМ!$E$39:$E$782,СВЦЭМ!$A$39:$A$782,$A174,СВЦЭМ!$B$39:$B$782,X$155)+'СЕТ СН'!$F$12</f>
        <v>206.62771137999999</v>
      </c>
      <c r="Y174" s="36">
        <f>SUMIFS(СВЦЭМ!$E$39:$E$782,СВЦЭМ!$A$39:$A$782,$A174,СВЦЭМ!$B$39:$B$782,Y$155)+'СЕТ СН'!$F$12</f>
        <v>217.67170207999999</v>
      </c>
    </row>
    <row r="175" spans="1:25" ht="15.75" x14ac:dyDescent="0.2">
      <c r="A175" s="35">
        <f t="shared" si="4"/>
        <v>45036</v>
      </c>
      <c r="B175" s="36">
        <f>SUMIFS(СВЦЭМ!$E$39:$E$782,СВЦЭМ!$A$39:$A$782,$A175,СВЦЭМ!$B$39:$B$782,B$155)+'СЕТ СН'!$F$12</f>
        <v>216.08523285000001</v>
      </c>
      <c r="C175" s="36">
        <f>SUMIFS(СВЦЭМ!$E$39:$E$782,СВЦЭМ!$A$39:$A$782,$A175,СВЦЭМ!$B$39:$B$782,C$155)+'СЕТ СН'!$F$12</f>
        <v>227.74843422000001</v>
      </c>
      <c r="D175" s="36">
        <f>SUMIFS(СВЦЭМ!$E$39:$E$782,СВЦЭМ!$A$39:$A$782,$A175,СВЦЭМ!$B$39:$B$782,D$155)+'СЕТ СН'!$F$12</f>
        <v>231.38604717999999</v>
      </c>
      <c r="E175" s="36">
        <f>SUMIFS(СВЦЭМ!$E$39:$E$782,СВЦЭМ!$A$39:$A$782,$A175,СВЦЭМ!$B$39:$B$782,E$155)+'СЕТ СН'!$F$12</f>
        <v>231.21648379000001</v>
      </c>
      <c r="F175" s="36">
        <f>SUMIFS(СВЦЭМ!$E$39:$E$782,СВЦЭМ!$A$39:$A$782,$A175,СВЦЭМ!$B$39:$B$782,F$155)+'СЕТ СН'!$F$12</f>
        <v>231.30783525999999</v>
      </c>
      <c r="G175" s="36">
        <f>SUMIFS(СВЦЭМ!$E$39:$E$782,СВЦЭМ!$A$39:$A$782,$A175,СВЦЭМ!$B$39:$B$782,G$155)+'СЕТ СН'!$F$12</f>
        <v>228.84446646999999</v>
      </c>
      <c r="H175" s="36">
        <f>SUMIFS(СВЦЭМ!$E$39:$E$782,СВЦЭМ!$A$39:$A$782,$A175,СВЦЭМ!$B$39:$B$782,H$155)+'СЕТ СН'!$F$12</f>
        <v>216.41077251999999</v>
      </c>
      <c r="I175" s="36">
        <f>SUMIFS(СВЦЭМ!$E$39:$E$782,СВЦЭМ!$A$39:$A$782,$A175,СВЦЭМ!$B$39:$B$782,I$155)+'СЕТ СН'!$F$12</f>
        <v>213.46927486999999</v>
      </c>
      <c r="J175" s="36">
        <f>SUMIFS(СВЦЭМ!$E$39:$E$782,СВЦЭМ!$A$39:$A$782,$A175,СВЦЭМ!$B$39:$B$782,J$155)+'СЕТ СН'!$F$12</f>
        <v>208.35235807999999</v>
      </c>
      <c r="K175" s="36">
        <f>SUMIFS(СВЦЭМ!$E$39:$E$782,СВЦЭМ!$A$39:$A$782,$A175,СВЦЭМ!$B$39:$B$782,K$155)+'СЕТ СН'!$F$12</f>
        <v>200.56795843</v>
      </c>
      <c r="L175" s="36">
        <f>SUMIFS(СВЦЭМ!$E$39:$E$782,СВЦЭМ!$A$39:$A$782,$A175,СВЦЭМ!$B$39:$B$782,L$155)+'СЕТ СН'!$F$12</f>
        <v>199.20390351</v>
      </c>
      <c r="M175" s="36">
        <f>SUMIFS(СВЦЭМ!$E$39:$E$782,СВЦЭМ!$A$39:$A$782,$A175,СВЦЭМ!$B$39:$B$782,M$155)+'СЕТ СН'!$F$12</f>
        <v>196.94660345</v>
      </c>
      <c r="N175" s="36">
        <f>SUMIFS(СВЦЭМ!$E$39:$E$782,СВЦЭМ!$A$39:$A$782,$A175,СВЦЭМ!$B$39:$B$782,N$155)+'СЕТ СН'!$F$12</f>
        <v>199.55863411999999</v>
      </c>
      <c r="O175" s="36">
        <f>SUMIFS(СВЦЭМ!$E$39:$E$782,СВЦЭМ!$A$39:$A$782,$A175,СВЦЭМ!$B$39:$B$782,O$155)+'СЕТ СН'!$F$12</f>
        <v>202.19232453000001</v>
      </c>
      <c r="P175" s="36">
        <f>SUMIFS(СВЦЭМ!$E$39:$E$782,СВЦЭМ!$A$39:$A$782,$A175,СВЦЭМ!$B$39:$B$782,P$155)+'СЕТ СН'!$F$12</f>
        <v>204.06617445000001</v>
      </c>
      <c r="Q175" s="36">
        <f>SUMIFS(СВЦЭМ!$E$39:$E$782,СВЦЭМ!$A$39:$A$782,$A175,СВЦЭМ!$B$39:$B$782,Q$155)+'СЕТ СН'!$F$12</f>
        <v>206.36541582000001</v>
      </c>
      <c r="R175" s="36">
        <f>SUMIFS(СВЦЭМ!$E$39:$E$782,СВЦЭМ!$A$39:$A$782,$A175,СВЦЭМ!$B$39:$B$782,R$155)+'СЕТ СН'!$F$12</f>
        <v>207.17611342000001</v>
      </c>
      <c r="S175" s="36">
        <f>SUMIFS(СВЦЭМ!$E$39:$E$782,СВЦЭМ!$A$39:$A$782,$A175,СВЦЭМ!$B$39:$B$782,S$155)+'СЕТ СН'!$F$12</f>
        <v>204.97925806999999</v>
      </c>
      <c r="T175" s="36">
        <f>SUMIFS(СВЦЭМ!$E$39:$E$782,СВЦЭМ!$A$39:$A$782,$A175,СВЦЭМ!$B$39:$B$782,T$155)+'СЕТ СН'!$F$12</f>
        <v>201.989339</v>
      </c>
      <c r="U175" s="36">
        <f>SUMIFS(СВЦЭМ!$E$39:$E$782,СВЦЭМ!$A$39:$A$782,$A175,СВЦЭМ!$B$39:$B$782,U$155)+'СЕТ СН'!$F$12</f>
        <v>201.06038724000001</v>
      </c>
      <c r="V175" s="36">
        <f>SUMIFS(СВЦЭМ!$E$39:$E$782,СВЦЭМ!$A$39:$A$782,$A175,СВЦЭМ!$B$39:$B$782,V$155)+'СЕТ СН'!$F$12</f>
        <v>197.13831884999999</v>
      </c>
      <c r="W175" s="36">
        <f>SUMIFS(СВЦЭМ!$E$39:$E$782,СВЦЭМ!$A$39:$A$782,$A175,СВЦЭМ!$B$39:$B$782,W$155)+'СЕТ СН'!$F$12</f>
        <v>196.43717627000001</v>
      </c>
      <c r="X175" s="36">
        <f>SUMIFS(СВЦЭМ!$E$39:$E$782,СВЦЭМ!$A$39:$A$782,$A175,СВЦЭМ!$B$39:$B$782,X$155)+'СЕТ СН'!$F$12</f>
        <v>202.37692777000001</v>
      </c>
      <c r="Y175" s="36">
        <f>SUMIFS(СВЦЭМ!$E$39:$E$782,СВЦЭМ!$A$39:$A$782,$A175,СВЦЭМ!$B$39:$B$782,Y$155)+'СЕТ СН'!$F$12</f>
        <v>210.97455547000001</v>
      </c>
    </row>
    <row r="176" spans="1:25" ht="15.75" x14ac:dyDescent="0.2">
      <c r="A176" s="35">
        <f t="shared" si="4"/>
        <v>45037</v>
      </c>
      <c r="B176" s="36">
        <f>SUMIFS(СВЦЭМ!$E$39:$E$782,СВЦЭМ!$A$39:$A$782,$A176,СВЦЭМ!$B$39:$B$782,B$155)+'СЕТ СН'!$F$12</f>
        <v>222.86594855999999</v>
      </c>
      <c r="C176" s="36">
        <f>SUMIFS(СВЦЭМ!$E$39:$E$782,СВЦЭМ!$A$39:$A$782,$A176,СВЦЭМ!$B$39:$B$782,C$155)+'СЕТ СН'!$F$12</f>
        <v>230.84143556000001</v>
      </c>
      <c r="D176" s="36">
        <f>SUMIFS(СВЦЭМ!$E$39:$E$782,СВЦЭМ!$A$39:$A$782,$A176,СВЦЭМ!$B$39:$B$782,D$155)+'СЕТ СН'!$F$12</f>
        <v>233.51050192</v>
      </c>
      <c r="E176" s="36">
        <f>SUMIFS(СВЦЭМ!$E$39:$E$782,СВЦЭМ!$A$39:$A$782,$A176,СВЦЭМ!$B$39:$B$782,E$155)+'СЕТ СН'!$F$12</f>
        <v>235.33528595000001</v>
      </c>
      <c r="F176" s="36">
        <f>SUMIFS(СВЦЭМ!$E$39:$E$782,СВЦЭМ!$A$39:$A$782,$A176,СВЦЭМ!$B$39:$B$782,F$155)+'СЕТ СН'!$F$12</f>
        <v>236.59280539</v>
      </c>
      <c r="G176" s="36">
        <f>SUMIFS(СВЦЭМ!$E$39:$E$782,СВЦЭМ!$A$39:$A$782,$A176,СВЦЭМ!$B$39:$B$782,G$155)+'СЕТ СН'!$F$12</f>
        <v>234.31159903</v>
      </c>
      <c r="H176" s="36">
        <f>SUMIFS(СВЦЭМ!$E$39:$E$782,СВЦЭМ!$A$39:$A$782,$A176,СВЦЭМ!$B$39:$B$782,H$155)+'СЕТ СН'!$F$12</f>
        <v>228.26123195</v>
      </c>
      <c r="I176" s="36">
        <f>SUMIFS(СВЦЭМ!$E$39:$E$782,СВЦЭМ!$A$39:$A$782,$A176,СВЦЭМ!$B$39:$B$782,I$155)+'СЕТ СН'!$F$12</f>
        <v>215.08733311</v>
      </c>
      <c r="J176" s="36">
        <f>SUMIFS(СВЦЭМ!$E$39:$E$782,СВЦЭМ!$A$39:$A$782,$A176,СВЦЭМ!$B$39:$B$782,J$155)+'СЕТ СН'!$F$12</f>
        <v>214.52411205000001</v>
      </c>
      <c r="K176" s="36">
        <f>SUMIFS(СВЦЭМ!$E$39:$E$782,СВЦЭМ!$A$39:$A$782,$A176,СВЦЭМ!$B$39:$B$782,K$155)+'СЕТ СН'!$F$12</f>
        <v>211.96528651</v>
      </c>
      <c r="L176" s="36">
        <f>SUMIFS(СВЦЭМ!$E$39:$E$782,СВЦЭМ!$A$39:$A$782,$A176,СВЦЭМ!$B$39:$B$782,L$155)+'СЕТ СН'!$F$12</f>
        <v>207.27892965000001</v>
      </c>
      <c r="M176" s="36">
        <f>SUMIFS(СВЦЭМ!$E$39:$E$782,СВЦЭМ!$A$39:$A$782,$A176,СВЦЭМ!$B$39:$B$782,M$155)+'СЕТ СН'!$F$12</f>
        <v>210.39479439999999</v>
      </c>
      <c r="N176" s="36">
        <f>SUMIFS(СВЦЭМ!$E$39:$E$782,СВЦЭМ!$A$39:$A$782,$A176,СВЦЭМ!$B$39:$B$782,N$155)+'СЕТ СН'!$F$12</f>
        <v>212.97582857</v>
      </c>
      <c r="O176" s="36">
        <f>SUMIFS(СВЦЭМ!$E$39:$E$782,СВЦЭМ!$A$39:$A$782,$A176,СВЦЭМ!$B$39:$B$782,O$155)+'СЕТ СН'!$F$12</f>
        <v>214.43943854</v>
      </c>
      <c r="P176" s="36">
        <f>SUMIFS(СВЦЭМ!$E$39:$E$782,СВЦЭМ!$A$39:$A$782,$A176,СВЦЭМ!$B$39:$B$782,P$155)+'СЕТ СН'!$F$12</f>
        <v>216.21192719999999</v>
      </c>
      <c r="Q176" s="36">
        <f>SUMIFS(СВЦЭМ!$E$39:$E$782,СВЦЭМ!$A$39:$A$782,$A176,СВЦЭМ!$B$39:$B$782,Q$155)+'СЕТ СН'!$F$12</f>
        <v>217.20046005</v>
      </c>
      <c r="R176" s="36">
        <f>SUMIFS(СВЦЭМ!$E$39:$E$782,СВЦЭМ!$A$39:$A$782,$A176,СВЦЭМ!$B$39:$B$782,R$155)+'СЕТ СН'!$F$12</f>
        <v>216.41835784</v>
      </c>
      <c r="S176" s="36">
        <f>SUMIFS(СВЦЭМ!$E$39:$E$782,СВЦЭМ!$A$39:$A$782,$A176,СВЦЭМ!$B$39:$B$782,S$155)+'СЕТ СН'!$F$12</f>
        <v>213.73704545999999</v>
      </c>
      <c r="T176" s="36">
        <f>SUMIFS(СВЦЭМ!$E$39:$E$782,СВЦЭМ!$A$39:$A$782,$A176,СВЦЭМ!$B$39:$B$782,T$155)+'СЕТ СН'!$F$12</f>
        <v>212.27815305999999</v>
      </c>
      <c r="U176" s="36">
        <f>SUMIFS(СВЦЭМ!$E$39:$E$782,СВЦЭМ!$A$39:$A$782,$A176,СВЦЭМ!$B$39:$B$782,U$155)+'СЕТ СН'!$F$12</f>
        <v>209.83215104000001</v>
      </c>
      <c r="V176" s="36">
        <f>SUMIFS(СВЦЭМ!$E$39:$E$782,СВЦЭМ!$A$39:$A$782,$A176,СВЦЭМ!$B$39:$B$782,V$155)+'СЕТ СН'!$F$12</f>
        <v>204.21313936000001</v>
      </c>
      <c r="W176" s="36">
        <f>SUMIFS(СВЦЭМ!$E$39:$E$782,СВЦЭМ!$A$39:$A$782,$A176,СВЦЭМ!$B$39:$B$782,W$155)+'СЕТ СН'!$F$12</f>
        <v>203.84414269999999</v>
      </c>
      <c r="X176" s="36">
        <f>SUMIFS(СВЦЭМ!$E$39:$E$782,СВЦЭМ!$A$39:$A$782,$A176,СВЦЭМ!$B$39:$B$782,X$155)+'СЕТ СН'!$F$12</f>
        <v>210.94477832000001</v>
      </c>
      <c r="Y176" s="36">
        <f>SUMIFS(СВЦЭМ!$E$39:$E$782,СВЦЭМ!$A$39:$A$782,$A176,СВЦЭМ!$B$39:$B$782,Y$155)+'СЕТ СН'!$F$12</f>
        <v>218.31542210999999</v>
      </c>
    </row>
    <row r="177" spans="1:27" ht="15.75" x14ac:dyDescent="0.2">
      <c r="A177" s="35">
        <f t="shared" si="4"/>
        <v>45038</v>
      </c>
      <c r="B177" s="36">
        <f>SUMIFS(СВЦЭМ!$E$39:$E$782,СВЦЭМ!$A$39:$A$782,$A177,СВЦЭМ!$B$39:$B$782,B$155)+'СЕТ СН'!$F$12</f>
        <v>211.98683292000001</v>
      </c>
      <c r="C177" s="36">
        <f>SUMIFS(СВЦЭМ!$E$39:$E$782,СВЦЭМ!$A$39:$A$782,$A177,СВЦЭМ!$B$39:$B$782,C$155)+'СЕТ СН'!$F$12</f>
        <v>219.59756564</v>
      </c>
      <c r="D177" s="36">
        <f>SUMIFS(СВЦЭМ!$E$39:$E$782,СВЦЭМ!$A$39:$A$782,$A177,СВЦЭМ!$B$39:$B$782,D$155)+'СЕТ СН'!$F$12</f>
        <v>224.69427512999999</v>
      </c>
      <c r="E177" s="36">
        <f>SUMIFS(СВЦЭМ!$E$39:$E$782,СВЦЭМ!$A$39:$A$782,$A177,СВЦЭМ!$B$39:$B$782,E$155)+'СЕТ СН'!$F$12</f>
        <v>225.59077715999999</v>
      </c>
      <c r="F177" s="36">
        <f>SUMIFS(СВЦЭМ!$E$39:$E$782,СВЦЭМ!$A$39:$A$782,$A177,СВЦЭМ!$B$39:$B$782,F$155)+'СЕТ СН'!$F$12</f>
        <v>225.98111459</v>
      </c>
      <c r="G177" s="36">
        <f>SUMIFS(СВЦЭМ!$E$39:$E$782,СВЦЭМ!$A$39:$A$782,$A177,СВЦЭМ!$B$39:$B$782,G$155)+'СЕТ СН'!$F$12</f>
        <v>225.14974726</v>
      </c>
      <c r="H177" s="36">
        <f>SUMIFS(СВЦЭМ!$E$39:$E$782,СВЦЭМ!$A$39:$A$782,$A177,СВЦЭМ!$B$39:$B$782,H$155)+'СЕТ СН'!$F$12</f>
        <v>221.65275199999999</v>
      </c>
      <c r="I177" s="36">
        <f>SUMIFS(СВЦЭМ!$E$39:$E$782,СВЦЭМ!$A$39:$A$782,$A177,СВЦЭМ!$B$39:$B$782,I$155)+'СЕТ СН'!$F$12</f>
        <v>214.42493654</v>
      </c>
      <c r="J177" s="36">
        <f>SUMIFS(СВЦЭМ!$E$39:$E$782,СВЦЭМ!$A$39:$A$782,$A177,СВЦЭМ!$B$39:$B$782,J$155)+'СЕТ СН'!$F$12</f>
        <v>206.69896423</v>
      </c>
      <c r="K177" s="36">
        <f>SUMIFS(СВЦЭМ!$E$39:$E$782,СВЦЭМ!$A$39:$A$782,$A177,СВЦЭМ!$B$39:$B$782,K$155)+'СЕТ СН'!$F$12</f>
        <v>200.16658662</v>
      </c>
      <c r="L177" s="36">
        <f>SUMIFS(СВЦЭМ!$E$39:$E$782,СВЦЭМ!$A$39:$A$782,$A177,СВЦЭМ!$B$39:$B$782,L$155)+'СЕТ СН'!$F$12</f>
        <v>198.62514852000001</v>
      </c>
      <c r="M177" s="36">
        <f>SUMIFS(СВЦЭМ!$E$39:$E$782,СВЦЭМ!$A$39:$A$782,$A177,СВЦЭМ!$B$39:$B$782,M$155)+'СЕТ СН'!$F$12</f>
        <v>200.15283712999999</v>
      </c>
      <c r="N177" s="36">
        <f>SUMIFS(СВЦЭМ!$E$39:$E$782,СВЦЭМ!$A$39:$A$782,$A177,СВЦЭМ!$B$39:$B$782,N$155)+'СЕТ СН'!$F$12</f>
        <v>201.93988658999999</v>
      </c>
      <c r="O177" s="36">
        <f>SUMIFS(СВЦЭМ!$E$39:$E$782,СВЦЭМ!$A$39:$A$782,$A177,СВЦЭМ!$B$39:$B$782,O$155)+'СЕТ СН'!$F$12</f>
        <v>203.07053539</v>
      </c>
      <c r="P177" s="36">
        <f>SUMIFS(СВЦЭМ!$E$39:$E$782,СВЦЭМ!$A$39:$A$782,$A177,СВЦЭМ!$B$39:$B$782,P$155)+'СЕТ СН'!$F$12</f>
        <v>205.14090188</v>
      </c>
      <c r="Q177" s="36">
        <f>SUMIFS(СВЦЭМ!$E$39:$E$782,СВЦЭМ!$A$39:$A$782,$A177,СВЦЭМ!$B$39:$B$782,Q$155)+'СЕТ СН'!$F$12</f>
        <v>206.34944064999999</v>
      </c>
      <c r="R177" s="36">
        <f>SUMIFS(СВЦЭМ!$E$39:$E$782,СВЦЭМ!$A$39:$A$782,$A177,СВЦЭМ!$B$39:$B$782,R$155)+'СЕТ СН'!$F$12</f>
        <v>206.84145229000001</v>
      </c>
      <c r="S177" s="36">
        <f>SUMIFS(СВЦЭМ!$E$39:$E$782,СВЦЭМ!$A$39:$A$782,$A177,СВЦЭМ!$B$39:$B$782,S$155)+'СЕТ СН'!$F$12</f>
        <v>203.93524640000001</v>
      </c>
      <c r="T177" s="36">
        <f>SUMIFS(СВЦЭМ!$E$39:$E$782,СВЦЭМ!$A$39:$A$782,$A177,СВЦЭМ!$B$39:$B$782,T$155)+'СЕТ СН'!$F$12</f>
        <v>200.36297554999999</v>
      </c>
      <c r="U177" s="36">
        <f>SUMIFS(СВЦЭМ!$E$39:$E$782,СВЦЭМ!$A$39:$A$782,$A177,СВЦЭМ!$B$39:$B$782,U$155)+'СЕТ СН'!$F$12</f>
        <v>199.39334565999999</v>
      </c>
      <c r="V177" s="36">
        <f>SUMIFS(СВЦЭМ!$E$39:$E$782,СВЦЭМ!$A$39:$A$782,$A177,СВЦЭМ!$B$39:$B$782,V$155)+'СЕТ СН'!$F$12</f>
        <v>194.32768125999999</v>
      </c>
      <c r="W177" s="36">
        <f>SUMIFS(СВЦЭМ!$E$39:$E$782,СВЦЭМ!$A$39:$A$782,$A177,СВЦЭМ!$B$39:$B$782,W$155)+'СЕТ СН'!$F$12</f>
        <v>193.84606373</v>
      </c>
      <c r="X177" s="36">
        <f>SUMIFS(СВЦЭМ!$E$39:$E$782,СВЦЭМ!$A$39:$A$782,$A177,СВЦЭМ!$B$39:$B$782,X$155)+'СЕТ СН'!$F$12</f>
        <v>198.13639309000001</v>
      </c>
      <c r="Y177" s="36">
        <f>SUMIFS(СВЦЭМ!$E$39:$E$782,СВЦЭМ!$A$39:$A$782,$A177,СВЦЭМ!$B$39:$B$782,Y$155)+'СЕТ СН'!$F$12</f>
        <v>205.77998274000001</v>
      </c>
    </row>
    <row r="178" spans="1:27" ht="15.75" x14ac:dyDescent="0.2">
      <c r="A178" s="35">
        <f t="shared" si="4"/>
        <v>45039</v>
      </c>
      <c r="B178" s="36">
        <f>SUMIFS(СВЦЭМ!$E$39:$E$782,СВЦЭМ!$A$39:$A$782,$A178,СВЦЭМ!$B$39:$B$782,B$155)+'СЕТ СН'!$F$12</f>
        <v>215.05782134</v>
      </c>
      <c r="C178" s="36">
        <f>SUMIFS(СВЦЭМ!$E$39:$E$782,СВЦЭМ!$A$39:$A$782,$A178,СВЦЭМ!$B$39:$B$782,C$155)+'СЕТ СН'!$F$12</f>
        <v>218.7149043</v>
      </c>
      <c r="D178" s="36">
        <f>SUMIFS(СВЦЭМ!$E$39:$E$782,СВЦЭМ!$A$39:$A$782,$A178,СВЦЭМ!$B$39:$B$782,D$155)+'СЕТ СН'!$F$12</f>
        <v>217.96050027000001</v>
      </c>
      <c r="E178" s="36">
        <f>SUMIFS(СВЦЭМ!$E$39:$E$782,СВЦЭМ!$A$39:$A$782,$A178,СВЦЭМ!$B$39:$B$782,E$155)+'СЕТ СН'!$F$12</f>
        <v>224.77415912000001</v>
      </c>
      <c r="F178" s="36">
        <f>SUMIFS(СВЦЭМ!$E$39:$E$782,СВЦЭМ!$A$39:$A$782,$A178,СВЦЭМ!$B$39:$B$782,F$155)+'СЕТ СН'!$F$12</f>
        <v>224.54684549999999</v>
      </c>
      <c r="G178" s="36">
        <f>SUMIFS(СВЦЭМ!$E$39:$E$782,СВЦЭМ!$A$39:$A$782,$A178,СВЦЭМ!$B$39:$B$782,G$155)+'СЕТ СН'!$F$12</f>
        <v>217.52371658000001</v>
      </c>
      <c r="H178" s="36">
        <f>SUMIFS(СВЦЭМ!$E$39:$E$782,СВЦЭМ!$A$39:$A$782,$A178,СВЦЭМ!$B$39:$B$782,H$155)+'СЕТ СН'!$F$12</f>
        <v>218.96549551000001</v>
      </c>
      <c r="I178" s="36">
        <f>SUMIFS(СВЦЭМ!$E$39:$E$782,СВЦЭМ!$A$39:$A$782,$A178,СВЦЭМ!$B$39:$B$782,I$155)+'СЕТ СН'!$F$12</f>
        <v>215.86883986000001</v>
      </c>
      <c r="J178" s="36">
        <f>SUMIFS(СВЦЭМ!$E$39:$E$782,СВЦЭМ!$A$39:$A$782,$A178,СВЦЭМ!$B$39:$B$782,J$155)+'СЕТ СН'!$F$12</f>
        <v>210.97081736000001</v>
      </c>
      <c r="K178" s="36">
        <f>SUMIFS(СВЦЭМ!$E$39:$E$782,СВЦЭМ!$A$39:$A$782,$A178,СВЦЭМ!$B$39:$B$782,K$155)+'СЕТ СН'!$F$12</f>
        <v>204.00531051999999</v>
      </c>
      <c r="L178" s="36">
        <f>SUMIFS(СВЦЭМ!$E$39:$E$782,СВЦЭМ!$A$39:$A$782,$A178,СВЦЭМ!$B$39:$B$782,L$155)+'СЕТ СН'!$F$12</f>
        <v>200.87134208000001</v>
      </c>
      <c r="M178" s="36">
        <f>SUMIFS(СВЦЭМ!$E$39:$E$782,СВЦЭМ!$A$39:$A$782,$A178,СВЦЭМ!$B$39:$B$782,M$155)+'СЕТ СН'!$F$12</f>
        <v>200.62034643999999</v>
      </c>
      <c r="N178" s="36">
        <f>SUMIFS(СВЦЭМ!$E$39:$E$782,СВЦЭМ!$A$39:$A$782,$A178,СВЦЭМ!$B$39:$B$782,N$155)+'СЕТ СН'!$F$12</f>
        <v>201.9131605</v>
      </c>
      <c r="O178" s="36">
        <f>SUMIFS(СВЦЭМ!$E$39:$E$782,СВЦЭМ!$A$39:$A$782,$A178,СВЦЭМ!$B$39:$B$782,O$155)+'СЕТ СН'!$F$12</f>
        <v>205.26877356</v>
      </c>
      <c r="P178" s="36">
        <f>SUMIFS(СВЦЭМ!$E$39:$E$782,СВЦЭМ!$A$39:$A$782,$A178,СВЦЭМ!$B$39:$B$782,P$155)+'СЕТ СН'!$F$12</f>
        <v>206.76811903000001</v>
      </c>
      <c r="Q178" s="36">
        <f>SUMIFS(СВЦЭМ!$E$39:$E$782,СВЦЭМ!$A$39:$A$782,$A178,СВЦЭМ!$B$39:$B$782,Q$155)+'СЕТ СН'!$F$12</f>
        <v>207.69188958000001</v>
      </c>
      <c r="R178" s="36">
        <f>SUMIFS(СВЦЭМ!$E$39:$E$782,СВЦЭМ!$A$39:$A$782,$A178,СВЦЭМ!$B$39:$B$782,R$155)+'СЕТ СН'!$F$12</f>
        <v>207.08991162000001</v>
      </c>
      <c r="S178" s="36">
        <f>SUMIFS(СВЦЭМ!$E$39:$E$782,СВЦЭМ!$A$39:$A$782,$A178,СВЦЭМ!$B$39:$B$782,S$155)+'СЕТ СН'!$F$12</f>
        <v>204.79120724000001</v>
      </c>
      <c r="T178" s="36">
        <f>SUMIFS(СВЦЭМ!$E$39:$E$782,СВЦЭМ!$A$39:$A$782,$A178,СВЦЭМ!$B$39:$B$782,T$155)+'СЕТ СН'!$F$12</f>
        <v>202.04352295000001</v>
      </c>
      <c r="U178" s="36">
        <f>SUMIFS(СВЦЭМ!$E$39:$E$782,СВЦЭМ!$A$39:$A$782,$A178,СВЦЭМ!$B$39:$B$782,U$155)+'СЕТ СН'!$F$12</f>
        <v>201.01907162000001</v>
      </c>
      <c r="V178" s="36">
        <f>SUMIFS(СВЦЭМ!$E$39:$E$782,СВЦЭМ!$A$39:$A$782,$A178,СВЦЭМ!$B$39:$B$782,V$155)+'СЕТ СН'!$F$12</f>
        <v>196.02145965</v>
      </c>
      <c r="W178" s="36">
        <f>SUMIFS(СВЦЭМ!$E$39:$E$782,СВЦЭМ!$A$39:$A$782,$A178,СВЦЭМ!$B$39:$B$782,W$155)+'СЕТ СН'!$F$12</f>
        <v>194.54377124000001</v>
      </c>
      <c r="X178" s="36">
        <f>SUMIFS(СВЦЭМ!$E$39:$E$782,СВЦЭМ!$A$39:$A$782,$A178,СВЦЭМ!$B$39:$B$782,X$155)+'СЕТ СН'!$F$12</f>
        <v>198.59354544000001</v>
      </c>
      <c r="Y178" s="36">
        <f>SUMIFS(СВЦЭМ!$E$39:$E$782,СВЦЭМ!$A$39:$A$782,$A178,СВЦЭМ!$B$39:$B$782,Y$155)+'СЕТ СН'!$F$12</f>
        <v>206.34821438</v>
      </c>
    </row>
    <row r="179" spans="1:27" ht="15.75" x14ac:dyDescent="0.2">
      <c r="A179" s="35">
        <f t="shared" si="4"/>
        <v>45040</v>
      </c>
      <c r="B179" s="36">
        <f>SUMIFS(СВЦЭМ!$E$39:$E$782,СВЦЭМ!$A$39:$A$782,$A179,СВЦЭМ!$B$39:$B$782,B$155)+'СЕТ СН'!$F$12</f>
        <v>206.94086813999999</v>
      </c>
      <c r="C179" s="36">
        <f>SUMIFS(СВЦЭМ!$E$39:$E$782,СВЦЭМ!$A$39:$A$782,$A179,СВЦЭМ!$B$39:$B$782,C$155)+'СЕТ СН'!$F$12</f>
        <v>214.59605198</v>
      </c>
      <c r="D179" s="36">
        <f>SUMIFS(СВЦЭМ!$E$39:$E$782,СВЦЭМ!$A$39:$A$782,$A179,СВЦЭМ!$B$39:$B$782,D$155)+'СЕТ СН'!$F$12</f>
        <v>216.87899206</v>
      </c>
      <c r="E179" s="36">
        <f>SUMIFS(СВЦЭМ!$E$39:$E$782,СВЦЭМ!$A$39:$A$782,$A179,СВЦЭМ!$B$39:$B$782,E$155)+'СЕТ СН'!$F$12</f>
        <v>218.38964164000001</v>
      </c>
      <c r="F179" s="36">
        <f>SUMIFS(СВЦЭМ!$E$39:$E$782,СВЦЭМ!$A$39:$A$782,$A179,СВЦЭМ!$B$39:$B$782,F$155)+'СЕТ СН'!$F$12</f>
        <v>218.41659382</v>
      </c>
      <c r="G179" s="36">
        <f>SUMIFS(СВЦЭМ!$E$39:$E$782,СВЦЭМ!$A$39:$A$782,$A179,СВЦЭМ!$B$39:$B$782,G$155)+'СЕТ СН'!$F$12</f>
        <v>215.60882763000001</v>
      </c>
      <c r="H179" s="36">
        <f>SUMIFS(СВЦЭМ!$E$39:$E$782,СВЦЭМ!$A$39:$A$782,$A179,СВЦЭМ!$B$39:$B$782,H$155)+'СЕТ СН'!$F$12</f>
        <v>216.57752417</v>
      </c>
      <c r="I179" s="36">
        <f>SUMIFS(СВЦЭМ!$E$39:$E$782,СВЦЭМ!$A$39:$A$782,$A179,СВЦЭМ!$B$39:$B$782,I$155)+'СЕТ СН'!$F$12</f>
        <v>198.94317785999999</v>
      </c>
      <c r="J179" s="36">
        <f>SUMIFS(СВЦЭМ!$E$39:$E$782,СВЦЭМ!$A$39:$A$782,$A179,СВЦЭМ!$B$39:$B$782,J$155)+'СЕТ СН'!$F$12</f>
        <v>195.85841328999999</v>
      </c>
      <c r="K179" s="36">
        <f>SUMIFS(СВЦЭМ!$E$39:$E$782,СВЦЭМ!$A$39:$A$782,$A179,СВЦЭМ!$B$39:$B$782,K$155)+'СЕТ СН'!$F$12</f>
        <v>191.26011624</v>
      </c>
      <c r="L179" s="36">
        <f>SUMIFS(СВЦЭМ!$E$39:$E$782,СВЦЭМ!$A$39:$A$782,$A179,СВЦЭМ!$B$39:$B$782,L$155)+'СЕТ СН'!$F$12</f>
        <v>188.31781046</v>
      </c>
      <c r="M179" s="36">
        <f>SUMIFS(СВЦЭМ!$E$39:$E$782,СВЦЭМ!$A$39:$A$782,$A179,СВЦЭМ!$B$39:$B$782,M$155)+'СЕТ СН'!$F$12</f>
        <v>191.43613296999999</v>
      </c>
      <c r="N179" s="36">
        <f>SUMIFS(СВЦЭМ!$E$39:$E$782,СВЦЭМ!$A$39:$A$782,$A179,СВЦЭМ!$B$39:$B$782,N$155)+'СЕТ СН'!$F$12</f>
        <v>194.04422588</v>
      </c>
      <c r="O179" s="36">
        <f>SUMIFS(СВЦЭМ!$E$39:$E$782,СВЦЭМ!$A$39:$A$782,$A179,СВЦЭМ!$B$39:$B$782,O$155)+'СЕТ СН'!$F$12</f>
        <v>195.61148596000001</v>
      </c>
      <c r="P179" s="36">
        <f>SUMIFS(СВЦЭМ!$E$39:$E$782,СВЦЭМ!$A$39:$A$782,$A179,СВЦЭМ!$B$39:$B$782,P$155)+'СЕТ СН'!$F$12</f>
        <v>200.20471581000001</v>
      </c>
      <c r="Q179" s="36">
        <f>SUMIFS(СВЦЭМ!$E$39:$E$782,СВЦЭМ!$A$39:$A$782,$A179,СВЦЭМ!$B$39:$B$782,Q$155)+'СЕТ СН'!$F$12</f>
        <v>200.72574008000001</v>
      </c>
      <c r="R179" s="36">
        <f>SUMIFS(СВЦЭМ!$E$39:$E$782,СВЦЭМ!$A$39:$A$782,$A179,СВЦЭМ!$B$39:$B$782,R$155)+'СЕТ СН'!$F$12</f>
        <v>201.93126658</v>
      </c>
      <c r="S179" s="36">
        <f>SUMIFS(СВЦЭМ!$E$39:$E$782,СВЦЭМ!$A$39:$A$782,$A179,СВЦЭМ!$B$39:$B$782,S$155)+'СЕТ СН'!$F$12</f>
        <v>198.76589276999999</v>
      </c>
      <c r="T179" s="36">
        <f>SUMIFS(СВЦЭМ!$E$39:$E$782,СВЦЭМ!$A$39:$A$782,$A179,СВЦЭМ!$B$39:$B$782,T$155)+'СЕТ СН'!$F$12</f>
        <v>196.15724908999999</v>
      </c>
      <c r="U179" s="36">
        <f>SUMIFS(СВЦЭМ!$E$39:$E$782,СВЦЭМ!$A$39:$A$782,$A179,СВЦЭМ!$B$39:$B$782,U$155)+'СЕТ СН'!$F$12</f>
        <v>194.02447520999999</v>
      </c>
      <c r="V179" s="36">
        <f>SUMIFS(СВЦЭМ!$E$39:$E$782,СВЦЭМ!$A$39:$A$782,$A179,СВЦЭМ!$B$39:$B$782,V$155)+'СЕТ СН'!$F$12</f>
        <v>189.41422888</v>
      </c>
      <c r="W179" s="36">
        <f>SUMIFS(СВЦЭМ!$E$39:$E$782,СВЦЭМ!$A$39:$A$782,$A179,СВЦЭМ!$B$39:$B$782,W$155)+'СЕТ СН'!$F$12</f>
        <v>186.81133388000001</v>
      </c>
      <c r="X179" s="36">
        <f>SUMIFS(СВЦЭМ!$E$39:$E$782,СВЦЭМ!$A$39:$A$782,$A179,СВЦЭМ!$B$39:$B$782,X$155)+'СЕТ СН'!$F$12</f>
        <v>192.31963026</v>
      </c>
      <c r="Y179" s="36">
        <f>SUMIFS(СВЦЭМ!$E$39:$E$782,СВЦЭМ!$A$39:$A$782,$A179,СВЦЭМ!$B$39:$B$782,Y$155)+'СЕТ СН'!$F$12</f>
        <v>199.93590087999999</v>
      </c>
    </row>
    <row r="180" spans="1:27" ht="15.75" x14ac:dyDescent="0.2">
      <c r="A180" s="35">
        <f t="shared" si="4"/>
        <v>45041</v>
      </c>
      <c r="B180" s="36">
        <f>SUMIFS(СВЦЭМ!$E$39:$E$782,СВЦЭМ!$A$39:$A$782,$A180,СВЦЭМ!$B$39:$B$782,B$155)+'СЕТ СН'!$F$12</f>
        <v>209.45739505</v>
      </c>
      <c r="C180" s="36">
        <f>SUMIFS(СВЦЭМ!$E$39:$E$782,СВЦЭМ!$A$39:$A$782,$A180,СВЦЭМ!$B$39:$B$782,C$155)+'СЕТ СН'!$F$12</f>
        <v>216.53979611</v>
      </c>
      <c r="D180" s="36">
        <f>SUMIFS(СВЦЭМ!$E$39:$E$782,СВЦЭМ!$A$39:$A$782,$A180,СВЦЭМ!$B$39:$B$782,D$155)+'СЕТ СН'!$F$12</f>
        <v>220.57076875999999</v>
      </c>
      <c r="E180" s="36">
        <f>SUMIFS(СВЦЭМ!$E$39:$E$782,СВЦЭМ!$A$39:$A$782,$A180,СВЦЭМ!$B$39:$B$782,E$155)+'СЕТ СН'!$F$12</f>
        <v>220.57154256000001</v>
      </c>
      <c r="F180" s="36">
        <f>SUMIFS(СВЦЭМ!$E$39:$E$782,СВЦЭМ!$A$39:$A$782,$A180,СВЦЭМ!$B$39:$B$782,F$155)+'СЕТ СН'!$F$12</f>
        <v>220.58762838000001</v>
      </c>
      <c r="G180" s="36">
        <f>SUMIFS(СВЦЭМ!$E$39:$E$782,СВЦЭМ!$A$39:$A$782,$A180,СВЦЭМ!$B$39:$B$782,G$155)+'СЕТ СН'!$F$12</f>
        <v>217.23019912000001</v>
      </c>
      <c r="H180" s="36">
        <f>SUMIFS(СВЦЭМ!$E$39:$E$782,СВЦЭМ!$A$39:$A$782,$A180,СВЦЭМ!$B$39:$B$782,H$155)+'СЕТ СН'!$F$12</f>
        <v>213.48106748000001</v>
      </c>
      <c r="I180" s="36">
        <f>SUMIFS(СВЦЭМ!$E$39:$E$782,СВЦЭМ!$A$39:$A$782,$A180,СВЦЭМ!$B$39:$B$782,I$155)+'СЕТ СН'!$F$12</f>
        <v>207.66147985000001</v>
      </c>
      <c r="J180" s="36">
        <f>SUMIFS(СВЦЭМ!$E$39:$E$782,СВЦЭМ!$A$39:$A$782,$A180,СВЦЭМ!$B$39:$B$782,J$155)+'СЕТ СН'!$F$12</f>
        <v>210.47197037000001</v>
      </c>
      <c r="K180" s="36">
        <f>SUMIFS(СВЦЭМ!$E$39:$E$782,СВЦЭМ!$A$39:$A$782,$A180,СВЦЭМ!$B$39:$B$782,K$155)+'СЕТ СН'!$F$12</f>
        <v>212.12470568000001</v>
      </c>
      <c r="L180" s="36">
        <f>SUMIFS(СВЦЭМ!$E$39:$E$782,СВЦЭМ!$A$39:$A$782,$A180,СВЦЭМ!$B$39:$B$782,L$155)+'СЕТ СН'!$F$12</f>
        <v>211.07994529000001</v>
      </c>
      <c r="M180" s="36">
        <f>SUMIFS(СВЦЭМ!$E$39:$E$782,СВЦЭМ!$A$39:$A$782,$A180,СВЦЭМ!$B$39:$B$782,M$155)+'СЕТ СН'!$F$12</f>
        <v>212.17063592</v>
      </c>
      <c r="N180" s="36">
        <f>SUMIFS(СВЦЭМ!$E$39:$E$782,СВЦЭМ!$A$39:$A$782,$A180,СВЦЭМ!$B$39:$B$782,N$155)+'СЕТ СН'!$F$12</f>
        <v>212.55837102000001</v>
      </c>
      <c r="O180" s="36">
        <f>SUMIFS(СВЦЭМ!$E$39:$E$782,СВЦЭМ!$A$39:$A$782,$A180,СВЦЭМ!$B$39:$B$782,O$155)+'СЕТ СН'!$F$12</f>
        <v>213.31478754</v>
      </c>
      <c r="P180" s="36">
        <f>SUMIFS(СВЦЭМ!$E$39:$E$782,СВЦЭМ!$A$39:$A$782,$A180,СВЦЭМ!$B$39:$B$782,P$155)+'СЕТ СН'!$F$12</f>
        <v>216.84628271</v>
      </c>
      <c r="Q180" s="36">
        <f>SUMIFS(СВЦЭМ!$E$39:$E$782,СВЦЭМ!$A$39:$A$782,$A180,СВЦЭМ!$B$39:$B$782,Q$155)+'СЕТ СН'!$F$12</f>
        <v>218.06579242000001</v>
      </c>
      <c r="R180" s="36">
        <f>SUMIFS(СВЦЭМ!$E$39:$E$782,СВЦЭМ!$A$39:$A$782,$A180,СВЦЭМ!$B$39:$B$782,R$155)+'СЕТ СН'!$F$12</f>
        <v>217.73734393000001</v>
      </c>
      <c r="S180" s="36">
        <f>SUMIFS(СВЦЭМ!$E$39:$E$782,СВЦЭМ!$A$39:$A$782,$A180,СВЦЭМ!$B$39:$B$782,S$155)+'СЕТ СН'!$F$12</f>
        <v>214.55033241999999</v>
      </c>
      <c r="T180" s="36">
        <f>SUMIFS(СВЦЭМ!$E$39:$E$782,СВЦЭМ!$A$39:$A$782,$A180,СВЦЭМ!$B$39:$B$782,T$155)+'СЕТ СН'!$F$12</f>
        <v>211.70567832</v>
      </c>
      <c r="U180" s="36">
        <f>SUMIFS(СВЦЭМ!$E$39:$E$782,СВЦЭМ!$A$39:$A$782,$A180,СВЦЭМ!$B$39:$B$782,U$155)+'СЕТ СН'!$F$12</f>
        <v>209.84019103</v>
      </c>
      <c r="V180" s="36">
        <f>SUMIFS(СВЦЭМ!$E$39:$E$782,СВЦЭМ!$A$39:$A$782,$A180,СВЦЭМ!$B$39:$B$782,V$155)+'СЕТ СН'!$F$12</f>
        <v>206.76765252000001</v>
      </c>
      <c r="W180" s="36">
        <f>SUMIFS(СВЦЭМ!$E$39:$E$782,СВЦЭМ!$A$39:$A$782,$A180,СВЦЭМ!$B$39:$B$782,W$155)+'СЕТ СН'!$F$12</f>
        <v>204.69931364000001</v>
      </c>
      <c r="X180" s="36">
        <f>SUMIFS(СВЦЭМ!$E$39:$E$782,СВЦЭМ!$A$39:$A$782,$A180,СВЦЭМ!$B$39:$B$782,X$155)+'СЕТ СН'!$F$12</f>
        <v>210.66140859999999</v>
      </c>
      <c r="Y180" s="36">
        <f>SUMIFS(СВЦЭМ!$E$39:$E$782,СВЦЭМ!$A$39:$A$782,$A180,СВЦЭМ!$B$39:$B$782,Y$155)+'СЕТ СН'!$F$12</f>
        <v>218.49169229</v>
      </c>
    </row>
    <row r="181" spans="1:27" ht="15.75" x14ac:dyDescent="0.2">
      <c r="A181" s="35">
        <f t="shared" si="4"/>
        <v>45042</v>
      </c>
      <c r="B181" s="36">
        <f>SUMIFS(СВЦЭМ!$E$39:$E$782,СВЦЭМ!$A$39:$A$782,$A181,СВЦЭМ!$B$39:$B$782,B$155)+'СЕТ СН'!$F$12</f>
        <v>218.98008530000001</v>
      </c>
      <c r="C181" s="36">
        <f>SUMIFS(СВЦЭМ!$E$39:$E$782,СВЦЭМ!$A$39:$A$782,$A181,СВЦЭМ!$B$39:$B$782,C$155)+'СЕТ СН'!$F$12</f>
        <v>225.10132161999999</v>
      </c>
      <c r="D181" s="36">
        <f>SUMIFS(СВЦЭМ!$E$39:$E$782,СВЦЭМ!$A$39:$A$782,$A181,СВЦЭМ!$B$39:$B$782,D$155)+'СЕТ СН'!$F$12</f>
        <v>218.27606537</v>
      </c>
      <c r="E181" s="36">
        <f>SUMIFS(СВЦЭМ!$E$39:$E$782,СВЦЭМ!$A$39:$A$782,$A181,СВЦЭМ!$B$39:$B$782,E$155)+'СЕТ СН'!$F$12</f>
        <v>224.94974102</v>
      </c>
      <c r="F181" s="36">
        <f>SUMIFS(СВЦЭМ!$E$39:$E$782,СВЦЭМ!$A$39:$A$782,$A181,СВЦЭМ!$B$39:$B$782,F$155)+'СЕТ СН'!$F$12</f>
        <v>221.23962940999999</v>
      </c>
      <c r="G181" s="36">
        <f>SUMIFS(СВЦЭМ!$E$39:$E$782,СВЦЭМ!$A$39:$A$782,$A181,СВЦЭМ!$B$39:$B$782,G$155)+'СЕТ СН'!$F$12</f>
        <v>220.11349100999999</v>
      </c>
      <c r="H181" s="36">
        <f>SUMIFS(СВЦЭМ!$E$39:$E$782,СВЦЭМ!$A$39:$A$782,$A181,СВЦЭМ!$B$39:$B$782,H$155)+'СЕТ СН'!$F$12</f>
        <v>212.91489361999999</v>
      </c>
      <c r="I181" s="36">
        <f>SUMIFS(СВЦЭМ!$E$39:$E$782,СВЦЭМ!$A$39:$A$782,$A181,СВЦЭМ!$B$39:$B$782,I$155)+'СЕТ СН'!$F$12</f>
        <v>205.22610424999999</v>
      </c>
      <c r="J181" s="36">
        <f>SUMIFS(СВЦЭМ!$E$39:$E$782,СВЦЭМ!$A$39:$A$782,$A181,СВЦЭМ!$B$39:$B$782,J$155)+'СЕТ СН'!$F$12</f>
        <v>197.82643476999999</v>
      </c>
      <c r="K181" s="36">
        <f>SUMIFS(СВЦЭМ!$E$39:$E$782,СВЦЭМ!$A$39:$A$782,$A181,СВЦЭМ!$B$39:$B$782,K$155)+'СЕТ СН'!$F$12</f>
        <v>198.56964998000001</v>
      </c>
      <c r="L181" s="36">
        <f>SUMIFS(СВЦЭМ!$E$39:$E$782,СВЦЭМ!$A$39:$A$782,$A181,СВЦЭМ!$B$39:$B$782,L$155)+'СЕТ СН'!$F$12</f>
        <v>198.15643025</v>
      </c>
      <c r="M181" s="36">
        <f>SUMIFS(СВЦЭМ!$E$39:$E$782,СВЦЭМ!$A$39:$A$782,$A181,СВЦЭМ!$B$39:$B$782,M$155)+'СЕТ СН'!$F$12</f>
        <v>199.34150871</v>
      </c>
      <c r="N181" s="36">
        <f>SUMIFS(СВЦЭМ!$E$39:$E$782,СВЦЭМ!$A$39:$A$782,$A181,СВЦЭМ!$B$39:$B$782,N$155)+'СЕТ СН'!$F$12</f>
        <v>197.04153006999999</v>
      </c>
      <c r="O181" s="36">
        <f>SUMIFS(СВЦЭМ!$E$39:$E$782,СВЦЭМ!$A$39:$A$782,$A181,СВЦЭМ!$B$39:$B$782,O$155)+'СЕТ СН'!$F$12</f>
        <v>203.88199265</v>
      </c>
      <c r="P181" s="36">
        <f>SUMIFS(СВЦЭМ!$E$39:$E$782,СВЦЭМ!$A$39:$A$782,$A181,СВЦЭМ!$B$39:$B$782,P$155)+'СЕТ СН'!$F$12</f>
        <v>204.7881558</v>
      </c>
      <c r="Q181" s="36">
        <f>SUMIFS(СВЦЭМ!$E$39:$E$782,СВЦЭМ!$A$39:$A$782,$A181,СВЦЭМ!$B$39:$B$782,Q$155)+'СЕТ СН'!$F$12</f>
        <v>206.57308904999999</v>
      </c>
      <c r="R181" s="36">
        <f>SUMIFS(СВЦЭМ!$E$39:$E$782,СВЦЭМ!$A$39:$A$782,$A181,СВЦЭМ!$B$39:$B$782,R$155)+'СЕТ СН'!$F$12</f>
        <v>205.74103160000001</v>
      </c>
      <c r="S181" s="36">
        <f>SUMIFS(СВЦЭМ!$E$39:$E$782,СВЦЭМ!$A$39:$A$782,$A181,СВЦЭМ!$B$39:$B$782,S$155)+'СЕТ СН'!$F$12</f>
        <v>203.98067827</v>
      </c>
      <c r="T181" s="36">
        <f>SUMIFS(СВЦЭМ!$E$39:$E$782,СВЦЭМ!$A$39:$A$782,$A181,СВЦЭМ!$B$39:$B$782,T$155)+'СЕТ СН'!$F$12</f>
        <v>198.52963475000001</v>
      </c>
      <c r="U181" s="36">
        <f>SUMIFS(СВЦЭМ!$E$39:$E$782,СВЦЭМ!$A$39:$A$782,$A181,СВЦЭМ!$B$39:$B$782,U$155)+'СЕТ СН'!$F$12</f>
        <v>196.95861303999999</v>
      </c>
      <c r="V181" s="36">
        <f>SUMIFS(СВЦЭМ!$E$39:$E$782,СВЦЭМ!$A$39:$A$782,$A181,СВЦЭМ!$B$39:$B$782,V$155)+'СЕТ СН'!$F$12</f>
        <v>191.47557463000001</v>
      </c>
      <c r="W181" s="36">
        <f>SUMIFS(СВЦЭМ!$E$39:$E$782,СВЦЭМ!$A$39:$A$782,$A181,СВЦЭМ!$B$39:$B$782,W$155)+'СЕТ СН'!$F$12</f>
        <v>188.81130970000001</v>
      </c>
      <c r="X181" s="36">
        <f>SUMIFS(СВЦЭМ!$E$39:$E$782,СВЦЭМ!$A$39:$A$782,$A181,СВЦЭМ!$B$39:$B$782,X$155)+'СЕТ СН'!$F$12</f>
        <v>194.67427595999999</v>
      </c>
      <c r="Y181" s="36">
        <f>SUMIFS(СВЦЭМ!$E$39:$E$782,СВЦЭМ!$A$39:$A$782,$A181,СВЦЭМ!$B$39:$B$782,Y$155)+'СЕТ СН'!$F$12</f>
        <v>201.3298447</v>
      </c>
    </row>
    <row r="182" spans="1:27" ht="15.75" x14ac:dyDescent="0.2">
      <c r="A182" s="35">
        <f t="shared" si="4"/>
        <v>45043</v>
      </c>
      <c r="B182" s="36">
        <f>SUMIFS(СВЦЭМ!$E$39:$E$782,СВЦЭМ!$A$39:$A$782,$A182,СВЦЭМ!$B$39:$B$782,B$155)+'СЕТ СН'!$F$12</f>
        <v>220.39073733000001</v>
      </c>
      <c r="C182" s="36">
        <f>SUMIFS(СВЦЭМ!$E$39:$E$782,СВЦЭМ!$A$39:$A$782,$A182,СВЦЭМ!$B$39:$B$782,C$155)+'СЕТ СН'!$F$12</f>
        <v>217.30692809000001</v>
      </c>
      <c r="D182" s="36">
        <f>SUMIFS(СВЦЭМ!$E$39:$E$782,СВЦЭМ!$A$39:$A$782,$A182,СВЦЭМ!$B$39:$B$782,D$155)+'СЕТ СН'!$F$12</f>
        <v>221.78997991</v>
      </c>
      <c r="E182" s="36">
        <f>SUMIFS(СВЦЭМ!$E$39:$E$782,СВЦЭМ!$A$39:$A$782,$A182,СВЦЭМ!$B$39:$B$782,E$155)+'СЕТ СН'!$F$12</f>
        <v>222.37721454999999</v>
      </c>
      <c r="F182" s="36">
        <f>SUMIFS(СВЦЭМ!$E$39:$E$782,СВЦЭМ!$A$39:$A$782,$A182,СВЦЭМ!$B$39:$B$782,F$155)+'СЕТ СН'!$F$12</f>
        <v>222.61852733000001</v>
      </c>
      <c r="G182" s="36">
        <f>SUMIFS(СВЦЭМ!$E$39:$E$782,СВЦЭМ!$A$39:$A$782,$A182,СВЦЭМ!$B$39:$B$782,G$155)+'СЕТ СН'!$F$12</f>
        <v>218.78122454000001</v>
      </c>
      <c r="H182" s="36">
        <f>SUMIFS(СВЦЭМ!$E$39:$E$782,СВЦЭМ!$A$39:$A$782,$A182,СВЦЭМ!$B$39:$B$782,H$155)+'СЕТ СН'!$F$12</f>
        <v>210.29549055000001</v>
      </c>
      <c r="I182" s="36">
        <f>SUMIFS(СВЦЭМ!$E$39:$E$782,СВЦЭМ!$A$39:$A$782,$A182,СВЦЭМ!$B$39:$B$782,I$155)+'СЕТ СН'!$F$12</f>
        <v>202.70794735999999</v>
      </c>
      <c r="J182" s="36">
        <f>SUMIFS(СВЦЭМ!$E$39:$E$782,СВЦЭМ!$A$39:$A$782,$A182,СВЦЭМ!$B$39:$B$782,J$155)+'СЕТ СН'!$F$12</f>
        <v>198.27427868000001</v>
      </c>
      <c r="K182" s="36">
        <f>SUMIFS(СВЦЭМ!$E$39:$E$782,СВЦЭМ!$A$39:$A$782,$A182,СВЦЭМ!$B$39:$B$782,K$155)+'СЕТ СН'!$F$12</f>
        <v>194.24067586000001</v>
      </c>
      <c r="L182" s="36">
        <f>SUMIFS(СВЦЭМ!$E$39:$E$782,СВЦЭМ!$A$39:$A$782,$A182,СВЦЭМ!$B$39:$B$782,L$155)+'СЕТ СН'!$F$12</f>
        <v>190.53958643999999</v>
      </c>
      <c r="M182" s="36">
        <f>SUMIFS(СВЦЭМ!$E$39:$E$782,СВЦЭМ!$A$39:$A$782,$A182,СВЦЭМ!$B$39:$B$782,M$155)+'СЕТ СН'!$F$12</f>
        <v>196.06417160000001</v>
      </c>
      <c r="N182" s="36">
        <f>SUMIFS(СВЦЭМ!$E$39:$E$782,СВЦЭМ!$A$39:$A$782,$A182,СВЦЭМ!$B$39:$B$782,N$155)+'СЕТ СН'!$F$12</f>
        <v>198.24018143999999</v>
      </c>
      <c r="O182" s="36">
        <f>SUMIFS(СВЦЭМ!$E$39:$E$782,СВЦЭМ!$A$39:$A$782,$A182,СВЦЭМ!$B$39:$B$782,O$155)+'СЕТ СН'!$F$12</f>
        <v>201.37001541999999</v>
      </c>
      <c r="P182" s="36">
        <f>SUMIFS(СВЦЭМ!$E$39:$E$782,СВЦЭМ!$A$39:$A$782,$A182,СВЦЭМ!$B$39:$B$782,P$155)+'СЕТ СН'!$F$12</f>
        <v>201.90805026999999</v>
      </c>
      <c r="Q182" s="36">
        <f>SUMIFS(СВЦЭМ!$E$39:$E$782,СВЦЭМ!$A$39:$A$782,$A182,СВЦЭМ!$B$39:$B$782,Q$155)+'СЕТ СН'!$F$12</f>
        <v>202.87807221</v>
      </c>
      <c r="R182" s="36">
        <f>SUMIFS(СВЦЭМ!$E$39:$E$782,СВЦЭМ!$A$39:$A$782,$A182,СВЦЭМ!$B$39:$B$782,R$155)+'СЕТ СН'!$F$12</f>
        <v>202.67281337</v>
      </c>
      <c r="S182" s="36">
        <f>SUMIFS(СВЦЭМ!$E$39:$E$782,СВЦЭМ!$A$39:$A$782,$A182,СВЦЭМ!$B$39:$B$782,S$155)+'СЕТ СН'!$F$12</f>
        <v>200.61913385</v>
      </c>
      <c r="T182" s="36">
        <f>SUMIFS(СВЦЭМ!$E$39:$E$782,СВЦЭМ!$A$39:$A$782,$A182,СВЦЭМ!$B$39:$B$782,T$155)+'СЕТ СН'!$F$12</f>
        <v>197.72264734000001</v>
      </c>
      <c r="U182" s="36">
        <f>SUMIFS(СВЦЭМ!$E$39:$E$782,СВЦЭМ!$A$39:$A$782,$A182,СВЦЭМ!$B$39:$B$782,U$155)+'СЕТ СН'!$F$12</f>
        <v>196.05322856999999</v>
      </c>
      <c r="V182" s="36">
        <f>SUMIFS(СВЦЭМ!$E$39:$E$782,СВЦЭМ!$A$39:$A$782,$A182,СВЦЭМ!$B$39:$B$782,V$155)+'СЕТ СН'!$F$12</f>
        <v>192.62286327000001</v>
      </c>
      <c r="W182" s="36">
        <f>SUMIFS(СВЦЭМ!$E$39:$E$782,СВЦЭМ!$A$39:$A$782,$A182,СВЦЭМ!$B$39:$B$782,W$155)+'СЕТ СН'!$F$12</f>
        <v>191.79929035999999</v>
      </c>
      <c r="X182" s="36">
        <f>SUMIFS(СВЦЭМ!$E$39:$E$782,СВЦЭМ!$A$39:$A$782,$A182,СВЦЭМ!$B$39:$B$782,X$155)+'СЕТ СН'!$F$12</f>
        <v>197.51619178000001</v>
      </c>
      <c r="Y182" s="36">
        <f>SUMIFS(СВЦЭМ!$E$39:$E$782,СВЦЭМ!$A$39:$A$782,$A182,СВЦЭМ!$B$39:$B$782,Y$155)+'СЕТ СН'!$F$12</f>
        <v>209.23592373</v>
      </c>
    </row>
    <row r="183" spans="1:27" ht="15.75" x14ac:dyDescent="0.2">
      <c r="A183" s="35">
        <f t="shared" si="4"/>
        <v>45044</v>
      </c>
      <c r="B183" s="36">
        <f>SUMIFS(СВЦЭМ!$E$39:$E$782,СВЦЭМ!$A$39:$A$782,$A183,СВЦЭМ!$B$39:$B$782,B$155)+'СЕТ СН'!$F$12</f>
        <v>220.13506497</v>
      </c>
      <c r="C183" s="36">
        <f>SUMIFS(СВЦЭМ!$E$39:$E$782,СВЦЭМ!$A$39:$A$782,$A183,СВЦЭМ!$B$39:$B$782,C$155)+'СЕТ СН'!$F$12</f>
        <v>227.65355045999999</v>
      </c>
      <c r="D183" s="36">
        <f>SUMIFS(СВЦЭМ!$E$39:$E$782,СВЦЭМ!$A$39:$A$782,$A183,СВЦЭМ!$B$39:$B$782,D$155)+'СЕТ СН'!$F$12</f>
        <v>230.26285555999999</v>
      </c>
      <c r="E183" s="36">
        <f>SUMIFS(СВЦЭМ!$E$39:$E$782,СВЦЭМ!$A$39:$A$782,$A183,СВЦЭМ!$B$39:$B$782,E$155)+'СЕТ СН'!$F$12</f>
        <v>229.75687908</v>
      </c>
      <c r="F183" s="36">
        <f>SUMIFS(СВЦЭМ!$E$39:$E$782,СВЦЭМ!$A$39:$A$782,$A183,СВЦЭМ!$B$39:$B$782,F$155)+'СЕТ СН'!$F$12</f>
        <v>230.42202628000001</v>
      </c>
      <c r="G183" s="36">
        <f>SUMIFS(СВЦЭМ!$E$39:$E$782,СВЦЭМ!$A$39:$A$782,$A183,СВЦЭМ!$B$39:$B$782,G$155)+'СЕТ СН'!$F$12</f>
        <v>227.66734403999999</v>
      </c>
      <c r="H183" s="36">
        <f>SUMIFS(СВЦЭМ!$E$39:$E$782,СВЦЭМ!$A$39:$A$782,$A183,СВЦЭМ!$B$39:$B$782,H$155)+'СЕТ СН'!$F$12</f>
        <v>221.68716669</v>
      </c>
      <c r="I183" s="36">
        <f>SUMIFS(СВЦЭМ!$E$39:$E$782,СВЦЭМ!$A$39:$A$782,$A183,СВЦЭМ!$B$39:$B$782,I$155)+'СЕТ СН'!$F$12</f>
        <v>204.94529191999999</v>
      </c>
      <c r="J183" s="36">
        <f>SUMIFS(СВЦЭМ!$E$39:$E$782,СВЦЭМ!$A$39:$A$782,$A183,СВЦЭМ!$B$39:$B$782,J$155)+'СЕТ СН'!$F$12</f>
        <v>206.36714989999999</v>
      </c>
      <c r="K183" s="36">
        <f>SUMIFS(СВЦЭМ!$E$39:$E$782,СВЦЭМ!$A$39:$A$782,$A183,СВЦЭМ!$B$39:$B$782,K$155)+'СЕТ СН'!$F$12</f>
        <v>204.28585573000001</v>
      </c>
      <c r="L183" s="36">
        <f>SUMIFS(СВЦЭМ!$E$39:$E$782,СВЦЭМ!$A$39:$A$782,$A183,СВЦЭМ!$B$39:$B$782,L$155)+'СЕТ СН'!$F$12</f>
        <v>204.09485900999999</v>
      </c>
      <c r="M183" s="36">
        <f>SUMIFS(СВЦЭМ!$E$39:$E$782,СВЦЭМ!$A$39:$A$782,$A183,СВЦЭМ!$B$39:$B$782,M$155)+'СЕТ СН'!$F$12</f>
        <v>207.85454225999999</v>
      </c>
      <c r="N183" s="36">
        <f>SUMIFS(СВЦЭМ!$E$39:$E$782,СВЦЭМ!$A$39:$A$782,$A183,СВЦЭМ!$B$39:$B$782,N$155)+'СЕТ СН'!$F$12</f>
        <v>210.26451621999999</v>
      </c>
      <c r="O183" s="36">
        <f>SUMIFS(СВЦЭМ!$E$39:$E$782,СВЦЭМ!$A$39:$A$782,$A183,СВЦЭМ!$B$39:$B$782,O$155)+'СЕТ СН'!$F$12</f>
        <v>212.17908707000001</v>
      </c>
      <c r="P183" s="36">
        <f>SUMIFS(СВЦЭМ!$E$39:$E$782,СВЦЭМ!$A$39:$A$782,$A183,СВЦЭМ!$B$39:$B$782,P$155)+'СЕТ СН'!$F$12</f>
        <v>213.79429257999999</v>
      </c>
      <c r="Q183" s="36">
        <f>SUMIFS(СВЦЭМ!$E$39:$E$782,СВЦЭМ!$A$39:$A$782,$A183,СВЦЭМ!$B$39:$B$782,Q$155)+'СЕТ СН'!$F$12</f>
        <v>213.23057871</v>
      </c>
      <c r="R183" s="36">
        <f>SUMIFS(СВЦЭМ!$E$39:$E$782,СВЦЭМ!$A$39:$A$782,$A183,СВЦЭМ!$B$39:$B$782,R$155)+'СЕТ СН'!$F$12</f>
        <v>214.5718368</v>
      </c>
      <c r="S183" s="36">
        <f>SUMIFS(СВЦЭМ!$E$39:$E$782,СВЦЭМ!$A$39:$A$782,$A183,СВЦЭМ!$B$39:$B$782,S$155)+'СЕТ СН'!$F$12</f>
        <v>213.06368108000001</v>
      </c>
      <c r="T183" s="36">
        <f>SUMIFS(СВЦЭМ!$E$39:$E$782,СВЦЭМ!$A$39:$A$782,$A183,СВЦЭМ!$B$39:$B$782,T$155)+'СЕТ СН'!$F$12</f>
        <v>209.154539</v>
      </c>
      <c r="U183" s="36">
        <f>SUMIFS(СВЦЭМ!$E$39:$E$782,СВЦЭМ!$A$39:$A$782,$A183,СВЦЭМ!$B$39:$B$782,U$155)+'СЕТ СН'!$F$12</f>
        <v>207.68431985999999</v>
      </c>
      <c r="V183" s="36">
        <f>SUMIFS(СВЦЭМ!$E$39:$E$782,СВЦЭМ!$A$39:$A$782,$A183,СВЦЭМ!$B$39:$B$782,V$155)+'СЕТ СН'!$F$12</f>
        <v>204.16846056</v>
      </c>
      <c r="W183" s="36">
        <f>SUMIFS(СВЦЭМ!$E$39:$E$782,СВЦЭМ!$A$39:$A$782,$A183,СВЦЭМ!$B$39:$B$782,W$155)+'СЕТ СН'!$F$12</f>
        <v>202.32637317999999</v>
      </c>
      <c r="X183" s="36">
        <f>SUMIFS(СВЦЭМ!$E$39:$E$782,СВЦЭМ!$A$39:$A$782,$A183,СВЦЭМ!$B$39:$B$782,X$155)+'СЕТ СН'!$F$12</f>
        <v>207.31525377</v>
      </c>
      <c r="Y183" s="36">
        <f>SUMIFS(СВЦЭМ!$E$39:$E$782,СВЦЭМ!$A$39:$A$782,$A183,СВЦЭМ!$B$39:$B$782,Y$155)+'СЕТ СН'!$F$12</f>
        <v>210.4638042</v>
      </c>
    </row>
    <row r="184" spans="1:27" ht="15.75" x14ac:dyDescent="0.2">
      <c r="A184" s="35">
        <f t="shared" si="4"/>
        <v>45045</v>
      </c>
      <c r="B184" s="36">
        <f>SUMIFS(СВЦЭМ!$E$39:$E$782,СВЦЭМ!$A$39:$A$782,$A184,СВЦЭМ!$B$39:$B$782,B$155)+'СЕТ СН'!$F$12</f>
        <v>214.32692422</v>
      </c>
      <c r="C184" s="36">
        <f>SUMIFS(СВЦЭМ!$E$39:$E$782,СВЦЭМ!$A$39:$A$782,$A184,СВЦЭМ!$B$39:$B$782,C$155)+'СЕТ СН'!$F$12</f>
        <v>219.62241189</v>
      </c>
      <c r="D184" s="36">
        <f>SUMIFS(СВЦЭМ!$E$39:$E$782,СВЦЭМ!$A$39:$A$782,$A184,СВЦЭМ!$B$39:$B$782,D$155)+'СЕТ СН'!$F$12</f>
        <v>221.64640735</v>
      </c>
      <c r="E184" s="36">
        <f>SUMIFS(СВЦЭМ!$E$39:$E$782,СВЦЭМ!$A$39:$A$782,$A184,СВЦЭМ!$B$39:$B$782,E$155)+'СЕТ СН'!$F$12</f>
        <v>224.7734423</v>
      </c>
      <c r="F184" s="36">
        <f>SUMIFS(СВЦЭМ!$E$39:$E$782,СВЦЭМ!$A$39:$A$782,$A184,СВЦЭМ!$B$39:$B$782,F$155)+'СЕТ СН'!$F$12</f>
        <v>220.94152029</v>
      </c>
      <c r="G184" s="36">
        <f>SUMIFS(СВЦЭМ!$E$39:$E$782,СВЦЭМ!$A$39:$A$782,$A184,СВЦЭМ!$B$39:$B$782,G$155)+'СЕТ СН'!$F$12</f>
        <v>221.01125056999999</v>
      </c>
      <c r="H184" s="36">
        <f>SUMIFS(СВЦЭМ!$E$39:$E$782,СВЦЭМ!$A$39:$A$782,$A184,СВЦЭМ!$B$39:$B$782,H$155)+'СЕТ СН'!$F$12</f>
        <v>223.20861801999999</v>
      </c>
      <c r="I184" s="36">
        <f>SUMIFS(СВЦЭМ!$E$39:$E$782,СВЦЭМ!$A$39:$A$782,$A184,СВЦЭМ!$B$39:$B$782,I$155)+'СЕТ СН'!$F$12</f>
        <v>216.46323753999999</v>
      </c>
      <c r="J184" s="36">
        <f>SUMIFS(СВЦЭМ!$E$39:$E$782,СВЦЭМ!$A$39:$A$782,$A184,СВЦЭМ!$B$39:$B$782,J$155)+'СЕТ СН'!$F$12</f>
        <v>206.37068855999999</v>
      </c>
      <c r="K184" s="36">
        <f>SUMIFS(СВЦЭМ!$E$39:$E$782,СВЦЭМ!$A$39:$A$782,$A184,СВЦЭМ!$B$39:$B$782,K$155)+'СЕТ СН'!$F$12</f>
        <v>198.82198495</v>
      </c>
      <c r="L184" s="36">
        <f>SUMIFS(СВЦЭМ!$E$39:$E$782,СВЦЭМ!$A$39:$A$782,$A184,СВЦЭМ!$B$39:$B$782,L$155)+'СЕТ СН'!$F$12</f>
        <v>196.69285072</v>
      </c>
      <c r="M184" s="36">
        <f>SUMIFS(СВЦЭМ!$E$39:$E$782,СВЦЭМ!$A$39:$A$782,$A184,СВЦЭМ!$B$39:$B$782,M$155)+'СЕТ СН'!$F$12</f>
        <v>199.30103831</v>
      </c>
      <c r="N184" s="36">
        <f>SUMIFS(СВЦЭМ!$E$39:$E$782,СВЦЭМ!$A$39:$A$782,$A184,СВЦЭМ!$B$39:$B$782,N$155)+'СЕТ СН'!$F$12</f>
        <v>200.68605041000001</v>
      </c>
      <c r="O184" s="36">
        <f>SUMIFS(СВЦЭМ!$E$39:$E$782,СВЦЭМ!$A$39:$A$782,$A184,СВЦЭМ!$B$39:$B$782,O$155)+'СЕТ СН'!$F$12</f>
        <v>200.25237820000001</v>
      </c>
      <c r="P184" s="36">
        <f>SUMIFS(СВЦЭМ!$E$39:$E$782,СВЦЭМ!$A$39:$A$782,$A184,СВЦЭМ!$B$39:$B$782,P$155)+'СЕТ СН'!$F$12</f>
        <v>202.85930958</v>
      </c>
      <c r="Q184" s="36">
        <f>SUMIFS(СВЦЭМ!$E$39:$E$782,СВЦЭМ!$A$39:$A$782,$A184,СВЦЭМ!$B$39:$B$782,Q$155)+'СЕТ СН'!$F$12</f>
        <v>204.11350689</v>
      </c>
      <c r="R184" s="36">
        <f>SUMIFS(СВЦЭМ!$E$39:$E$782,СВЦЭМ!$A$39:$A$782,$A184,СВЦЭМ!$B$39:$B$782,R$155)+'СЕТ СН'!$F$12</f>
        <v>200.84521563000001</v>
      </c>
      <c r="S184" s="36">
        <f>SUMIFS(СВЦЭМ!$E$39:$E$782,СВЦЭМ!$A$39:$A$782,$A184,СВЦЭМ!$B$39:$B$782,S$155)+'СЕТ СН'!$F$12</f>
        <v>198.84916113</v>
      </c>
      <c r="T184" s="36">
        <f>SUMIFS(СВЦЭМ!$E$39:$E$782,СВЦЭМ!$A$39:$A$782,$A184,СВЦЭМ!$B$39:$B$782,T$155)+'СЕТ СН'!$F$12</f>
        <v>198.93368537000001</v>
      </c>
      <c r="U184" s="36">
        <f>SUMIFS(СВЦЭМ!$E$39:$E$782,СВЦЭМ!$A$39:$A$782,$A184,СВЦЭМ!$B$39:$B$782,U$155)+'СЕТ СН'!$F$12</f>
        <v>197.98328681000001</v>
      </c>
      <c r="V184" s="36">
        <f>SUMIFS(СВЦЭМ!$E$39:$E$782,СВЦЭМ!$A$39:$A$782,$A184,СВЦЭМ!$B$39:$B$782,V$155)+'СЕТ СН'!$F$12</f>
        <v>195.67558428999999</v>
      </c>
      <c r="W184" s="36">
        <f>SUMIFS(СВЦЭМ!$E$39:$E$782,СВЦЭМ!$A$39:$A$782,$A184,СВЦЭМ!$B$39:$B$782,W$155)+'СЕТ СН'!$F$12</f>
        <v>194.42162845999999</v>
      </c>
      <c r="X184" s="36">
        <f>SUMIFS(СВЦЭМ!$E$39:$E$782,СВЦЭМ!$A$39:$A$782,$A184,СВЦЭМ!$B$39:$B$782,X$155)+'СЕТ СН'!$F$12</f>
        <v>199.90883930000001</v>
      </c>
      <c r="Y184" s="36">
        <f>SUMIFS(СВЦЭМ!$E$39:$E$782,СВЦЭМ!$A$39:$A$782,$A184,СВЦЭМ!$B$39:$B$782,Y$155)+'СЕТ СН'!$F$12</f>
        <v>206.07110098000001</v>
      </c>
    </row>
    <row r="185" spans="1:27" ht="15.75" x14ac:dyDescent="0.2">
      <c r="A185" s="35">
        <f t="shared" si="4"/>
        <v>45046</v>
      </c>
      <c r="B185" s="36">
        <f>SUMIFS(СВЦЭМ!$E$39:$E$782,СВЦЭМ!$A$39:$A$782,$A185,СВЦЭМ!$B$39:$B$782,B$155)+'СЕТ СН'!$F$12</f>
        <v>218.86801564000001</v>
      </c>
      <c r="C185" s="36">
        <f>SUMIFS(СВЦЭМ!$E$39:$E$782,СВЦЭМ!$A$39:$A$782,$A185,СВЦЭМ!$B$39:$B$782,C$155)+'СЕТ СН'!$F$12</f>
        <v>226.42146306000001</v>
      </c>
      <c r="D185" s="36">
        <f>SUMIFS(СВЦЭМ!$E$39:$E$782,СВЦЭМ!$A$39:$A$782,$A185,СВЦЭМ!$B$39:$B$782,D$155)+'СЕТ СН'!$F$12</f>
        <v>224.37338654999999</v>
      </c>
      <c r="E185" s="36">
        <f>SUMIFS(СВЦЭМ!$E$39:$E$782,СВЦЭМ!$A$39:$A$782,$A185,СВЦЭМ!$B$39:$B$782,E$155)+'СЕТ СН'!$F$12</f>
        <v>235.55995654</v>
      </c>
      <c r="F185" s="36">
        <f>SUMIFS(СВЦЭМ!$E$39:$E$782,СВЦЭМ!$A$39:$A$782,$A185,СВЦЭМ!$B$39:$B$782,F$155)+'СЕТ СН'!$F$12</f>
        <v>238.56584348000001</v>
      </c>
      <c r="G185" s="36">
        <f>SUMIFS(СВЦЭМ!$E$39:$E$782,СВЦЭМ!$A$39:$A$782,$A185,СВЦЭМ!$B$39:$B$782,G$155)+'СЕТ СН'!$F$12</f>
        <v>236.37614952999999</v>
      </c>
      <c r="H185" s="36">
        <f>SUMIFS(СВЦЭМ!$E$39:$E$782,СВЦЭМ!$A$39:$A$782,$A185,СВЦЭМ!$B$39:$B$782,H$155)+'СЕТ СН'!$F$12</f>
        <v>238.99455695</v>
      </c>
      <c r="I185" s="36">
        <f>SUMIFS(СВЦЭМ!$E$39:$E$782,СВЦЭМ!$A$39:$A$782,$A185,СВЦЭМ!$B$39:$B$782,I$155)+'СЕТ СН'!$F$12</f>
        <v>236.32160241</v>
      </c>
      <c r="J185" s="36">
        <f>SUMIFS(СВЦЭМ!$E$39:$E$782,СВЦЭМ!$A$39:$A$782,$A185,СВЦЭМ!$B$39:$B$782,J$155)+'СЕТ СН'!$F$12</f>
        <v>230.97498655999999</v>
      </c>
      <c r="K185" s="36">
        <f>SUMIFS(СВЦЭМ!$E$39:$E$782,СВЦЭМ!$A$39:$A$782,$A185,СВЦЭМ!$B$39:$B$782,K$155)+'СЕТ СН'!$F$12</f>
        <v>224.77617524999999</v>
      </c>
      <c r="L185" s="36">
        <f>SUMIFS(СВЦЭМ!$E$39:$E$782,СВЦЭМ!$A$39:$A$782,$A185,СВЦЭМ!$B$39:$B$782,L$155)+'СЕТ СН'!$F$12</f>
        <v>220.17086412</v>
      </c>
      <c r="M185" s="36">
        <f>SUMIFS(СВЦЭМ!$E$39:$E$782,СВЦЭМ!$A$39:$A$782,$A185,СВЦЭМ!$B$39:$B$782,M$155)+'СЕТ СН'!$F$12</f>
        <v>224.29459086</v>
      </c>
      <c r="N185" s="36">
        <f>SUMIFS(СВЦЭМ!$E$39:$E$782,СВЦЭМ!$A$39:$A$782,$A185,СВЦЭМ!$B$39:$B$782,N$155)+'СЕТ СН'!$F$12</f>
        <v>226.30006642000001</v>
      </c>
      <c r="O185" s="36">
        <f>SUMIFS(СВЦЭМ!$E$39:$E$782,СВЦЭМ!$A$39:$A$782,$A185,СВЦЭМ!$B$39:$B$782,O$155)+'СЕТ СН'!$F$12</f>
        <v>228.83279562999999</v>
      </c>
      <c r="P185" s="36">
        <f>SUMIFS(СВЦЭМ!$E$39:$E$782,СВЦЭМ!$A$39:$A$782,$A185,СВЦЭМ!$B$39:$B$782,P$155)+'СЕТ СН'!$F$12</f>
        <v>229.63500127</v>
      </c>
      <c r="Q185" s="36">
        <f>SUMIFS(СВЦЭМ!$E$39:$E$782,СВЦЭМ!$A$39:$A$782,$A185,СВЦЭМ!$B$39:$B$782,Q$155)+'СЕТ СН'!$F$12</f>
        <v>230.99746969</v>
      </c>
      <c r="R185" s="36">
        <f>SUMIFS(СВЦЭМ!$E$39:$E$782,СВЦЭМ!$A$39:$A$782,$A185,СВЦЭМ!$B$39:$B$782,R$155)+'СЕТ СН'!$F$12</f>
        <v>230.18771292</v>
      </c>
      <c r="S185" s="36">
        <f>SUMIFS(СВЦЭМ!$E$39:$E$782,СВЦЭМ!$A$39:$A$782,$A185,СВЦЭМ!$B$39:$B$782,S$155)+'СЕТ СН'!$F$12</f>
        <v>227.34774836</v>
      </c>
      <c r="T185" s="36">
        <f>SUMIFS(СВЦЭМ!$E$39:$E$782,СВЦЭМ!$A$39:$A$782,$A185,СВЦЭМ!$B$39:$B$782,T$155)+'СЕТ СН'!$F$12</f>
        <v>225.62015145000001</v>
      </c>
      <c r="U185" s="36">
        <f>SUMIFS(СВЦЭМ!$E$39:$E$782,СВЦЭМ!$A$39:$A$782,$A185,СВЦЭМ!$B$39:$B$782,U$155)+'СЕТ СН'!$F$12</f>
        <v>225.58643928999999</v>
      </c>
      <c r="V185" s="36">
        <f>SUMIFS(СВЦЭМ!$E$39:$E$782,СВЦЭМ!$A$39:$A$782,$A185,СВЦЭМ!$B$39:$B$782,V$155)+'СЕТ СН'!$F$12</f>
        <v>220.89070964000001</v>
      </c>
      <c r="W185" s="36">
        <f>SUMIFS(СВЦЭМ!$E$39:$E$782,СВЦЭМ!$A$39:$A$782,$A185,СВЦЭМ!$B$39:$B$782,W$155)+'СЕТ СН'!$F$12</f>
        <v>217.77152945</v>
      </c>
      <c r="X185" s="36">
        <f>SUMIFS(СВЦЭМ!$E$39:$E$782,СВЦЭМ!$A$39:$A$782,$A185,СВЦЭМ!$B$39:$B$782,X$155)+'СЕТ СН'!$F$12</f>
        <v>221.22779432999999</v>
      </c>
      <c r="Y185" s="36">
        <f>SUMIFS(СВЦЭМ!$E$39:$E$782,СВЦЭМ!$A$39:$A$782,$A185,СВЦЭМ!$B$39:$B$782,Y$155)+'СЕТ СН'!$F$12</f>
        <v>229.44206509</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4"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25"/>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26"/>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01.04.2023</v>
      </c>
      <c r="B191" s="36">
        <f>SUMIFS(СВЦЭМ!$F$39:$F$782,СВЦЭМ!$A$39:$A$782,$A191,СВЦЭМ!$B$39:$B$782,B$190)+'СЕТ СН'!$F$12</f>
        <v>201.97022057000001</v>
      </c>
      <c r="C191" s="36">
        <f>SUMIFS(СВЦЭМ!$F$39:$F$782,СВЦЭМ!$A$39:$A$782,$A191,СВЦЭМ!$B$39:$B$782,C$190)+'СЕТ СН'!$F$12</f>
        <v>211.48387733999999</v>
      </c>
      <c r="D191" s="36">
        <f>SUMIFS(СВЦЭМ!$F$39:$F$782,СВЦЭМ!$A$39:$A$782,$A191,СВЦЭМ!$B$39:$B$782,D$190)+'СЕТ СН'!$F$12</f>
        <v>220.29490314</v>
      </c>
      <c r="E191" s="36">
        <f>SUMIFS(СВЦЭМ!$F$39:$F$782,СВЦЭМ!$A$39:$A$782,$A191,СВЦЭМ!$B$39:$B$782,E$190)+'СЕТ СН'!$F$12</f>
        <v>230.61175743000001</v>
      </c>
      <c r="F191" s="36">
        <f>SUMIFS(СВЦЭМ!$F$39:$F$782,СВЦЭМ!$A$39:$A$782,$A191,СВЦЭМ!$B$39:$B$782,F$190)+'СЕТ СН'!$F$12</f>
        <v>231.66701613000001</v>
      </c>
      <c r="G191" s="36">
        <f>SUMIFS(СВЦЭМ!$F$39:$F$782,СВЦЭМ!$A$39:$A$782,$A191,СВЦЭМ!$B$39:$B$782,G$190)+'СЕТ СН'!$F$12</f>
        <v>229.71716259999999</v>
      </c>
      <c r="H191" s="36">
        <f>SUMIFS(СВЦЭМ!$F$39:$F$782,СВЦЭМ!$A$39:$A$782,$A191,СВЦЭМ!$B$39:$B$782,H$190)+'СЕТ СН'!$F$12</f>
        <v>225.12262783</v>
      </c>
      <c r="I191" s="36">
        <f>SUMIFS(СВЦЭМ!$F$39:$F$782,СВЦЭМ!$A$39:$A$782,$A191,СВЦЭМ!$B$39:$B$782,I$190)+'СЕТ СН'!$F$12</f>
        <v>217.43607066999999</v>
      </c>
      <c r="J191" s="36">
        <f>SUMIFS(СВЦЭМ!$F$39:$F$782,СВЦЭМ!$A$39:$A$782,$A191,СВЦЭМ!$B$39:$B$782,J$190)+'СЕТ СН'!$F$12</f>
        <v>209.93315211000001</v>
      </c>
      <c r="K191" s="36">
        <f>SUMIFS(СВЦЭМ!$F$39:$F$782,СВЦЭМ!$A$39:$A$782,$A191,СВЦЭМ!$B$39:$B$782,K$190)+'СЕТ СН'!$F$12</f>
        <v>201.26727634</v>
      </c>
      <c r="L191" s="36">
        <f>SUMIFS(СВЦЭМ!$F$39:$F$782,СВЦЭМ!$A$39:$A$782,$A191,СВЦЭМ!$B$39:$B$782,L$190)+'СЕТ СН'!$F$12</f>
        <v>200.65771014000001</v>
      </c>
      <c r="M191" s="36">
        <f>SUMIFS(СВЦЭМ!$F$39:$F$782,СВЦЭМ!$A$39:$A$782,$A191,СВЦЭМ!$B$39:$B$782,M$190)+'СЕТ СН'!$F$12</f>
        <v>201.18534104</v>
      </c>
      <c r="N191" s="36">
        <f>SUMIFS(СВЦЭМ!$F$39:$F$782,СВЦЭМ!$A$39:$A$782,$A191,СВЦЭМ!$B$39:$B$782,N$190)+'СЕТ СН'!$F$12</f>
        <v>203.56597656</v>
      </c>
      <c r="O191" s="36">
        <f>SUMIFS(СВЦЭМ!$F$39:$F$782,СВЦЭМ!$A$39:$A$782,$A191,СВЦЭМ!$B$39:$B$782,O$190)+'СЕТ СН'!$F$12</f>
        <v>206.97657432</v>
      </c>
      <c r="P191" s="36">
        <f>SUMIFS(СВЦЭМ!$F$39:$F$782,СВЦЭМ!$A$39:$A$782,$A191,СВЦЭМ!$B$39:$B$782,P$190)+'СЕТ СН'!$F$12</f>
        <v>208.31218712</v>
      </c>
      <c r="Q191" s="36">
        <f>SUMIFS(СВЦЭМ!$F$39:$F$782,СВЦЭМ!$A$39:$A$782,$A191,СВЦЭМ!$B$39:$B$782,Q$190)+'СЕТ СН'!$F$12</f>
        <v>212.77962615000001</v>
      </c>
      <c r="R191" s="36">
        <f>SUMIFS(СВЦЭМ!$F$39:$F$782,СВЦЭМ!$A$39:$A$782,$A191,СВЦЭМ!$B$39:$B$782,R$190)+'СЕТ СН'!$F$12</f>
        <v>217.87470028000001</v>
      </c>
      <c r="S191" s="36">
        <f>SUMIFS(СВЦЭМ!$F$39:$F$782,СВЦЭМ!$A$39:$A$782,$A191,СВЦЭМ!$B$39:$B$782,S$190)+'СЕТ СН'!$F$12</f>
        <v>219.08242265999999</v>
      </c>
      <c r="T191" s="36">
        <f>SUMIFS(СВЦЭМ!$F$39:$F$782,СВЦЭМ!$A$39:$A$782,$A191,СВЦЭМ!$B$39:$B$782,T$190)+'СЕТ СН'!$F$12</f>
        <v>215.90106714000001</v>
      </c>
      <c r="U191" s="36">
        <f>SUMIFS(СВЦЭМ!$F$39:$F$782,СВЦЭМ!$A$39:$A$782,$A191,СВЦЭМ!$B$39:$B$782,U$190)+'СЕТ СН'!$F$12</f>
        <v>211.91670499</v>
      </c>
      <c r="V191" s="36">
        <f>SUMIFS(СВЦЭМ!$F$39:$F$782,СВЦЭМ!$A$39:$A$782,$A191,СВЦЭМ!$B$39:$B$782,V$190)+'СЕТ СН'!$F$12</f>
        <v>207.12798454</v>
      </c>
      <c r="W191" s="36">
        <f>SUMIFS(СВЦЭМ!$F$39:$F$782,СВЦЭМ!$A$39:$A$782,$A191,СВЦЭМ!$B$39:$B$782,W$190)+'СЕТ СН'!$F$12</f>
        <v>208.96166296999999</v>
      </c>
      <c r="X191" s="36">
        <f>SUMIFS(СВЦЭМ!$F$39:$F$782,СВЦЭМ!$A$39:$A$782,$A191,СВЦЭМ!$B$39:$B$782,X$190)+'СЕТ СН'!$F$12</f>
        <v>215.32967070000001</v>
      </c>
      <c r="Y191" s="36">
        <f>SUMIFS(СВЦЭМ!$F$39:$F$782,СВЦЭМ!$A$39:$A$782,$A191,СВЦЭМ!$B$39:$B$782,Y$190)+'СЕТ СН'!$F$12</f>
        <v>223.51891882999999</v>
      </c>
      <c r="AA191" s="45"/>
    </row>
    <row r="192" spans="1:27" ht="15.75" x14ac:dyDescent="0.2">
      <c r="A192" s="35">
        <f>A191+1</f>
        <v>45018</v>
      </c>
      <c r="B192" s="36">
        <f>SUMIFS(СВЦЭМ!$F$39:$F$782,СВЦЭМ!$A$39:$A$782,$A192,СВЦЭМ!$B$39:$B$782,B$190)+'СЕТ СН'!$F$12</f>
        <v>233.14691934000001</v>
      </c>
      <c r="C192" s="36">
        <f>SUMIFS(СВЦЭМ!$F$39:$F$782,СВЦЭМ!$A$39:$A$782,$A192,СВЦЭМ!$B$39:$B$782,C$190)+'СЕТ СН'!$F$12</f>
        <v>243.32739294999999</v>
      </c>
      <c r="D192" s="36">
        <f>SUMIFS(СВЦЭМ!$F$39:$F$782,СВЦЭМ!$A$39:$A$782,$A192,СВЦЭМ!$B$39:$B$782,D$190)+'СЕТ СН'!$F$12</f>
        <v>254.96151936999999</v>
      </c>
      <c r="E192" s="36">
        <f>SUMIFS(СВЦЭМ!$F$39:$F$782,СВЦЭМ!$A$39:$A$782,$A192,СВЦЭМ!$B$39:$B$782,E$190)+'СЕТ СН'!$F$12</f>
        <v>253.98073367999999</v>
      </c>
      <c r="F192" s="36">
        <f>SUMIFS(СВЦЭМ!$F$39:$F$782,СВЦЭМ!$A$39:$A$782,$A192,СВЦЭМ!$B$39:$B$782,F$190)+'СЕТ СН'!$F$12</f>
        <v>250.97926982999999</v>
      </c>
      <c r="G192" s="36">
        <f>SUMIFS(СВЦЭМ!$F$39:$F$782,СВЦЭМ!$A$39:$A$782,$A192,СВЦЭМ!$B$39:$B$782,G$190)+'СЕТ СН'!$F$12</f>
        <v>249.51905768</v>
      </c>
      <c r="H192" s="36">
        <f>SUMIFS(СВЦЭМ!$F$39:$F$782,СВЦЭМ!$A$39:$A$782,$A192,СВЦЭМ!$B$39:$B$782,H$190)+'СЕТ СН'!$F$12</f>
        <v>248.66917931</v>
      </c>
      <c r="I192" s="36">
        <f>SUMIFS(СВЦЭМ!$F$39:$F$782,СВЦЭМ!$A$39:$A$782,$A192,СВЦЭМ!$B$39:$B$782,I$190)+'СЕТ СН'!$F$12</f>
        <v>241.63427566999999</v>
      </c>
      <c r="J192" s="36">
        <f>SUMIFS(СВЦЭМ!$F$39:$F$782,СВЦЭМ!$A$39:$A$782,$A192,СВЦЭМ!$B$39:$B$782,J$190)+'СЕТ СН'!$F$12</f>
        <v>240.29678046999999</v>
      </c>
      <c r="K192" s="36">
        <f>SUMIFS(СВЦЭМ!$F$39:$F$782,СВЦЭМ!$A$39:$A$782,$A192,СВЦЭМ!$B$39:$B$782,K$190)+'СЕТ СН'!$F$12</f>
        <v>230.83837270999999</v>
      </c>
      <c r="L192" s="36">
        <f>SUMIFS(СВЦЭМ!$F$39:$F$782,СВЦЭМ!$A$39:$A$782,$A192,СВЦЭМ!$B$39:$B$782,L$190)+'СЕТ СН'!$F$12</f>
        <v>227.19581002999999</v>
      </c>
      <c r="M192" s="36">
        <f>SUMIFS(СВЦЭМ!$F$39:$F$782,СВЦЭМ!$A$39:$A$782,$A192,СВЦЭМ!$B$39:$B$782,M$190)+'СЕТ СН'!$F$12</f>
        <v>226.53680528999999</v>
      </c>
      <c r="N192" s="36">
        <f>SUMIFS(СВЦЭМ!$F$39:$F$782,СВЦЭМ!$A$39:$A$782,$A192,СВЦЭМ!$B$39:$B$782,N$190)+'СЕТ СН'!$F$12</f>
        <v>230.88276736</v>
      </c>
      <c r="O192" s="36">
        <f>SUMIFS(СВЦЭМ!$F$39:$F$782,СВЦЭМ!$A$39:$A$782,$A192,СВЦЭМ!$B$39:$B$782,O$190)+'СЕТ СН'!$F$12</f>
        <v>235.04577311</v>
      </c>
      <c r="P192" s="36">
        <f>SUMIFS(СВЦЭМ!$F$39:$F$782,СВЦЭМ!$A$39:$A$782,$A192,СВЦЭМ!$B$39:$B$782,P$190)+'СЕТ СН'!$F$12</f>
        <v>236.09198097000001</v>
      </c>
      <c r="Q192" s="36">
        <f>SUMIFS(СВЦЭМ!$F$39:$F$782,СВЦЭМ!$A$39:$A$782,$A192,СВЦЭМ!$B$39:$B$782,Q$190)+'СЕТ СН'!$F$12</f>
        <v>238.47207066999999</v>
      </c>
      <c r="R192" s="36">
        <f>SUMIFS(СВЦЭМ!$F$39:$F$782,СВЦЭМ!$A$39:$A$782,$A192,СВЦЭМ!$B$39:$B$782,R$190)+'СЕТ СН'!$F$12</f>
        <v>237.29822331</v>
      </c>
      <c r="S192" s="36">
        <f>SUMIFS(СВЦЭМ!$F$39:$F$782,СВЦЭМ!$A$39:$A$782,$A192,СВЦЭМ!$B$39:$B$782,S$190)+'СЕТ СН'!$F$12</f>
        <v>233.97170796</v>
      </c>
      <c r="T192" s="36">
        <f>SUMIFS(СВЦЭМ!$F$39:$F$782,СВЦЭМ!$A$39:$A$782,$A192,СВЦЭМ!$B$39:$B$782,T$190)+'СЕТ СН'!$F$12</f>
        <v>231.12363807</v>
      </c>
      <c r="U192" s="36">
        <f>SUMIFS(СВЦЭМ!$F$39:$F$782,СВЦЭМ!$A$39:$A$782,$A192,СВЦЭМ!$B$39:$B$782,U$190)+'СЕТ СН'!$F$12</f>
        <v>226.06808136000001</v>
      </c>
      <c r="V192" s="36">
        <f>SUMIFS(СВЦЭМ!$F$39:$F$782,СВЦЭМ!$A$39:$A$782,$A192,СВЦЭМ!$B$39:$B$782,V$190)+'СЕТ СН'!$F$12</f>
        <v>220.78176744999999</v>
      </c>
      <c r="W192" s="36">
        <f>SUMIFS(СВЦЭМ!$F$39:$F$782,СВЦЭМ!$A$39:$A$782,$A192,СВЦЭМ!$B$39:$B$782,W$190)+'СЕТ СН'!$F$12</f>
        <v>221.55694155</v>
      </c>
      <c r="X192" s="36">
        <f>SUMIFS(СВЦЭМ!$F$39:$F$782,СВЦЭМ!$A$39:$A$782,$A192,СВЦЭМ!$B$39:$B$782,X$190)+'СЕТ СН'!$F$12</f>
        <v>225.54347426999999</v>
      </c>
      <c r="Y192" s="36">
        <f>SUMIFS(СВЦЭМ!$F$39:$F$782,СВЦЭМ!$A$39:$A$782,$A192,СВЦЭМ!$B$39:$B$782,Y$190)+'СЕТ СН'!$F$12</f>
        <v>233.90826512999999</v>
      </c>
    </row>
    <row r="193" spans="1:25" ht="15.75" x14ac:dyDescent="0.2">
      <c r="A193" s="35">
        <f t="shared" ref="A193:A220" si="5">A192+1</f>
        <v>45019</v>
      </c>
      <c r="B193" s="36">
        <f>SUMIFS(СВЦЭМ!$F$39:$F$782,СВЦЭМ!$A$39:$A$782,$A193,СВЦЭМ!$B$39:$B$782,B$190)+'СЕТ СН'!$F$12</f>
        <v>243.87739084</v>
      </c>
      <c r="C193" s="36">
        <f>SUMIFS(СВЦЭМ!$F$39:$F$782,СВЦЭМ!$A$39:$A$782,$A193,СВЦЭМ!$B$39:$B$782,C$190)+'СЕТ СН'!$F$12</f>
        <v>250.53963282000001</v>
      </c>
      <c r="D193" s="36">
        <f>SUMIFS(СВЦЭМ!$F$39:$F$782,СВЦЭМ!$A$39:$A$782,$A193,СВЦЭМ!$B$39:$B$782,D$190)+'СЕТ СН'!$F$12</f>
        <v>252.45653862</v>
      </c>
      <c r="E193" s="36">
        <f>SUMIFS(СВЦЭМ!$F$39:$F$782,СВЦЭМ!$A$39:$A$782,$A193,СВЦЭМ!$B$39:$B$782,E$190)+'СЕТ СН'!$F$12</f>
        <v>255.28860797999999</v>
      </c>
      <c r="F193" s="36">
        <f>SUMIFS(СВЦЭМ!$F$39:$F$782,СВЦЭМ!$A$39:$A$782,$A193,СВЦЭМ!$B$39:$B$782,F$190)+'СЕТ СН'!$F$12</f>
        <v>253.43271114999999</v>
      </c>
      <c r="G193" s="36">
        <f>SUMIFS(СВЦЭМ!$F$39:$F$782,СВЦЭМ!$A$39:$A$782,$A193,СВЦЭМ!$B$39:$B$782,G$190)+'СЕТ СН'!$F$12</f>
        <v>252.41756358999999</v>
      </c>
      <c r="H193" s="36">
        <f>SUMIFS(СВЦЭМ!$F$39:$F$782,СВЦЭМ!$A$39:$A$782,$A193,СВЦЭМ!$B$39:$B$782,H$190)+'СЕТ СН'!$F$12</f>
        <v>257.435722</v>
      </c>
      <c r="I193" s="36">
        <f>SUMIFS(СВЦЭМ!$F$39:$F$782,СВЦЭМ!$A$39:$A$782,$A193,СВЦЭМ!$B$39:$B$782,I$190)+'СЕТ СН'!$F$12</f>
        <v>245.07578104000001</v>
      </c>
      <c r="J193" s="36">
        <f>SUMIFS(СВЦЭМ!$F$39:$F$782,СВЦЭМ!$A$39:$A$782,$A193,СВЦЭМ!$B$39:$B$782,J$190)+'СЕТ СН'!$F$12</f>
        <v>248.70885795000001</v>
      </c>
      <c r="K193" s="36">
        <f>SUMIFS(СВЦЭМ!$F$39:$F$782,СВЦЭМ!$A$39:$A$782,$A193,СВЦЭМ!$B$39:$B$782,K$190)+'СЕТ СН'!$F$12</f>
        <v>243.69993038999999</v>
      </c>
      <c r="L193" s="36">
        <f>SUMIFS(СВЦЭМ!$F$39:$F$782,СВЦЭМ!$A$39:$A$782,$A193,СВЦЭМ!$B$39:$B$782,L$190)+'СЕТ СН'!$F$12</f>
        <v>242.78986168</v>
      </c>
      <c r="M193" s="36">
        <f>SUMIFS(СВЦЭМ!$F$39:$F$782,СВЦЭМ!$A$39:$A$782,$A193,СВЦЭМ!$B$39:$B$782,M$190)+'СЕТ СН'!$F$12</f>
        <v>244.17240081</v>
      </c>
      <c r="N193" s="36">
        <f>SUMIFS(СВЦЭМ!$F$39:$F$782,СВЦЭМ!$A$39:$A$782,$A193,СВЦЭМ!$B$39:$B$782,N$190)+'СЕТ СН'!$F$12</f>
        <v>246.74693629999999</v>
      </c>
      <c r="O193" s="36">
        <f>SUMIFS(СВЦЭМ!$F$39:$F$782,СВЦЭМ!$A$39:$A$782,$A193,СВЦЭМ!$B$39:$B$782,O$190)+'СЕТ СН'!$F$12</f>
        <v>250.38165954999999</v>
      </c>
      <c r="P193" s="36">
        <f>SUMIFS(СВЦЭМ!$F$39:$F$782,СВЦЭМ!$A$39:$A$782,$A193,СВЦЭМ!$B$39:$B$782,P$190)+'СЕТ СН'!$F$12</f>
        <v>250.92536988000001</v>
      </c>
      <c r="Q193" s="36">
        <f>SUMIFS(СВЦЭМ!$F$39:$F$782,СВЦЭМ!$A$39:$A$782,$A193,СВЦЭМ!$B$39:$B$782,Q$190)+'СЕТ СН'!$F$12</f>
        <v>253.20154309</v>
      </c>
      <c r="R193" s="36">
        <f>SUMIFS(СВЦЭМ!$F$39:$F$782,СВЦЭМ!$A$39:$A$782,$A193,СВЦЭМ!$B$39:$B$782,R$190)+'СЕТ СН'!$F$12</f>
        <v>252.8573815</v>
      </c>
      <c r="S193" s="36">
        <f>SUMIFS(СВЦЭМ!$F$39:$F$782,СВЦЭМ!$A$39:$A$782,$A193,СВЦЭМ!$B$39:$B$782,S$190)+'СЕТ СН'!$F$12</f>
        <v>248.96250190999999</v>
      </c>
      <c r="T193" s="36">
        <f>SUMIFS(СВЦЭМ!$F$39:$F$782,СВЦЭМ!$A$39:$A$782,$A193,СВЦЭМ!$B$39:$B$782,T$190)+'СЕТ СН'!$F$12</f>
        <v>245.38332073000001</v>
      </c>
      <c r="U193" s="36">
        <f>SUMIFS(СВЦЭМ!$F$39:$F$782,СВЦЭМ!$A$39:$A$782,$A193,СВЦЭМ!$B$39:$B$782,U$190)+'СЕТ СН'!$F$12</f>
        <v>243.22927819</v>
      </c>
      <c r="V193" s="36">
        <f>SUMIFS(СВЦЭМ!$F$39:$F$782,СВЦЭМ!$A$39:$A$782,$A193,СВЦЭМ!$B$39:$B$782,V$190)+'СЕТ СН'!$F$12</f>
        <v>238.51942267999999</v>
      </c>
      <c r="W193" s="36">
        <f>SUMIFS(СВЦЭМ!$F$39:$F$782,СВЦЭМ!$A$39:$A$782,$A193,СВЦЭМ!$B$39:$B$782,W$190)+'СЕТ СН'!$F$12</f>
        <v>237.44925172000001</v>
      </c>
      <c r="X193" s="36">
        <f>SUMIFS(СВЦЭМ!$F$39:$F$782,СВЦЭМ!$A$39:$A$782,$A193,СВЦЭМ!$B$39:$B$782,X$190)+'СЕТ СН'!$F$12</f>
        <v>244.00260603999999</v>
      </c>
      <c r="Y193" s="36">
        <f>SUMIFS(СВЦЭМ!$F$39:$F$782,СВЦЭМ!$A$39:$A$782,$A193,СВЦЭМ!$B$39:$B$782,Y$190)+'СЕТ СН'!$F$12</f>
        <v>247.87229941000001</v>
      </c>
    </row>
    <row r="194" spans="1:25" ht="15.75" x14ac:dyDescent="0.2">
      <c r="A194" s="35">
        <f t="shared" si="5"/>
        <v>45020</v>
      </c>
      <c r="B194" s="36">
        <f>SUMIFS(СВЦЭМ!$F$39:$F$782,СВЦЭМ!$A$39:$A$782,$A194,СВЦЭМ!$B$39:$B$782,B$190)+'СЕТ СН'!$F$12</f>
        <v>254.10241174000001</v>
      </c>
      <c r="C194" s="36">
        <f>SUMIFS(СВЦЭМ!$F$39:$F$782,СВЦЭМ!$A$39:$A$782,$A194,СВЦЭМ!$B$39:$B$782,C$190)+'СЕТ СН'!$F$12</f>
        <v>261.85397160999997</v>
      </c>
      <c r="D194" s="36">
        <f>SUMIFS(СВЦЭМ!$F$39:$F$782,СВЦЭМ!$A$39:$A$782,$A194,СВЦЭМ!$B$39:$B$782,D$190)+'СЕТ СН'!$F$12</f>
        <v>264.12183564999998</v>
      </c>
      <c r="E194" s="36">
        <f>SUMIFS(СВЦЭМ!$F$39:$F$782,СВЦЭМ!$A$39:$A$782,$A194,СВЦЭМ!$B$39:$B$782,E$190)+'СЕТ СН'!$F$12</f>
        <v>266.82279376000002</v>
      </c>
      <c r="F194" s="36">
        <f>SUMIFS(СВЦЭМ!$F$39:$F$782,СВЦЭМ!$A$39:$A$782,$A194,СВЦЭМ!$B$39:$B$782,F$190)+'СЕТ СН'!$F$12</f>
        <v>266.14400719000002</v>
      </c>
      <c r="G194" s="36">
        <f>SUMIFS(СВЦЭМ!$F$39:$F$782,СВЦЭМ!$A$39:$A$782,$A194,СВЦЭМ!$B$39:$B$782,G$190)+'СЕТ СН'!$F$12</f>
        <v>258.78828496</v>
      </c>
      <c r="H194" s="36">
        <f>SUMIFS(СВЦЭМ!$F$39:$F$782,СВЦЭМ!$A$39:$A$782,$A194,СВЦЭМ!$B$39:$B$782,H$190)+'СЕТ СН'!$F$12</f>
        <v>252.78294278000001</v>
      </c>
      <c r="I194" s="36">
        <f>SUMIFS(СВЦЭМ!$F$39:$F$782,СВЦЭМ!$A$39:$A$782,$A194,СВЦЭМ!$B$39:$B$782,I$190)+'СЕТ СН'!$F$12</f>
        <v>245.17335800000001</v>
      </c>
      <c r="J194" s="36">
        <f>SUMIFS(СВЦЭМ!$F$39:$F$782,СВЦЭМ!$A$39:$A$782,$A194,СВЦЭМ!$B$39:$B$782,J$190)+'СЕТ СН'!$F$12</f>
        <v>240.42515333</v>
      </c>
      <c r="K194" s="36">
        <f>SUMIFS(СВЦЭМ!$F$39:$F$782,СВЦЭМ!$A$39:$A$782,$A194,СВЦЭМ!$B$39:$B$782,K$190)+'СЕТ СН'!$F$12</f>
        <v>237.54052725</v>
      </c>
      <c r="L194" s="36">
        <f>SUMIFS(СВЦЭМ!$F$39:$F$782,СВЦЭМ!$A$39:$A$782,$A194,СВЦЭМ!$B$39:$B$782,L$190)+'СЕТ СН'!$F$12</f>
        <v>238.74994079000001</v>
      </c>
      <c r="M194" s="36">
        <f>SUMIFS(СВЦЭМ!$F$39:$F$782,СВЦЭМ!$A$39:$A$782,$A194,СВЦЭМ!$B$39:$B$782,M$190)+'СЕТ СН'!$F$12</f>
        <v>240.56107417000001</v>
      </c>
      <c r="N194" s="36">
        <f>SUMIFS(СВЦЭМ!$F$39:$F$782,СВЦЭМ!$A$39:$A$782,$A194,СВЦЭМ!$B$39:$B$782,N$190)+'СЕТ СН'!$F$12</f>
        <v>241.42477739</v>
      </c>
      <c r="O194" s="36">
        <f>SUMIFS(СВЦЭМ!$F$39:$F$782,СВЦЭМ!$A$39:$A$782,$A194,СВЦЭМ!$B$39:$B$782,O$190)+'СЕТ СН'!$F$12</f>
        <v>245.54414668000001</v>
      </c>
      <c r="P194" s="36">
        <f>SUMIFS(СВЦЭМ!$F$39:$F$782,СВЦЭМ!$A$39:$A$782,$A194,СВЦЭМ!$B$39:$B$782,P$190)+'СЕТ СН'!$F$12</f>
        <v>248.57259065</v>
      </c>
      <c r="Q194" s="36">
        <f>SUMIFS(СВЦЭМ!$F$39:$F$782,СВЦЭМ!$A$39:$A$782,$A194,СВЦЭМ!$B$39:$B$782,Q$190)+'СЕТ СН'!$F$12</f>
        <v>250.13898040000001</v>
      </c>
      <c r="R194" s="36">
        <f>SUMIFS(СВЦЭМ!$F$39:$F$782,СВЦЭМ!$A$39:$A$782,$A194,СВЦЭМ!$B$39:$B$782,R$190)+'СЕТ СН'!$F$12</f>
        <v>249.57616388</v>
      </c>
      <c r="S194" s="36">
        <f>SUMIFS(СВЦЭМ!$F$39:$F$782,СВЦЭМ!$A$39:$A$782,$A194,СВЦЭМ!$B$39:$B$782,S$190)+'СЕТ СН'!$F$12</f>
        <v>247.55938853000001</v>
      </c>
      <c r="T194" s="36">
        <f>SUMIFS(СВЦЭМ!$F$39:$F$782,СВЦЭМ!$A$39:$A$782,$A194,СВЦЭМ!$B$39:$B$782,T$190)+'СЕТ СН'!$F$12</f>
        <v>244.60666760000001</v>
      </c>
      <c r="U194" s="36">
        <f>SUMIFS(СВЦЭМ!$F$39:$F$782,СВЦЭМ!$A$39:$A$782,$A194,СВЦЭМ!$B$39:$B$782,U$190)+'СЕТ СН'!$F$12</f>
        <v>238.43005642</v>
      </c>
      <c r="V194" s="36">
        <f>SUMIFS(СВЦЭМ!$F$39:$F$782,СВЦЭМ!$A$39:$A$782,$A194,СВЦЭМ!$B$39:$B$782,V$190)+'СЕТ СН'!$F$12</f>
        <v>232.07310605999999</v>
      </c>
      <c r="W194" s="36">
        <f>SUMIFS(СВЦЭМ!$F$39:$F$782,СВЦЭМ!$A$39:$A$782,$A194,СВЦЭМ!$B$39:$B$782,W$190)+'СЕТ СН'!$F$12</f>
        <v>232.16042200999999</v>
      </c>
      <c r="X194" s="36">
        <f>SUMIFS(СВЦЭМ!$F$39:$F$782,СВЦЭМ!$A$39:$A$782,$A194,СВЦЭМ!$B$39:$B$782,X$190)+'СЕТ СН'!$F$12</f>
        <v>237.56810331</v>
      </c>
      <c r="Y194" s="36">
        <f>SUMIFS(СВЦЭМ!$F$39:$F$782,СВЦЭМ!$A$39:$A$782,$A194,СВЦЭМ!$B$39:$B$782,Y$190)+'СЕТ СН'!$F$12</f>
        <v>246.84834738000001</v>
      </c>
    </row>
    <row r="195" spans="1:25" ht="15.75" x14ac:dyDescent="0.2">
      <c r="A195" s="35">
        <f t="shared" si="5"/>
        <v>45021</v>
      </c>
      <c r="B195" s="36">
        <f>SUMIFS(СВЦЭМ!$F$39:$F$782,СВЦЭМ!$A$39:$A$782,$A195,СВЦЭМ!$B$39:$B$782,B$190)+'СЕТ СН'!$F$12</f>
        <v>239.15852620999999</v>
      </c>
      <c r="C195" s="36">
        <f>SUMIFS(СВЦЭМ!$F$39:$F$782,СВЦЭМ!$A$39:$A$782,$A195,СВЦЭМ!$B$39:$B$782,C$190)+'СЕТ СН'!$F$12</f>
        <v>235.91454139999999</v>
      </c>
      <c r="D195" s="36">
        <f>SUMIFS(СВЦЭМ!$F$39:$F$782,СВЦЭМ!$A$39:$A$782,$A195,СВЦЭМ!$B$39:$B$782,D$190)+'СЕТ СН'!$F$12</f>
        <v>241.30598183000001</v>
      </c>
      <c r="E195" s="36">
        <f>SUMIFS(СВЦЭМ!$F$39:$F$782,СВЦЭМ!$A$39:$A$782,$A195,СВЦЭМ!$B$39:$B$782,E$190)+'СЕТ СН'!$F$12</f>
        <v>242.53417121000001</v>
      </c>
      <c r="F195" s="36">
        <f>SUMIFS(СВЦЭМ!$F$39:$F$782,СВЦЭМ!$A$39:$A$782,$A195,СВЦЭМ!$B$39:$B$782,F$190)+'СЕТ СН'!$F$12</f>
        <v>243.50604614</v>
      </c>
      <c r="G195" s="36">
        <f>SUMIFS(СВЦЭМ!$F$39:$F$782,СВЦЭМ!$A$39:$A$782,$A195,СВЦЭМ!$B$39:$B$782,G$190)+'СЕТ СН'!$F$12</f>
        <v>239.15515687999999</v>
      </c>
      <c r="H195" s="36">
        <f>SUMIFS(СВЦЭМ!$F$39:$F$782,СВЦЭМ!$A$39:$A$782,$A195,СВЦЭМ!$B$39:$B$782,H$190)+'СЕТ СН'!$F$12</f>
        <v>231.77475293000001</v>
      </c>
      <c r="I195" s="36">
        <f>SUMIFS(СВЦЭМ!$F$39:$F$782,СВЦЭМ!$A$39:$A$782,$A195,СВЦЭМ!$B$39:$B$782,I$190)+'СЕТ СН'!$F$12</f>
        <v>225.258623</v>
      </c>
      <c r="J195" s="36">
        <f>SUMIFS(СВЦЭМ!$F$39:$F$782,СВЦЭМ!$A$39:$A$782,$A195,СВЦЭМ!$B$39:$B$782,J$190)+'СЕТ СН'!$F$12</f>
        <v>222.14892369</v>
      </c>
      <c r="K195" s="36">
        <f>SUMIFS(СВЦЭМ!$F$39:$F$782,СВЦЭМ!$A$39:$A$782,$A195,СВЦЭМ!$B$39:$B$782,K$190)+'СЕТ СН'!$F$12</f>
        <v>218.69111083000001</v>
      </c>
      <c r="L195" s="36">
        <f>SUMIFS(СВЦЭМ!$F$39:$F$782,СВЦЭМ!$A$39:$A$782,$A195,СВЦЭМ!$B$39:$B$782,L$190)+'СЕТ СН'!$F$12</f>
        <v>213.01596943999999</v>
      </c>
      <c r="M195" s="36">
        <f>SUMIFS(СВЦЭМ!$F$39:$F$782,СВЦЭМ!$A$39:$A$782,$A195,СВЦЭМ!$B$39:$B$782,M$190)+'СЕТ СН'!$F$12</f>
        <v>221.53076048</v>
      </c>
      <c r="N195" s="36">
        <f>SUMIFS(СВЦЭМ!$F$39:$F$782,СВЦЭМ!$A$39:$A$782,$A195,СВЦЭМ!$B$39:$B$782,N$190)+'СЕТ СН'!$F$12</f>
        <v>224.6833871</v>
      </c>
      <c r="O195" s="36">
        <f>SUMIFS(СВЦЭМ!$F$39:$F$782,СВЦЭМ!$A$39:$A$782,$A195,СВЦЭМ!$B$39:$B$782,O$190)+'СЕТ СН'!$F$12</f>
        <v>227.55246295000001</v>
      </c>
      <c r="P195" s="36">
        <f>SUMIFS(СВЦЭМ!$F$39:$F$782,СВЦЭМ!$A$39:$A$782,$A195,СВЦЭМ!$B$39:$B$782,P$190)+'СЕТ СН'!$F$12</f>
        <v>230.65321878</v>
      </c>
      <c r="Q195" s="36">
        <f>SUMIFS(СВЦЭМ!$F$39:$F$782,СВЦЭМ!$A$39:$A$782,$A195,СВЦЭМ!$B$39:$B$782,Q$190)+'СЕТ СН'!$F$12</f>
        <v>231.09705865000001</v>
      </c>
      <c r="R195" s="36">
        <f>SUMIFS(СВЦЭМ!$F$39:$F$782,СВЦЭМ!$A$39:$A$782,$A195,СВЦЭМ!$B$39:$B$782,R$190)+'СЕТ СН'!$F$12</f>
        <v>229.98907765000001</v>
      </c>
      <c r="S195" s="36">
        <f>SUMIFS(СВЦЭМ!$F$39:$F$782,СВЦЭМ!$A$39:$A$782,$A195,СВЦЭМ!$B$39:$B$782,S$190)+'СЕТ СН'!$F$12</f>
        <v>228.76059104000001</v>
      </c>
      <c r="T195" s="36">
        <f>SUMIFS(СВЦЭМ!$F$39:$F$782,СВЦЭМ!$A$39:$A$782,$A195,СВЦЭМ!$B$39:$B$782,T$190)+'СЕТ СН'!$F$12</f>
        <v>223.59876475999999</v>
      </c>
      <c r="U195" s="36">
        <f>SUMIFS(СВЦЭМ!$F$39:$F$782,СВЦЭМ!$A$39:$A$782,$A195,СВЦЭМ!$B$39:$B$782,U$190)+'СЕТ СН'!$F$12</f>
        <v>219.07149328</v>
      </c>
      <c r="V195" s="36">
        <f>SUMIFS(СВЦЭМ!$F$39:$F$782,СВЦЭМ!$A$39:$A$782,$A195,СВЦЭМ!$B$39:$B$782,V$190)+'СЕТ СН'!$F$12</f>
        <v>213.33569538</v>
      </c>
      <c r="W195" s="36">
        <f>SUMIFS(СВЦЭМ!$F$39:$F$782,СВЦЭМ!$A$39:$A$782,$A195,СВЦЭМ!$B$39:$B$782,W$190)+'СЕТ СН'!$F$12</f>
        <v>213.94170281000001</v>
      </c>
      <c r="X195" s="36">
        <f>SUMIFS(СВЦЭМ!$F$39:$F$782,СВЦЭМ!$A$39:$A$782,$A195,СВЦЭМ!$B$39:$B$782,X$190)+'СЕТ СН'!$F$12</f>
        <v>220.03267815000001</v>
      </c>
      <c r="Y195" s="36">
        <f>SUMIFS(СВЦЭМ!$F$39:$F$782,СВЦЭМ!$A$39:$A$782,$A195,СВЦЭМ!$B$39:$B$782,Y$190)+'СЕТ СН'!$F$12</f>
        <v>222.37590661999999</v>
      </c>
    </row>
    <row r="196" spans="1:25" ht="15.75" x14ac:dyDescent="0.2">
      <c r="A196" s="35">
        <f t="shared" si="5"/>
        <v>45022</v>
      </c>
      <c r="B196" s="36">
        <f>SUMIFS(СВЦЭМ!$F$39:$F$782,СВЦЭМ!$A$39:$A$782,$A196,СВЦЭМ!$B$39:$B$782,B$190)+'СЕТ СН'!$F$12</f>
        <v>231.61093829000001</v>
      </c>
      <c r="C196" s="36">
        <f>SUMIFS(СВЦЭМ!$F$39:$F$782,СВЦЭМ!$A$39:$A$782,$A196,СВЦЭМ!$B$39:$B$782,C$190)+'СЕТ СН'!$F$12</f>
        <v>238.17036809000001</v>
      </c>
      <c r="D196" s="36">
        <f>SUMIFS(СВЦЭМ!$F$39:$F$782,СВЦЭМ!$A$39:$A$782,$A196,СВЦЭМ!$B$39:$B$782,D$190)+'СЕТ СН'!$F$12</f>
        <v>242.00445647999999</v>
      </c>
      <c r="E196" s="36">
        <f>SUMIFS(СВЦЭМ!$F$39:$F$782,СВЦЭМ!$A$39:$A$782,$A196,СВЦЭМ!$B$39:$B$782,E$190)+'СЕТ СН'!$F$12</f>
        <v>243.93501691</v>
      </c>
      <c r="F196" s="36">
        <f>SUMIFS(СВЦЭМ!$F$39:$F$782,СВЦЭМ!$A$39:$A$782,$A196,СВЦЭМ!$B$39:$B$782,F$190)+'СЕТ СН'!$F$12</f>
        <v>244.01603503000001</v>
      </c>
      <c r="G196" s="36">
        <f>SUMIFS(СВЦЭМ!$F$39:$F$782,СВЦЭМ!$A$39:$A$782,$A196,СВЦЭМ!$B$39:$B$782,G$190)+'СЕТ СН'!$F$12</f>
        <v>241.97076433999999</v>
      </c>
      <c r="H196" s="36">
        <f>SUMIFS(СВЦЭМ!$F$39:$F$782,СВЦЭМ!$A$39:$A$782,$A196,СВЦЭМ!$B$39:$B$782,H$190)+'СЕТ СН'!$F$12</f>
        <v>233.21975276000001</v>
      </c>
      <c r="I196" s="36">
        <f>SUMIFS(СВЦЭМ!$F$39:$F$782,СВЦЭМ!$A$39:$A$782,$A196,СВЦЭМ!$B$39:$B$782,I$190)+'СЕТ СН'!$F$12</f>
        <v>224.66671991999999</v>
      </c>
      <c r="J196" s="36">
        <f>SUMIFS(СВЦЭМ!$F$39:$F$782,СВЦЭМ!$A$39:$A$782,$A196,СВЦЭМ!$B$39:$B$782,J$190)+'СЕТ СН'!$F$12</f>
        <v>221.32998957000001</v>
      </c>
      <c r="K196" s="36">
        <f>SUMIFS(СВЦЭМ!$F$39:$F$782,СВЦЭМ!$A$39:$A$782,$A196,СВЦЭМ!$B$39:$B$782,K$190)+'СЕТ СН'!$F$12</f>
        <v>221.01658853000001</v>
      </c>
      <c r="L196" s="36">
        <f>SUMIFS(СВЦЭМ!$F$39:$F$782,СВЦЭМ!$A$39:$A$782,$A196,СВЦЭМ!$B$39:$B$782,L$190)+'СЕТ СН'!$F$12</f>
        <v>221.70381746999999</v>
      </c>
      <c r="M196" s="36">
        <f>SUMIFS(СВЦЭМ!$F$39:$F$782,СВЦЭМ!$A$39:$A$782,$A196,СВЦЭМ!$B$39:$B$782,M$190)+'СЕТ СН'!$F$12</f>
        <v>225.52754268999999</v>
      </c>
      <c r="N196" s="36">
        <f>SUMIFS(СВЦЭМ!$F$39:$F$782,СВЦЭМ!$A$39:$A$782,$A196,СВЦЭМ!$B$39:$B$782,N$190)+'СЕТ СН'!$F$12</f>
        <v>225.42179426000001</v>
      </c>
      <c r="O196" s="36">
        <f>SUMIFS(СВЦЭМ!$F$39:$F$782,СВЦЭМ!$A$39:$A$782,$A196,СВЦЭМ!$B$39:$B$782,O$190)+'СЕТ СН'!$F$12</f>
        <v>227.81363671</v>
      </c>
      <c r="P196" s="36">
        <f>SUMIFS(СВЦЭМ!$F$39:$F$782,СВЦЭМ!$A$39:$A$782,$A196,СВЦЭМ!$B$39:$B$782,P$190)+'СЕТ СН'!$F$12</f>
        <v>230.52880132000001</v>
      </c>
      <c r="Q196" s="36">
        <f>SUMIFS(СВЦЭМ!$F$39:$F$782,СВЦЭМ!$A$39:$A$782,$A196,СВЦЭМ!$B$39:$B$782,Q$190)+'СЕТ СН'!$F$12</f>
        <v>231.20096470999999</v>
      </c>
      <c r="R196" s="36">
        <f>SUMIFS(СВЦЭМ!$F$39:$F$782,СВЦЭМ!$A$39:$A$782,$A196,СВЦЭМ!$B$39:$B$782,R$190)+'СЕТ СН'!$F$12</f>
        <v>230.07774326000001</v>
      </c>
      <c r="S196" s="36">
        <f>SUMIFS(СВЦЭМ!$F$39:$F$782,СВЦЭМ!$A$39:$A$782,$A196,СВЦЭМ!$B$39:$B$782,S$190)+'СЕТ СН'!$F$12</f>
        <v>227.88881276999999</v>
      </c>
      <c r="T196" s="36">
        <f>SUMIFS(СВЦЭМ!$F$39:$F$782,СВЦЭМ!$A$39:$A$782,$A196,СВЦЭМ!$B$39:$B$782,T$190)+'СЕТ СН'!$F$12</f>
        <v>223.30964748</v>
      </c>
      <c r="U196" s="36">
        <f>SUMIFS(СВЦЭМ!$F$39:$F$782,СВЦЭМ!$A$39:$A$782,$A196,СВЦЭМ!$B$39:$B$782,U$190)+'СЕТ СН'!$F$12</f>
        <v>220.50530055999999</v>
      </c>
      <c r="V196" s="36">
        <f>SUMIFS(СВЦЭМ!$F$39:$F$782,СВЦЭМ!$A$39:$A$782,$A196,СВЦЭМ!$B$39:$B$782,V$190)+'СЕТ СН'!$F$12</f>
        <v>216.06302087</v>
      </c>
      <c r="W196" s="36">
        <f>SUMIFS(СВЦЭМ!$F$39:$F$782,СВЦЭМ!$A$39:$A$782,$A196,СВЦЭМ!$B$39:$B$782,W$190)+'СЕТ СН'!$F$12</f>
        <v>216.92698014000001</v>
      </c>
      <c r="X196" s="36">
        <f>SUMIFS(СВЦЭМ!$F$39:$F$782,СВЦЭМ!$A$39:$A$782,$A196,СВЦЭМ!$B$39:$B$782,X$190)+'СЕТ СН'!$F$12</f>
        <v>222.6683084</v>
      </c>
      <c r="Y196" s="36">
        <f>SUMIFS(СВЦЭМ!$F$39:$F$782,СВЦЭМ!$A$39:$A$782,$A196,СВЦЭМ!$B$39:$B$782,Y$190)+'СЕТ СН'!$F$12</f>
        <v>230.93173891999999</v>
      </c>
    </row>
    <row r="197" spans="1:25" ht="15.75" x14ac:dyDescent="0.2">
      <c r="A197" s="35">
        <f t="shared" si="5"/>
        <v>45023</v>
      </c>
      <c r="B197" s="36">
        <f>SUMIFS(СВЦЭМ!$F$39:$F$782,СВЦЭМ!$A$39:$A$782,$A197,СВЦЭМ!$B$39:$B$782,B$190)+'СЕТ СН'!$F$12</f>
        <v>226.55242437000001</v>
      </c>
      <c r="C197" s="36">
        <f>SUMIFS(СВЦЭМ!$F$39:$F$782,СВЦЭМ!$A$39:$A$782,$A197,СВЦЭМ!$B$39:$B$782,C$190)+'СЕТ СН'!$F$12</f>
        <v>235.91650082999999</v>
      </c>
      <c r="D197" s="36">
        <f>SUMIFS(СВЦЭМ!$F$39:$F$782,СВЦЭМ!$A$39:$A$782,$A197,СВЦЭМ!$B$39:$B$782,D$190)+'СЕТ СН'!$F$12</f>
        <v>235.74827257999999</v>
      </c>
      <c r="E197" s="36">
        <f>SUMIFS(СВЦЭМ!$F$39:$F$782,СВЦЭМ!$A$39:$A$782,$A197,СВЦЭМ!$B$39:$B$782,E$190)+'СЕТ СН'!$F$12</f>
        <v>231.76788632</v>
      </c>
      <c r="F197" s="36">
        <f>SUMIFS(СВЦЭМ!$F$39:$F$782,СВЦЭМ!$A$39:$A$782,$A197,СВЦЭМ!$B$39:$B$782,F$190)+'СЕТ СН'!$F$12</f>
        <v>237.86461523</v>
      </c>
      <c r="G197" s="36">
        <f>SUMIFS(СВЦЭМ!$F$39:$F$782,СВЦЭМ!$A$39:$A$782,$A197,СВЦЭМ!$B$39:$B$782,G$190)+'СЕТ СН'!$F$12</f>
        <v>236.04725514</v>
      </c>
      <c r="H197" s="36">
        <f>SUMIFS(СВЦЭМ!$F$39:$F$782,СВЦЭМ!$A$39:$A$782,$A197,СВЦЭМ!$B$39:$B$782,H$190)+'СЕТ СН'!$F$12</f>
        <v>234.20218173999999</v>
      </c>
      <c r="I197" s="36">
        <f>SUMIFS(СВЦЭМ!$F$39:$F$782,СВЦЭМ!$A$39:$A$782,$A197,СВЦЭМ!$B$39:$B$782,I$190)+'СЕТ СН'!$F$12</f>
        <v>220.93237565000001</v>
      </c>
      <c r="J197" s="36">
        <f>SUMIFS(СВЦЭМ!$F$39:$F$782,СВЦЭМ!$A$39:$A$782,$A197,СВЦЭМ!$B$39:$B$782,J$190)+'СЕТ СН'!$F$12</f>
        <v>215.55052053</v>
      </c>
      <c r="K197" s="36">
        <f>SUMIFS(СВЦЭМ!$F$39:$F$782,СВЦЭМ!$A$39:$A$782,$A197,СВЦЭМ!$B$39:$B$782,K$190)+'СЕТ СН'!$F$12</f>
        <v>216.26790313999999</v>
      </c>
      <c r="L197" s="36">
        <f>SUMIFS(СВЦЭМ!$F$39:$F$782,СВЦЭМ!$A$39:$A$782,$A197,СВЦЭМ!$B$39:$B$782,L$190)+'СЕТ СН'!$F$12</f>
        <v>215.87808555999999</v>
      </c>
      <c r="M197" s="36">
        <f>SUMIFS(СВЦЭМ!$F$39:$F$782,СВЦЭМ!$A$39:$A$782,$A197,СВЦЭМ!$B$39:$B$782,M$190)+'СЕТ СН'!$F$12</f>
        <v>221.65273637999999</v>
      </c>
      <c r="N197" s="36">
        <f>SUMIFS(СВЦЭМ!$F$39:$F$782,СВЦЭМ!$A$39:$A$782,$A197,СВЦЭМ!$B$39:$B$782,N$190)+'СЕТ СН'!$F$12</f>
        <v>223.19293390000001</v>
      </c>
      <c r="O197" s="36">
        <f>SUMIFS(СВЦЭМ!$F$39:$F$782,СВЦЭМ!$A$39:$A$782,$A197,СВЦЭМ!$B$39:$B$782,O$190)+'СЕТ СН'!$F$12</f>
        <v>225.85657416000001</v>
      </c>
      <c r="P197" s="36">
        <f>SUMIFS(СВЦЭМ!$F$39:$F$782,СВЦЭМ!$A$39:$A$782,$A197,СВЦЭМ!$B$39:$B$782,P$190)+'СЕТ СН'!$F$12</f>
        <v>227.81362396</v>
      </c>
      <c r="Q197" s="36">
        <f>SUMIFS(СВЦЭМ!$F$39:$F$782,СВЦЭМ!$A$39:$A$782,$A197,СВЦЭМ!$B$39:$B$782,Q$190)+'СЕТ СН'!$F$12</f>
        <v>223.14398807000001</v>
      </c>
      <c r="R197" s="36">
        <f>SUMIFS(СВЦЭМ!$F$39:$F$782,СВЦЭМ!$A$39:$A$782,$A197,СВЦЭМ!$B$39:$B$782,R$190)+'СЕТ СН'!$F$12</f>
        <v>221.62973502</v>
      </c>
      <c r="S197" s="36">
        <f>SUMIFS(СВЦЭМ!$F$39:$F$782,СВЦЭМ!$A$39:$A$782,$A197,СВЦЭМ!$B$39:$B$782,S$190)+'СЕТ СН'!$F$12</f>
        <v>218.81720195</v>
      </c>
      <c r="T197" s="36">
        <f>SUMIFS(СВЦЭМ!$F$39:$F$782,СВЦЭМ!$A$39:$A$782,$A197,СВЦЭМ!$B$39:$B$782,T$190)+'СЕТ СН'!$F$12</f>
        <v>213.10706494999999</v>
      </c>
      <c r="U197" s="36">
        <f>SUMIFS(СВЦЭМ!$F$39:$F$782,СВЦЭМ!$A$39:$A$782,$A197,СВЦЭМ!$B$39:$B$782,U$190)+'СЕТ СН'!$F$12</f>
        <v>208.72741295</v>
      </c>
      <c r="V197" s="36">
        <f>SUMIFS(СВЦЭМ!$F$39:$F$782,СВЦЭМ!$A$39:$A$782,$A197,СВЦЭМ!$B$39:$B$782,V$190)+'СЕТ СН'!$F$12</f>
        <v>208.63516559999999</v>
      </c>
      <c r="W197" s="36">
        <f>SUMIFS(СВЦЭМ!$F$39:$F$782,СВЦЭМ!$A$39:$A$782,$A197,СВЦЭМ!$B$39:$B$782,W$190)+'СЕТ СН'!$F$12</f>
        <v>211.29069641999999</v>
      </c>
      <c r="X197" s="36">
        <f>SUMIFS(СВЦЭМ!$F$39:$F$782,СВЦЭМ!$A$39:$A$782,$A197,СВЦЭМ!$B$39:$B$782,X$190)+'СЕТ СН'!$F$12</f>
        <v>217.40421864999999</v>
      </c>
      <c r="Y197" s="36">
        <f>SUMIFS(СВЦЭМ!$F$39:$F$782,СВЦЭМ!$A$39:$A$782,$A197,СВЦЭМ!$B$39:$B$782,Y$190)+'СЕТ СН'!$F$12</f>
        <v>220.42377883</v>
      </c>
    </row>
    <row r="198" spans="1:25" ht="15.75" x14ac:dyDescent="0.2">
      <c r="A198" s="35">
        <f t="shared" si="5"/>
        <v>45024</v>
      </c>
      <c r="B198" s="36">
        <f>SUMIFS(СВЦЭМ!$F$39:$F$782,СВЦЭМ!$A$39:$A$782,$A198,СВЦЭМ!$B$39:$B$782,B$190)+'СЕТ СН'!$F$12</f>
        <v>233.10478474999999</v>
      </c>
      <c r="C198" s="36">
        <f>SUMIFS(СВЦЭМ!$F$39:$F$782,СВЦЭМ!$A$39:$A$782,$A198,СВЦЭМ!$B$39:$B$782,C$190)+'СЕТ СН'!$F$12</f>
        <v>233.15620206</v>
      </c>
      <c r="D198" s="36">
        <f>SUMIFS(СВЦЭМ!$F$39:$F$782,СВЦЭМ!$A$39:$A$782,$A198,СВЦЭМ!$B$39:$B$782,D$190)+'СЕТ СН'!$F$12</f>
        <v>239.96439647</v>
      </c>
      <c r="E198" s="36">
        <f>SUMIFS(СВЦЭМ!$F$39:$F$782,СВЦЭМ!$A$39:$A$782,$A198,СВЦЭМ!$B$39:$B$782,E$190)+'СЕТ СН'!$F$12</f>
        <v>240.10533054999999</v>
      </c>
      <c r="F198" s="36">
        <f>SUMIFS(СВЦЭМ!$F$39:$F$782,СВЦЭМ!$A$39:$A$782,$A198,СВЦЭМ!$B$39:$B$782,F$190)+'СЕТ СН'!$F$12</f>
        <v>238.47210242</v>
      </c>
      <c r="G198" s="36">
        <f>SUMIFS(СВЦЭМ!$F$39:$F$782,СВЦЭМ!$A$39:$A$782,$A198,СВЦЭМ!$B$39:$B$782,G$190)+'СЕТ СН'!$F$12</f>
        <v>237.41311992000001</v>
      </c>
      <c r="H198" s="36">
        <f>SUMIFS(СВЦЭМ!$F$39:$F$782,СВЦЭМ!$A$39:$A$782,$A198,СВЦЭМ!$B$39:$B$782,H$190)+'СЕТ СН'!$F$12</f>
        <v>238.45378955999999</v>
      </c>
      <c r="I198" s="36">
        <f>SUMIFS(СВЦЭМ!$F$39:$F$782,СВЦЭМ!$A$39:$A$782,$A198,СВЦЭМ!$B$39:$B$782,I$190)+'СЕТ СН'!$F$12</f>
        <v>228.54315557000001</v>
      </c>
      <c r="J198" s="36">
        <f>SUMIFS(СВЦЭМ!$F$39:$F$782,СВЦЭМ!$A$39:$A$782,$A198,СВЦЭМ!$B$39:$B$782,J$190)+'СЕТ СН'!$F$12</f>
        <v>221.56424455999999</v>
      </c>
      <c r="K198" s="36">
        <f>SUMIFS(СВЦЭМ!$F$39:$F$782,СВЦЭМ!$A$39:$A$782,$A198,СВЦЭМ!$B$39:$B$782,K$190)+'СЕТ СН'!$F$12</f>
        <v>214.35102312999999</v>
      </c>
      <c r="L198" s="36">
        <f>SUMIFS(СВЦЭМ!$F$39:$F$782,СВЦЭМ!$A$39:$A$782,$A198,СВЦЭМ!$B$39:$B$782,L$190)+'СЕТ СН'!$F$12</f>
        <v>211.76234621</v>
      </c>
      <c r="M198" s="36">
        <f>SUMIFS(СВЦЭМ!$F$39:$F$782,СВЦЭМ!$A$39:$A$782,$A198,СВЦЭМ!$B$39:$B$782,M$190)+'СЕТ СН'!$F$12</f>
        <v>212.70187747</v>
      </c>
      <c r="N198" s="36">
        <f>SUMIFS(СВЦЭМ!$F$39:$F$782,СВЦЭМ!$A$39:$A$782,$A198,СВЦЭМ!$B$39:$B$782,N$190)+'СЕТ СН'!$F$12</f>
        <v>217.89189143999999</v>
      </c>
      <c r="O198" s="36">
        <f>SUMIFS(СВЦЭМ!$F$39:$F$782,СВЦЭМ!$A$39:$A$782,$A198,СВЦЭМ!$B$39:$B$782,O$190)+'СЕТ СН'!$F$12</f>
        <v>220.13902912</v>
      </c>
      <c r="P198" s="36">
        <f>SUMIFS(СВЦЭМ!$F$39:$F$782,СВЦЭМ!$A$39:$A$782,$A198,СВЦЭМ!$B$39:$B$782,P$190)+'СЕТ СН'!$F$12</f>
        <v>223.05045188</v>
      </c>
      <c r="Q198" s="36">
        <f>SUMIFS(СВЦЭМ!$F$39:$F$782,СВЦЭМ!$A$39:$A$782,$A198,СВЦЭМ!$B$39:$B$782,Q$190)+'СЕТ СН'!$F$12</f>
        <v>224.88278621000001</v>
      </c>
      <c r="R198" s="36">
        <f>SUMIFS(СВЦЭМ!$F$39:$F$782,СВЦЭМ!$A$39:$A$782,$A198,СВЦЭМ!$B$39:$B$782,R$190)+'СЕТ СН'!$F$12</f>
        <v>225.58668388000001</v>
      </c>
      <c r="S198" s="36">
        <f>SUMIFS(СВЦЭМ!$F$39:$F$782,СВЦЭМ!$A$39:$A$782,$A198,СВЦЭМ!$B$39:$B$782,S$190)+'СЕТ СН'!$F$12</f>
        <v>224.3283423</v>
      </c>
      <c r="T198" s="36">
        <f>SUMIFS(СВЦЭМ!$F$39:$F$782,СВЦЭМ!$A$39:$A$782,$A198,СВЦЭМ!$B$39:$B$782,T$190)+'СЕТ СН'!$F$12</f>
        <v>220.70983663000001</v>
      </c>
      <c r="U198" s="36">
        <f>SUMIFS(СВЦЭМ!$F$39:$F$782,СВЦЭМ!$A$39:$A$782,$A198,СВЦЭМ!$B$39:$B$782,U$190)+'СЕТ СН'!$F$12</f>
        <v>216.83725446</v>
      </c>
      <c r="V198" s="36">
        <f>SUMIFS(СВЦЭМ!$F$39:$F$782,СВЦЭМ!$A$39:$A$782,$A198,СВЦЭМ!$B$39:$B$782,V$190)+'СЕТ СН'!$F$12</f>
        <v>211.58365878000001</v>
      </c>
      <c r="W198" s="36">
        <f>SUMIFS(СВЦЭМ!$F$39:$F$782,СВЦЭМ!$A$39:$A$782,$A198,СВЦЭМ!$B$39:$B$782,W$190)+'СЕТ СН'!$F$12</f>
        <v>212.10535874999999</v>
      </c>
      <c r="X198" s="36">
        <f>SUMIFS(СВЦЭМ!$F$39:$F$782,СВЦЭМ!$A$39:$A$782,$A198,СВЦЭМ!$B$39:$B$782,X$190)+'СЕТ СН'!$F$12</f>
        <v>215.50659142000001</v>
      </c>
      <c r="Y198" s="36">
        <f>SUMIFS(СВЦЭМ!$F$39:$F$782,СВЦЭМ!$A$39:$A$782,$A198,СВЦЭМ!$B$39:$B$782,Y$190)+'СЕТ СН'!$F$12</f>
        <v>212.92481168</v>
      </c>
    </row>
    <row r="199" spans="1:25" ht="15.75" x14ac:dyDescent="0.2">
      <c r="A199" s="35">
        <f t="shared" si="5"/>
        <v>45025</v>
      </c>
      <c r="B199" s="36">
        <f>SUMIFS(СВЦЭМ!$F$39:$F$782,СВЦЭМ!$A$39:$A$782,$A199,СВЦЭМ!$B$39:$B$782,B$190)+'СЕТ СН'!$F$12</f>
        <v>224.47934709</v>
      </c>
      <c r="C199" s="36">
        <f>SUMIFS(СВЦЭМ!$F$39:$F$782,СВЦЭМ!$A$39:$A$782,$A199,СВЦЭМ!$B$39:$B$782,C$190)+'СЕТ СН'!$F$12</f>
        <v>229.24240768999999</v>
      </c>
      <c r="D199" s="36">
        <f>SUMIFS(СВЦЭМ!$F$39:$F$782,СВЦЭМ!$A$39:$A$782,$A199,СВЦЭМ!$B$39:$B$782,D$190)+'СЕТ СН'!$F$12</f>
        <v>231.20109385000001</v>
      </c>
      <c r="E199" s="36">
        <f>SUMIFS(СВЦЭМ!$F$39:$F$782,СВЦЭМ!$A$39:$A$782,$A199,СВЦЭМ!$B$39:$B$782,E$190)+'СЕТ СН'!$F$12</f>
        <v>231.44102645000001</v>
      </c>
      <c r="F199" s="36">
        <f>SUMIFS(СВЦЭМ!$F$39:$F$782,СВЦЭМ!$A$39:$A$782,$A199,СВЦЭМ!$B$39:$B$782,F$190)+'СЕТ СН'!$F$12</f>
        <v>231.71116841</v>
      </c>
      <c r="G199" s="36">
        <f>SUMIFS(СВЦЭМ!$F$39:$F$782,СВЦЭМ!$A$39:$A$782,$A199,СВЦЭМ!$B$39:$B$782,G$190)+'СЕТ СН'!$F$12</f>
        <v>227.20094097</v>
      </c>
      <c r="H199" s="36">
        <f>SUMIFS(СВЦЭМ!$F$39:$F$782,СВЦЭМ!$A$39:$A$782,$A199,СВЦЭМ!$B$39:$B$782,H$190)+'СЕТ СН'!$F$12</f>
        <v>227.96831248999999</v>
      </c>
      <c r="I199" s="36">
        <f>SUMIFS(СВЦЭМ!$F$39:$F$782,СВЦЭМ!$A$39:$A$782,$A199,СВЦЭМ!$B$39:$B$782,I$190)+'СЕТ СН'!$F$12</f>
        <v>230.07921676999999</v>
      </c>
      <c r="J199" s="36">
        <f>SUMIFS(СВЦЭМ!$F$39:$F$782,СВЦЭМ!$A$39:$A$782,$A199,СВЦЭМ!$B$39:$B$782,J$190)+'СЕТ СН'!$F$12</f>
        <v>228.66347210999999</v>
      </c>
      <c r="K199" s="36">
        <f>SUMIFS(СВЦЭМ!$F$39:$F$782,СВЦЭМ!$A$39:$A$782,$A199,СВЦЭМ!$B$39:$B$782,K$190)+'СЕТ СН'!$F$12</f>
        <v>219.51361082</v>
      </c>
      <c r="L199" s="36">
        <f>SUMIFS(СВЦЭМ!$F$39:$F$782,СВЦЭМ!$A$39:$A$782,$A199,СВЦЭМ!$B$39:$B$782,L$190)+'СЕТ СН'!$F$12</f>
        <v>219.00247729</v>
      </c>
      <c r="M199" s="36">
        <f>SUMIFS(СВЦЭМ!$F$39:$F$782,СВЦЭМ!$A$39:$A$782,$A199,СВЦЭМ!$B$39:$B$782,M$190)+'СЕТ СН'!$F$12</f>
        <v>220.63195440000001</v>
      </c>
      <c r="N199" s="36">
        <f>SUMIFS(СВЦЭМ!$F$39:$F$782,СВЦЭМ!$A$39:$A$782,$A199,СВЦЭМ!$B$39:$B$782,N$190)+'СЕТ СН'!$F$12</f>
        <v>223.77702715000001</v>
      </c>
      <c r="O199" s="36">
        <f>SUMIFS(СВЦЭМ!$F$39:$F$782,СВЦЭМ!$A$39:$A$782,$A199,СВЦЭМ!$B$39:$B$782,O$190)+'СЕТ СН'!$F$12</f>
        <v>227.36285470000001</v>
      </c>
      <c r="P199" s="36">
        <f>SUMIFS(СВЦЭМ!$F$39:$F$782,СВЦЭМ!$A$39:$A$782,$A199,СВЦЭМ!$B$39:$B$782,P$190)+'СЕТ СН'!$F$12</f>
        <v>228.67110930000001</v>
      </c>
      <c r="Q199" s="36">
        <f>SUMIFS(СВЦЭМ!$F$39:$F$782,СВЦЭМ!$A$39:$A$782,$A199,СВЦЭМ!$B$39:$B$782,Q$190)+'СЕТ СН'!$F$12</f>
        <v>230.62757825</v>
      </c>
      <c r="R199" s="36">
        <f>SUMIFS(СВЦЭМ!$F$39:$F$782,СВЦЭМ!$A$39:$A$782,$A199,СВЦЭМ!$B$39:$B$782,R$190)+'СЕТ СН'!$F$12</f>
        <v>230.39897056000001</v>
      </c>
      <c r="S199" s="36">
        <f>SUMIFS(СВЦЭМ!$F$39:$F$782,СВЦЭМ!$A$39:$A$782,$A199,СВЦЭМ!$B$39:$B$782,S$190)+'СЕТ СН'!$F$12</f>
        <v>222.90661872000001</v>
      </c>
      <c r="T199" s="36">
        <f>SUMIFS(СВЦЭМ!$F$39:$F$782,СВЦЭМ!$A$39:$A$782,$A199,СВЦЭМ!$B$39:$B$782,T$190)+'СЕТ СН'!$F$12</f>
        <v>216.84753022000001</v>
      </c>
      <c r="U199" s="36">
        <f>SUMIFS(СВЦЭМ!$F$39:$F$782,СВЦЭМ!$A$39:$A$782,$A199,СВЦЭМ!$B$39:$B$782,U$190)+'СЕТ СН'!$F$12</f>
        <v>216.42042294999999</v>
      </c>
      <c r="V199" s="36">
        <f>SUMIFS(СВЦЭМ!$F$39:$F$782,СВЦЭМ!$A$39:$A$782,$A199,СВЦЭМ!$B$39:$B$782,V$190)+'СЕТ СН'!$F$12</f>
        <v>212.31488124000001</v>
      </c>
      <c r="W199" s="36">
        <f>SUMIFS(СВЦЭМ!$F$39:$F$782,СВЦЭМ!$A$39:$A$782,$A199,СВЦЭМ!$B$39:$B$782,W$190)+'СЕТ СН'!$F$12</f>
        <v>211.67697661</v>
      </c>
      <c r="X199" s="36">
        <f>SUMIFS(СВЦЭМ!$F$39:$F$782,СВЦЭМ!$A$39:$A$782,$A199,СВЦЭМ!$B$39:$B$782,X$190)+'СЕТ СН'!$F$12</f>
        <v>219.38767741000001</v>
      </c>
      <c r="Y199" s="36">
        <f>SUMIFS(СВЦЭМ!$F$39:$F$782,СВЦЭМ!$A$39:$A$782,$A199,СВЦЭМ!$B$39:$B$782,Y$190)+'СЕТ СН'!$F$12</f>
        <v>226.59783400000001</v>
      </c>
    </row>
    <row r="200" spans="1:25" ht="15.75" x14ac:dyDescent="0.2">
      <c r="A200" s="35">
        <f t="shared" si="5"/>
        <v>45026</v>
      </c>
      <c r="B200" s="36">
        <f>SUMIFS(СВЦЭМ!$F$39:$F$782,СВЦЭМ!$A$39:$A$782,$A200,СВЦЭМ!$B$39:$B$782,B$190)+'СЕТ СН'!$F$12</f>
        <v>230.51262831</v>
      </c>
      <c r="C200" s="36">
        <f>SUMIFS(СВЦЭМ!$F$39:$F$782,СВЦЭМ!$A$39:$A$782,$A200,СВЦЭМ!$B$39:$B$782,C$190)+'СЕТ СН'!$F$12</f>
        <v>232.35587694</v>
      </c>
      <c r="D200" s="36">
        <f>SUMIFS(СВЦЭМ!$F$39:$F$782,СВЦЭМ!$A$39:$A$782,$A200,СВЦЭМ!$B$39:$B$782,D$190)+'СЕТ СН'!$F$12</f>
        <v>242.58161994</v>
      </c>
      <c r="E200" s="36">
        <f>SUMIFS(СВЦЭМ!$F$39:$F$782,СВЦЭМ!$A$39:$A$782,$A200,СВЦЭМ!$B$39:$B$782,E$190)+'СЕТ СН'!$F$12</f>
        <v>236.23541743000001</v>
      </c>
      <c r="F200" s="36">
        <f>SUMIFS(СВЦЭМ!$F$39:$F$782,СВЦЭМ!$A$39:$A$782,$A200,СВЦЭМ!$B$39:$B$782,F$190)+'СЕТ СН'!$F$12</f>
        <v>236.68054946000001</v>
      </c>
      <c r="G200" s="36">
        <f>SUMIFS(СВЦЭМ!$F$39:$F$782,СВЦЭМ!$A$39:$A$782,$A200,СВЦЭМ!$B$39:$B$782,G$190)+'СЕТ СН'!$F$12</f>
        <v>236.08466921999999</v>
      </c>
      <c r="H200" s="36">
        <f>SUMIFS(СВЦЭМ!$F$39:$F$782,СВЦЭМ!$A$39:$A$782,$A200,СВЦЭМ!$B$39:$B$782,H$190)+'СЕТ СН'!$F$12</f>
        <v>243.94913217000001</v>
      </c>
      <c r="I200" s="36">
        <f>SUMIFS(СВЦЭМ!$F$39:$F$782,СВЦЭМ!$A$39:$A$782,$A200,СВЦЭМ!$B$39:$B$782,I$190)+'СЕТ СН'!$F$12</f>
        <v>223.88024870000001</v>
      </c>
      <c r="J200" s="36">
        <f>SUMIFS(СВЦЭМ!$F$39:$F$782,СВЦЭМ!$A$39:$A$782,$A200,СВЦЭМ!$B$39:$B$782,J$190)+'СЕТ СН'!$F$12</f>
        <v>219.34678953</v>
      </c>
      <c r="K200" s="36">
        <f>SUMIFS(СВЦЭМ!$F$39:$F$782,СВЦЭМ!$A$39:$A$782,$A200,СВЦЭМ!$B$39:$B$782,K$190)+'СЕТ СН'!$F$12</f>
        <v>219.60080360000001</v>
      </c>
      <c r="L200" s="36">
        <f>SUMIFS(СВЦЭМ!$F$39:$F$782,СВЦЭМ!$A$39:$A$782,$A200,СВЦЭМ!$B$39:$B$782,L$190)+'СЕТ СН'!$F$12</f>
        <v>219.0649549</v>
      </c>
      <c r="M200" s="36">
        <f>SUMIFS(СВЦЭМ!$F$39:$F$782,СВЦЭМ!$A$39:$A$782,$A200,СВЦЭМ!$B$39:$B$782,M$190)+'СЕТ СН'!$F$12</f>
        <v>222.28803561999999</v>
      </c>
      <c r="N200" s="36">
        <f>SUMIFS(СВЦЭМ!$F$39:$F$782,СВЦЭМ!$A$39:$A$782,$A200,СВЦЭМ!$B$39:$B$782,N$190)+'СЕТ СН'!$F$12</f>
        <v>224.82791005000001</v>
      </c>
      <c r="O200" s="36">
        <f>SUMIFS(СВЦЭМ!$F$39:$F$782,СВЦЭМ!$A$39:$A$782,$A200,СВЦЭМ!$B$39:$B$782,O$190)+'СЕТ СН'!$F$12</f>
        <v>228.68082713000001</v>
      </c>
      <c r="P200" s="36">
        <f>SUMIFS(СВЦЭМ!$F$39:$F$782,СВЦЭМ!$A$39:$A$782,$A200,СВЦЭМ!$B$39:$B$782,P$190)+'СЕТ СН'!$F$12</f>
        <v>230.41270922000001</v>
      </c>
      <c r="Q200" s="36">
        <f>SUMIFS(СВЦЭМ!$F$39:$F$782,СВЦЭМ!$A$39:$A$782,$A200,СВЦЭМ!$B$39:$B$782,Q$190)+'СЕТ СН'!$F$12</f>
        <v>230.50576282</v>
      </c>
      <c r="R200" s="36">
        <f>SUMIFS(СВЦЭМ!$F$39:$F$782,СВЦЭМ!$A$39:$A$782,$A200,СВЦЭМ!$B$39:$B$782,R$190)+'СЕТ СН'!$F$12</f>
        <v>231.19347549</v>
      </c>
      <c r="S200" s="36">
        <f>SUMIFS(СВЦЭМ!$F$39:$F$782,СВЦЭМ!$A$39:$A$782,$A200,СВЦЭМ!$B$39:$B$782,S$190)+'СЕТ СН'!$F$12</f>
        <v>229.00523043000001</v>
      </c>
      <c r="T200" s="36">
        <f>SUMIFS(СВЦЭМ!$F$39:$F$782,СВЦЭМ!$A$39:$A$782,$A200,СВЦЭМ!$B$39:$B$782,T$190)+'СЕТ СН'!$F$12</f>
        <v>226.38532584000001</v>
      </c>
      <c r="U200" s="36">
        <f>SUMIFS(СВЦЭМ!$F$39:$F$782,СВЦЭМ!$A$39:$A$782,$A200,СВЦЭМ!$B$39:$B$782,U$190)+'СЕТ СН'!$F$12</f>
        <v>223.93621431</v>
      </c>
      <c r="V200" s="36">
        <f>SUMIFS(СВЦЭМ!$F$39:$F$782,СВЦЭМ!$A$39:$A$782,$A200,СВЦЭМ!$B$39:$B$782,V$190)+'СЕТ СН'!$F$12</f>
        <v>220.42749728000001</v>
      </c>
      <c r="W200" s="36">
        <f>SUMIFS(СВЦЭМ!$F$39:$F$782,СВЦЭМ!$A$39:$A$782,$A200,СВЦЭМ!$B$39:$B$782,W$190)+'СЕТ СН'!$F$12</f>
        <v>220.88470881000001</v>
      </c>
      <c r="X200" s="36">
        <f>SUMIFS(СВЦЭМ!$F$39:$F$782,СВЦЭМ!$A$39:$A$782,$A200,СВЦЭМ!$B$39:$B$782,X$190)+'СЕТ СН'!$F$12</f>
        <v>228.27298313</v>
      </c>
      <c r="Y200" s="36">
        <f>SUMIFS(СВЦЭМ!$F$39:$F$782,СВЦЭМ!$A$39:$A$782,$A200,СВЦЭМ!$B$39:$B$782,Y$190)+'СЕТ СН'!$F$12</f>
        <v>234.33255890000001</v>
      </c>
    </row>
    <row r="201" spans="1:25" ht="15.75" x14ac:dyDescent="0.2">
      <c r="A201" s="35">
        <f t="shared" si="5"/>
        <v>45027</v>
      </c>
      <c r="B201" s="36">
        <f>SUMIFS(СВЦЭМ!$F$39:$F$782,СВЦЭМ!$A$39:$A$782,$A201,СВЦЭМ!$B$39:$B$782,B$190)+'СЕТ СН'!$F$12</f>
        <v>236.92872578999999</v>
      </c>
      <c r="C201" s="36">
        <f>SUMIFS(СВЦЭМ!$F$39:$F$782,СВЦЭМ!$A$39:$A$782,$A201,СВЦЭМ!$B$39:$B$782,C$190)+'СЕТ СН'!$F$12</f>
        <v>241.38544761</v>
      </c>
      <c r="D201" s="36">
        <f>SUMIFS(СВЦЭМ!$F$39:$F$782,СВЦЭМ!$A$39:$A$782,$A201,СВЦЭМ!$B$39:$B$782,D$190)+'СЕТ СН'!$F$12</f>
        <v>234.26475590999999</v>
      </c>
      <c r="E201" s="36">
        <f>SUMIFS(СВЦЭМ!$F$39:$F$782,СВЦЭМ!$A$39:$A$782,$A201,СВЦЭМ!$B$39:$B$782,E$190)+'СЕТ СН'!$F$12</f>
        <v>247.82928853000001</v>
      </c>
      <c r="F201" s="36">
        <f>SUMIFS(СВЦЭМ!$F$39:$F$782,СВЦЭМ!$A$39:$A$782,$A201,СВЦЭМ!$B$39:$B$782,F$190)+'СЕТ СН'!$F$12</f>
        <v>249.91244570000001</v>
      </c>
      <c r="G201" s="36">
        <f>SUMIFS(СВЦЭМ!$F$39:$F$782,СВЦЭМ!$A$39:$A$782,$A201,СВЦЭМ!$B$39:$B$782,G$190)+'СЕТ СН'!$F$12</f>
        <v>232.42145052999999</v>
      </c>
      <c r="H201" s="36">
        <f>SUMIFS(СВЦЭМ!$F$39:$F$782,СВЦЭМ!$A$39:$A$782,$A201,СВЦЭМ!$B$39:$B$782,H$190)+'СЕТ СН'!$F$12</f>
        <v>235.42852822</v>
      </c>
      <c r="I201" s="36">
        <f>SUMIFS(СВЦЭМ!$F$39:$F$782,СВЦЭМ!$A$39:$A$782,$A201,СВЦЭМ!$B$39:$B$782,I$190)+'СЕТ СН'!$F$12</f>
        <v>228.93774124999999</v>
      </c>
      <c r="J201" s="36">
        <f>SUMIFS(СВЦЭМ!$F$39:$F$782,СВЦЭМ!$A$39:$A$782,$A201,СВЦЭМ!$B$39:$B$782,J$190)+'СЕТ СН'!$F$12</f>
        <v>224.34937897</v>
      </c>
      <c r="K201" s="36">
        <f>SUMIFS(СВЦЭМ!$F$39:$F$782,СВЦЭМ!$A$39:$A$782,$A201,СВЦЭМ!$B$39:$B$782,K$190)+'СЕТ СН'!$F$12</f>
        <v>219.13200975999999</v>
      </c>
      <c r="L201" s="36">
        <f>SUMIFS(СВЦЭМ!$F$39:$F$782,СВЦЭМ!$A$39:$A$782,$A201,СВЦЭМ!$B$39:$B$782,L$190)+'СЕТ СН'!$F$12</f>
        <v>219.69393174000001</v>
      </c>
      <c r="M201" s="36">
        <f>SUMIFS(СВЦЭМ!$F$39:$F$782,СВЦЭМ!$A$39:$A$782,$A201,СВЦЭМ!$B$39:$B$782,M$190)+'СЕТ СН'!$F$12</f>
        <v>220.8840582</v>
      </c>
      <c r="N201" s="36">
        <f>SUMIFS(СВЦЭМ!$F$39:$F$782,СВЦЭМ!$A$39:$A$782,$A201,СВЦЭМ!$B$39:$B$782,N$190)+'СЕТ СН'!$F$12</f>
        <v>220.92736951000001</v>
      </c>
      <c r="O201" s="36">
        <f>SUMIFS(СВЦЭМ!$F$39:$F$782,СВЦЭМ!$A$39:$A$782,$A201,СВЦЭМ!$B$39:$B$782,O$190)+'СЕТ СН'!$F$12</f>
        <v>224.70569187999999</v>
      </c>
      <c r="P201" s="36">
        <f>SUMIFS(СВЦЭМ!$F$39:$F$782,СВЦЭМ!$A$39:$A$782,$A201,СВЦЭМ!$B$39:$B$782,P$190)+'СЕТ СН'!$F$12</f>
        <v>227.80266147</v>
      </c>
      <c r="Q201" s="36">
        <f>SUMIFS(СВЦЭМ!$F$39:$F$782,СВЦЭМ!$A$39:$A$782,$A201,СВЦЭМ!$B$39:$B$782,Q$190)+'СЕТ СН'!$F$12</f>
        <v>228.01881195999999</v>
      </c>
      <c r="R201" s="36">
        <f>SUMIFS(СВЦЭМ!$F$39:$F$782,СВЦЭМ!$A$39:$A$782,$A201,СВЦЭМ!$B$39:$B$782,R$190)+'СЕТ СН'!$F$12</f>
        <v>224.26013333</v>
      </c>
      <c r="S201" s="36">
        <f>SUMIFS(СВЦЭМ!$F$39:$F$782,СВЦЭМ!$A$39:$A$782,$A201,СВЦЭМ!$B$39:$B$782,S$190)+'СЕТ СН'!$F$12</f>
        <v>224.08572151999999</v>
      </c>
      <c r="T201" s="36">
        <f>SUMIFS(СВЦЭМ!$F$39:$F$782,СВЦЭМ!$A$39:$A$782,$A201,СВЦЭМ!$B$39:$B$782,T$190)+'СЕТ СН'!$F$12</f>
        <v>219.00759471000001</v>
      </c>
      <c r="U201" s="36">
        <f>SUMIFS(СВЦЭМ!$F$39:$F$782,СВЦЭМ!$A$39:$A$782,$A201,СВЦЭМ!$B$39:$B$782,U$190)+'СЕТ СН'!$F$12</f>
        <v>220.81717854999999</v>
      </c>
      <c r="V201" s="36">
        <f>SUMIFS(СВЦЭМ!$F$39:$F$782,СВЦЭМ!$A$39:$A$782,$A201,СВЦЭМ!$B$39:$B$782,V$190)+'СЕТ СН'!$F$12</f>
        <v>216.87737430000001</v>
      </c>
      <c r="W201" s="36">
        <f>SUMIFS(СВЦЭМ!$F$39:$F$782,СВЦЭМ!$A$39:$A$782,$A201,СВЦЭМ!$B$39:$B$782,W$190)+'СЕТ СН'!$F$12</f>
        <v>215.72581518999999</v>
      </c>
      <c r="X201" s="36">
        <f>SUMIFS(СВЦЭМ!$F$39:$F$782,СВЦЭМ!$A$39:$A$782,$A201,СВЦЭМ!$B$39:$B$782,X$190)+'СЕТ СН'!$F$12</f>
        <v>222.81146347000001</v>
      </c>
      <c r="Y201" s="36">
        <f>SUMIFS(СВЦЭМ!$F$39:$F$782,СВЦЭМ!$A$39:$A$782,$A201,СВЦЭМ!$B$39:$B$782,Y$190)+'СЕТ СН'!$F$12</f>
        <v>229.36888802000001</v>
      </c>
    </row>
    <row r="202" spans="1:25" ht="15.75" x14ac:dyDescent="0.2">
      <c r="A202" s="35">
        <f t="shared" si="5"/>
        <v>45028</v>
      </c>
      <c r="B202" s="36">
        <f>SUMIFS(СВЦЭМ!$F$39:$F$782,СВЦЭМ!$A$39:$A$782,$A202,СВЦЭМ!$B$39:$B$782,B$190)+'СЕТ СН'!$F$12</f>
        <v>227.08138263000001</v>
      </c>
      <c r="C202" s="36">
        <f>SUMIFS(СВЦЭМ!$F$39:$F$782,СВЦЭМ!$A$39:$A$782,$A202,СВЦЭМ!$B$39:$B$782,C$190)+'СЕТ СН'!$F$12</f>
        <v>239.47884099999999</v>
      </c>
      <c r="D202" s="36">
        <f>SUMIFS(СВЦЭМ!$F$39:$F$782,СВЦЭМ!$A$39:$A$782,$A202,СВЦЭМ!$B$39:$B$782,D$190)+'СЕТ СН'!$F$12</f>
        <v>241.63887222</v>
      </c>
      <c r="E202" s="36">
        <f>SUMIFS(СВЦЭМ!$F$39:$F$782,СВЦЭМ!$A$39:$A$782,$A202,СВЦЭМ!$B$39:$B$782,E$190)+'СЕТ СН'!$F$12</f>
        <v>241.96933261999999</v>
      </c>
      <c r="F202" s="36">
        <f>SUMIFS(СВЦЭМ!$F$39:$F$782,СВЦЭМ!$A$39:$A$782,$A202,СВЦЭМ!$B$39:$B$782,F$190)+'СЕТ СН'!$F$12</f>
        <v>238.40040783000001</v>
      </c>
      <c r="G202" s="36">
        <f>SUMIFS(СВЦЭМ!$F$39:$F$782,СВЦЭМ!$A$39:$A$782,$A202,СВЦЭМ!$B$39:$B$782,G$190)+'СЕТ СН'!$F$12</f>
        <v>234.01760644000001</v>
      </c>
      <c r="H202" s="36">
        <f>SUMIFS(СВЦЭМ!$F$39:$F$782,СВЦЭМ!$A$39:$A$782,$A202,СВЦЭМ!$B$39:$B$782,H$190)+'СЕТ СН'!$F$12</f>
        <v>227.20106296</v>
      </c>
      <c r="I202" s="36">
        <f>SUMIFS(СВЦЭМ!$F$39:$F$782,СВЦЭМ!$A$39:$A$782,$A202,СВЦЭМ!$B$39:$B$782,I$190)+'СЕТ СН'!$F$12</f>
        <v>219.38487162000001</v>
      </c>
      <c r="J202" s="36">
        <f>SUMIFS(СВЦЭМ!$F$39:$F$782,СВЦЭМ!$A$39:$A$782,$A202,СВЦЭМ!$B$39:$B$782,J$190)+'СЕТ СН'!$F$12</f>
        <v>217.36418262000001</v>
      </c>
      <c r="K202" s="36">
        <f>SUMIFS(СВЦЭМ!$F$39:$F$782,СВЦЭМ!$A$39:$A$782,$A202,СВЦЭМ!$B$39:$B$782,K$190)+'СЕТ СН'!$F$12</f>
        <v>214.27877323999999</v>
      </c>
      <c r="L202" s="36">
        <f>SUMIFS(СВЦЭМ!$F$39:$F$782,СВЦЭМ!$A$39:$A$782,$A202,СВЦЭМ!$B$39:$B$782,L$190)+'СЕТ СН'!$F$12</f>
        <v>215.85757221</v>
      </c>
      <c r="M202" s="36">
        <f>SUMIFS(СВЦЭМ!$F$39:$F$782,СВЦЭМ!$A$39:$A$782,$A202,СВЦЭМ!$B$39:$B$782,M$190)+'СЕТ СН'!$F$12</f>
        <v>216.26362533</v>
      </c>
      <c r="N202" s="36">
        <f>SUMIFS(СВЦЭМ!$F$39:$F$782,СВЦЭМ!$A$39:$A$782,$A202,СВЦЭМ!$B$39:$B$782,N$190)+'СЕТ СН'!$F$12</f>
        <v>217.92926867</v>
      </c>
      <c r="O202" s="36">
        <f>SUMIFS(СВЦЭМ!$F$39:$F$782,СВЦЭМ!$A$39:$A$782,$A202,СВЦЭМ!$B$39:$B$782,O$190)+'СЕТ СН'!$F$12</f>
        <v>217.04427745000001</v>
      </c>
      <c r="P202" s="36">
        <f>SUMIFS(СВЦЭМ!$F$39:$F$782,СВЦЭМ!$A$39:$A$782,$A202,СВЦЭМ!$B$39:$B$782,P$190)+'СЕТ СН'!$F$12</f>
        <v>220.27053606000001</v>
      </c>
      <c r="Q202" s="36">
        <f>SUMIFS(СВЦЭМ!$F$39:$F$782,СВЦЭМ!$A$39:$A$782,$A202,СВЦЭМ!$B$39:$B$782,Q$190)+'СЕТ СН'!$F$12</f>
        <v>222.18363682</v>
      </c>
      <c r="R202" s="36">
        <f>SUMIFS(СВЦЭМ!$F$39:$F$782,СВЦЭМ!$A$39:$A$782,$A202,СВЦЭМ!$B$39:$B$782,R$190)+'СЕТ СН'!$F$12</f>
        <v>221.74458529</v>
      </c>
      <c r="S202" s="36">
        <f>SUMIFS(СВЦЭМ!$F$39:$F$782,СВЦЭМ!$A$39:$A$782,$A202,СВЦЭМ!$B$39:$B$782,S$190)+'СЕТ СН'!$F$12</f>
        <v>219.97610606000001</v>
      </c>
      <c r="T202" s="36">
        <f>SUMIFS(СВЦЭМ!$F$39:$F$782,СВЦЭМ!$A$39:$A$782,$A202,СВЦЭМ!$B$39:$B$782,T$190)+'СЕТ СН'!$F$12</f>
        <v>212.17106307</v>
      </c>
      <c r="U202" s="36">
        <f>SUMIFS(СВЦЭМ!$F$39:$F$782,СВЦЭМ!$A$39:$A$782,$A202,СВЦЭМ!$B$39:$B$782,U$190)+'СЕТ СН'!$F$12</f>
        <v>213.97048405999999</v>
      </c>
      <c r="V202" s="36">
        <f>SUMIFS(СВЦЭМ!$F$39:$F$782,СВЦЭМ!$A$39:$A$782,$A202,СВЦЭМ!$B$39:$B$782,V$190)+'СЕТ СН'!$F$12</f>
        <v>205.37879219999999</v>
      </c>
      <c r="W202" s="36">
        <f>SUMIFS(СВЦЭМ!$F$39:$F$782,СВЦЭМ!$A$39:$A$782,$A202,СВЦЭМ!$B$39:$B$782,W$190)+'СЕТ СН'!$F$12</f>
        <v>203.12064611</v>
      </c>
      <c r="X202" s="36">
        <f>SUMIFS(СВЦЭМ!$F$39:$F$782,СВЦЭМ!$A$39:$A$782,$A202,СВЦЭМ!$B$39:$B$782,X$190)+'СЕТ СН'!$F$12</f>
        <v>207.99104686999999</v>
      </c>
      <c r="Y202" s="36">
        <f>SUMIFS(СВЦЭМ!$F$39:$F$782,СВЦЭМ!$A$39:$A$782,$A202,СВЦЭМ!$B$39:$B$782,Y$190)+'СЕТ СН'!$F$12</f>
        <v>216.83118300000001</v>
      </c>
    </row>
    <row r="203" spans="1:25" ht="15.75" x14ac:dyDescent="0.2">
      <c r="A203" s="35">
        <f t="shared" si="5"/>
        <v>45029</v>
      </c>
      <c r="B203" s="36">
        <f>SUMIFS(СВЦЭМ!$F$39:$F$782,СВЦЭМ!$A$39:$A$782,$A203,СВЦЭМ!$B$39:$B$782,B$190)+'СЕТ СН'!$F$12</f>
        <v>235.46074267</v>
      </c>
      <c r="C203" s="36">
        <f>SUMIFS(СВЦЭМ!$F$39:$F$782,СВЦЭМ!$A$39:$A$782,$A203,СВЦЭМ!$B$39:$B$782,C$190)+'СЕТ СН'!$F$12</f>
        <v>238.68050317000001</v>
      </c>
      <c r="D203" s="36">
        <f>SUMIFS(СВЦЭМ!$F$39:$F$782,СВЦЭМ!$A$39:$A$782,$A203,СВЦЭМ!$B$39:$B$782,D$190)+'СЕТ СН'!$F$12</f>
        <v>244.33833856000001</v>
      </c>
      <c r="E203" s="36">
        <f>SUMIFS(СВЦЭМ!$F$39:$F$782,СВЦЭМ!$A$39:$A$782,$A203,СВЦЭМ!$B$39:$B$782,E$190)+'СЕТ СН'!$F$12</f>
        <v>246.16999602999999</v>
      </c>
      <c r="F203" s="36">
        <f>SUMIFS(СВЦЭМ!$F$39:$F$782,СВЦЭМ!$A$39:$A$782,$A203,СВЦЭМ!$B$39:$B$782,F$190)+'СЕТ СН'!$F$12</f>
        <v>241.11279644000001</v>
      </c>
      <c r="G203" s="36">
        <f>SUMIFS(СВЦЭМ!$F$39:$F$782,СВЦЭМ!$A$39:$A$782,$A203,СВЦЭМ!$B$39:$B$782,G$190)+'СЕТ СН'!$F$12</f>
        <v>237.88404198000001</v>
      </c>
      <c r="H203" s="36">
        <f>SUMIFS(СВЦЭМ!$F$39:$F$782,СВЦЭМ!$A$39:$A$782,$A203,СВЦЭМ!$B$39:$B$782,H$190)+'СЕТ СН'!$F$12</f>
        <v>227.95654490000001</v>
      </c>
      <c r="I203" s="36">
        <f>SUMIFS(СВЦЭМ!$F$39:$F$782,СВЦЭМ!$A$39:$A$782,$A203,СВЦЭМ!$B$39:$B$782,I$190)+'СЕТ СН'!$F$12</f>
        <v>228.17629843</v>
      </c>
      <c r="J203" s="36">
        <f>SUMIFS(СВЦЭМ!$F$39:$F$782,СВЦЭМ!$A$39:$A$782,$A203,СВЦЭМ!$B$39:$B$782,J$190)+'СЕТ СН'!$F$12</f>
        <v>223.60116572000001</v>
      </c>
      <c r="K203" s="36">
        <f>SUMIFS(СВЦЭМ!$F$39:$F$782,СВЦЭМ!$A$39:$A$782,$A203,СВЦЭМ!$B$39:$B$782,K$190)+'СЕТ СН'!$F$12</f>
        <v>220.76207399</v>
      </c>
      <c r="L203" s="36">
        <f>SUMIFS(СВЦЭМ!$F$39:$F$782,СВЦЭМ!$A$39:$A$782,$A203,СВЦЭМ!$B$39:$B$782,L$190)+'СЕТ СН'!$F$12</f>
        <v>218.57692058000001</v>
      </c>
      <c r="M203" s="36">
        <f>SUMIFS(СВЦЭМ!$F$39:$F$782,СВЦЭМ!$A$39:$A$782,$A203,СВЦЭМ!$B$39:$B$782,M$190)+'СЕТ СН'!$F$12</f>
        <v>219.56965922000001</v>
      </c>
      <c r="N203" s="36">
        <f>SUMIFS(СВЦЭМ!$F$39:$F$782,СВЦЭМ!$A$39:$A$782,$A203,СВЦЭМ!$B$39:$B$782,N$190)+'СЕТ СН'!$F$12</f>
        <v>218.35349395</v>
      </c>
      <c r="O203" s="36">
        <f>SUMIFS(СВЦЭМ!$F$39:$F$782,СВЦЭМ!$A$39:$A$782,$A203,СВЦЭМ!$B$39:$B$782,O$190)+'СЕТ СН'!$F$12</f>
        <v>221.52736340000001</v>
      </c>
      <c r="P203" s="36">
        <f>SUMIFS(СВЦЭМ!$F$39:$F$782,СВЦЭМ!$A$39:$A$782,$A203,СВЦЭМ!$B$39:$B$782,P$190)+'СЕТ СН'!$F$12</f>
        <v>229.21115795</v>
      </c>
      <c r="Q203" s="36">
        <f>SUMIFS(СВЦЭМ!$F$39:$F$782,СВЦЭМ!$A$39:$A$782,$A203,СВЦЭМ!$B$39:$B$782,Q$190)+'СЕТ СН'!$F$12</f>
        <v>230.4264609</v>
      </c>
      <c r="R203" s="36">
        <f>SUMIFS(СВЦЭМ!$F$39:$F$782,СВЦЭМ!$A$39:$A$782,$A203,СВЦЭМ!$B$39:$B$782,R$190)+'СЕТ СН'!$F$12</f>
        <v>229.70329092</v>
      </c>
      <c r="S203" s="36">
        <f>SUMIFS(СВЦЭМ!$F$39:$F$782,СВЦЭМ!$A$39:$A$782,$A203,СВЦЭМ!$B$39:$B$782,S$190)+'СЕТ СН'!$F$12</f>
        <v>229.44564151</v>
      </c>
      <c r="T203" s="36">
        <f>SUMIFS(СВЦЭМ!$F$39:$F$782,СВЦЭМ!$A$39:$A$782,$A203,СВЦЭМ!$B$39:$B$782,T$190)+'СЕТ СН'!$F$12</f>
        <v>222.70921414</v>
      </c>
      <c r="U203" s="36">
        <f>SUMIFS(СВЦЭМ!$F$39:$F$782,СВЦЭМ!$A$39:$A$782,$A203,СВЦЭМ!$B$39:$B$782,U$190)+'СЕТ СН'!$F$12</f>
        <v>219.60087379999999</v>
      </c>
      <c r="V203" s="36">
        <f>SUMIFS(СВЦЭМ!$F$39:$F$782,СВЦЭМ!$A$39:$A$782,$A203,СВЦЭМ!$B$39:$B$782,V$190)+'СЕТ СН'!$F$12</f>
        <v>216.15443569000001</v>
      </c>
      <c r="W203" s="36">
        <f>SUMIFS(СВЦЭМ!$F$39:$F$782,СВЦЭМ!$A$39:$A$782,$A203,СВЦЭМ!$B$39:$B$782,W$190)+'СЕТ СН'!$F$12</f>
        <v>212.02225321</v>
      </c>
      <c r="X203" s="36">
        <f>SUMIFS(СВЦЭМ!$F$39:$F$782,СВЦЭМ!$A$39:$A$782,$A203,СВЦЭМ!$B$39:$B$782,X$190)+'СЕТ СН'!$F$12</f>
        <v>218.9405391</v>
      </c>
      <c r="Y203" s="36">
        <f>SUMIFS(СВЦЭМ!$F$39:$F$782,СВЦЭМ!$A$39:$A$782,$A203,СВЦЭМ!$B$39:$B$782,Y$190)+'СЕТ СН'!$F$12</f>
        <v>225.18519204</v>
      </c>
    </row>
    <row r="204" spans="1:25" ht="15.75" x14ac:dyDescent="0.2">
      <c r="A204" s="35">
        <f t="shared" si="5"/>
        <v>45030</v>
      </c>
      <c r="B204" s="36">
        <f>SUMIFS(СВЦЭМ!$F$39:$F$782,СВЦЭМ!$A$39:$A$782,$A204,СВЦЭМ!$B$39:$B$782,B$190)+'СЕТ СН'!$F$12</f>
        <v>233.47934004999999</v>
      </c>
      <c r="C204" s="36">
        <f>SUMIFS(СВЦЭМ!$F$39:$F$782,СВЦЭМ!$A$39:$A$782,$A204,СВЦЭМ!$B$39:$B$782,C$190)+'СЕТ СН'!$F$12</f>
        <v>240.64205475</v>
      </c>
      <c r="D204" s="36">
        <f>SUMIFS(СВЦЭМ!$F$39:$F$782,СВЦЭМ!$A$39:$A$782,$A204,СВЦЭМ!$B$39:$B$782,D$190)+'СЕТ СН'!$F$12</f>
        <v>239.95620398</v>
      </c>
      <c r="E204" s="36">
        <f>SUMIFS(СВЦЭМ!$F$39:$F$782,СВЦЭМ!$A$39:$A$782,$A204,СВЦЭМ!$B$39:$B$782,E$190)+'СЕТ СН'!$F$12</f>
        <v>239.95074814</v>
      </c>
      <c r="F204" s="36">
        <f>SUMIFS(СВЦЭМ!$F$39:$F$782,СВЦЭМ!$A$39:$A$782,$A204,СВЦЭМ!$B$39:$B$782,F$190)+'СЕТ СН'!$F$12</f>
        <v>241.17456576999999</v>
      </c>
      <c r="G204" s="36">
        <f>SUMIFS(СВЦЭМ!$F$39:$F$782,СВЦЭМ!$A$39:$A$782,$A204,СВЦЭМ!$B$39:$B$782,G$190)+'СЕТ СН'!$F$12</f>
        <v>240.10416895</v>
      </c>
      <c r="H204" s="36">
        <f>SUMIFS(СВЦЭМ!$F$39:$F$782,СВЦЭМ!$A$39:$A$782,$A204,СВЦЭМ!$B$39:$B$782,H$190)+'СЕТ СН'!$F$12</f>
        <v>236.01277863000001</v>
      </c>
      <c r="I204" s="36">
        <f>SUMIFS(СВЦЭМ!$F$39:$F$782,СВЦЭМ!$A$39:$A$782,$A204,СВЦЭМ!$B$39:$B$782,I$190)+'СЕТ СН'!$F$12</f>
        <v>227.93513927999999</v>
      </c>
      <c r="J204" s="36">
        <f>SUMIFS(СВЦЭМ!$F$39:$F$782,СВЦЭМ!$A$39:$A$782,$A204,СВЦЭМ!$B$39:$B$782,J$190)+'СЕТ СН'!$F$12</f>
        <v>224.51528282999999</v>
      </c>
      <c r="K204" s="36">
        <f>SUMIFS(СВЦЭМ!$F$39:$F$782,СВЦЭМ!$A$39:$A$782,$A204,СВЦЭМ!$B$39:$B$782,K$190)+'СЕТ СН'!$F$12</f>
        <v>222.05695961000001</v>
      </c>
      <c r="L204" s="36">
        <f>SUMIFS(СВЦЭМ!$F$39:$F$782,СВЦЭМ!$A$39:$A$782,$A204,СВЦЭМ!$B$39:$B$782,L$190)+'СЕТ СН'!$F$12</f>
        <v>221.84701186000001</v>
      </c>
      <c r="M204" s="36">
        <f>SUMIFS(СВЦЭМ!$F$39:$F$782,СВЦЭМ!$A$39:$A$782,$A204,СВЦЭМ!$B$39:$B$782,M$190)+'СЕТ СН'!$F$12</f>
        <v>224.50936992999999</v>
      </c>
      <c r="N204" s="36">
        <f>SUMIFS(СВЦЭМ!$F$39:$F$782,СВЦЭМ!$A$39:$A$782,$A204,СВЦЭМ!$B$39:$B$782,N$190)+'СЕТ СН'!$F$12</f>
        <v>226.34167636000001</v>
      </c>
      <c r="O204" s="36">
        <f>SUMIFS(СВЦЭМ!$F$39:$F$782,СВЦЭМ!$A$39:$A$782,$A204,СВЦЭМ!$B$39:$B$782,O$190)+'СЕТ СН'!$F$12</f>
        <v>228.79627141</v>
      </c>
      <c r="P204" s="36">
        <f>SUMIFS(СВЦЭМ!$F$39:$F$782,СВЦЭМ!$A$39:$A$782,$A204,СВЦЭМ!$B$39:$B$782,P$190)+'СЕТ СН'!$F$12</f>
        <v>227.51914636999999</v>
      </c>
      <c r="Q204" s="36">
        <f>SUMIFS(СВЦЭМ!$F$39:$F$782,СВЦЭМ!$A$39:$A$782,$A204,СВЦЭМ!$B$39:$B$782,Q$190)+'СЕТ СН'!$F$12</f>
        <v>230.65774621</v>
      </c>
      <c r="R204" s="36">
        <f>SUMIFS(СВЦЭМ!$F$39:$F$782,СВЦЭМ!$A$39:$A$782,$A204,СВЦЭМ!$B$39:$B$782,R$190)+'СЕТ СН'!$F$12</f>
        <v>230.31342824999999</v>
      </c>
      <c r="S204" s="36">
        <f>SUMIFS(СВЦЭМ!$F$39:$F$782,СВЦЭМ!$A$39:$A$782,$A204,СВЦЭМ!$B$39:$B$782,S$190)+'СЕТ СН'!$F$12</f>
        <v>233.09154294000001</v>
      </c>
      <c r="T204" s="36">
        <f>SUMIFS(СВЦЭМ!$F$39:$F$782,СВЦЭМ!$A$39:$A$782,$A204,СВЦЭМ!$B$39:$B$782,T$190)+'СЕТ СН'!$F$12</f>
        <v>229.66114202</v>
      </c>
      <c r="U204" s="36">
        <f>SUMIFS(СВЦЭМ!$F$39:$F$782,СВЦЭМ!$A$39:$A$782,$A204,СВЦЭМ!$B$39:$B$782,U$190)+'СЕТ СН'!$F$12</f>
        <v>225.60590314999999</v>
      </c>
      <c r="V204" s="36">
        <f>SUMIFS(СВЦЭМ!$F$39:$F$782,СВЦЭМ!$A$39:$A$782,$A204,СВЦЭМ!$B$39:$B$782,V$190)+'СЕТ СН'!$F$12</f>
        <v>221.24051743999999</v>
      </c>
      <c r="W204" s="36">
        <f>SUMIFS(СВЦЭМ!$F$39:$F$782,СВЦЭМ!$A$39:$A$782,$A204,СВЦЭМ!$B$39:$B$782,W$190)+'СЕТ СН'!$F$12</f>
        <v>222.17663898999999</v>
      </c>
      <c r="X204" s="36">
        <f>SUMIFS(СВЦЭМ!$F$39:$F$782,СВЦЭМ!$A$39:$A$782,$A204,СВЦЭМ!$B$39:$B$782,X$190)+'СЕТ СН'!$F$12</f>
        <v>226.27492275</v>
      </c>
      <c r="Y204" s="36">
        <f>SUMIFS(СВЦЭМ!$F$39:$F$782,СВЦЭМ!$A$39:$A$782,$A204,СВЦЭМ!$B$39:$B$782,Y$190)+'СЕТ СН'!$F$12</f>
        <v>237.83175287</v>
      </c>
    </row>
    <row r="205" spans="1:25" ht="15.75" x14ac:dyDescent="0.2">
      <c r="A205" s="35">
        <f t="shared" si="5"/>
        <v>45031</v>
      </c>
      <c r="B205" s="36">
        <f>SUMIFS(СВЦЭМ!$F$39:$F$782,СВЦЭМ!$A$39:$A$782,$A205,СВЦЭМ!$B$39:$B$782,B$190)+'СЕТ СН'!$F$12</f>
        <v>218.64197748000001</v>
      </c>
      <c r="C205" s="36">
        <f>SUMIFS(СВЦЭМ!$F$39:$F$782,СВЦЭМ!$A$39:$A$782,$A205,СВЦЭМ!$B$39:$B$782,C$190)+'СЕТ СН'!$F$12</f>
        <v>223.34237912</v>
      </c>
      <c r="D205" s="36">
        <f>SUMIFS(СВЦЭМ!$F$39:$F$782,СВЦЭМ!$A$39:$A$782,$A205,СВЦЭМ!$B$39:$B$782,D$190)+'СЕТ СН'!$F$12</f>
        <v>224.6124054</v>
      </c>
      <c r="E205" s="36">
        <f>SUMIFS(СВЦЭМ!$F$39:$F$782,СВЦЭМ!$A$39:$A$782,$A205,СВЦЭМ!$B$39:$B$782,E$190)+'СЕТ СН'!$F$12</f>
        <v>225.20343758999999</v>
      </c>
      <c r="F205" s="36">
        <f>SUMIFS(СВЦЭМ!$F$39:$F$782,СВЦЭМ!$A$39:$A$782,$A205,СВЦЭМ!$B$39:$B$782,F$190)+'СЕТ СН'!$F$12</f>
        <v>225.02586331000001</v>
      </c>
      <c r="G205" s="36">
        <f>SUMIFS(СВЦЭМ!$F$39:$F$782,СВЦЭМ!$A$39:$A$782,$A205,СВЦЭМ!$B$39:$B$782,G$190)+'СЕТ СН'!$F$12</f>
        <v>224.70992577999999</v>
      </c>
      <c r="H205" s="36">
        <f>SUMIFS(СВЦЭМ!$F$39:$F$782,СВЦЭМ!$A$39:$A$782,$A205,СВЦЭМ!$B$39:$B$782,H$190)+'СЕТ СН'!$F$12</f>
        <v>220.41325061000001</v>
      </c>
      <c r="I205" s="36">
        <f>SUMIFS(СВЦЭМ!$F$39:$F$782,СВЦЭМ!$A$39:$A$782,$A205,СВЦЭМ!$B$39:$B$782,I$190)+'СЕТ СН'!$F$12</f>
        <v>210.27736487999999</v>
      </c>
      <c r="J205" s="36">
        <f>SUMIFS(СВЦЭМ!$F$39:$F$782,СВЦЭМ!$A$39:$A$782,$A205,СВЦЭМ!$B$39:$B$782,J$190)+'СЕТ СН'!$F$12</f>
        <v>207.63367796</v>
      </c>
      <c r="K205" s="36">
        <f>SUMIFS(СВЦЭМ!$F$39:$F$782,СВЦЭМ!$A$39:$A$782,$A205,СВЦЭМ!$B$39:$B$782,K$190)+'СЕТ СН'!$F$12</f>
        <v>194.27467451000001</v>
      </c>
      <c r="L205" s="36">
        <f>SUMIFS(СВЦЭМ!$F$39:$F$782,СВЦЭМ!$A$39:$A$782,$A205,СВЦЭМ!$B$39:$B$782,L$190)+'СЕТ СН'!$F$12</f>
        <v>192.95335</v>
      </c>
      <c r="M205" s="36">
        <f>SUMIFS(СВЦЭМ!$F$39:$F$782,СВЦЭМ!$A$39:$A$782,$A205,СВЦЭМ!$B$39:$B$782,M$190)+'СЕТ СН'!$F$12</f>
        <v>196.43071065999999</v>
      </c>
      <c r="N205" s="36">
        <f>SUMIFS(СВЦЭМ!$F$39:$F$782,СВЦЭМ!$A$39:$A$782,$A205,СВЦЭМ!$B$39:$B$782,N$190)+'СЕТ СН'!$F$12</f>
        <v>197.17596760000001</v>
      </c>
      <c r="O205" s="36">
        <f>SUMIFS(СВЦЭМ!$F$39:$F$782,СВЦЭМ!$A$39:$A$782,$A205,СВЦЭМ!$B$39:$B$782,O$190)+'СЕТ СН'!$F$12</f>
        <v>201.83356855</v>
      </c>
      <c r="P205" s="36">
        <f>SUMIFS(СВЦЭМ!$F$39:$F$782,СВЦЭМ!$A$39:$A$782,$A205,СВЦЭМ!$B$39:$B$782,P$190)+'СЕТ СН'!$F$12</f>
        <v>204.32397768000001</v>
      </c>
      <c r="Q205" s="36">
        <f>SUMIFS(СВЦЭМ!$F$39:$F$782,СВЦЭМ!$A$39:$A$782,$A205,СВЦЭМ!$B$39:$B$782,Q$190)+'СЕТ СН'!$F$12</f>
        <v>205.49690798</v>
      </c>
      <c r="R205" s="36">
        <f>SUMIFS(СВЦЭМ!$F$39:$F$782,СВЦЭМ!$A$39:$A$782,$A205,СВЦЭМ!$B$39:$B$782,R$190)+'СЕТ СН'!$F$12</f>
        <v>205.62851889000001</v>
      </c>
      <c r="S205" s="36">
        <f>SUMIFS(СВЦЭМ!$F$39:$F$782,СВЦЭМ!$A$39:$A$782,$A205,СВЦЭМ!$B$39:$B$782,S$190)+'СЕТ СН'!$F$12</f>
        <v>208.33754884000001</v>
      </c>
      <c r="T205" s="36">
        <f>SUMIFS(СВЦЭМ!$F$39:$F$782,СВЦЭМ!$A$39:$A$782,$A205,СВЦЭМ!$B$39:$B$782,T$190)+'СЕТ СН'!$F$12</f>
        <v>200.69101140000001</v>
      </c>
      <c r="U205" s="36">
        <f>SUMIFS(СВЦЭМ!$F$39:$F$782,СВЦЭМ!$A$39:$A$782,$A205,СВЦЭМ!$B$39:$B$782,U$190)+'СЕТ СН'!$F$12</f>
        <v>196.97105031999999</v>
      </c>
      <c r="V205" s="36">
        <f>SUMIFS(СВЦЭМ!$F$39:$F$782,СВЦЭМ!$A$39:$A$782,$A205,СВЦЭМ!$B$39:$B$782,V$190)+'СЕТ СН'!$F$12</f>
        <v>192.71632837999999</v>
      </c>
      <c r="W205" s="36">
        <f>SUMIFS(СВЦЭМ!$F$39:$F$782,СВЦЭМ!$A$39:$A$782,$A205,СВЦЭМ!$B$39:$B$782,W$190)+'СЕТ СН'!$F$12</f>
        <v>194.09571957</v>
      </c>
      <c r="X205" s="36">
        <f>SUMIFS(СВЦЭМ!$F$39:$F$782,СВЦЭМ!$A$39:$A$782,$A205,СВЦЭМ!$B$39:$B$782,X$190)+'СЕТ СН'!$F$12</f>
        <v>199.75059424</v>
      </c>
      <c r="Y205" s="36">
        <f>SUMIFS(СВЦЭМ!$F$39:$F$782,СВЦЭМ!$A$39:$A$782,$A205,СВЦЭМ!$B$39:$B$782,Y$190)+'СЕТ СН'!$F$12</f>
        <v>207.17352554999999</v>
      </c>
    </row>
    <row r="206" spans="1:25" ht="15.75" x14ac:dyDescent="0.2">
      <c r="A206" s="35">
        <f t="shared" si="5"/>
        <v>45032</v>
      </c>
      <c r="B206" s="36">
        <f>SUMIFS(СВЦЭМ!$F$39:$F$782,СВЦЭМ!$A$39:$A$782,$A206,СВЦЭМ!$B$39:$B$782,B$190)+'СЕТ СН'!$F$12</f>
        <v>223.88881985</v>
      </c>
      <c r="C206" s="36">
        <f>SUMIFS(СВЦЭМ!$F$39:$F$782,СВЦЭМ!$A$39:$A$782,$A206,СВЦЭМ!$B$39:$B$782,C$190)+'СЕТ СН'!$F$12</f>
        <v>232.10350611000001</v>
      </c>
      <c r="D206" s="36">
        <f>SUMIFS(СВЦЭМ!$F$39:$F$782,СВЦЭМ!$A$39:$A$782,$A206,СВЦЭМ!$B$39:$B$782,D$190)+'СЕТ СН'!$F$12</f>
        <v>233.94224704000001</v>
      </c>
      <c r="E206" s="36">
        <f>SUMIFS(СВЦЭМ!$F$39:$F$782,СВЦЭМ!$A$39:$A$782,$A206,СВЦЭМ!$B$39:$B$782,E$190)+'СЕТ СН'!$F$12</f>
        <v>237.76727005000001</v>
      </c>
      <c r="F206" s="36">
        <f>SUMIFS(СВЦЭМ!$F$39:$F$782,СВЦЭМ!$A$39:$A$782,$A206,СВЦЭМ!$B$39:$B$782,F$190)+'СЕТ СН'!$F$12</f>
        <v>237.80080174</v>
      </c>
      <c r="G206" s="36">
        <f>SUMIFS(СВЦЭМ!$F$39:$F$782,СВЦЭМ!$A$39:$A$782,$A206,СВЦЭМ!$B$39:$B$782,G$190)+'СЕТ СН'!$F$12</f>
        <v>236.19166598999999</v>
      </c>
      <c r="H206" s="36">
        <f>SUMIFS(СВЦЭМ!$F$39:$F$782,СВЦЭМ!$A$39:$A$782,$A206,СВЦЭМ!$B$39:$B$782,H$190)+'СЕТ СН'!$F$12</f>
        <v>236.9626313</v>
      </c>
      <c r="I206" s="36">
        <f>SUMIFS(СВЦЭМ!$F$39:$F$782,СВЦЭМ!$A$39:$A$782,$A206,СВЦЭМ!$B$39:$B$782,I$190)+'СЕТ СН'!$F$12</f>
        <v>231.83914218000001</v>
      </c>
      <c r="J206" s="36">
        <f>SUMIFS(СВЦЭМ!$F$39:$F$782,СВЦЭМ!$A$39:$A$782,$A206,СВЦЭМ!$B$39:$B$782,J$190)+'СЕТ СН'!$F$12</f>
        <v>224.89799719000001</v>
      </c>
      <c r="K206" s="36">
        <f>SUMIFS(СВЦЭМ!$F$39:$F$782,СВЦЭМ!$A$39:$A$782,$A206,СВЦЭМ!$B$39:$B$782,K$190)+'СЕТ СН'!$F$12</f>
        <v>216.16959007</v>
      </c>
      <c r="L206" s="36">
        <f>SUMIFS(СВЦЭМ!$F$39:$F$782,СВЦЭМ!$A$39:$A$782,$A206,СВЦЭМ!$B$39:$B$782,L$190)+'СЕТ СН'!$F$12</f>
        <v>213.10325182</v>
      </c>
      <c r="M206" s="36">
        <f>SUMIFS(СВЦЭМ!$F$39:$F$782,СВЦЭМ!$A$39:$A$782,$A206,СВЦЭМ!$B$39:$B$782,M$190)+'СЕТ СН'!$F$12</f>
        <v>212.58822185</v>
      </c>
      <c r="N206" s="36">
        <f>SUMIFS(СВЦЭМ!$F$39:$F$782,СВЦЭМ!$A$39:$A$782,$A206,СВЦЭМ!$B$39:$B$782,N$190)+'СЕТ СН'!$F$12</f>
        <v>214.79753241</v>
      </c>
      <c r="O206" s="36">
        <f>SUMIFS(СВЦЭМ!$F$39:$F$782,СВЦЭМ!$A$39:$A$782,$A206,СВЦЭМ!$B$39:$B$782,O$190)+'СЕТ СН'!$F$12</f>
        <v>218.94517483999999</v>
      </c>
      <c r="P206" s="36">
        <f>SUMIFS(СВЦЭМ!$F$39:$F$782,СВЦЭМ!$A$39:$A$782,$A206,СВЦЭМ!$B$39:$B$782,P$190)+'СЕТ СН'!$F$12</f>
        <v>219.92341517</v>
      </c>
      <c r="Q206" s="36">
        <f>SUMIFS(СВЦЭМ!$F$39:$F$782,СВЦЭМ!$A$39:$A$782,$A206,СВЦЭМ!$B$39:$B$782,Q$190)+'СЕТ СН'!$F$12</f>
        <v>221.77756558999999</v>
      </c>
      <c r="R206" s="36">
        <f>SUMIFS(СВЦЭМ!$F$39:$F$782,СВЦЭМ!$A$39:$A$782,$A206,СВЦЭМ!$B$39:$B$782,R$190)+'СЕТ СН'!$F$12</f>
        <v>221.69580429000001</v>
      </c>
      <c r="S206" s="36">
        <f>SUMIFS(СВЦЭМ!$F$39:$F$782,СВЦЭМ!$A$39:$A$782,$A206,СВЦЭМ!$B$39:$B$782,S$190)+'СЕТ СН'!$F$12</f>
        <v>219.12250703000001</v>
      </c>
      <c r="T206" s="36">
        <f>SUMIFS(СВЦЭМ!$F$39:$F$782,СВЦЭМ!$A$39:$A$782,$A206,СВЦЭМ!$B$39:$B$782,T$190)+'СЕТ СН'!$F$12</f>
        <v>215.43768538</v>
      </c>
      <c r="U206" s="36">
        <f>SUMIFS(СВЦЭМ!$F$39:$F$782,СВЦЭМ!$A$39:$A$782,$A206,СВЦЭМ!$B$39:$B$782,U$190)+'СЕТ СН'!$F$12</f>
        <v>212.12906935000001</v>
      </c>
      <c r="V206" s="36">
        <f>SUMIFS(СВЦЭМ!$F$39:$F$782,СВЦЭМ!$A$39:$A$782,$A206,СВЦЭМ!$B$39:$B$782,V$190)+'СЕТ СН'!$F$12</f>
        <v>205.81551691000001</v>
      </c>
      <c r="W206" s="36">
        <f>SUMIFS(СВЦЭМ!$F$39:$F$782,СВЦЭМ!$A$39:$A$782,$A206,СВЦЭМ!$B$39:$B$782,W$190)+'СЕТ СН'!$F$12</f>
        <v>205.01542587</v>
      </c>
      <c r="X206" s="36">
        <f>SUMIFS(СВЦЭМ!$F$39:$F$782,СВЦЭМ!$A$39:$A$782,$A206,СВЦЭМ!$B$39:$B$782,X$190)+'СЕТ СН'!$F$12</f>
        <v>210.71864388</v>
      </c>
      <c r="Y206" s="36">
        <f>SUMIFS(СВЦЭМ!$F$39:$F$782,СВЦЭМ!$A$39:$A$782,$A206,СВЦЭМ!$B$39:$B$782,Y$190)+'СЕТ СН'!$F$12</f>
        <v>219.54720535999999</v>
      </c>
    </row>
    <row r="207" spans="1:25" ht="15.75" x14ac:dyDescent="0.2">
      <c r="A207" s="35">
        <f t="shared" si="5"/>
        <v>45033</v>
      </c>
      <c r="B207" s="36">
        <f>SUMIFS(СВЦЭМ!$F$39:$F$782,СВЦЭМ!$A$39:$A$782,$A207,СВЦЭМ!$B$39:$B$782,B$190)+'СЕТ СН'!$F$12</f>
        <v>235.55584019</v>
      </c>
      <c r="C207" s="36">
        <f>SUMIFS(СВЦЭМ!$F$39:$F$782,СВЦЭМ!$A$39:$A$782,$A207,СВЦЭМ!$B$39:$B$782,C$190)+'СЕТ СН'!$F$12</f>
        <v>243.33654591000001</v>
      </c>
      <c r="D207" s="36">
        <f>SUMIFS(СВЦЭМ!$F$39:$F$782,СВЦЭМ!$A$39:$A$782,$A207,СВЦЭМ!$B$39:$B$782,D$190)+'СЕТ СН'!$F$12</f>
        <v>245.29446376000001</v>
      </c>
      <c r="E207" s="36">
        <f>SUMIFS(СВЦЭМ!$F$39:$F$782,СВЦЭМ!$A$39:$A$782,$A207,СВЦЭМ!$B$39:$B$782,E$190)+'СЕТ СН'!$F$12</f>
        <v>246.50114049000001</v>
      </c>
      <c r="F207" s="36">
        <f>SUMIFS(СВЦЭМ!$F$39:$F$782,СВЦЭМ!$A$39:$A$782,$A207,СВЦЭМ!$B$39:$B$782,F$190)+'СЕТ СН'!$F$12</f>
        <v>246.86208331</v>
      </c>
      <c r="G207" s="36">
        <f>SUMIFS(СВЦЭМ!$F$39:$F$782,СВЦЭМ!$A$39:$A$782,$A207,СВЦЭМ!$B$39:$B$782,G$190)+'СЕТ СН'!$F$12</f>
        <v>244.37402456000001</v>
      </c>
      <c r="H207" s="36">
        <f>SUMIFS(СВЦЭМ!$F$39:$F$782,СВЦЭМ!$A$39:$A$782,$A207,СВЦЭМ!$B$39:$B$782,H$190)+'СЕТ СН'!$F$12</f>
        <v>245.64780013000001</v>
      </c>
      <c r="I207" s="36">
        <f>SUMIFS(СВЦЭМ!$F$39:$F$782,СВЦЭМ!$A$39:$A$782,$A207,СВЦЭМ!$B$39:$B$782,I$190)+'СЕТ СН'!$F$12</f>
        <v>216.94631963</v>
      </c>
      <c r="J207" s="36">
        <f>SUMIFS(СВЦЭМ!$F$39:$F$782,СВЦЭМ!$A$39:$A$782,$A207,СВЦЭМ!$B$39:$B$782,J$190)+'СЕТ СН'!$F$12</f>
        <v>209.90922147000001</v>
      </c>
      <c r="K207" s="36">
        <f>SUMIFS(СВЦЭМ!$F$39:$F$782,СВЦЭМ!$A$39:$A$782,$A207,СВЦЭМ!$B$39:$B$782,K$190)+'СЕТ СН'!$F$12</f>
        <v>205.01165298999999</v>
      </c>
      <c r="L207" s="36">
        <f>SUMIFS(СВЦЭМ!$F$39:$F$782,СВЦЭМ!$A$39:$A$782,$A207,СВЦЭМ!$B$39:$B$782,L$190)+'СЕТ СН'!$F$12</f>
        <v>209.62560980000001</v>
      </c>
      <c r="M207" s="36">
        <f>SUMIFS(СВЦЭМ!$F$39:$F$782,СВЦЭМ!$A$39:$A$782,$A207,СВЦЭМ!$B$39:$B$782,M$190)+'СЕТ СН'!$F$12</f>
        <v>213.67872206999999</v>
      </c>
      <c r="N207" s="36">
        <f>SUMIFS(СВЦЭМ!$F$39:$F$782,СВЦЭМ!$A$39:$A$782,$A207,СВЦЭМ!$B$39:$B$782,N$190)+'СЕТ СН'!$F$12</f>
        <v>220.18037583</v>
      </c>
      <c r="O207" s="36">
        <f>SUMIFS(СВЦЭМ!$F$39:$F$782,СВЦЭМ!$A$39:$A$782,$A207,СВЦЭМ!$B$39:$B$782,O$190)+'СЕТ СН'!$F$12</f>
        <v>223.27736307000001</v>
      </c>
      <c r="P207" s="36">
        <f>SUMIFS(СВЦЭМ!$F$39:$F$782,СВЦЭМ!$A$39:$A$782,$A207,СВЦЭМ!$B$39:$B$782,P$190)+'СЕТ СН'!$F$12</f>
        <v>224.95984412000001</v>
      </c>
      <c r="Q207" s="36">
        <f>SUMIFS(СВЦЭМ!$F$39:$F$782,СВЦЭМ!$A$39:$A$782,$A207,СВЦЭМ!$B$39:$B$782,Q$190)+'СЕТ СН'!$F$12</f>
        <v>226.11834630000001</v>
      </c>
      <c r="R207" s="36">
        <f>SUMIFS(СВЦЭМ!$F$39:$F$782,СВЦЭМ!$A$39:$A$782,$A207,СВЦЭМ!$B$39:$B$782,R$190)+'СЕТ СН'!$F$12</f>
        <v>228.02935603</v>
      </c>
      <c r="S207" s="36">
        <f>SUMIFS(СВЦЭМ!$F$39:$F$782,СВЦЭМ!$A$39:$A$782,$A207,СВЦЭМ!$B$39:$B$782,S$190)+'СЕТ СН'!$F$12</f>
        <v>222.67408291000001</v>
      </c>
      <c r="T207" s="36">
        <f>SUMIFS(СВЦЭМ!$F$39:$F$782,СВЦЭМ!$A$39:$A$782,$A207,СВЦЭМ!$B$39:$B$782,T$190)+'СЕТ СН'!$F$12</f>
        <v>219.67413094</v>
      </c>
      <c r="U207" s="36">
        <f>SUMIFS(СВЦЭМ!$F$39:$F$782,СВЦЭМ!$A$39:$A$782,$A207,СВЦЭМ!$B$39:$B$782,U$190)+'СЕТ СН'!$F$12</f>
        <v>216.15356410999999</v>
      </c>
      <c r="V207" s="36">
        <f>SUMIFS(СВЦЭМ!$F$39:$F$782,СВЦЭМ!$A$39:$A$782,$A207,СВЦЭМ!$B$39:$B$782,V$190)+'СЕТ СН'!$F$12</f>
        <v>211.68012970000001</v>
      </c>
      <c r="W207" s="36">
        <f>SUMIFS(СВЦЭМ!$F$39:$F$782,СВЦЭМ!$A$39:$A$782,$A207,СВЦЭМ!$B$39:$B$782,W$190)+'СЕТ СН'!$F$12</f>
        <v>210.80632254</v>
      </c>
      <c r="X207" s="36">
        <f>SUMIFS(СВЦЭМ!$F$39:$F$782,СВЦЭМ!$A$39:$A$782,$A207,СВЦЭМ!$B$39:$B$782,X$190)+'СЕТ СН'!$F$12</f>
        <v>217.25844989999999</v>
      </c>
      <c r="Y207" s="36">
        <f>SUMIFS(СВЦЭМ!$F$39:$F$782,СВЦЭМ!$A$39:$A$782,$A207,СВЦЭМ!$B$39:$B$782,Y$190)+'СЕТ СН'!$F$12</f>
        <v>223.88144596000001</v>
      </c>
    </row>
    <row r="208" spans="1:25" ht="15.75" x14ac:dyDescent="0.2">
      <c r="A208" s="35">
        <f t="shared" si="5"/>
        <v>45034</v>
      </c>
      <c r="B208" s="36">
        <f>SUMIFS(СВЦЭМ!$F$39:$F$782,СВЦЭМ!$A$39:$A$782,$A208,СВЦЭМ!$B$39:$B$782,B$190)+'СЕТ СН'!$F$12</f>
        <v>228.71024348</v>
      </c>
      <c r="C208" s="36">
        <f>SUMIFS(СВЦЭМ!$F$39:$F$782,СВЦЭМ!$A$39:$A$782,$A208,СВЦЭМ!$B$39:$B$782,C$190)+'СЕТ СН'!$F$12</f>
        <v>236.44404471999999</v>
      </c>
      <c r="D208" s="36">
        <f>SUMIFS(СВЦЭМ!$F$39:$F$782,СВЦЭМ!$A$39:$A$782,$A208,СВЦЭМ!$B$39:$B$782,D$190)+'СЕТ СН'!$F$12</f>
        <v>240.08139438000001</v>
      </c>
      <c r="E208" s="36">
        <f>SUMIFS(СВЦЭМ!$F$39:$F$782,СВЦЭМ!$A$39:$A$782,$A208,СВЦЭМ!$B$39:$B$782,E$190)+'СЕТ СН'!$F$12</f>
        <v>239.55343689</v>
      </c>
      <c r="F208" s="36">
        <f>SUMIFS(СВЦЭМ!$F$39:$F$782,СВЦЭМ!$A$39:$A$782,$A208,СВЦЭМ!$B$39:$B$782,F$190)+'СЕТ СН'!$F$12</f>
        <v>239.59919282999999</v>
      </c>
      <c r="G208" s="36">
        <f>SUMIFS(СВЦЭМ!$F$39:$F$782,СВЦЭМ!$A$39:$A$782,$A208,СВЦЭМ!$B$39:$B$782,G$190)+'СЕТ СН'!$F$12</f>
        <v>237.70086509999999</v>
      </c>
      <c r="H208" s="36">
        <f>SUMIFS(СВЦЭМ!$F$39:$F$782,СВЦЭМ!$A$39:$A$782,$A208,СВЦЭМ!$B$39:$B$782,H$190)+'СЕТ СН'!$F$12</f>
        <v>230.27572298999999</v>
      </c>
      <c r="I208" s="36">
        <f>SUMIFS(СВЦЭМ!$F$39:$F$782,СВЦЭМ!$A$39:$A$782,$A208,СВЦЭМ!$B$39:$B$782,I$190)+'СЕТ СН'!$F$12</f>
        <v>220.39579873</v>
      </c>
      <c r="J208" s="36">
        <f>SUMIFS(СВЦЭМ!$F$39:$F$782,СВЦЭМ!$A$39:$A$782,$A208,СВЦЭМ!$B$39:$B$782,J$190)+'СЕТ СН'!$F$12</f>
        <v>217.02690299</v>
      </c>
      <c r="K208" s="36">
        <f>SUMIFS(СВЦЭМ!$F$39:$F$782,СВЦЭМ!$A$39:$A$782,$A208,СВЦЭМ!$B$39:$B$782,K$190)+'СЕТ СН'!$F$12</f>
        <v>212.32294421</v>
      </c>
      <c r="L208" s="36">
        <f>SUMIFS(СВЦЭМ!$F$39:$F$782,СВЦЭМ!$A$39:$A$782,$A208,СВЦЭМ!$B$39:$B$782,L$190)+'СЕТ СН'!$F$12</f>
        <v>211.49710458999999</v>
      </c>
      <c r="M208" s="36">
        <f>SUMIFS(СВЦЭМ!$F$39:$F$782,СВЦЭМ!$A$39:$A$782,$A208,СВЦЭМ!$B$39:$B$782,M$190)+'СЕТ СН'!$F$12</f>
        <v>212.32686984</v>
      </c>
      <c r="N208" s="36">
        <f>SUMIFS(СВЦЭМ!$F$39:$F$782,СВЦЭМ!$A$39:$A$782,$A208,СВЦЭМ!$B$39:$B$782,N$190)+'СЕТ СН'!$F$12</f>
        <v>213.10536153999999</v>
      </c>
      <c r="O208" s="36">
        <f>SUMIFS(СВЦЭМ!$F$39:$F$782,СВЦЭМ!$A$39:$A$782,$A208,СВЦЭМ!$B$39:$B$782,O$190)+'СЕТ СН'!$F$12</f>
        <v>214.84276378000001</v>
      </c>
      <c r="P208" s="36">
        <f>SUMIFS(СВЦЭМ!$F$39:$F$782,СВЦЭМ!$A$39:$A$782,$A208,СВЦЭМ!$B$39:$B$782,P$190)+'СЕТ СН'!$F$12</f>
        <v>216.78322514000001</v>
      </c>
      <c r="Q208" s="36">
        <f>SUMIFS(СВЦЭМ!$F$39:$F$782,СВЦЭМ!$A$39:$A$782,$A208,СВЦЭМ!$B$39:$B$782,Q$190)+'СЕТ СН'!$F$12</f>
        <v>218.24047052</v>
      </c>
      <c r="R208" s="36">
        <f>SUMIFS(СВЦЭМ!$F$39:$F$782,СВЦЭМ!$A$39:$A$782,$A208,СВЦЭМ!$B$39:$B$782,R$190)+'СЕТ СН'!$F$12</f>
        <v>219.96744626</v>
      </c>
      <c r="S208" s="36">
        <f>SUMIFS(СВЦЭМ!$F$39:$F$782,СВЦЭМ!$A$39:$A$782,$A208,СВЦЭМ!$B$39:$B$782,S$190)+'СЕТ СН'!$F$12</f>
        <v>216.23075238999999</v>
      </c>
      <c r="T208" s="36">
        <f>SUMIFS(СВЦЭМ!$F$39:$F$782,СВЦЭМ!$A$39:$A$782,$A208,СВЦЭМ!$B$39:$B$782,T$190)+'СЕТ СН'!$F$12</f>
        <v>212.91084914999999</v>
      </c>
      <c r="U208" s="36">
        <f>SUMIFS(СВЦЭМ!$F$39:$F$782,СВЦЭМ!$A$39:$A$782,$A208,СВЦЭМ!$B$39:$B$782,U$190)+'СЕТ СН'!$F$12</f>
        <v>210.52157523</v>
      </c>
      <c r="V208" s="36">
        <f>SUMIFS(СВЦЭМ!$F$39:$F$782,СВЦЭМ!$A$39:$A$782,$A208,СВЦЭМ!$B$39:$B$782,V$190)+'СЕТ СН'!$F$12</f>
        <v>205.75330814</v>
      </c>
      <c r="W208" s="36">
        <f>SUMIFS(СВЦЭМ!$F$39:$F$782,СВЦЭМ!$A$39:$A$782,$A208,СВЦЭМ!$B$39:$B$782,W$190)+'СЕТ СН'!$F$12</f>
        <v>204.83735136999999</v>
      </c>
      <c r="X208" s="36">
        <f>SUMIFS(СВЦЭМ!$F$39:$F$782,СВЦЭМ!$A$39:$A$782,$A208,СВЦЭМ!$B$39:$B$782,X$190)+'СЕТ СН'!$F$12</f>
        <v>210.22658819</v>
      </c>
      <c r="Y208" s="36">
        <f>SUMIFS(СВЦЭМ!$F$39:$F$782,СВЦЭМ!$A$39:$A$782,$A208,СВЦЭМ!$B$39:$B$782,Y$190)+'СЕТ СН'!$F$12</f>
        <v>217.97554636999999</v>
      </c>
    </row>
    <row r="209" spans="1:25" ht="15.75" x14ac:dyDescent="0.2">
      <c r="A209" s="35">
        <f t="shared" si="5"/>
        <v>45035</v>
      </c>
      <c r="B209" s="36">
        <f>SUMIFS(СВЦЭМ!$F$39:$F$782,СВЦЭМ!$A$39:$A$782,$A209,СВЦЭМ!$B$39:$B$782,B$190)+'СЕТ СН'!$F$12</f>
        <v>217.09466809</v>
      </c>
      <c r="C209" s="36">
        <f>SUMIFS(СВЦЭМ!$F$39:$F$782,СВЦЭМ!$A$39:$A$782,$A209,СВЦЭМ!$B$39:$B$782,C$190)+'СЕТ СН'!$F$12</f>
        <v>223.19846580999999</v>
      </c>
      <c r="D209" s="36">
        <f>SUMIFS(СВЦЭМ!$F$39:$F$782,СВЦЭМ!$A$39:$A$782,$A209,СВЦЭМ!$B$39:$B$782,D$190)+'СЕТ СН'!$F$12</f>
        <v>231.66516909000001</v>
      </c>
      <c r="E209" s="36">
        <f>SUMIFS(СВЦЭМ!$F$39:$F$782,СВЦЭМ!$A$39:$A$782,$A209,СВЦЭМ!$B$39:$B$782,E$190)+'СЕТ СН'!$F$12</f>
        <v>237.01250357000001</v>
      </c>
      <c r="F209" s="36">
        <f>SUMIFS(СВЦЭМ!$F$39:$F$782,СВЦЭМ!$A$39:$A$782,$A209,СВЦЭМ!$B$39:$B$782,F$190)+'СЕТ СН'!$F$12</f>
        <v>238.57043927000001</v>
      </c>
      <c r="G209" s="36">
        <f>SUMIFS(СВЦЭМ!$F$39:$F$782,СВЦЭМ!$A$39:$A$782,$A209,СВЦЭМ!$B$39:$B$782,G$190)+'СЕТ СН'!$F$12</f>
        <v>233.65965123999999</v>
      </c>
      <c r="H209" s="36">
        <f>SUMIFS(СВЦЭМ!$F$39:$F$782,СВЦЭМ!$A$39:$A$782,$A209,СВЦЭМ!$B$39:$B$782,H$190)+'СЕТ СН'!$F$12</f>
        <v>225.12837587999999</v>
      </c>
      <c r="I209" s="36">
        <f>SUMIFS(СВЦЭМ!$F$39:$F$782,СВЦЭМ!$A$39:$A$782,$A209,СВЦЭМ!$B$39:$B$782,I$190)+'СЕТ СН'!$F$12</f>
        <v>215.44496975999999</v>
      </c>
      <c r="J209" s="36">
        <f>SUMIFS(СВЦЭМ!$F$39:$F$782,СВЦЭМ!$A$39:$A$782,$A209,СВЦЭМ!$B$39:$B$782,J$190)+'СЕТ СН'!$F$12</f>
        <v>211.68461818</v>
      </c>
      <c r="K209" s="36">
        <f>SUMIFS(СВЦЭМ!$F$39:$F$782,СВЦЭМ!$A$39:$A$782,$A209,СВЦЭМ!$B$39:$B$782,K$190)+'СЕТ СН'!$F$12</f>
        <v>208.99736967000001</v>
      </c>
      <c r="L209" s="36">
        <f>SUMIFS(СВЦЭМ!$F$39:$F$782,СВЦЭМ!$A$39:$A$782,$A209,СВЦЭМ!$B$39:$B$782,L$190)+'СЕТ СН'!$F$12</f>
        <v>208.06907885000001</v>
      </c>
      <c r="M209" s="36">
        <f>SUMIFS(СВЦЭМ!$F$39:$F$782,СВЦЭМ!$A$39:$A$782,$A209,СВЦЭМ!$B$39:$B$782,M$190)+'СЕТ СН'!$F$12</f>
        <v>211.67710912000001</v>
      </c>
      <c r="N209" s="36">
        <f>SUMIFS(СВЦЭМ!$F$39:$F$782,СВЦЭМ!$A$39:$A$782,$A209,СВЦЭМ!$B$39:$B$782,N$190)+'СЕТ СН'!$F$12</f>
        <v>213.55826322999999</v>
      </c>
      <c r="O209" s="36">
        <f>SUMIFS(СВЦЭМ!$F$39:$F$782,СВЦЭМ!$A$39:$A$782,$A209,СВЦЭМ!$B$39:$B$782,O$190)+'СЕТ СН'!$F$12</f>
        <v>216.78593112999999</v>
      </c>
      <c r="P209" s="36">
        <f>SUMIFS(СВЦЭМ!$F$39:$F$782,СВЦЭМ!$A$39:$A$782,$A209,СВЦЭМ!$B$39:$B$782,P$190)+'СЕТ СН'!$F$12</f>
        <v>218.18047580000001</v>
      </c>
      <c r="Q209" s="36">
        <f>SUMIFS(СВЦЭМ!$F$39:$F$782,СВЦЭМ!$A$39:$A$782,$A209,СВЦЭМ!$B$39:$B$782,Q$190)+'СЕТ СН'!$F$12</f>
        <v>219.93060156000001</v>
      </c>
      <c r="R209" s="36">
        <f>SUMIFS(СВЦЭМ!$F$39:$F$782,СВЦЭМ!$A$39:$A$782,$A209,СВЦЭМ!$B$39:$B$782,R$190)+'СЕТ СН'!$F$12</f>
        <v>219.32982737</v>
      </c>
      <c r="S209" s="36">
        <f>SUMIFS(СВЦЭМ!$F$39:$F$782,СВЦЭМ!$A$39:$A$782,$A209,СВЦЭМ!$B$39:$B$782,S$190)+'СЕТ СН'!$F$12</f>
        <v>213.08092361000001</v>
      </c>
      <c r="T209" s="36">
        <f>SUMIFS(СВЦЭМ!$F$39:$F$782,СВЦЭМ!$A$39:$A$782,$A209,СВЦЭМ!$B$39:$B$782,T$190)+'СЕТ СН'!$F$12</f>
        <v>206.75494006</v>
      </c>
      <c r="U209" s="36">
        <f>SUMIFS(СВЦЭМ!$F$39:$F$782,СВЦЭМ!$A$39:$A$782,$A209,СВЦЭМ!$B$39:$B$782,U$190)+'СЕТ СН'!$F$12</f>
        <v>207.9981325</v>
      </c>
      <c r="V209" s="36">
        <f>SUMIFS(СВЦЭМ!$F$39:$F$782,СВЦЭМ!$A$39:$A$782,$A209,СВЦЭМ!$B$39:$B$782,V$190)+'СЕТ СН'!$F$12</f>
        <v>201.97156887</v>
      </c>
      <c r="W209" s="36">
        <f>SUMIFS(СВЦЭМ!$F$39:$F$782,СВЦЭМ!$A$39:$A$782,$A209,СВЦЭМ!$B$39:$B$782,W$190)+'СЕТ СН'!$F$12</f>
        <v>200.58950292</v>
      </c>
      <c r="X209" s="36">
        <f>SUMIFS(СВЦЭМ!$F$39:$F$782,СВЦЭМ!$A$39:$A$782,$A209,СВЦЭМ!$B$39:$B$782,X$190)+'СЕТ СН'!$F$12</f>
        <v>206.62771137999999</v>
      </c>
      <c r="Y209" s="36">
        <f>SUMIFS(СВЦЭМ!$F$39:$F$782,СВЦЭМ!$A$39:$A$782,$A209,СВЦЭМ!$B$39:$B$782,Y$190)+'СЕТ СН'!$F$12</f>
        <v>217.67170207999999</v>
      </c>
    </row>
    <row r="210" spans="1:25" ht="15.75" x14ac:dyDescent="0.2">
      <c r="A210" s="35">
        <f t="shared" si="5"/>
        <v>45036</v>
      </c>
      <c r="B210" s="36">
        <f>SUMIFS(СВЦЭМ!$F$39:$F$782,СВЦЭМ!$A$39:$A$782,$A210,СВЦЭМ!$B$39:$B$782,B$190)+'СЕТ СН'!$F$12</f>
        <v>216.08523285000001</v>
      </c>
      <c r="C210" s="36">
        <f>SUMIFS(СВЦЭМ!$F$39:$F$782,СВЦЭМ!$A$39:$A$782,$A210,СВЦЭМ!$B$39:$B$782,C$190)+'СЕТ СН'!$F$12</f>
        <v>227.74843422000001</v>
      </c>
      <c r="D210" s="36">
        <f>SUMIFS(СВЦЭМ!$F$39:$F$782,СВЦЭМ!$A$39:$A$782,$A210,СВЦЭМ!$B$39:$B$782,D$190)+'СЕТ СН'!$F$12</f>
        <v>231.38604717999999</v>
      </c>
      <c r="E210" s="36">
        <f>SUMIFS(СВЦЭМ!$F$39:$F$782,СВЦЭМ!$A$39:$A$782,$A210,СВЦЭМ!$B$39:$B$782,E$190)+'СЕТ СН'!$F$12</f>
        <v>231.21648379000001</v>
      </c>
      <c r="F210" s="36">
        <f>SUMIFS(СВЦЭМ!$F$39:$F$782,СВЦЭМ!$A$39:$A$782,$A210,СВЦЭМ!$B$39:$B$782,F$190)+'СЕТ СН'!$F$12</f>
        <v>231.30783525999999</v>
      </c>
      <c r="G210" s="36">
        <f>SUMIFS(СВЦЭМ!$F$39:$F$782,СВЦЭМ!$A$39:$A$782,$A210,СВЦЭМ!$B$39:$B$782,G$190)+'СЕТ СН'!$F$12</f>
        <v>228.84446646999999</v>
      </c>
      <c r="H210" s="36">
        <f>SUMIFS(СВЦЭМ!$F$39:$F$782,СВЦЭМ!$A$39:$A$782,$A210,СВЦЭМ!$B$39:$B$782,H$190)+'СЕТ СН'!$F$12</f>
        <v>216.41077251999999</v>
      </c>
      <c r="I210" s="36">
        <f>SUMIFS(СВЦЭМ!$F$39:$F$782,СВЦЭМ!$A$39:$A$782,$A210,СВЦЭМ!$B$39:$B$782,I$190)+'СЕТ СН'!$F$12</f>
        <v>213.46927486999999</v>
      </c>
      <c r="J210" s="36">
        <f>SUMIFS(СВЦЭМ!$F$39:$F$782,СВЦЭМ!$A$39:$A$782,$A210,СВЦЭМ!$B$39:$B$782,J$190)+'СЕТ СН'!$F$12</f>
        <v>208.35235807999999</v>
      </c>
      <c r="K210" s="36">
        <f>SUMIFS(СВЦЭМ!$F$39:$F$782,СВЦЭМ!$A$39:$A$782,$A210,СВЦЭМ!$B$39:$B$782,K$190)+'СЕТ СН'!$F$12</f>
        <v>200.56795843</v>
      </c>
      <c r="L210" s="36">
        <f>SUMIFS(СВЦЭМ!$F$39:$F$782,СВЦЭМ!$A$39:$A$782,$A210,СВЦЭМ!$B$39:$B$782,L$190)+'СЕТ СН'!$F$12</f>
        <v>199.20390351</v>
      </c>
      <c r="M210" s="36">
        <f>SUMIFS(СВЦЭМ!$F$39:$F$782,СВЦЭМ!$A$39:$A$782,$A210,СВЦЭМ!$B$39:$B$782,M$190)+'СЕТ СН'!$F$12</f>
        <v>196.94660345</v>
      </c>
      <c r="N210" s="36">
        <f>SUMIFS(СВЦЭМ!$F$39:$F$782,СВЦЭМ!$A$39:$A$782,$A210,СВЦЭМ!$B$39:$B$782,N$190)+'СЕТ СН'!$F$12</f>
        <v>199.55863411999999</v>
      </c>
      <c r="O210" s="36">
        <f>SUMIFS(СВЦЭМ!$F$39:$F$782,СВЦЭМ!$A$39:$A$782,$A210,СВЦЭМ!$B$39:$B$782,O$190)+'СЕТ СН'!$F$12</f>
        <v>202.19232453000001</v>
      </c>
      <c r="P210" s="36">
        <f>SUMIFS(СВЦЭМ!$F$39:$F$782,СВЦЭМ!$A$39:$A$782,$A210,СВЦЭМ!$B$39:$B$782,P$190)+'СЕТ СН'!$F$12</f>
        <v>204.06617445000001</v>
      </c>
      <c r="Q210" s="36">
        <f>SUMIFS(СВЦЭМ!$F$39:$F$782,СВЦЭМ!$A$39:$A$782,$A210,СВЦЭМ!$B$39:$B$782,Q$190)+'СЕТ СН'!$F$12</f>
        <v>206.36541582000001</v>
      </c>
      <c r="R210" s="36">
        <f>SUMIFS(СВЦЭМ!$F$39:$F$782,СВЦЭМ!$A$39:$A$782,$A210,СВЦЭМ!$B$39:$B$782,R$190)+'СЕТ СН'!$F$12</f>
        <v>207.17611342000001</v>
      </c>
      <c r="S210" s="36">
        <f>SUMIFS(СВЦЭМ!$F$39:$F$782,СВЦЭМ!$A$39:$A$782,$A210,СВЦЭМ!$B$39:$B$782,S$190)+'СЕТ СН'!$F$12</f>
        <v>204.97925806999999</v>
      </c>
      <c r="T210" s="36">
        <f>SUMIFS(СВЦЭМ!$F$39:$F$782,СВЦЭМ!$A$39:$A$782,$A210,СВЦЭМ!$B$39:$B$782,T$190)+'СЕТ СН'!$F$12</f>
        <v>201.989339</v>
      </c>
      <c r="U210" s="36">
        <f>SUMIFS(СВЦЭМ!$F$39:$F$782,СВЦЭМ!$A$39:$A$782,$A210,СВЦЭМ!$B$39:$B$782,U$190)+'СЕТ СН'!$F$12</f>
        <v>201.06038724000001</v>
      </c>
      <c r="V210" s="36">
        <f>SUMIFS(СВЦЭМ!$F$39:$F$782,СВЦЭМ!$A$39:$A$782,$A210,СВЦЭМ!$B$39:$B$782,V$190)+'СЕТ СН'!$F$12</f>
        <v>197.13831884999999</v>
      </c>
      <c r="W210" s="36">
        <f>SUMIFS(СВЦЭМ!$F$39:$F$782,СВЦЭМ!$A$39:$A$782,$A210,СВЦЭМ!$B$39:$B$782,W$190)+'СЕТ СН'!$F$12</f>
        <v>196.43717627000001</v>
      </c>
      <c r="X210" s="36">
        <f>SUMIFS(СВЦЭМ!$F$39:$F$782,СВЦЭМ!$A$39:$A$782,$A210,СВЦЭМ!$B$39:$B$782,X$190)+'СЕТ СН'!$F$12</f>
        <v>202.37692777000001</v>
      </c>
      <c r="Y210" s="36">
        <f>SUMIFS(СВЦЭМ!$F$39:$F$782,СВЦЭМ!$A$39:$A$782,$A210,СВЦЭМ!$B$39:$B$782,Y$190)+'СЕТ СН'!$F$12</f>
        <v>210.97455547000001</v>
      </c>
    </row>
    <row r="211" spans="1:25" ht="15.75" x14ac:dyDescent="0.2">
      <c r="A211" s="35">
        <f t="shared" si="5"/>
        <v>45037</v>
      </c>
      <c r="B211" s="36">
        <f>SUMIFS(СВЦЭМ!$F$39:$F$782,СВЦЭМ!$A$39:$A$782,$A211,СВЦЭМ!$B$39:$B$782,B$190)+'СЕТ СН'!$F$12</f>
        <v>222.86594855999999</v>
      </c>
      <c r="C211" s="36">
        <f>SUMIFS(СВЦЭМ!$F$39:$F$782,СВЦЭМ!$A$39:$A$782,$A211,СВЦЭМ!$B$39:$B$782,C$190)+'СЕТ СН'!$F$12</f>
        <v>230.84143556000001</v>
      </c>
      <c r="D211" s="36">
        <f>SUMIFS(СВЦЭМ!$F$39:$F$782,СВЦЭМ!$A$39:$A$782,$A211,СВЦЭМ!$B$39:$B$782,D$190)+'СЕТ СН'!$F$12</f>
        <v>233.51050192</v>
      </c>
      <c r="E211" s="36">
        <f>SUMIFS(СВЦЭМ!$F$39:$F$782,СВЦЭМ!$A$39:$A$782,$A211,СВЦЭМ!$B$39:$B$782,E$190)+'СЕТ СН'!$F$12</f>
        <v>235.33528595000001</v>
      </c>
      <c r="F211" s="36">
        <f>SUMIFS(СВЦЭМ!$F$39:$F$782,СВЦЭМ!$A$39:$A$782,$A211,СВЦЭМ!$B$39:$B$782,F$190)+'СЕТ СН'!$F$12</f>
        <v>236.59280539</v>
      </c>
      <c r="G211" s="36">
        <f>SUMIFS(СВЦЭМ!$F$39:$F$782,СВЦЭМ!$A$39:$A$782,$A211,СВЦЭМ!$B$39:$B$782,G$190)+'СЕТ СН'!$F$12</f>
        <v>234.31159903</v>
      </c>
      <c r="H211" s="36">
        <f>SUMIFS(СВЦЭМ!$F$39:$F$782,СВЦЭМ!$A$39:$A$782,$A211,СВЦЭМ!$B$39:$B$782,H$190)+'СЕТ СН'!$F$12</f>
        <v>228.26123195</v>
      </c>
      <c r="I211" s="36">
        <f>SUMIFS(СВЦЭМ!$F$39:$F$782,СВЦЭМ!$A$39:$A$782,$A211,СВЦЭМ!$B$39:$B$782,I$190)+'СЕТ СН'!$F$12</f>
        <v>215.08733311</v>
      </c>
      <c r="J211" s="36">
        <f>SUMIFS(СВЦЭМ!$F$39:$F$782,СВЦЭМ!$A$39:$A$782,$A211,СВЦЭМ!$B$39:$B$782,J$190)+'СЕТ СН'!$F$12</f>
        <v>214.52411205000001</v>
      </c>
      <c r="K211" s="36">
        <f>SUMIFS(СВЦЭМ!$F$39:$F$782,СВЦЭМ!$A$39:$A$782,$A211,СВЦЭМ!$B$39:$B$782,K$190)+'СЕТ СН'!$F$12</f>
        <v>211.96528651</v>
      </c>
      <c r="L211" s="36">
        <f>SUMIFS(СВЦЭМ!$F$39:$F$782,СВЦЭМ!$A$39:$A$782,$A211,СВЦЭМ!$B$39:$B$782,L$190)+'СЕТ СН'!$F$12</f>
        <v>207.27892965000001</v>
      </c>
      <c r="M211" s="36">
        <f>SUMIFS(СВЦЭМ!$F$39:$F$782,СВЦЭМ!$A$39:$A$782,$A211,СВЦЭМ!$B$39:$B$782,M$190)+'СЕТ СН'!$F$12</f>
        <v>210.39479439999999</v>
      </c>
      <c r="N211" s="36">
        <f>SUMIFS(СВЦЭМ!$F$39:$F$782,СВЦЭМ!$A$39:$A$782,$A211,СВЦЭМ!$B$39:$B$782,N$190)+'СЕТ СН'!$F$12</f>
        <v>212.97582857</v>
      </c>
      <c r="O211" s="36">
        <f>SUMIFS(СВЦЭМ!$F$39:$F$782,СВЦЭМ!$A$39:$A$782,$A211,СВЦЭМ!$B$39:$B$782,O$190)+'СЕТ СН'!$F$12</f>
        <v>214.43943854</v>
      </c>
      <c r="P211" s="36">
        <f>SUMIFS(СВЦЭМ!$F$39:$F$782,СВЦЭМ!$A$39:$A$782,$A211,СВЦЭМ!$B$39:$B$782,P$190)+'СЕТ СН'!$F$12</f>
        <v>216.21192719999999</v>
      </c>
      <c r="Q211" s="36">
        <f>SUMIFS(СВЦЭМ!$F$39:$F$782,СВЦЭМ!$A$39:$A$782,$A211,СВЦЭМ!$B$39:$B$782,Q$190)+'СЕТ СН'!$F$12</f>
        <v>217.20046005</v>
      </c>
      <c r="R211" s="36">
        <f>SUMIFS(СВЦЭМ!$F$39:$F$782,СВЦЭМ!$A$39:$A$782,$A211,СВЦЭМ!$B$39:$B$782,R$190)+'СЕТ СН'!$F$12</f>
        <v>216.41835784</v>
      </c>
      <c r="S211" s="36">
        <f>SUMIFS(СВЦЭМ!$F$39:$F$782,СВЦЭМ!$A$39:$A$782,$A211,СВЦЭМ!$B$39:$B$782,S$190)+'СЕТ СН'!$F$12</f>
        <v>213.73704545999999</v>
      </c>
      <c r="T211" s="36">
        <f>SUMIFS(СВЦЭМ!$F$39:$F$782,СВЦЭМ!$A$39:$A$782,$A211,СВЦЭМ!$B$39:$B$782,T$190)+'СЕТ СН'!$F$12</f>
        <v>212.27815305999999</v>
      </c>
      <c r="U211" s="36">
        <f>SUMIFS(СВЦЭМ!$F$39:$F$782,СВЦЭМ!$A$39:$A$782,$A211,СВЦЭМ!$B$39:$B$782,U$190)+'СЕТ СН'!$F$12</f>
        <v>209.83215104000001</v>
      </c>
      <c r="V211" s="36">
        <f>SUMIFS(СВЦЭМ!$F$39:$F$782,СВЦЭМ!$A$39:$A$782,$A211,СВЦЭМ!$B$39:$B$782,V$190)+'СЕТ СН'!$F$12</f>
        <v>204.21313936000001</v>
      </c>
      <c r="W211" s="36">
        <f>SUMIFS(СВЦЭМ!$F$39:$F$782,СВЦЭМ!$A$39:$A$782,$A211,СВЦЭМ!$B$39:$B$782,W$190)+'СЕТ СН'!$F$12</f>
        <v>203.84414269999999</v>
      </c>
      <c r="X211" s="36">
        <f>SUMIFS(СВЦЭМ!$F$39:$F$782,СВЦЭМ!$A$39:$A$782,$A211,СВЦЭМ!$B$39:$B$782,X$190)+'СЕТ СН'!$F$12</f>
        <v>210.94477832000001</v>
      </c>
      <c r="Y211" s="36">
        <f>SUMIFS(СВЦЭМ!$F$39:$F$782,СВЦЭМ!$A$39:$A$782,$A211,СВЦЭМ!$B$39:$B$782,Y$190)+'СЕТ СН'!$F$12</f>
        <v>218.31542210999999</v>
      </c>
    </row>
    <row r="212" spans="1:25" ht="15.75" x14ac:dyDescent="0.2">
      <c r="A212" s="35">
        <f t="shared" si="5"/>
        <v>45038</v>
      </c>
      <c r="B212" s="36">
        <f>SUMIFS(СВЦЭМ!$F$39:$F$782,СВЦЭМ!$A$39:$A$782,$A212,СВЦЭМ!$B$39:$B$782,B$190)+'СЕТ СН'!$F$12</f>
        <v>211.98683292000001</v>
      </c>
      <c r="C212" s="36">
        <f>SUMIFS(СВЦЭМ!$F$39:$F$782,СВЦЭМ!$A$39:$A$782,$A212,СВЦЭМ!$B$39:$B$782,C$190)+'СЕТ СН'!$F$12</f>
        <v>219.59756564</v>
      </c>
      <c r="D212" s="36">
        <f>SUMIFS(СВЦЭМ!$F$39:$F$782,СВЦЭМ!$A$39:$A$782,$A212,СВЦЭМ!$B$39:$B$782,D$190)+'СЕТ СН'!$F$12</f>
        <v>224.69427512999999</v>
      </c>
      <c r="E212" s="36">
        <f>SUMIFS(СВЦЭМ!$F$39:$F$782,СВЦЭМ!$A$39:$A$782,$A212,СВЦЭМ!$B$39:$B$782,E$190)+'СЕТ СН'!$F$12</f>
        <v>225.59077715999999</v>
      </c>
      <c r="F212" s="36">
        <f>SUMIFS(СВЦЭМ!$F$39:$F$782,СВЦЭМ!$A$39:$A$782,$A212,СВЦЭМ!$B$39:$B$782,F$190)+'СЕТ СН'!$F$12</f>
        <v>225.98111459</v>
      </c>
      <c r="G212" s="36">
        <f>SUMIFS(СВЦЭМ!$F$39:$F$782,СВЦЭМ!$A$39:$A$782,$A212,СВЦЭМ!$B$39:$B$782,G$190)+'СЕТ СН'!$F$12</f>
        <v>225.14974726</v>
      </c>
      <c r="H212" s="36">
        <f>SUMIFS(СВЦЭМ!$F$39:$F$782,СВЦЭМ!$A$39:$A$782,$A212,СВЦЭМ!$B$39:$B$782,H$190)+'СЕТ СН'!$F$12</f>
        <v>221.65275199999999</v>
      </c>
      <c r="I212" s="36">
        <f>SUMIFS(СВЦЭМ!$F$39:$F$782,СВЦЭМ!$A$39:$A$782,$A212,СВЦЭМ!$B$39:$B$782,I$190)+'СЕТ СН'!$F$12</f>
        <v>214.42493654</v>
      </c>
      <c r="J212" s="36">
        <f>SUMIFS(СВЦЭМ!$F$39:$F$782,СВЦЭМ!$A$39:$A$782,$A212,СВЦЭМ!$B$39:$B$782,J$190)+'СЕТ СН'!$F$12</f>
        <v>206.69896423</v>
      </c>
      <c r="K212" s="36">
        <f>SUMIFS(СВЦЭМ!$F$39:$F$782,СВЦЭМ!$A$39:$A$782,$A212,СВЦЭМ!$B$39:$B$782,K$190)+'СЕТ СН'!$F$12</f>
        <v>200.16658662</v>
      </c>
      <c r="L212" s="36">
        <f>SUMIFS(СВЦЭМ!$F$39:$F$782,СВЦЭМ!$A$39:$A$782,$A212,СВЦЭМ!$B$39:$B$782,L$190)+'СЕТ СН'!$F$12</f>
        <v>198.62514852000001</v>
      </c>
      <c r="M212" s="36">
        <f>SUMIFS(СВЦЭМ!$F$39:$F$782,СВЦЭМ!$A$39:$A$782,$A212,СВЦЭМ!$B$39:$B$782,M$190)+'СЕТ СН'!$F$12</f>
        <v>200.15283712999999</v>
      </c>
      <c r="N212" s="36">
        <f>SUMIFS(СВЦЭМ!$F$39:$F$782,СВЦЭМ!$A$39:$A$782,$A212,СВЦЭМ!$B$39:$B$782,N$190)+'СЕТ СН'!$F$12</f>
        <v>201.93988658999999</v>
      </c>
      <c r="O212" s="36">
        <f>SUMIFS(СВЦЭМ!$F$39:$F$782,СВЦЭМ!$A$39:$A$782,$A212,СВЦЭМ!$B$39:$B$782,O$190)+'СЕТ СН'!$F$12</f>
        <v>203.07053539</v>
      </c>
      <c r="P212" s="36">
        <f>SUMIFS(СВЦЭМ!$F$39:$F$782,СВЦЭМ!$A$39:$A$782,$A212,СВЦЭМ!$B$39:$B$782,P$190)+'СЕТ СН'!$F$12</f>
        <v>205.14090188</v>
      </c>
      <c r="Q212" s="36">
        <f>SUMIFS(СВЦЭМ!$F$39:$F$782,СВЦЭМ!$A$39:$A$782,$A212,СВЦЭМ!$B$39:$B$782,Q$190)+'СЕТ СН'!$F$12</f>
        <v>206.34944064999999</v>
      </c>
      <c r="R212" s="36">
        <f>SUMIFS(СВЦЭМ!$F$39:$F$782,СВЦЭМ!$A$39:$A$782,$A212,СВЦЭМ!$B$39:$B$782,R$190)+'СЕТ СН'!$F$12</f>
        <v>206.84145229000001</v>
      </c>
      <c r="S212" s="36">
        <f>SUMIFS(СВЦЭМ!$F$39:$F$782,СВЦЭМ!$A$39:$A$782,$A212,СВЦЭМ!$B$39:$B$782,S$190)+'СЕТ СН'!$F$12</f>
        <v>203.93524640000001</v>
      </c>
      <c r="T212" s="36">
        <f>SUMIFS(СВЦЭМ!$F$39:$F$782,СВЦЭМ!$A$39:$A$782,$A212,СВЦЭМ!$B$39:$B$782,T$190)+'СЕТ СН'!$F$12</f>
        <v>200.36297554999999</v>
      </c>
      <c r="U212" s="36">
        <f>SUMIFS(СВЦЭМ!$F$39:$F$782,СВЦЭМ!$A$39:$A$782,$A212,СВЦЭМ!$B$39:$B$782,U$190)+'СЕТ СН'!$F$12</f>
        <v>199.39334565999999</v>
      </c>
      <c r="V212" s="36">
        <f>SUMIFS(СВЦЭМ!$F$39:$F$782,СВЦЭМ!$A$39:$A$782,$A212,СВЦЭМ!$B$39:$B$782,V$190)+'СЕТ СН'!$F$12</f>
        <v>194.32768125999999</v>
      </c>
      <c r="W212" s="36">
        <f>SUMIFS(СВЦЭМ!$F$39:$F$782,СВЦЭМ!$A$39:$A$782,$A212,СВЦЭМ!$B$39:$B$782,W$190)+'СЕТ СН'!$F$12</f>
        <v>193.84606373</v>
      </c>
      <c r="X212" s="36">
        <f>SUMIFS(СВЦЭМ!$F$39:$F$782,СВЦЭМ!$A$39:$A$782,$A212,СВЦЭМ!$B$39:$B$782,X$190)+'СЕТ СН'!$F$12</f>
        <v>198.13639309000001</v>
      </c>
      <c r="Y212" s="36">
        <f>SUMIFS(СВЦЭМ!$F$39:$F$782,СВЦЭМ!$A$39:$A$782,$A212,СВЦЭМ!$B$39:$B$782,Y$190)+'СЕТ СН'!$F$12</f>
        <v>205.77998274000001</v>
      </c>
    </row>
    <row r="213" spans="1:25" ht="15.75" x14ac:dyDescent="0.2">
      <c r="A213" s="35">
        <f t="shared" si="5"/>
        <v>45039</v>
      </c>
      <c r="B213" s="36">
        <f>SUMIFS(СВЦЭМ!$F$39:$F$782,СВЦЭМ!$A$39:$A$782,$A213,СВЦЭМ!$B$39:$B$782,B$190)+'СЕТ СН'!$F$12</f>
        <v>215.05782134</v>
      </c>
      <c r="C213" s="36">
        <f>SUMIFS(СВЦЭМ!$F$39:$F$782,СВЦЭМ!$A$39:$A$782,$A213,СВЦЭМ!$B$39:$B$782,C$190)+'СЕТ СН'!$F$12</f>
        <v>218.7149043</v>
      </c>
      <c r="D213" s="36">
        <f>SUMIFS(СВЦЭМ!$F$39:$F$782,СВЦЭМ!$A$39:$A$782,$A213,СВЦЭМ!$B$39:$B$782,D$190)+'СЕТ СН'!$F$12</f>
        <v>217.96050027000001</v>
      </c>
      <c r="E213" s="36">
        <f>SUMIFS(СВЦЭМ!$F$39:$F$782,СВЦЭМ!$A$39:$A$782,$A213,СВЦЭМ!$B$39:$B$782,E$190)+'СЕТ СН'!$F$12</f>
        <v>224.77415912000001</v>
      </c>
      <c r="F213" s="36">
        <f>SUMIFS(СВЦЭМ!$F$39:$F$782,СВЦЭМ!$A$39:$A$782,$A213,СВЦЭМ!$B$39:$B$782,F$190)+'СЕТ СН'!$F$12</f>
        <v>224.54684549999999</v>
      </c>
      <c r="G213" s="36">
        <f>SUMIFS(СВЦЭМ!$F$39:$F$782,СВЦЭМ!$A$39:$A$782,$A213,СВЦЭМ!$B$39:$B$782,G$190)+'СЕТ СН'!$F$12</f>
        <v>217.52371658000001</v>
      </c>
      <c r="H213" s="36">
        <f>SUMIFS(СВЦЭМ!$F$39:$F$782,СВЦЭМ!$A$39:$A$782,$A213,СВЦЭМ!$B$39:$B$782,H$190)+'СЕТ СН'!$F$12</f>
        <v>218.96549551000001</v>
      </c>
      <c r="I213" s="36">
        <f>SUMIFS(СВЦЭМ!$F$39:$F$782,СВЦЭМ!$A$39:$A$782,$A213,СВЦЭМ!$B$39:$B$782,I$190)+'СЕТ СН'!$F$12</f>
        <v>215.86883986000001</v>
      </c>
      <c r="J213" s="36">
        <f>SUMIFS(СВЦЭМ!$F$39:$F$782,СВЦЭМ!$A$39:$A$782,$A213,СВЦЭМ!$B$39:$B$782,J$190)+'СЕТ СН'!$F$12</f>
        <v>210.97081736000001</v>
      </c>
      <c r="K213" s="36">
        <f>SUMIFS(СВЦЭМ!$F$39:$F$782,СВЦЭМ!$A$39:$A$782,$A213,СВЦЭМ!$B$39:$B$782,K$190)+'СЕТ СН'!$F$12</f>
        <v>204.00531051999999</v>
      </c>
      <c r="L213" s="36">
        <f>SUMIFS(СВЦЭМ!$F$39:$F$782,СВЦЭМ!$A$39:$A$782,$A213,СВЦЭМ!$B$39:$B$782,L$190)+'СЕТ СН'!$F$12</f>
        <v>200.87134208000001</v>
      </c>
      <c r="M213" s="36">
        <f>SUMIFS(СВЦЭМ!$F$39:$F$782,СВЦЭМ!$A$39:$A$782,$A213,СВЦЭМ!$B$39:$B$782,M$190)+'СЕТ СН'!$F$12</f>
        <v>200.62034643999999</v>
      </c>
      <c r="N213" s="36">
        <f>SUMIFS(СВЦЭМ!$F$39:$F$782,СВЦЭМ!$A$39:$A$782,$A213,СВЦЭМ!$B$39:$B$782,N$190)+'СЕТ СН'!$F$12</f>
        <v>201.9131605</v>
      </c>
      <c r="O213" s="36">
        <f>SUMIFS(СВЦЭМ!$F$39:$F$782,СВЦЭМ!$A$39:$A$782,$A213,СВЦЭМ!$B$39:$B$782,O$190)+'СЕТ СН'!$F$12</f>
        <v>205.26877356</v>
      </c>
      <c r="P213" s="36">
        <f>SUMIFS(СВЦЭМ!$F$39:$F$782,СВЦЭМ!$A$39:$A$782,$A213,СВЦЭМ!$B$39:$B$782,P$190)+'СЕТ СН'!$F$12</f>
        <v>206.76811903000001</v>
      </c>
      <c r="Q213" s="36">
        <f>SUMIFS(СВЦЭМ!$F$39:$F$782,СВЦЭМ!$A$39:$A$782,$A213,СВЦЭМ!$B$39:$B$782,Q$190)+'СЕТ СН'!$F$12</f>
        <v>207.69188958000001</v>
      </c>
      <c r="R213" s="36">
        <f>SUMIFS(СВЦЭМ!$F$39:$F$782,СВЦЭМ!$A$39:$A$782,$A213,СВЦЭМ!$B$39:$B$782,R$190)+'СЕТ СН'!$F$12</f>
        <v>207.08991162000001</v>
      </c>
      <c r="S213" s="36">
        <f>SUMIFS(СВЦЭМ!$F$39:$F$782,СВЦЭМ!$A$39:$A$782,$A213,СВЦЭМ!$B$39:$B$782,S$190)+'СЕТ СН'!$F$12</f>
        <v>204.79120724000001</v>
      </c>
      <c r="T213" s="36">
        <f>SUMIFS(СВЦЭМ!$F$39:$F$782,СВЦЭМ!$A$39:$A$782,$A213,СВЦЭМ!$B$39:$B$782,T$190)+'СЕТ СН'!$F$12</f>
        <v>202.04352295000001</v>
      </c>
      <c r="U213" s="36">
        <f>SUMIFS(СВЦЭМ!$F$39:$F$782,СВЦЭМ!$A$39:$A$782,$A213,СВЦЭМ!$B$39:$B$782,U$190)+'СЕТ СН'!$F$12</f>
        <v>201.01907162000001</v>
      </c>
      <c r="V213" s="36">
        <f>SUMIFS(СВЦЭМ!$F$39:$F$782,СВЦЭМ!$A$39:$A$782,$A213,СВЦЭМ!$B$39:$B$782,V$190)+'СЕТ СН'!$F$12</f>
        <v>196.02145965</v>
      </c>
      <c r="W213" s="36">
        <f>SUMIFS(СВЦЭМ!$F$39:$F$782,СВЦЭМ!$A$39:$A$782,$A213,СВЦЭМ!$B$39:$B$782,W$190)+'СЕТ СН'!$F$12</f>
        <v>194.54377124000001</v>
      </c>
      <c r="X213" s="36">
        <f>SUMIFS(СВЦЭМ!$F$39:$F$782,СВЦЭМ!$A$39:$A$782,$A213,СВЦЭМ!$B$39:$B$782,X$190)+'СЕТ СН'!$F$12</f>
        <v>198.59354544000001</v>
      </c>
      <c r="Y213" s="36">
        <f>SUMIFS(СВЦЭМ!$F$39:$F$782,СВЦЭМ!$A$39:$A$782,$A213,СВЦЭМ!$B$39:$B$782,Y$190)+'СЕТ СН'!$F$12</f>
        <v>206.34821438</v>
      </c>
    </row>
    <row r="214" spans="1:25" ht="15.75" x14ac:dyDescent="0.2">
      <c r="A214" s="35">
        <f t="shared" si="5"/>
        <v>45040</v>
      </c>
      <c r="B214" s="36">
        <f>SUMIFS(СВЦЭМ!$F$39:$F$782,СВЦЭМ!$A$39:$A$782,$A214,СВЦЭМ!$B$39:$B$782,B$190)+'СЕТ СН'!$F$12</f>
        <v>206.94086813999999</v>
      </c>
      <c r="C214" s="36">
        <f>SUMIFS(СВЦЭМ!$F$39:$F$782,СВЦЭМ!$A$39:$A$782,$A214,СВЦЭМ!$B$39:$B$782,C$190)+'СЕТ СН'!$F$12</f>
        <v>214.59605198</v>
      </c>
      <c r="D214" s="36">
        <f>SUMIFS(СВЦЭМ!$F$39:$F$782,СВЦЭМ!$A$39:$A$782,$A214,СВЦЭМ!$B$39:$B$782,D$190)+'СЕТ СН'!$F$12</f>
        <v>216.87899206</v>
      </c>
      <c r="E214" s="36">
        <f>SUMIFS(СВЦЭМ!$F$39:$F$782,СВЦЭМ!$A$39:$A$782,$A214,СВЦЭМ!$B$39:$B$782,E$190)+'СЕТ СН'!$F$12</f>
        <v>218.38964164000001</v>
      </c>
      <c r="F214" s="36">
        <f>SUMIFS(СВЦЭМ!$F$39:$F$782,СВЦЭМ!$A$39:$A$782,$A214,СВЦЭМ!$B$39:$B$782,F$190)+'СЕТ СН'!$F$12</f>
        <v>218.41659382</v>
      </c>
      <c r="G214" s="36">
        <f>SUMIFS(СВЦЭМ!$F$39:$F$782,СВЦЭМ!$A$39:$A$782,$A214,СВЦЭМ!$B$39:$B$782,G$190)+'СЕТ СН'!$F$12</f>
        <v>215.60882763000001</v>
      </c>
      <c r="H214" s="36">
        <f>SUMIFS(СВЦЭМ!$F$39:$F$782,СВЦЭМ!$A$39:$A$782,$A214,СВЦЭМ!$B$39:$B$782,H$190)+'СЕТ СН'!$F$12</f>
        <v>216.57752417</v>
      </c>
      <c r="I214" s="36">
        <f>SUMIFS(СВЦЭМ!$F$39:$F$782,СВЦЭМ!$A$39:$A$782,$A214,СВЦЭМ!$B$39:$B$782,I$190)+'СЕТ СН'!$F$12</f>
        <v>198.94317785999999</v>
      </c>
      <c r="J214" s="36">
        <f>SUMIFS(СВЦЭМ!$F$39:$F$782,СВЦЭМ!$A$39:$A$782,$A214,СВЦЭМ!$B$39:$B$782,J$190)+'СЕТ СН'!$F$12</f>
        <v>195.85841328999999</v>
      </c>
      <c r="K214" s="36">
        <f>SUMIFS(СВЦЭМ!$F$39:$F$782,СВЦЭМ!$A$39:$A$782,$A214,СВЦЭМ!$B$39:$B$782,K$190)+'СЕТ СН'!$F$12</f>
        <v>191.26011624</v>
      </c>
      <c r="L214" s="36">
        <f>SUMIFS(СВЦЭМ!$F$39:$F$782,СВЦЭМ!$A$39:$A$782,$A214,СВЦЭМ!$B$39:$B$782,L$190)+'СЕТ СН'!$F$12</f>
        <v>188.31781046</v>
      </c>
      <c r="M214" s="36">
        <f>SUMIFS(СВЦЭМ!$F$39:$F$782,СВЦЭМ!$A$39:$A$782,$A214,СВЦЭМ!$B$39:$B$782,M$190)+'СЕТ СН'!$F$12</f>
        <v>191.43613296999999</v>
      </c>
      <c r="N214" s="36">
        <f>SUMIFS(СВЦЭМ!$F$39:$F$782,СВЦЭМ!$A$39:$A$782,$A214,СВЦЭМ!$B$39:$B$782,N$190)+'СЕТ СН'!$F$12</f>
        <v>194.04422588</v>
      </c>
      <c r="O214" s="36">
        <f>SUMIFS(СВЦЭМ!$F$39:$F$782,СВЦЭМ!$A$39:$A$782,$A214,СВЦЭМ!$B$39:$B$782,O$190)+'СЕТ СН'!$F$12</f>
        <v>195.61148596000001</v>
      </c>
      <c r="P214" s="36">
        <f>SUMIFS(СВЦЭМ!$F$39:$F$782,СВЦЭМ!$A$39:$A$782,$A214,СВЦЭМ!$B$39:$B$782,P$190)+'СЕТ СН'!$F$12</f>
        <v>200.20471581000001</v>
      </c>
      <c r="Q214" s="36">
        <f>SUMIFS(СВЦЭМ!$F$39:$F$782,СВЦЭМ!$A$39:$A$782,$A214,СВЦЭМ!$B$39:$B$782,Q$190)+'СЕТ СН'!$F$12</f>
        <v>200.72574008000001</v>
      </c>
      <c r="R214" s="36">
        <f>SUMIFS(СВЦЭМ!$F$39:$F$782,СВЦЭМ!$A$39:$A$782,$A214,СВЦЭМ!$B$39:$B$782,R$190)+'СЕТ СН'!$F$12</f>
        <v>201.93126658</v>
      </c>
      <c r="S214" s="36">
        <f>SUMIFS(СВЦЭМ!$F$39:$F$782,СВЦЭМ!$A$39:$A$782,$A214,СВЦЭМ!$B$39:$B$782,S$190)+'СЕТ СН'!$F$12</f>
        <v>198.76589276999999</v>
      </c>
      <c r="T214" s="36">
        <f>SUMIFS(СВЦЭМ!$F$39:$F$782,СВЦЭМ!$A$39:$A$782,$A214,СВЦЭМ!$B$39:$B$782,T$190)+'СЕТ СН'!$F$12</f>
        <v>196.15724908999999</v>
      </c>
      <c r="U214" s="36">
        <f>SUMIFS(СВЦЭМ!$F$39:$F$782,СВЦЭМ!$A$39:$A$782,$A214,СВЦЭМ!$B$39:$B$782,U$190)+'СЕТ СН'!$F$12</f>
        <v>194.02447520999999</v>
      </c>
      <c r="V214" s="36">
        <f>SUMIFS(СВЦЭМ!$F$39:$F$782,СВЦЭМ!$A$39:$A$782,$A214,СВЦЭМ!$B$39:$B$782,V$190)+'СЕТ СН'!$F$12</f>
        <v>189.41422888</v>
      </c>
      <c r="W214" s="36">
        <f>SUMIFS(СВЦЭМ!$F$39:$F$782,СВЦЭМ!$A$39:$A$782,$A214,СВЦЭМ!$B$39:$B$782,W$190)+'СЕТ СН'!$F$12</f>
        <v>186.81133388000001</v>
      </c>
      <c r="X214" s="36">
        <f>SUMIFS(СВЦЭМ!$F$39:$F$782,СВЦЭМ!$A$39:$A$782,$A214,СВЦЭМ!$B$39:$B$782,X$190)+'СЕТ СН'!$F$12</f>
        <v>192.31963026</v>
      </c>
      <c r="Y214" s="36">
        <f>SUMIFS(СВЦЭМ!$F$39:$F$782,СВЦЭМ!$A$39:$A$782,$A214,СВЦЭМ!$B$39:$B$782,Y$190)+'СЕТ СН'!$F$12</f>
        <v>199.93590087999999</v>
      </c>
    </row>
    <row r="215" spans="1:25" ht="15.75" x14ac:dyDescent="0.2">
      <c r="A215" s="35">
        <f t="shared" si="5"/>
        <v>45041</v>
      </c>
      <c r="B215" s="36">
        <f>SUMIFS(СВЦЭМ!$F$39:$F$782,СВЦЭМ!$A$39:$A$782,$A215,СВЦЭМ!$B$39:$B$782,B$190)+'СЕТ СН'!$F$12</f>
        <v>209.45739505</v>
      </c>
      <c r="C215" s="36">
        <f>SUMIFS(СВЦЭМ!$F$39:$F$782,СВЦЭМ!$A$39:$A$782,$A215,СВЦЭМ!$B$39:$B$782,C$190)+'СЕТ СН'!$F$12</f>
        <v>216.53979611</v>
      </c>
      <c r="D215" s="36">
        <f>SUMIFS(СВЦЭМ!$F$39:$F$782,СВЦЭМ!$A$39:$A$782,$A215,СВЦЭМ!$B$39:$B$782,D$190)+'СЕТ СН'!$F$12</f>
        <v>220.57076875999999</v>
      </c>
      <c r="E215" s="36">
        <f>SUMIFS(СВЦЭМ!$F$39:$F$782,СВЦЭМ!$A$39:$A$782,$A215,СВЦЭМ!$B$39:$B$782,E$190)+'СЕТ СН'!$F$12</f>
        <v>220.57154256000001</v>
      </c>
      <c r="F215" s="36">
        <f>SUMIFS(СВЦЭМ!$F$39:$F$782,СВЦЭМ!$A$39:$A$782,$A215,СВЦЭМ!$B$39:$B$782,F$190)+'СЕТ СН'!$F$12</f>
        <v>220.58762838000001</v>
      </c>
      <c r="G215" s="36">
        <f>SUMIFS(СВЦЭМ!$F$39:$F$782,СВЦЭМ!$A$39:$A$782,$A215,СВЦЭМ!$B$39:$B$782,G$190)+'СЕТ СН'!$F$12</f>
        <v>217.23019912000001</v>
      </c>
      <c r="H215" s="36">
        <f>SUMIFS(СВЦЭМ!$F$39:$F$782,СВЦЭМ!$A$39:$A$782,$A215,СВЦЭМ!$B$39:$B$782,H$190)+'СЕТ СН'!$F$12</f>
        <v>213.48106748000001</v>
      </c>
      <c r="I215" s="36">
        <f>SUMIFS(СВЦЭМ!$F$39:$F$782,СВЦЭМ!$A$39:$A$782,$A215,СВЦЭМ!$B$39:$B$782,I$190)+'СЕТ СН'!$F$12</f>
        <v>207.66147985000001</v>
      </c>
      <c r="J215" s="36">
        <f>SUMIFS(СВЦЭМ!$F$39:$F$782,СВЦЭМ!$A$39:$A$782,$A215,СВЦЭМ!$B$39:$B$782,J$190)+'СЕТ СН'!$F$12</f>
        <v>210.47197037000001</v>
      </c>
      <c r="K215" s="36">
        <f>SUMIFS(СВЦЭМ!$F$39:$F$782,СВЦЭМ!$A$39:$A$782,$A215,СВЦЭМ!$B$39:$B$782,K$190)+'СЕТ СН'!$F$12</f>
        <v>212.12470568000001</v>
      </c>
      <c r="L215" s="36">
        <f>SUMIFS(СВЦЭМ!$F$39:$F$782,СВЦЭМ!$A$39:$A$782,$A215,СВЦЭМ!$B$39:$B$782,L$190)+'СЕТ СН'!$F$12</f>
        <v>211.07994529000001</v>
      </c>
      <c r="M215" s="36">
        <f>SUMIFS(СВЦЭМ!$F$39:$F$782,СВЦЭМ!$A$39:$A$782,$A215,СВЦЭМ!$B$39:$B$782,M$190)+'СЕТ СН'!$F$12</f>
        <v>212.17063592</v>
      </c>
      <c r="N215" s="36">
        <f>SUMIFS(СВЦЭМ!$F$39:$F$782,СВЦЭМ!$A$39:$A$782,$A215,СВЦЭМ!$B$39:$B$782,N$190)+'СЕТ СН'!$F$12</f>
        <v>212.55837102000001</v>
      </c>
      <c r="O215" s="36">
        <f>SUMIFS(СВЦЭМ!$F$39:$F$782,СВЦЭМ!$A$39:$A$782,$A215,СВЦЭМ!$B$39:$B$782,O$190)+'СЕТ СН'!$F$12</f>
        <v>213.31478754</v>
      </c>
      <c r="P215" s="36">
        <f>SUMIFS(СВЦЭМ!$F$39:$F$782,СВЦЭМ!$A$39:$A$782,$A215,СВЦЭМ!$B$39:$B$782,P$190)+'СЕТ СН'!$F$12</f>
        <v>216.84628271</v>
      </c>
      <c r="Q215" s="36">
        <f>SUMIFS(СВЦЭМ!$F$39:$F$782,СВЦЭМ!$A$39:$A$782,$A215,СВЦЭМ!$B$39:$B$782,Q$190)+'СЕТ СН'!$F$12</f>
        <v>218.06579242000001</v>
      </c>
      <c r="R215" s="36">
        <f>SUMIFS(СВЦЭМ!$F$39:$F$782,СВЦЭМ!$A$39:$A$782,$A215,СВЦЭМ!$B$39:$B$782,R$190)+'СЕТ СН'!$F$12</f>
        <v>217.73734393000001</v>
      </c>
      <c r="S215" s="36">
        <f>SUMIFS(СВЦЭМ!$F$39:$F$782,СВЦЭМ!$A$39:$A$782,$A215,СВЦЭМ!$B$39:$B$782,S$190)+'СЕТ СН'!$F$12</f>
        <v>214.55033241999999</v>
      </c>
      <c r="T215" s="36">
        <f>SUMIFS(СВЦЭМ!$F$39:$F$782,СВЦЭМ!$A$39:$A$782,$A215,СВЦЭМ!$B$39:$B$782,T$190)+'СЕТ СН'!$F$12</f>
        <v>211.70567832</v>
      </c>
      <c r="U215" s="36">
        <f>SUMIFS(СВЦЭМ!$F$39:$F$782,СВЦЭМ!$A$39:$A$782,$A215,СВЦЭМ!$B$39:$B$782,U$190)+'СЕТ СН'!$F$12</f>
        <v>209.84019103</v>
      </c>
      <c r="V215" s="36">
        <f>SUMIFS(СВЦЭМ!$F$39:$F$782,СВЦЭМ!$A$39:$A$782,$A215,СВЦЭМ!$B$39:$B$782,V$190)+'СЕТ СН'!$F$12</f>
        <v>206.76765252000001</v>
      </c>
      <c r="W215" s="36">
        <f>SUMIFS(СВЦЭМ!$F$39:$F$782,СВЦЭМ!$A$39:$A$782,$A215,СВЦЭМ!$B$39:$B$782,W$190)+'СЕТ СН'!$F$12</f>
        <v>204.69931364000001</v>
      </c>
      <c r="X215" s="36">
        <f>SUMIFS(СВЦЭМ!$F$39:$F$782,СВЦЭМ!$A$39:$A$782,$A215,СВЦЭМ!$B$39:$B$782,X$190)+'СЕТ СН'!$F$12</f>
        <v>210.66140859999999</v>
      </c>
      <c r="Y215" s="36">
        <f>SUMIFS(СВЦЭМ!$F$39:$F$782,СВЦЭМ!$A$39:$A$782,$A215,СВЦЭМ!$B$39:$B$782,Y$190)+'СЕТ СН'!$F$12</f>
        <v>218.49169229</v>
      </c>
    </row>
    <row r="216" spans="1:25" ht="15.75" x14ac:dyDescent="0.2">
      <c r="A216" s="35">
        <f t="shared" si="5"/>
        <v>45042</v>
      </c>
      <c r="B216" s="36">
        <f>SUMIFS(СВЦЭМ!$F$39:$F$782,СВЦЭМ!$A$39:$A$782,$A216,СВЦЭМ!$B$39:$B$782,B$190)+'СЕТ СН'!$F$12</f>
        <v>218.98008530000001</v>
      </c>
      <c r="C216" s="36">
        <f>SUMIFS(СВЦЭМ!$F$39:$F$782,СВЦЭМ!$A$39:$A$782,$A216,СВЦЭМ!$B$39:$B$782,C$190)+'СЕТ СН'!$F$12</f>
        <v>225.10132161999999</v>
      </c>
      <c r="D216" s="36">
        <f>SUMIFS(СВЦЭМ!$F$39:$F$782,СВЦЭМ!$A$39:$A$782,$A216,СВЦЭМ!$B$39:$B$782,D$190)+'СЕТ СН'!$F$12</f>
        <v>218.27606537</v>
      </c>
      <c r="E216" s="36">
        <f>SUMIFS(СВЦЭМ!$F$39:$F$782,СВЦЭМ!$A$39:$A$782,$A216,СВЦЭМ!$B$39:$B$782,E$190)+'СЕТ СН'!$F$12</f>
        <v>224.94974102</v>
      </c>
      <c r="F216" s="36">
        <f>SUMIFS(СВЦЭМ!$F$39:$F$782,СВЦЭМ!$A$39:$A$782,$A216,СВЦЭМ!$B$39:$B$782,F$190)+'СЕТ СН'!$F$12</f>
        <v>221.23962940999999</v>
      </c>
      <c r="G216" s="36">
        <f>SUMIFS(СВЦЭМ!$F$39:$F$782,СВЦЭМ!$A$39:$A$782,$A216,СВЦЭМ!$B$39:$B$782,G$190)+'СЕТ СН'!$F$12</f>
        <v>220.11349100999999</v>
      </c>
      <c r="H216" s="36">
        <f>SUMIFS(СВЦЭМ!$F$39:$F$782,СВЦЭМ!$A$39:$A$782,$A216,СВЦЭМ!$B$39:$B$782,H$190)+'СЕТ СН'!$F$12</f>
        <v>212.91489361999999</v>
      </c>
      <c r="I216" s="36">
        <f>SUMIFS(СВЦЭМ!$F$39:$F$782,СВЦЭМ!$A$39:$A$782,$A216,СВЦЭМ!$B$39:$B$782,I$190)+'СЕТ СН'!$F$12</f>
        <v>205.22610424999999</v>
      </c>
      <c r="J216" s="36">
        <f>SUMIFS(СВЦЭМ!$F$39:$F$782,СВЦЭМ!$A$39:$A$782,$A216,СВЦЭМ!$B$39:$B$782,J$190)+'СЕТ СН'!$F$12</f>
        <v>197.82643476999999</v>
      </c>
      <c r="K216" s="36">
        <f>SUMIFS(СВЦЭМ!$F$39:$F$782,СВЦЭМ!$A$39:$A$782,$A216,СВЦЭМ!$B$39:$B$782,K$190)+'СЕТ СН'!$F$12</f>
        <v>198.56964998000001</v>
      </c>
      <c r="L216" s="36">
        <f>SUMIFS(СВЦЭМ!$F$39:$F$782,СВЦЭМ!$A$39:$A$782,$A216,СВЦЭМ!$B$39:$B$782,L$190)+'СЕТ СН'!$F$12</f>
        <v>198.15643025</v>
      </c>
      <c r="M216" s="36">
        <f>SUMIFS(СВЦЭМ!$F$39:$F$782,СВЦЭМ!$A$39:$A$782,$A216,СВЦЭМ!$B$39:$B$782,M$190)+'СЕТ СН'!$F$12</f>
        <v>199.34150871</v>
      </c>
      <c r="N216" s="36">
        <f>SUMIFS(СВЦЭМ!$F$39:$F$782,СВЦЭМ!$A$39:$A$782,$A216,СВЦЭМ!$B$39:$B$782,N$190)+'СЕТ СН'!$F$12</f>
        <v>197.04153006999999</v>
      </c>
      <c r="O216" s="36">
        <f>SUMIFS(СВЦЭМ!$F$39:$F$782,СВЦЭМ!$A$39:$A$782,$A216,СВЦЭМ!$B$39:$B$782,O$190)+'СЕТ СН'!$F$12</f>
        <v>203.88199265</v>
      </c>
      <c r="P216" s="36">
        <f>SUMIFS(СВЦЭМ!$F$39:$F$782,СВЦЭМ!$A$39:$A$782,$A216,СВЦЭМ!$B$39:$B$782,P$190)+'СЕТ СН'!$F$12</f>
        <v>204.7881558</v>
      </c>
      <c r="Q216" s="36">
        <f>SUMIFS(СВЦЭМ!$F$39:$F$782,СВЦЭМ!$A$39:$A$782,$A216,СВЦЭМ!$B$39:$B$782,Q$190)+'СЕТ СН'!$F$12</f>
        <v>206.57308904999999</v>
      </c>
      <c r="R216" s="36">
        <f>SUMIFS(СВЦЭМ!$F$39:$F$782,СВЦЭМ!$A$39:$A$782,$A216,СВЦЭМ!$B$39:$B$782,R$190)+'СЕТ СН'!$F$12</f>
        <v>205.74103160000001</v>
      </c>
      <c r="S216" s="36">
        <f>SUMIFS(СВЦЭМ!$F$39:$F$782,СВЦЭМ!$A$39:$A$782,$A216,СВЦЭМ!$B$39:$B$782,S$190)+'СЕТ СН'!$F$12</f>
        <v>203.98067827</v>
      </c>
      <c r="T216" s="36">
        <f>SUMIFS(СВЦЭМ!$F$39:$F$782,СВЦЭМ!$A$39:$A$782,$A216,СВЦЭМ!$B$39:$B$782,T$190)+'СЕТ СН'!$F$12</f>
        <v>198.52963475000001</v>
      </c>
      <c r="U216" s="36">
        <f>SUMIFS(СВЦЭМ!$F$39:$F$782,СВЦЭМ!$A$39:$A$782,$A216,СВЦЭМ!$B$39:$B$782,U$190)+'СЕТ СН'!$F$12</f>
        <v>196.95861303999999</v>
      </c>
      <c r="V216" s="36">
        <f>SUMIFS(СВЦЭМ!$F$39:$F$782,СВЦЭМ!$A$39:$A$782,$A216,СВЦЭМ!$B$39:$B$782,V$190)+'СЕТ СН'!$F$12</f>
        <v>191.47557463000001</v>
      </c>
      <c r="W216" s="36">
        <f>SUMIFS(СВЦЭМ!$F$39:$F$782,СВЦЭМ!$A$39:$A$782,$A216,СВЦЭМ!$B$39:$B$782,W$190)+'СЕТ СН'!$F$12</f>
        <v>188.81130970000001</v>
      </c>
      <c r="X216" s="36">
        <f>SUMIFS(СВЦЭМ!$F$39:$F$782,СВЦЭМ!$A$39:$A$782,$A216,СВЦЭМ!$B$39:$B$782,X$190)+'СЕТ СН'!$F$12</f>
        <v>194.67427595999999</v>
      </c>
      <c r="Y216" s="36">
        <f>SUMIFS(СВЦЭМ!$F$39:$F$782,СВЦЭМ!$A$39:$A$782,$A216,СВЦЭМ!$B$39:$B$782,Y$190)+'СЕТ СН'!$F$12</f>
        <v>201.3298447</v>
      </c>
    </row>
    <row r="217" spans="1:25" ht="15.75" x14ac:dyDescent="0.2">
      <c r="A217" s="35">
        <f t="shared" si="5"/>
        <v>45043</v>
      </c>
      <c r="B217" s="36">
        <f>SUMIFS(СВЦЭМ!$F$39:$F$782,СВЦЭМ!$A$39:$A$782,$A217,СВЦЭМ!$B$39:$B$782,B$190)+'СЕТ СН'!$F$12</f>
        <v>220.39073733000001</v>
      </c>
      <c r="C217" s="36">
        <f>SUMIFS(СВЦЭМ!$F$39:$F$782,СВЦЭМ!$A$39:$A$782,$A217,СВЦЭМ!$B$39:$B$782,C$190)+'СЕТ СН'!$F$12</f>
        <v>217.30692809000001</v>
      </c>
      <c r="D217" s="36">
        <f>SUMIFS(СВЦЭМ!$F$39:$F$782,СВЦЭМ!$A$39:$A$782,$A217,СВЦЭМ!$B$39:$B$782,D$190)+'СЕТ СН'!$F$12</f>
        <v>221.78997991</v>
      </c>
      <c r="E217" s="36">
        <f>SUMIFS(СВЦЭМ!$F$39:$F$782,СВЦЭМ!$A$39:$A$782,$A217,СВЦЭМ!$B$39:$B$782,E$190)+'СЕТ СН'!$F$12</f>
        <v>222.37721454999999</v>
      </c>
      <c r="F217" s="36">
        <f>SUMIFS(СВЦЭМ!$F$39:$F$782,СВЦЭМ!$A$39:$A$782,$A217,СВЦЭМ!$B$39:$B$782,F$190)+'СЕТ СН'!$F$12</f>
        <v>222.61852733000001</v>
      </c>
      <c r="G217" s="36">
        <f>SUMIFS(СВЦЭМ!$F$39:$F$782,СВЦЭМ!$A$39:$A$782,$A217,СВЦЭМ!$B$39:$B$782,G$190)+'СЕТ СН'!$F$12</f>
        <v>218.78122454000001</v>
      </c>
      <c r="H217" s="36">
        <f>SUMIFS(СВЦЭМ!$F$39:$F$782,СВЦЭМ!$A$39:$A$782,$A217,СВЦЭМ!$B$39:$B$782,H$190)+'СЕТ СН'!$F$12</f>
        <v>210.29549055000001</v>
      </c>
      <c r="I217" s="36">
        <f>SUMIFS(СВЦЭМ!$F$39:$F$782,СВЦЭМ!$A$39:$A$782,$A217,СВЦЭМ!$B$39:$B$782,I$190)+'СЕТ СН'!$F$12</f>
        <v>202.70794735999999</v>
      </c>
      <c r="J217" s="36">
        <f>SUMIFS(СВЦЭМ!$F$39:$F$782,СВЦЭМ!$A$39:$A$782,$A217,СВЦЭМ!$B$39:$B$782,J$190)+'СЕТ СН'!$F$12</f>
        <v>198.27427868000001</v>
      </c>
      <c r="K217" s="36">
        <f>SUMIFS(СВЦЭМ!$F$39:$F$782,СВЦЭМ!$A$39:$A$782,$A217,СВЦЭМ!$B$39:$B$782,K$190)+'СЕТ СН'!$F$12</f>
        <v>194.24067586000001</v>
      </c>
      <c r="L217" s="36">
        <f>SUMIFS(СВЦЭМ!$F$39:$F$782,СВЦЭМ!$A$39:$A$782,$A217,СВЦЭМ!$B$39:$B$782,L$190)+'СЕТ СН'!$F$12</f>
        <v>190.53958643999999</v>
      </c>
      <c r="M217" s="36">
        <f>SUMIFS(СВЦЭМ!$F$39:$F$782,СВЦЭМ!$A$39:$A$782,$A217,СВЦЭМ!$B$39:$B$782,M$190)+'СЕТ СН'!$F$12</f>
        <v>196.06417160000001</v>
      </c>
      <c r="N217" s="36">
        <f>SUMIFS(СВЦЭМ!$F$39:$F$782,СВЦЭМ!$A$39:$A$782,$A217,СВЦЭМ!$B$39:$B$782,N$190)+'СЕТ СН'!$F$12</f>
        <v>198.24018143999999</v>
      </c>
      <c r="O217" s="36">
        <f>SUMIFS(СВЦЭМ!$F$39:$F$782,СВЦЭМ!$A$39:$A$782,$A217,СВЦЭМ!$B$39:$B$782,O$190)+'СЕТ СН'!$F$12</f>
        <v>201.37001541999999</v>
      </c>
      <c r="P217" s="36">
        <f>SUMIFS(СВЦЭМ!$F$39:$F$782,СВЦЭМ!$A$39:$A$782,$A217,СВЦЭМ!$B$39:$B$782,P$190)+'СЕТ СН'!$F$12</f>
        <v>201.90805026999999</v>
      </c>
      <c r="Q217" s="36">
        <f>SUMIFS(СВЦЭМ!$F$39:$F$782,СВЦЭМ!$A$39:$A$782,$A217,СВЦЭМ!$B$39:$B$782,Q$190)+'СЕТ СН'!$F$12</f>
        <v>202.87807221</v>
      </c>
      <c r="R217" s="36">
        <f>SUMIFS(СВЦЭМ!$F$39:$F$782,СВЦЭМ!$A$39:$A$782,$A217,СВЦЭМ!$B$39:$B$782,R$190)+'СЕТ СН'!$F$12</f>
        <v>202.67281337</v>
      </c>
      <c r="S217" s="36">
        <f>SUMIFS(СВЦЭМ!$F$39:$F$782,СВЦЭМ!$A$39:$A$782,$A217,СВЦЭМ!$B$39:$B$782,S$190)+'СЕТ СН'!$F$12</f>
        <v>200.61913385</v>
      </c>
      <c r="T217" s="36">
        <f>SUMIFS(СВЦЭМ!$F$39:$F$782,СВЦЭМ!$A$39:$A$782,$A217,СВЦЭМ!$B$39:$B$782,T$190)+'СЕТ СН'!$F$12</f>
        <v>197.72264734000001</v>
      </c>
      <c r="U217" s="36">
        <f>SUMIFS(СВЦЭМ!$F$39:$F$782,СВЦЭМ!$A$39:$A$782,$A217,СВЦЭМ!$B$39:$B$782,U$190)+'СЕТ СН'!$F$12</f>
        <v>196.05322856999999</v>
      </c>
      <c r="V217" s="36">
        <f>SUMIFS(СВЦЭМ!$F$39:$F$782,СВЦЭМ!$A$39:$A$782,$A217,СВЦЭМ!$B$39:$B$782,V$190)+'СЕТ СН'!$F$12</f>
        <v>192.62286327000001</v>
      </c>
      <c r="W217" s="36">
        <f>SUMIFS(СВЦЭМ!$F$39:$F$782,СВЦЭМ!$A$39:$A$782,$A217,СВЦЭМ!$B$39:$B$782,W$190)+'СЕТ СН'!$F$12</f>
        <v>191.79929035999999</v>
      </c>
      <c r="X217" s="36">
        <f>SUMIFS(СВЦЭМ!$F$39:$F$782,СВЦЭМ!$A$39:$A$782,$A217,СВЦЭМ!$B$39:$B$782,X$190)+'СЕТ СН'!$F$12</f>
        <v>197.51619178000001</v>
      </c>
      <c r="Y217" s="36">
        <f>SUMIFS(СВЦЭМ!$F$39:$F$782,СВЦЭМ!$A$39:$A$782,$A217,СВЦЭМ!$B$39:$B$782,Y$190)+'СЕТ СН'!$F$12</f>
        <v>209.23592373</v>
      </c>
    </row>
    <row r="218" spans="1:25" ht="15.75" x14ac:dyDescent="0.2">
      <c r="A218" s="35">
        <f t="shared" si="5"/>
        <v>45044</v>
      </c>
      <c r="B218" s="36">
        <f>SUMIFS(СВЦЭМ!$F$39:$F$782,СВЦЭМ!$A$39:$A$782,$A218,СВЦЭМ!$B$39:$B$782,B$190)+'СЕТ СН'!$F$12</f>
        <v>220.13506497</v>
      </c>
      <c r="C218" s="36">
        <f>SUMIFS(СВЦЭМ!$F$39:$F$782,СВЦЭМ!$A$39:$A$782,$A218,СВЦЭМ!$B$39:$B$782,C$190)+'СЕТ СН'!$F$12</f>
        <v>227.65355045999999</v>
      </c>
      <c r="D218" s="36">
        <f>SUMIFS(СВЦЭМ!$F$39:$F$782,СВЦЭМ!$A$39:$A$782,$A218,СВЦЭМ!$B$39:$B$782,D$190)+'СЕТ СН'!$F$12</f>
        <v>230.26285555999999</v>
      </c>
      <c r="E218" s="36">
        <f>SUMIFS(СВЦЭМ!$F$39:$F$782,СВЦЭМ!$A$39:$A$782,$A218,СВЦЭМ!$B$39:$B$782,E$190)+'СЕТ СН'!$F$12</f>
        <v>229.75687908</v>
      </c>
      <c r="F218" s="36">
        <f>SUMIFS(СВЦЭМ!$F$39:$F$782,СВЦЭМ!$A$39:$A$782,$A218,СВЦЭМ!$B$39:$B$782,F$190)+'СЕТ СН'!$F$12</f>
        <v>230.42202628000001</v>
      </c>
      <c r="G218" s="36">
        <f>SUMIFS(СВЦЭМ!$F$39:$F$782,СВЦЭМ!$A$39:$A$782,$A218,СВЦЭМ!$B$39:$B$782,G$190)+'СЕТ СН'!$F$12</f>
        <v>227.66734403999999</v>
      </c>
      <c r="H218" s="36">
        <f>SUMIFS(СВЦЭМ!$F$39:$F$782,СВЦЭМ!$A$39:$A$782,$A218,СВЦЭМ!$B$39:$B$782,H$190)+'СЕТ СН'!$F$12</f>
        <v>221.68716669</v>
      </c>
      <c r="I218" s="36">
        <f>SUMIFS(СВЦЭМ!$F$39:$F$782,СВЦЭМ!$A$39:$A$782,$A218,СВЦЭМ!$B$39:$B$782,I$190)+'СЕТ СН'!$F$12</f>
        <v>204.94529191999999</v>
      </c>
      <c r="J218" s="36">
        <f>SUMIFS(СВЦЭМ!$F$39:$F$782,СВЦЭМ!$A$39:$A$782,$A218,СВЦЭМ!$B$39:$B$782,J$190)+'СЕТ СН'!$F$12</f>
        <v>206.36714989999999</v>
      </c>
      <c r="K218" s="36">
        <f>SUMIFS(СВЦЭМ!$F$39:$F$782,СВЦЭМ!$A$39:$A$782,$A218,СВЦЭМ!$B$39:$B$782,K$190)+'СЕТ СН'!$F$12</f>
        <v>204.28585573000001</v>
      </c>
      <c r="L218" s="36">
        <f>SUMIFS(СВЦЭМ!$F$39:$F$782,СВЦЭМ!$A$39:$A$782,$A218,СВЦЭМ!$B$39:$B$782,L$190)+'СЕТ СН'!$F$12</f>
        <v>204.09485900999999</v>
      </c>
      <c r="M218" s="36">
        <f>SUMIFS(СВЦЭМ!$F$39:$F$782,СВЦЭМ!$A$39:$A$782,$A218,СВЦЭМ!$B$39:$B$782,M$190)+'СЕТ СН'!$F$12</f>
        <v>207.85454225999999</v>
      </c>
      <c r="N218" s="36">
        <f>SUMIFS(СВЦЭМ!$F$39:$F$782,СВЦЭМ!$A$39:$A$782,$A218,СВЦЭМ!$B$39:$B$782,N$190)+'СЕТ СН'!$F$12</f>
        <v>210.26451621999999</v>
      </c>
      <c r="O218" s="36">
        <f>SUMIFS(СВЦЭМ!$F$39:$F$782,СВЦЭМ!$A$39:$A$782,$A218,СВЦЭМ!$B$39:$B$782,O$190)+'СЕТ СН'!$F$12</f>
        <v>212.17908707000001</v>
      </c>
      <c r="P218" s="36">
        <f>SUMIFS(СВЦЭМ!$F$39:$F$782,СВЦЭМ!$A$39:$A$782,$A218,СВЦЭМ!$B$39:$B$782,P$190)+'СЕТ СН'!$F$12</f>
        <v>213.79429257999999</v>
      </c>
      <c r="Q218" s="36">
        <f>SUMIFS(СВЦЭМ!$F$39:$F$782,СВЦЭМ!$A$39:$A$782,$A218,СВЦЭМ!$B$39:$B$782,Q$190)+'СЕТ СН'!$F$12</f>
        <v>213.23057871</v>
      </c>
      <c r="R218" s="36">
        <f>SUMIFS(СВЦЭМ!$F$39:$F$782,СВЦЭМ!$A$39:$A$782,$A218,СВЦЭМ!$B$39:$B$782,R$190)+'СЕТ СН'!$F$12</f>
        <v>214.5718368</v>
      </c>
      <c r="S218" s="36">
        <f>SUMIFS(СВЦЭМ!$F$39:$F$782,СВЦЭМ!$A$39:$A$782,$A218,СВЦЭМ!$B$39:$B$782,S$190)+'СЕТ СН'!$F$12</f>
        <v>213.06368108000001</v>
      </c>
      <c r="T218" s="36">
        <f>SUMIFS(СВЦЭМ!$F$39:$F$782,СВЦЭМ!$A$39:$A$782,$A218,СВЦЭМ!$B$39:$B$782,T$190)+'СЕТ СН'!$F$12</f>
        <v>209.154539</v>
      </c>
      <c r="U218" s="36">
        <f>SUMIFS(СВЦЭМ!$F$39:$F$782,СВЦЭМ!$A$39:$A$782,$A218,СВЦЭМ!$B$39:$B$782,U$190)+'СЕТ СН'!$F$12</f>
        <v>207.68431985999999</v>
      </c>
      <c r="V218" s="36">
        <f>SUMIFS(СВЦЭМ!$F$39:$F$782,СВЦЭМ!$A$39:$A$782,$A218,СВЦЭМ!$B$39:$B$782,V$190)+'СЕТ СН'!$F$12</f>
        <v>204.16846056</v>
      </c>
      <c r="W218" s="36">
        <f>SUMIFS(СВЦЭМ!$F$39:$F$782,СВЦЭМ!$A$39:$A$782,$A218,СВЦЭМ!$B$39:$B$782,W$190)+'СЕТ СН'!$F$12</f>
        <v>202.32637317999999</v>
      </c>
      <c r="X218" s="36">
        <f>SUMIFS(СВЦЭМ!$F$39:$F$782,СВЦЭМ!$A$39:$A$782,$A218,СВЦЭМ!$B$39:$B$782,X$190)+'СЕТ СН'!$F$12</f>
        <v>207.31525377</v>
      </c>
      <c r="Y218" s="36">
        <f>SUMIFS(СВЦЭМ!$F$39:$F$782,СВЦЭМ!$A$39:$A$782,$A218,СВЦЭМ!$B$39:$B$782,Y$190)+'СЕТ СН'!$F$12</f>
        <v>210.4638042</v>
      </c>
    </row>
    <row r="219" spans="1:25" ht="15.75" x14ac:dyDescent="0.2">
      <c r="A219" s="35">
        <f t="shared" si="5"/>
        <v>45045</v>
      </c>
      <c r="B219" s="36">
        <f>SUMIFS(СВЦЭМ!$F$39:$F$782,СВЦЭМ!$A$39:$A$782,$A219,СВЦЭМ!$B$39:$B$782,B$190)+'СЕТ СН'!$F$12</f>
        <v>214.32692422</v>
      </c>
      <c r="C219" s="36">
        <f>SUMIFS(СВЦЭМ!$F$39:$F$782,СВЦЭМ!$A$39:$A$782,$A219,СВЦЭМ!$B$39:$B$782,C$190)+'СЕТ СН'!$F$12</f>
        <v>219.62241189</v>
      </c>
      <c r="D219" s="36">
        <f>SUMIFS(СВЦЭМ!$F$39:$F$782,СВЦЭМ!$A$39:$A$782,$A219,СВЦЭМ!$B$39:$B$782,D$190)+'СЕТ СН'!$F$12</f>
        <v>221.64640735</v>
      </c>
      <c r="E219" s="36">
        <f>SUMIFS(СВЦЭМ!$F$39:$F$782,СВЦЭМ!$A$39:$A$782,$A219,СВЦЭМ!$B$39:$B$782,E$190)+'СЕТ СН'!$F$12</f>
        <v>224.7734423</v>
      </c>
      <c r="F219" s="36">
        <f>SUMIFS(СВЦЭМ!$F$39:$F$782,СВЦЭМ!$A$39:$A$782,$A219,СВЦЭМ!$B$39:$B$782,F$190)+'СЕТ СН'!$F$12</f>
        <v>220.94152029</v>
      </c>
      <c r="G219" s="36">
        <f>SUMIFS(СВЦЭМ!$F$39:$F$782,СВЦЭМ!$A$39:$A$782,$A219,СВЦЭМ!$B$39:$B$782,G$190)+'СЕТ СН'!$F$12</f>
        <v>221.01125056999999</v>
      </c>
      <c r="H219" s="36">
        <f>SUMIFS(СВЦЭМ!$F$39:$F$782,СВЦЭМ!$A$39:$A$782,$A219,СВЦЭМ!$B$39:$B$782,H$190)+'СЕТ СН'!$F$12</f>
        <v>223.20861801999999</v>
      </c>
      <c r="I219" s="36">
        <f>SUMIFS(СВЦЭМ!$F$39:$F$782,СВЦЭМ!$A$39:$A$782,$A219,СВЦЭМ!$B$39:$B$782,I$190)+'СЕТ СН'!$F$12</f>
        <v>216.46323753999999</v>
      </c>
      <c r="J219" s="36">
        <f>SUMIFS(СВЦЭМ!$F$39:$F$782,СВЦЭМ!$A$39:$A$782,$A219,СВЦЭМ!$B$39:$B$782,J$190)+'СЕТ СН'!$F$12</f>
        <v>206.37068855999999</v>
      </c>
      <c r="K219" s="36">
        <f>SUMIFS(СВЦЭМ!$F$39:$F$782,СВЦЭМ!$A$39:$A$782,$A219,СВЦЭМ!$B$39:$B$782,K$190)+'СЕТ СН'!$F$12</f>
        <v>198.82198495</v>
      </c>
      <c r="L219" s="36">
        <f>SUMIFS(СВЦЭМ!$F$39:$F$782,СВЦЭМ!$A$39:$A$782,$A219,СВЦЭМ!$B$39:$B$782,L$190)+'СЕТ СН'!$F$12</f>
        <v>196.69285072</v>
      </c>
      <c r="M219" s="36">
        <f>SUMIFS(СВЦЭМ!$F$39:$F$782,СВЦЭМ!$A$39:$A$782,$A219,СВЦЭМ!$B$39:$B$782,M$190)+'СЕТ СН'!$F$12</f>
        <v>199.30103831</v>
      </c>
      <c r="N219" s="36">
        <f>SUMIFS(СВЦЭМ!$F$39:$F$782,СВЦЭМ!$A$39:$A$782,$A219,СВЦЭМ!$B$39:$B$782,N$190)+'СЕТ СН'!$F$12</f>
        <v>200.68605041000001</v>
      </c>
      <c r="O219" s="36">
        <f>SUMIFS(СВЦЭМ!$F$39:$F$782,СВЦЭМ!$A$39:$A$782,$A219,СВЦЭМ!$B$39:$B$782,O$190)+'СЕТ СН'!$F$12</f>
        <v>200.25237820000001</v>
      </c>
      <c r="P219" s="36">
        <f>SUMIFS(СВЦЭМ!$F$39:$F$782,СВЦЭМ!$A$39:$A$782,$A219,СВЦЭМ!$B$39:$B$782,P$190)+'СЕТ СН'!$F$12</f>
        <v>202.85930958</v>
      </c>
      <c r="Q219" s="36">
        <f>SUMIFS(СВЦЭМ!$F$39:$F$782,СВЦЭМ!$A$39:$A$782,$A219,СВЦЭМ!$B$39:$B$782,Q$190)+'СЕТ СН'!$F$12</f>
        <v>204.11350689</v>
      </c>
      <c r="R219" s="36">
        <f>SUMIFS(СВЦЭМ!$F$39:$F$782,СВЦЭМ!$A$39:$A$782,$A219,СВЦЭМ!$B$39:$B$782,R$190)+'СЕТ СН'!$F$12</f>
        <v>200.84521563000001</v>
      </c>
      <c r="S219" s="36">
        <f>SUMIFS(СВЦЭМ!$F$39:$F$782,СВЦЭМ!$A$39:$A$782,$A219,СВЦЭМ!$B$39:$B$782,S$190)+'СЕТ СН'!$F$12</f>
        <v>198.84916113</v>
      </c>
      <c r="T219" s="36">
        <f>SUMIFS(СВЦЭМ!$F$39:$F$782,СВЦЭМ!$A$39:$A$782,$A219,СВЦЭМ!$B$39:$B$782,T$190)+'СЕТ СН'!$F$12</f>
        <v>198.93368537000001</v>
      </c>
      <c r="U219" s="36">
        <f>SUMIFS(СВЦЭМ!$F$39:$F$782,СВЦЭМ!$A$39:$A$782,$A219,СВЦЭМ!$B$39:$B$782,U$190)+'СЕТ СН'!$F$12</f>
        <v>197.98328681000001</v>
      </c>
      <c r="V219" s="36">
        <f>SUMIFS(СВЦЭМ!$F$39:$F$782,СВЦЭМ!$A$39:$A$782,$A219,СВЦЭМ!$B$39:$B$782,V$190)+'СЕТ СН'!$F$12</f>
        <v>195.67558428999999</v>
      </c>
      <c r="W219" s="36">
        <f>SUMIFS(СВЦЭМ!$F$39:$F$782,СВЦЭМ!$A$39:$A$782,$A219,СВЦЭМ!$B$39:$B$782,W$190)+'СЕТ СН'!$F$12</f>
        <v>194.42162845999999</v>
      </c>
      <c r="X219" s="36">
        <f>SUMIFS(СВЦЭМ!$F$39:$F$782,СВЦЭМ!$A$39:$A$782,$A219,СВЦЭМ!$B$39:$B$782,X$190)+'СЕТ СН'!$F$12</f>
        <v>199.90883930000001</v>
      </c>
      <c r="Y219" s="36">
        <f>SUMIFS(СВЦЭМ!$F$39:$F$782,СВЦЭМ!$A$39:$A$782,$A219,СВЦЭМ!$B$39:$B$782,Y$190)+'СЕТ СН'!$F$12</f>
        <v>206.07110098000001</v>
      </c>
    </row>
    <row r="220" spans="1:25" ht="15.75" x14ac:dyDescent="0.2">
      <c r="A220" s="35">
        <f t="shared" si="5"/>
        <v>45046</v>
      </c>
      <c r="B220" s="36">
        <f>SUMIFS(СВЦЭМ!$F$39:$F$782,СВЦЭМ!$A$39:$A$782,$A220,СВЦЭМ!$B$39:$B$782,B$190)+'СЕТ СН'!$F$12</f>
        <v>218.86801564000001</v>
      </c>
      <c r="C220" s="36">
        <f>SUMIFS(СВЦЭМ!$F$39:$F$782,СВЦЭМ!$A$39:$A$782,$A220,СВЦЭМ!$B$39:$B$782,C$190)+'СЕТ СН'!$F$12</f>
        <v>226.42146306000001</v>
      </c>
      <c r="D220" s="36">
        <f>SUMIFS(СВЦЭМ!$F$39:$F$782,СВЦЭМ!$A$39:$A$782,$A220,СВЦЭМ!$B$39:$B$782,D$190)+'СЕТ СН'!$F$12</f>
        <v>224.37338654999999</v>
      </c>
      <c r="E220" s="36">
        <f>SUMIFS(СВЦЭМ!$F$39:$F$782,СВЦЭМ!$A$39:$A$782,$A220,СВЦЭМ!$B$39:$B$782,E$190)+'СЕТ СН'!$F$12</f>
        <v>235.55995654</v>
      </c>
      <c r="F220" s="36">
        <f>SUMIFS(СВЦЭМ!$F$39:$F$782,СВЦЭМ!$A$39:$A$782,$A220,СВЦЭМ!$B$39:$B$782,F$190)+'СЕТ СН'!$F$12</f>
        <v>238.56584348000001</v>
      </c>
      <c r="G220" s="36">
        <f>SUMIFS(СВЦЭМ!$F$39:$F$782,СВЦЭМ!$A$39:$A$782,$A220,СВЦЭМ!$B$39:$B$782,G$190)+'СЕТ СН'!$F$12</f>
        <v>236.37614952999999</v>
      </c>
      <c r="H220" s="36">
        <f>SUMIFS(СВЦЭМ!$F$39:$F$782,СВЦЭМ!$A$39:$A$782,$A220,СВЦЭМ!$B$39:$B$782,H$190)+'СЕТ СН'!$F$12</f>
        <v>238.99455695</v>
      </c>
      <c r="I220" s="36">
        <f>SUMIFS(СВЦЭМ!$F$39:$F$782,СВЦЭМ!$A$39:$A$782,$A220,СВЦЭМ!$B$39:$B$782,I$190)+'СЕТ СН'!$F$12</f>
        <v>236.32160241</v>
      </c>
      <c r="J220" s="36">
        <f>SUMIFS(СВЦЭМ!$F$39:$F$782,СВЦЭМ!$A$39:$A$782,$A220,СВЦЭМ!$B$39:$B$782,J$190)+'СЕТ СН'!$F$12</f>
        <v>230.97498655999999</v>
      </c>
      <c r="K220" s="36">
        <f>SUMIFS(СВЦЭМ!$F$39:$F$782,СВЦЭМ!$A$39:$A$782,$A220,СВЦЭМ!$B$39:$B$782,K$190)+'СЕТ СН'!$F$12</f>
        <v>224.77617524999999</v>
      </c>
      <c r="L220" s="36">
        <f>SUMIFS(СВЦЭМ!$F$39:$F$782,СВЦЭМ!$A$39:$A$782,$A220,СВЦЭМ!$B$39:$B$782,L$190)+'СЕТ СН'!$F$12</f>
        <v>220.17086412</v>
      </c>
      <c r="M220" s="36">
        <f>SUMIFS(СВЦЭМ!$F$39:$F$782,СВЦЭМ!$A$39:$A$782,$A220,СВЦЭМ!$B$39:$B$782,M$190)+'СЕТ СН'!$F$12</f>
        <v>224.29459086</v>
      </c>
      <c r="N220" s="36">
        <f>SUMIFS(СВЦЭМ!$F$39:$F$782,СВЦЭМ!$A$39:$A$782,$A220,СВЦЭМ!$B$39:$B$782,N$190)+'СЕТ СН'!$F$12</f>
        <v>226.30006642000001</v>
      </c>
      <c r="O220" s="36">
        <f>SUMIFS(СВЦЭМ!$F$39:$F$782,СВЦЭМ!$A$39:$A$782,$A220,СВЦЭМ!$B$39:$B$782,O$190)+'СЕТ СН'!$F$12</f>
        <v>228.83279562999999</v>
      </c>
      <c r="P220" s="36">
        <f>SUMIFS(СВЦЭМ!$F$39:$F$782,СВЦЭМ!$A$39:$A$782,$A220,СВЦЭМ!$B$39:$B$782,P$190)+'СЕТ СН'!$F$12</f>
        <v>229.63500127</v>
      </c>
      <c r="Q220" s="36">
        <f>SUMIFS(СВЦЭМ!$F$39:$F$782,СВЦЭМ!$A$39:$A$782,$A220,СВЦЭМ!$B$39:$B$782,Q$190)+'СЕТ СН'!$F$12</f>
        <v>230.99746969</v>
      </c>
      <c r="R220" s="36">
        <f>SUMIFS(СВЦЭМ!$F$39:$F$782,СВЦЭМ!$A$39:$A$782,$A220,СВЦЭМ!$B$39:$B$782,R$190)+'СЕТ СН'!$F$12</f>
        <v>230.18771292</v>
      </c>
      <c r="S220" s="36">
        <f>SUMIFS(СВЦЭМ!$F$39:$F$782,СВЦЭМ!$A$39:$A$782,$A220,СВЦЭМ!$B$39:$B$782,S$190)+'СЕТ СН'!$F$12</f>
        <v>227.34774836</v>
      </c>
      <c r="T220" s="36">
        <f>SUMIFS(СВЦЭМ!$F$39:$F$782,СВЦЭМ!$A$39:$A$782,$A220,СВЦЭМ!$B$39:$B$782,T$190)+'СЕТ СН'!$F$12</f>
        <v>225.62015145000001</v>
      </c>
      <c r="U220" s="36">
        <f>SUMIFS(СВЦЭМ!$F$39:$F$782,СВЦЭМ!$A$39:$A$782,$A220,СВЦЭМ!$B$39:$B$782,U$190)+'СЕТ СН'!$F$12</f>
        <v>225.58643928999999</v>
      </c>
      <c r="V220" s="36">
        <f>SUMIFS(СВЦЭМ!$F$39:$F$782,СВЦЭМ!$A$39:$A$782,$A220,СВЦЭМ!$B$39:$B$782,V$190)+'СЕТ СН'!$F$12</f>
        <v>220.89070964000001</v>
      </c>
      <c r="W220" s="36">
        <f>SUMIFS(СВЦЭМ!$F$39:$F$782,СВЦЭМ!$A$39:$A$782,$A220,СВЦЭМ!$B$39:$B$782,W$190)+'СЕТ СН'!$F$12</f>
        <v>217.77152945</v>
      </c>
      <c r="X220" s="36">
        <f>SUMIFS(СВЦЭМ!$F$39:$F$782,СВЦЭМ!$A$39:$A$782,$A220,СВЦЭМ!$B$39:$B$782,X$190)+'СЕТ СН'!$F$12</f>
        <v>221.22779432999999</v>
      </c>
      <c r="Y220" s="36">
        <f>SUMIFS(СВЦЭМ!$F$39:$F$782,СВЦЭМ!$A$39:$A$782,$A220,СВЦЭМ!$B$39:$B$782,Y$190)+'СЕТ СН'!$F$12</f>
        <v>229.44206509</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4"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25"/>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26"/>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01.04.2023</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45018</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45019</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45020</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45021</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45022</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45023</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45024</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45025</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45026</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45027</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45028</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45029</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45030</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45031</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45032</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45033</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45034</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45035</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45036</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45037</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45038</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45039</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45040</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45041</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45042</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45043</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45044</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45045</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45046</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45047</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4"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25"/>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26"/>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01.04.2023</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45018</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45019</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45020</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45021</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45022</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45023</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45024</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45025</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45026</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45027</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45028</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45029</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45030</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45031</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45032</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45033</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45034</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45035</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45036</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45037</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45038</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45039</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45040</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45041</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45042</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45043</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45044</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45045</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45046</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45047</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4"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25"/>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26"/>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01.04.2023</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45018</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45019</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45020</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45021</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45022</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45023</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45024</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45025</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45026</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45027</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45028</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45029</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45030</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45031</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45032</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45033</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45034</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45035</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45036</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45037</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45038</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45039</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45040</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45041</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45042</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45043</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45044</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45045</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45046</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45047</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4"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25"/>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26"/>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01.04.2023</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45018</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45019</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45020</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45021</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45022</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45023</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45024</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45025</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45026</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45027</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45028</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45029</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45030</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45031</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45032</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45033</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45034</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45035</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45036</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45037</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45038</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45039</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45040</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45041</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45042</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45043</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45044</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45045</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45046</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45047</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4"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25"/>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26"/>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01.04.2023</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45018</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45019</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45020</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45021</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45022</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45023</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45024</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45025</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45026</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45027</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45028</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45029</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45030</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45031</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45032</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45033</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45034</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45035</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45036</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45037</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45038</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45039</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45040</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45041</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45042</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45043</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45044</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45045</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45046</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45047</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4"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25"/>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26"/>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01.04.2023</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45018</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45019</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45020</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45021</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45022</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45023</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45024</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45025</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45026</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45027</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45028</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45029</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45030</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45031</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45032</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45033</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45034</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45035</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45036</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45037</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45038</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45039</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45040</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45041</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45042</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45043</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45044</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45045</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45046</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45047</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3" t="s">
        <v>122</v>
      </c>
      <c r="B435" s="153"/>
      <c r="C435" s="153"/>
      <c r="D435" s="153"/>
      <c r="E435" s="153"/>
      <c r="F435" s="153"/>
      <c r="G435" s="153"/>
      <c r="H435" s="153"/>
      <c r="I435" s="153"/>
      <c r="J435" s="153"/>
      <c r="K435" s="153"/>
      <c r="L435" s="154">
        <f>СВЦЭМ!$D$18+'СЕТ СН'!$F$14</f>
        <v>1.5321535799999999</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5" t="s">
        <v>74</v>
      </c>
      <c r="B437" s="135"/>
      <c r="C437" s="135"/>
      <c r="D437" s="135"/>
      <c r="E437" s="135"/>
      <c r="F437" s="135"/>
      <c r="G437" s="135"/>
      <c r="H437" s="135"/>
      <c r="I437" s="135"/>
      <c r="J437" s="135"/>
      <c r="K437" s="135"/>
      <c r="L437" s="135"/>
      <c r="M437" s="135"/>
      <c r="N437" s="136" t="s">
        <v>29</v>
      </c>
      <c r="O437" s="136"/>
      <c r="P437" s="136"/>
      <c r="Q437" s="136"/>
      <c r="R437" s="136"/>
      <c r="S437" s="136"/>
      <c r="T437" s="136"/>
      <c r="U437" s="136"/>
      <c r="V437" s="47"/>
      <c r="W437" s="47"/>
      <c r="X437" s="47"/>
      <c r="Y437" s="47"/>
    </row>
    <row r="438" spans="1:26" ht="15.75" x14ac:dyDescent="0.2">
      <c r="A438" s="135"/>
      <c r="B438" s="135"/>
      <c r="C438" s="135"/>
      <c r="D438" s="135"/>
      <c r="E438" s="135"/>
      <c r="F438" s="135"/>
      <c r="G438" s="135"/>
      <c r="H438" s="135"/>
      <c r="I438" s="135"/>
      <c r="J438" s="135"/>
      <c r="K438" s="135"/>
      <c r="L438" s="135"/>
      <c r="M438" s="135"/>
      <c r="N438" s="137" t="s">
        <v>0</v>
      </c>
      <c r="O438" s="137"/>
      <c r="P438" s="137" t="s">
        <v>1</v>
      </c>
      <c r="Q438" s="137"/>
      <c r="R438" s="137" t="s">
        <v>2</v>
      </c>
      <c r="S438" s="137"/>
      <c r="T438" s="137" t="s">
        <v>3</v>
      </c>
      <c r="U438" s="137"/>
      <c r="V438" s="47"/>
      <c r="W438" s="47"/>
      <c r="X438" s="47"/>
      <c r="Y438" s="47"/>
    </row>
    <row r="439" spans="1:26" ht="15.75" x14ac:dyDescent="0.2">
      <c r="A439" s="135"/>
      <c r="B439" s="135"/>
      <c r="C439" s="135"/>
      <c r="D439" s="135"/>
      <c r="E439" s="135"/>
      <c r="F439" s="135"/>
      <c r="G439" s="135"/>
      <c r="H439" s="135"/>
      <c r="I439" s="135"/>
      <c r="J439" s="135"/>
      <c r="K439" s="135"/>
      <c r="L439" s="135"/>
      <c r="M439" s="135"/>
      <c r="N439" s="138">
        <f>СВЦЭМ!$D$12+'СЕТ СН'!$F$10-'СЕТ СН'!$F$24</f>
        <v>658832.69774011301</v>
      </c>
      <c r="O439" s="139"/>
      <c r="P439" s="138">
        <f>СВЦЭМ!$D$12+'СЕТ СН'!$F$10-'СЕТ СН'!$G$24</f>
        <v>658832.69774011301</v>
      </c>
      <c r="Q439" s="139"/>
      <c r="R439" s="138">
        <f>СВЦЭМ!$D$12+'СЕТ СН'!$F$10-'СЕТ СН'!$H$24</f>
        <v>658832.69774011301</v>
      </c>
      <c r="S439" s="139"/>
      <c r="T439" s="138">
        <f>СВЦЭМ!$D$12+'СЕТ СН'!$F$10-'СЕТ СН'!$I$24</f>
        <v>658832.69774011301</v>
      </c>
      <c r="U439" s="139"/>
      <c r="V439" s="47"/>
      <c r="W439" s="47"/>
      <c r="X439" s="47"/>
      <c r="Y439" s="47"/>
    </row>
    <row r="440" spans="1:26" ht="30" customHeight="1" x14ac:dyDescent="0.25"/>
    <row r="441" spans="1:26" ht="15.75" x14ac:dyDescent="0.25">
      <c r="A441" s="144" t="s">
        <v>75</v>
      </c>
      <c r="B441" s="145"/>
      <c r="C441" s="145"/>
      <c r="D441" s="145"/>
      <c r="E441" s="145"/>
      <c r="F441" s="145"/>
      <c r="G441" s="145"/>
      <c r="H441" s="145"/>
      <c r="I441" s="145"/>
      <c r="J441" s="145"/>
      <c r="K441" s="145"/>
      <c r="L441" s="145"/>
      <c r="M441" s="146"/>
      <c r="N441" s="136" t="s">
        <v>29</v>
      </c>
      <c r="O441" s="136"/>
      <c r="P441" s="136"/>
      <c r="Q441" s="136"/>
      <c r="R441" s="136"/>
      <c r="S441" s="136"/>
      <c r="T441" s="136"/>
      <c r="U441" s="136"/>
    </row>
    <row r="442" spans="1:26" ht="15.75" x14ac:dyDescent="0.25">
      <c r="A442" s="147"/>
      <c r="B442" s="148"/>
      <c r="C442" s="148"/>
      <c r="D442" s="148"/>
      <c r="E442" s="148"/>
      <c r="F442" s="148"/>
      <c r="G442" s="148"/>
      <c r="H442" s="148"/>
      <c r="I442" s="148"/>
      <c r="J442" s="148"/>
      <c r="K442" s="148"/>
      <c r="L442" s="148"/>
      <c r="M442" s="149"/>
      <c r="N442" s="137" t="s">
        <v>0</v>
      </c>
      <c r="O442" s="137"/>
      <c r="P442" s="137" t="s">
        <v>1</v>
      </c>
      <c r="Q442" s="137"/>
      <c r="R442" s="137" t="s">
        <v>2</v>
      </c>
      <c r="S442" s="137"/>
      <c r="T442" s="137" t="s">
        <v>3</v>
      </c>
      <c r="U442" s="137"/>
    </row>
    <row r="443" spans="1:26" ht="15.75" x14ac:dyDescent="0.25">
      <c r="A443" s="150"/>
      <c r="B443" s="151"/>
      <c r="C443" s="151"/>
      <c r="D443" s="151"/>
      <c r="E443" s="151"/>
      <c r="F443" s="151"/>
      <c r="G443" s="151"/>
      <c r="H443" s="151"/>
      <c r="I443" s="151"/>
      <c r="J443" s="151"/>
      <c r="K443" s="151"/>
      <c r="L443" s="151"/>
      <c r="M443" s="152"/>
      <c r="N443" s="143">
        <f>'СЕТ СН'!$F$7</f>
        <v>1032814.32</v>
      </c>
      <c r="O443" s="143"/>
      <c r="P443" s="143">
        <f>'СЕТ СН'!$G$7</f>
        <v>1599804.51</v>
      </c>
      <c r="Q443" s="143"/>
      <c r="R443" s="143">
        <f>'СЕТ СН'!$H$7</f>
        <v>1278957.28</v>
      </c>
      <c r="S443" s="143"/>
      <c r="T443" s="143">
        <f>'СЕТ СН'!$I$7</f>
        <v>1022544.47</v>
      </c>
      <c r="U443" s="143"/>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41:M443"/>
    <mergeCell ref="N441:U441"/>
    <mergeCell ref="N442:O442"/>
    <mergeCell ref="P442:Q442"/>
    <mergeCell ref="R442:S442"/>
    <mergeCell ref="T442:U442"/>
    <mergeCell ref="N443:O443"/>
    <mergeCell ref="P443:Q443"/>
    <mergeCell ref="R443:S443"/>
    <mergeCell ref="T443:U443"/>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294:A296"/>
    <mergeCell ref="B294:Y295"/>
    <mergeCell ref="A329:A331"/>
    <mergeCell ref="B329:Y330"/>
    <mergeCell ref="A364:A366"/>
    <mergeCell ref="B364:Y365"/>
    <mergeCell ref="A188:A190"/>
    <mergeCell ref="B188:Y189"/>
    <mergeCell ref="A223:A225"/>
    <mergeCell ref="B223:Y224"/>
    <mergeCell ref="A258:A260"/>
    <mergeCell ref="B258:Y259"/>
    <mergeCell ref="A81:A83"/>
    <mergeCell ref="B81:Y82"/>
    <mergeCell ref="A117:A119"/>
    <mergeCell ref="B117:Y118"/>
    <mergeCell ref="A153:A155"/>
    <mergeCell ref="B153:Y154"/>
    <mergeCell ref="A45:A47"/>
    <mergeCell ref="B45:Y46"/>
    <mergeCell ref="A1:Y1"/>
    <mergeCell ref="A3:Y3"/>
    <mergeCell ref="A4:Y4"/>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N35" sqref="N35"/>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6" t="s">
        <v>43</v>
      </c>
      <c r="B1" s="156"/>
      <c r="C1" s="156"/>
      <c r="D1" s="156"/>
      <c r="E1" s="156"/>
      <c r="F1" s="156"/>
      <c r="G1" s="156"/>
      <c r="H1" s="156"/>
      <c r="I1" s="156"/>
    </row>
    <row r="2" spans="1:9" x14ac:dyDescent="0.25">
      <c r="A2" s="51"/>
      <c r="B2" s="51"/>
      <c r="C2" s="51"/>
      <c r="D2" s="51"/>
      <c r="E2" s="51"/>
      <c r="F2" s="51"/>
      <c r="G2" s="51"/>
      <c r="H2" s="51"/>
      <c r="I2" s="51"/>
    </row>
    <row r="3" spans="1:9" ht="39" customHeight="1" x14ac:dyDescent="0.2">
      <c r="A3" s="157" t="s">
        <v>15</v>
      </c>
      <c r="B3" s="158" t="s">
        <v>16</v>
      </c>
      <c r="C3" s="158" t="s">
        <v>17</v>
      </c>
      <c r="D3" s="158" t="s">
        <v>18</v>
      </c>
      <c r="E3" s="158" t="s">
        <v>11</v>
      </c>
      <c r="F3" s="158" t="s">
        <v>19</v>
      </c>
      <c r="G3" s="158"/>
      <c r="H3" s="158"/>
      <c r="I3" s="158"/>
    </row>
    <row r="4" spans="1:9" x14ac:dyDescent="0.2">
      <c r="A4" s="157"/>
      <c r="B4" s="158"/>
      <c r="C4" s="158"/>
      <c r="D4" s="158"/>
      <c r="E4" s="158"/>
      <c r="F4" s="52" t="s">
        <v>0</v>
      </c>
      <c r="G4" s="52" t="s">
        <v>1</v>
      </c>
      <c r="H4" s="52" t="s">
        <v>2</v>
      </c>
      <c r="I4" s="52" t="s">
        <v>3</v>
      </c>
    </row>
    <row r="5" spans="1:9" ht="60" x14ac:dyDescent="0.2">
      <c r="A5" s="53" t="s">
        <v>136</v>
      </c>
      <c r="B5" s="90" t="s">
        <v>146</v>
      </c>
      <c r="C5" s="97">
        <v>44896</v>
      </c>
      <c r="D5" s="97">
        <v>45291</v>
      </c>
      <c r="E5" s="52" t="s">
        <v>20</v>
      </c>
      <c r="F5" s="52">
        <v>1756.66</v>
      </c>
      <c r="G5" s="52">
        <v>2764.35</v>
      </c>
      <c r="H5" s="52">
        <v>3052.84</v>
      </c>
      <c r="I5" s="52">
        <v>3710.76</v>
      </c>
    </row>
    <row r="6" spans="1:9" ht="60" x14ac:dyDescent="0.2">
      <c r="A6" s="53" t="s">
        <v>135</v>
      </c>
      <c r="B6" s="92" t="s">
        <v>146</v>
      </c>
      <c r="C6" s="97">
        <v>44896</v>
      </c>
      <c r="D6" s="97">
        <v>45291</v>
      </c>
      <c r="E6" s="52" t="s">
        <v>20</v>
      </c>
      <c r="F6" s="52">
        <v>72.33</v>
      </c>
      <c r="G6" s="52">
        <v>147.24</v>
      </c>
      <c r="H6" s="52">
        <v>211.27</v>
      </c>
      <c r="I6" s="52">
        <v>573.29</v>
      </c>
    </row>
    <row r="7" spans="1:9" ht="60" x14ac:dyDescent="0.2">
      <c r="A7" s="53" t="s">
        <v>134</v>
      </c>
      <c r="B7" s="92" t="s">
        <v>146</v>
      </c>
      <c r="C7" s="97">
        <v>44896</v>
      </c>
      <c r="D7" s="97">
        <v>45291</v>
      </c>
      <c r="E7" s="52" t="s">
        <v>21</v>
      </c>
      <c r="F7" s="52">
        <v>1032814.32</v>
      </c>
      <c r="G7" s="52">
        <v>1599804.51</v>
      </c>
      <c r="H7" s="52">
        <v>1278957.28</v>
      </c>
      <c r="I7" s="52">
        <v>1022544.47</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J23" sqref="J23"/>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59" t="s">
        <v>84</v>
      </c>
      <c r="B4" s="160"/>
      <c r="C4" s="63"/>
      <c r="D4" s="64" t="s">
        <v>85</v>
      </c>
    </row>
    <row r="5" spans="1:4" ht="15" customHeight="1" x14ac:dyDescent="0.2">
      <c r="A5" s="162" t="s">
        <v>86</v>
      </c>
      <c r="B5" s="163"/>
      <c r="C5" s="65"/>
      <c r="D5" s="66" t="s">
        <v>87</v>
      </c>
    </row>
    <row r="6" spans="1:4" ht="15" customHeight="1" x14ac:dyDescent="0.2">
      <c r="A6" s="159" t="s">
        <v>88</v>
      </c>
      <c r="B6" s="160"/>
      <c r="C6" s="67"/>
      <c r="D6" s="64" t="s">
        <v>137</v>
      </c>
    </row>
    <row r="7" spans="1:4" ht="15" customHeight="1" x14ac:dyDescent="0.2">
      <c r="A7" s="159" t="s">
        <v>89</v>
      </c>
      <c r="B7" s="160"/>
      <c r="C7" s="67"/>
      <c r="D7" s="64" t="s">
        <v>148</v>
      </c>
    </row>
    <row r="8" spans="1:4" ht="15" customHeight="1" x14ac:dyDescent="0.2">
      <c r="A8" s="161" t="s">
        <v>90</v>
      </c>
      <c r="B8" s="161"/>
      <c r="C8" s="98"/>
      <c r="D8" s="68"/>
    </row>
    <row r="9" spans="1:4" ht="15" customHeight="1" x14ac:dyDescent="0.2">
      <c r="A9" s="69" t="s">
        <v>91</v>
      </c>
      <c r="B9" s="70"/>
      <c r="C9" s="71"/>
      <c r="D9" s="72"/>
    </row>
    <row r="10" spans="1:4" ht="30" customHeight="1" x14ac:dyDescent="0.2">
      <c r="A10" s="164" t="s">
        <v>92</v>
      </c>
      <c r="B10" s="165"/>
      <c r="C10" s="73"/>
      <c r="D10" s="74">
        <v>5.1226532699999998</v>
      </c>
    </row>
    <row r="11" spans="1:4" ht="66" customHeight="1" x14ac:dyDescent="0.2">
      <c r="A11" s="164" t="s">
        <v>93</v>
      </c>
      <c r="B11" s="165"/>
      <c r="C11" s="73"/>
      <c r="D11" s="74">
        <v>1809.25322646</v>
      </c>
    </row>
    <row r="12" spans="1:4" ht="30" customHeight="1" x14ac:dyDescent="0.2">
      <c r="A12" s="164" t="s">
        <v>94</v>
      </c>
      <c r="B12" s="165"/>
      <c r="C12" s="73"/>
      <c r="D12" s="75">
        <v>658832.69774011301</v>
      </c>
    </row>
    <row r="13" spans="1:4" ht="30" customHeight="1" x14ac:dyDescent="0.2">
      <c r="A13" s="164" t="s">
        <v>95</v>
      </c>
      <c r="B13" s="165"/>
      <c r="C13" s="73"/>
      <c r="D13" s="76"/>
    </row>
    <row r="14" spans="1:4" ht="15" customHeight="1" x14ac:dyDescent="0.2">
      <c r="A14" s="166" t="s">
        <v>96</v>
      </c>
      <c r="B14" s="167"/>
      <c r="C14" s="73"/>
      <c r="D14" s="74">
        <v>1892.7007792700001</v>
      </c>
    </row>
    <row r="15" spans="1:4" ht="15" customHeight="1" x14ac:dyDescent="0.2">
      <c r="A15" s="166" t="s">
        <v>97</v>
      </c>
      <c r="B15" s="167"/>
      <c r="C15" s="73"/>
      <c r="D15" s="74">
        <v>2699.4323586099999</v>
      </c>
    </row>
    <row r="16" spans="1:4" ht="15" customHeight="1" x14ac:dyDescent="0.2">
      <c r="A16" s="166" t="s">
        <v>98</v>
      </c>
      <c r="B16" s="167"/>
      <c r="C16" s="73"/>
      <c r="D16" s="74">
        <v>4185.4295665999998</v>
      </c>
    </row>
    <row r="17" spans="1:4" ht="15" customHeight="1" x14ac:dyDescent="0.2">
      <c r="A17" s="166" t="s">
        <v>99</v>
      </c>
      <c r="B17" s="167"/>
      <c r="C17" s="73"/>
      <c r="D17" s="74">
        <v>3199.4319809799999</v>
      </c>
    </row>
    <row r="18" spans="1:4" ht="52.5" customHeight="1" x14ac:dyDescent="0.2">
      <c r="A18" s="164" t="s">
        <v>100</v>
      </c>
      <c r="B18" s="165"/>
      <c r="C18" s="73"/>
      <c r="D18" s="74">
        <v>1.5321535799999999</v>
      </c>
    </row>
    <row r="19" spans="1:4" ht="52.5" customHeight="1" x14ac:dyDescent="0.25">
      <c r="A19" s="164" t="s">
        <v>140</v>
      </c>
      <c r="B19" s="165"/>
      <c r="C19" s="81"/>
      <c r="D19" s="74">
        <v>1796.9406323200001</v>
      </c>
    </row>
    <row r="20" spans="1:4" ht="52.5" customHeight="1" x14ac:dyDescent="0.25">
      <c r="A20" s="164" t="s">
        <v>141</v>
      </c>
      <c r="B20" s="165"/>
      <c r="C20" s="81"/>
      <c r="D20" s="99"/>
    </row>
    <row r="21" spans="1:4" ht="52.5" customHeight="1" x14ac:dyDescent="0.25">
      <c r="A21" s="166" t="s">
        <v>142</v>
      </c>
      <c r="B21" s="167"/>
      <c r="C21" s="81"/>
      <c r="D21" s="74">
        <v>1879.92302769</v>
      </c>
    </row>
    <row r="22" spans="1:4" ht="52.5" customHeight="1" x14ac:dyDescent="0.25">
      <c r="A22" s="166" t="s">
        <v>143</v>
      </c>
      <c r="B22" s="167"/>
      <c r="C22" s="81"/>
      <c r="D22" s="74">
        <v>1769.6855773499999</v>
      </c>
    </row>
    <row r="23" spans="1:4" ht="52.5" customHeight="1" x14ac:dyDescent="0.25">
      <c r="A23" s="166" t="s">
        <v>144</v>
      </c>
      <c r="B23" s="167"/>
      <c r="C23" s="81"/>
      <c r="D23" s="74">
        <v>1713.52779319</v>
      </c>
    </row>
    <row r="24" spans="1:4" ht="52.5" customHeight="1" x14ac:dyDescent="0.25">
      <c r="A24" s="166" t="s">
        <v>145</v>
      </c>
      <c r="B24" s="167"/>
      <c r="C24" s="81"/>
      <c r="D24" s="74">
        <v>1750.6094765</v>
      </c>
    </row>
    <row r="25" spans="1:4" ht="15" customHeight="1" x14ac:dyDescent="0.2">
      <c r="A25" s="69" t="s">
        <v>101</v>
      </c>
      <c r="B25" s="70"/>
      <c r="C25" s="77"/>
      <c r="D25" s="78"/>
    </row>
    <row r="26" spans="1:4" ht="30" customHeight="1" x14ac:dyDescent="0.2">
      <c r="A26" s="164" t="s">
        <v>102</v>
      </c>
      <c r="B26" s="165"/>
      <c r="C26" s="73"/>
      <c r="D26" s="79">
        <v>504.00299999999999</v>
      </c>
    </row>
    <row r="27" spans="1:4" ht="30" customHeight="1" x14ac:dyDescent="0.2">
      <c r="A27" s="164" t="s">
        <v>103</v>
      </c>
      <c r="B27" s="165"/>
      <c r="C27" s="80"/>
      <c r="D27" s="79">
        <v>0.70799999999999996</v>
      </c>
    </row>
    <row r="28" spans="1:4" ht="15" customHeight="1" x14ac:dyDescent="0.2">
      <c r="A28" s="69" t="s">
        <v>104</v>
      </c>
      <c r="B28" s="70"/>
      <c r="C28" s="77"/>
      <c r="D28" s="78"/>
    </row>
    <row r="29" spans="1:4" ht="15" customHeight="1" x14ac:dyDescent="0.25">
      <c r="A29" s="164" t="s">
        <v>105</v>
      </c>
      <c r="B29" s="165"/>
      <c r="C29" s="81"/>
      <c r="D29" s="76"/>
    </row>
    <row r="30" spans="1:4" ht="15" customHeight="1" x14ac:dyDescent="0.25">
      <c r="A30" s="166" t="s">
        <v>96</v>
      </c>
      <c r="B30" s="167"/>
      <c r="C30" s="81"/>
      <c r="D30" s="82">
        <v>0</v>
      </c>
    </row>
    <row r="31" spans="1:4" ht="15" customHeight="1" x14ac:dyDescent="0.25">
      <c r="A31" s="166" t="s">
        <v>97</v>
      </c>
      <c r="B31" s="167"/>
      <c r="C31" s="81"/>
      <c r="D31" s="82">
        <v>1.392904390559E-3</v>
      </c>
    </row>
    <row r="32" spans="1:4" ht="15" customHeight="1" x14ac:dyDescent="0.25">
      <c r="A32" s="166" t="s">
        <v>98</v>
      </c>
      <c r="B32" s="167"/>
      <c r="C32" s="81"/>
      <c r="D32" s="82">
        <v>3.7336436661829999E-3</v>
      </c>
    </row>
    <row r="33" spans="1:6" ht="15" customHeight="1" x14ac:dyDescent="0.25">
      <c r="A33" s="166" t="s">
        <v>99</v>
      </c>
      <c r="B33" s="167"/>
      <c r="C33" s="81"/>
      <c r="D33" s="82">
        <v>2.1807765166100002E-3</v>
      </c>
    </row>
    <row r="35" spans="1:6" x14ac:dyDescent="0.2">
      <c r="A35" s="58" t="s">
        <v>106</v>
      </c>
      <c r="B35" s="59"/>
      <c r="C35" s="59"/>
      <c r="D35" s="56"/>
      <c r="E35" s="56"/>
      <c r="F35" s="60"/>
    </row>
    <row r="36" spans="1:6" ht="280.5" customHeight="1" x14ac:dyDescent="0.2">
      <c r="A36" s="168" t="s">
        <v>7</v>
      </c>
      <c r="B36" s="168" t="s">
        <v>107</v>
      </c>
      <c r="C36" s="57" t="s">
        <v>108</v>
      </c>
      <c r="D36" s="57" t="s">
        <v>109</v>
      </c>
      <c r="E36" s="57" t="s">
        <v>110</v>
      </c>
      <c r="F36" s="57" t="s">
        <v>111</v>
      </c>
    </row>
    <row r="37" spans="1:6" x14ac:dyDescent="0.2">
      <c r="A37" s="169"/>
      <c r="B37" s="169"/>
      <c r="C37" s="57" t="s">
        <v>112</v>
      </c>
      <c r="D37" s="57" t="s">
        <v>112</v>
      </c>
      <c r="E37" s="93" t="s">
        <v>112</v>
      </c>
      <c r="F37" s="93" t="s">
        <v>112</v>
      </c>
    </row>
    <row r="38" spans="1:6" ht="30.75" customHeight="1" x14ac:dyDescent="0.2">
      <c r="A38" s="94"/>
      <c r="B38" s="94"/>
      <c r="C38" s="94"/>
      <c r="D38" s="94"/>
      <c r="E38" s="95"/>
      <c r="F38" s="96"/>
    </row>
    <row r="39" spans="1:6" ht="12.75" customHeight="1" x14ac:dyDescent="0.2">
      <c r="A39" s="83" t="s">
        <v>149</v>
      </c>
      <c r="B39" s="83">
        <v>1</v>
      </c>
      <c r="C39" s="84">
        <v>1644.8611107900001</v>
      </c>
      <c r="D39" s="84">
        <v>1634.5824502600001</v>
      </c>
      <c r="E39" s="84">
        <v>201.97022057000001</v>
      </c>
      <c r="F39" s="84">
        <v>201.97022057000001</v>
      </c>
    </row>
    <row r="40" spans="1:6" ht="12.75" customHeight="1" x14ac:dyDescent="0.2">
      <c r="A40" s="83" t="s">
        <v>149</v>
      </c>
      <c r="B40" s="83">
        <v>2</v>
      </c>
      <c r="C40" s="84">
        <v>1718.6654602999999</v>
      </c>
      <c r="D40" s="84">
        <v>1711.5782388099999</v>
      </c>
      <c r="E40" s="84">
        <v>211.48387733999999</v>
      </c>
      <c r="F40" s="84">
        <v>211.48387733999999</v>
      </c>
    </row>
    <row r="41" spans="1:6" ht="12.75" customHeight="1" x14ac:dyDescent="0.2">
      <c r="A41" s="83" t="s">
        <v>149</v>
      </c>
      <c r="B41" s="83">
        <v>3</v>
      </c>
      <c r="C41" s="84">
        <v>1794.3412296500001</v>
      </c>
      <c r="D41" s="84">
        <v>1782.88750458</v>
      </c>
      <c r="E41" s="84">
        <v>220.29490314</v>
      </c>
      <c r="F41" s="84">
        <v>220.29490314</v>
      </c>
    </row>
    <row r="42" spans="1:6" ht="12.75" customHeight="1" x14ac:dyDescent="0.2">
      <c r="A42" s="83" t="s">
        <v>149</v>
      </c>
      <c r="B42" s="83">
        <v>4</v>
      </c>
      <c r="C42" s="84">
        <v>1885.4623308600001</v>
      </c>
      <c r="D42" s="84">
        <v>1866.3837196300001</v>
      </c>
      <c r="E42" s="84">
        <v>230.61175743000001</v>
      </c>
      <c r="F42" s="84">
        <v>230.61175743000001</v>
      </c>
    </row>
    <row r="43" spans="1:6" ht="12.75" customHeight="1" x14ac:dyDescent="0.2">
      <c r="A43" s="83" t="s">
        <v>149</v>
      </c>
      <c r="B43" s="83">
        <v>5</v>
      </c>
      <c r="C43" s="84">
        <v>1886.46218944</v>
      </c>
      <c r="D43" s="84">
        <v>1874.9241240199999</v>
      </c>
      <c r="E43" s="84">
        <v>231.66701613000001</v>
      </c>
      <c r="F43" s="84">
        <v>231.66701613000001</v>
      </c>
    </row>
    <row r="44" spans="1:6" ht="12.75" customHeight="1" x14ac:dyDescent="0.2">
      <c r="A44" s="83" t="s">
        <v>149</v>
      </c>
      <c r="B44" s="83">
        <v>6</v>
      </c>
      <c r="C44" s="84">
        <v>1870.29957025</v>
      </c>
      <c r="D44" s="84">
        <v>1859.1435977900001</v>
      </c>
      <c r="E44" s="84">
        <v>229.71716259999999</v>
      </c>
      <c r="F44" s="84">
        <v>229.71716259999999</v>
      </c>
    </row>
    <row r="45" spans="1:6" ht="12.75" customHeight="1" x14ac:dyDescent="0.2">
      <c r="A45" s="83" t="s">
        <v>149</v>
      </c>
      <c r="B45" s="83">
        <v>7</v>
      </c>
      <c r="C45" s="84">
        <v>1839.8707645100001</v>
      </c>
      <c r="D45" s="84">
        <v>1821.95917583</v>
      </c>
      <c r="E45" s="84">
        <v>225.12262783</v>
      </c>
      <c r="F45" s="84">
        <v>225.12262783</v>
      </c>
    </row>
    <row r="46" spans="1:6" ht="12.75" customHeight="1" x14ac:dyDescent="0.2">
      <c r="A46" s="83" t="s">
        <v>149</v>
      </c>
      <c r="B46" s="83">
        <v>8</v>
      </c>
      <c r="C46" s="84">
        <v>1775.59587852</v>
      </c>
      <c r="D46" s="84">
        <v>1759.7504432600001</v>
      </c>
      <c r="E46" s="84">
        <v>217.43607066999999</v>
      </c>
      <c r="F46" s="84">
        <v>217.43607066999999</v>
      </c>
    </row>
    <row r="47" spans="1:6" ht="12.75" customHeight="1" x14ac:dyDescent="0.2">
      <c r="A47" s="83" t="s">
        <v>149</v>
      </c>
      <c r="B47" s="83">
        <v>9</v>
      </c>
      <c r="C47" s="84">
        <v>1711.6282246799999</v>
      </c>
      <c r="D47" s="84">
        <v>1699.02793193</v>
      </c>
      <c r="E47" s="84">
        <v>209.93315211000001</v>
      </c>
      <c r="F47" s="84">
        <v>209.93315211000001</v>
      </c>
    </row>
    <row r="48" spans="1:6" ht="12.75" customHeight="1" x14ac:dyDescent="0.2">
      <c r="A48" s="83" t="s">
        <v>149</v>
      </c>
      <c r="B48" s="83">
        <v>10</v>
      </c>
      <c r="C48" s="84">
        <v>1641.06728881</v>
      </c>
      <c r="D48" s="84">
        <v>1628.8933922399999</v>
      </c>
      <c r="E48" s="84">
        <v>201.26727634</v>
      </c>
      <c r="F48" s="84">
        <v>201.26727634</v>
      </c>
    </row>
    <row r="49" spans="1:6" ht="12.75" customHeight="1" x14ac:dyDescent="0.2">
      <c r="A49" s="83" t="s">
        <v>149</v>
      </c>
      <c r="B49" s="83">
        <v>11</v>
      </c>
      <c r="C49" s="84">
        <v>1634.7030974100001</v>
      </c>
      <c r="D49" s="84">
        <v>1623.96006001</v>
      </c>
      <c r="E49" s="84">
        <v>200.65771014000001</v>
      </c>
      <c r="F49" s="84">
        <v>200.65771014000001</v>
      </c>
    </row>
    <row r="50" spans="1:6" ht="12.75" customHeight="1" x14ac:dyDescent="0.2">
      <c r="A50" s="83" t="s">
        <v>149</v>
      </c>
      <c r="B50" s="83">
        <v>12</v>
      </c>
      <c r="C50" s="84">
        <v>1635.79286798</v>
      </c>
      <c r="D50" s="84">
        <v>1628.23027473</v>
      </c>
      <c r="E50" s="84">
        <v>201.18534104</v>
      </c>
      <c r="F50" s="84">
        <v>201.18534104</v>
      </c>
    </row>
    <row r="51" spans="1:6" ht="12.75" customHeight="1" x14ac:dyDescent="0.2">
      <c r="A51" s="83" t="s">
        <v>149</v>
      </c>
      <c r="B51" s="83">
        <v>13</v>
      </c>
      <c r="C51" s="84">
        <v>1658.49830241</v>
      </c>
      <c r="D51" s="84">
        <v>1647.4971994499999</v>
      </c>
      <c r="E51" s="84">
        <v>203.56597656</v>
      </c>
      <c r="F51" s="84">
        <v>203.56597656</v>
      </c>
    </row>
    <row r="52" spans="1:6" ht="12.75" customHeight="1" x14ac:dyDescent="0.2">
      <c r="A52" s="83" t="s">
        <v>149</v>
      </c>
      <c r="B52" s="83">
        <v>14</v>
      </c>
      <c r="C52" s="84">
        <v>1685.8712135000001</v>
      </c>
      <c r="D52" s="84">
        <v>1675.0997996200001</v>
      </c>
      <c r="E52" s="84">
        <v>206.97657432</v>
      </c>
      <c r="F52" s="84">
        <v>206.97657432</v>
      </c>
    </row>
    <row r="53" spans="1:6" ht="12.75" customHeight="1" x14ac:dyDescent="0.2">
      <c r="A53" s="83" t="s">
        <v>149</v>
      </c>
      <c r="B53" s="83">
        <v>15</v>
      </c>
      <c r="C53" s="84">
        <v>1696.15234945</v>
      </c>
      <c r="D53" s="84">
        <v>1685.90916171</v>
      </c>
      <c r="E53" s="84">
        <v>208.31218712</v>
      </c>
      <c r="F53" s="84">
        <v>208.31218712</v>
      </c>
    </row>
    <row r="54" spans="1:6" ht="12.75" customHeight="1" x14ac:dyDescent="0.2">
      <c r="A54" s="83" t="s">
        <v>149</v>
      </c>
      <c r="B54" s="83">
        <v>16</v>
      </c>
      <c r="C54" s="84">
        <v>1733.43023318</v>
      </c>
      <c r="D54" s="84">
        <v>1722.0649742000001</v>
      </c>
      <c r="E54" s="84">
        <v>212.77962615000001</v>
      </c>
      <c r="F54" s="84">
        <v>212.77962615000001</v>
      </c>
    </row>
    <row r="55" spans="1:6" ht="12.75" customHeight="1" x14ac:dyDescent="0.2">
      <c r="A55" s="83" t="s">
        <v>149</v>
      </c>
      <c r="B55" s="83">
        <v>17</v>
      </c>
      <c r="C55" s="84">
        <v>1774.1137958899999</v>
      </c>
      <c r="D55" s="84">
        <v>1763.3003540699999</v>
      </c>
      <c r="E55" s="84">
        <v>217.87470028000001</v>
      </c>
      <c r="F55" s="84">
        <v>217.87470028000001</v>
      </c>
    </row>
    <row r="56" spans="1:6" ht="12.75" customHeight="1" x14ac:dyDescent="0.2">
      <c r="A56" s="83" t="s">
        <v>149</v>
      </c>
      <c r="B56" s="83">
        <v>18</v>
      </c>
      <c r="C56" s="84">
        <v>1782.4326609699999</v>
      </c>
      <c r="D56" s="84">
        <v>1773.0746752800001</v>
      </c>
      <c r="E56" s="84">
        <v>219.08242265999999</v>
      </c>
      <c r="F56" s="84">
        <v>219.08242265999999</v>
      </c>
    </row>
    <row r="57" spans="1:6" ht="12.75" customHeight="1" x14ac:dyDescent="0.2">
      <c r="A57" s="83" t="s">
        <v>149</v>
      </c>
      <c r="B57" s="83">
        <v>19</v>
      </c>
      <c r="C57" s="84">
        <v>1758.0534106</v>
      </c>
      <c r="D57" s="84">
        <v>1747.3273750400001</v>
      </c>
      <c r="E57" s="84">
        <v>215.90106714000001</v>
      </c>
      <c r="F57" s="84">
        <v>215.90106714000001</v>
      </c>
    </row>
    <row r="58" spans="1:6" ht="12.75" customHeight="1" x14ac:dyDescent="0.2">
      <c r="A58" s="83" t="s">
        <v>149</v>
      </c>
      <c r="B58" s="83">
        <v>20</v>
      </c>
      <c r="C58" s="84">
        <v>1725.9439516299999</v>
      </c>
      <c r="D58" s="84">
        <v>1715.0811933</v>
      </c>
      <c r="E58" s="84">
        <v>211.91670499</v>
      </c>
      <c r="F58" s="84">
        <v>211.91670499</v>
      </c>
    </row>
    <row r="59" spans="1:6" ht="12.75" customHeight="1" x14ac:dyDescent="0.2">
      <c r="A59" s="83" t="s">
        <v>149</v>
      </c>
      <c r="B59" s="83">
        <v>21</v>
      </c>
      <c r="C59" s="84">
        <v>1695.3898661999999</v>
      </c>
      <c r="D59" s="84">
        <v>1676.32519058</v>
      </c>
      <c r="E59" s="84">
        <v>207.12798454</v>
      </c>
      <c r="F59" s="84">
        <v>207.12798454</v>
      </c>
    </row>
    <row r="60" spans="1:6" ht="12.75" customHeight="1" x14ac:dyDescent="0.2">
      <c r="A60" s="83" t="s">
        <v>149</v>
      </c>
      <c r="B60" s="83">
        <v>22</v>
      </c>
      <c r="C60" s="84">
        <v>1694.77353638</v>
      </c>
      <c r="D60" s="84">
        <v>1691.16549016</v>
      </c>
      <c r="E60" s="84">
        <v>208.96166296999999</v>
      </c>
      <c r="F60" s="84">
        <v>208.96166296999999</v>
      </c>
    </row>
    <row r="61" spans="1:6" ht="12.75" customHeight="1" x14ac:dyDescent="0.2">
      <c r="A61" s="83" t="s">
        <v>149</v>
      </c>
      <c r="B61" s="83">
        <v>23</v>
      </c>
      <c r="C61" s="84">
        <v>1752.66364972</v>
      </c>
      <c r="D61" s="84">
        <v>1742.70295766</v>
      </c>
      <c r="E61" s="84">
        <v>215.32967070000001</v>
      </c>
      <c r="F61" s="84">
        <v>215.32967070000001</v>
      </c>
    </row>
    <row r="62" spans="1:6" ht="12.75" customHeight="1" x14ac:dyDescent="0.2">
      <c r="A62" s="83" t="s">
        <v>149</v>
      </c>
      <c r="B62" s="83">
        <v>24</v>
      </c>
      <c r="C62" s="84">
        <v>1817.43003744</v>
      </c>
      <c r="D62" s="84">
        <v>1808.98006151</v>
      </c>
      <c r="E62" s="84">
        <v>223.51891882999999</v>
      </c>
      <c r="F62" s="84">
        <v>223.51891882999999</v>
      </c>
    </row>
    <row r="63" spans="1:6" ht="12.75" customHeight="1" x14ac:dyDescent="0.2">
      <c r="A63" s="83" t="s">
        <v>150</v>
      </c>
      <c r="B63" s="83">
        <v>1</v>
      </c>
      <c r="C63" s="84">
        <v>1898.0507677099999</v>
      </c>
      <c r="D63" s="84">
        <v>1886.9012551000001</v>
      </c>
      <c r="E63" s="84">
        <v>233.14691934000001</v>
      </c>
      <c r="F63" s="84">
        <v>233.14691934000001</v>
      </c>
    </row>
    <row r="64" spans="1:6" ht="12.75" customHeight="1" x14ac:dyDescent="0.2">
      <c r="A64" s="83" t="s">
        <v>150</v>
      </c>
      <c r="B64" s="83">
        <v>2</v>
      </c>
      <c r="C64" s="84">
        <v>1979.0542850100001</v>
      </c>
      <c r="D64" s="84">
        <v>1969.2937159999999</v>
      </c>
      <c r="E64" s="84">
        <v>243.32739294999999</v>
      </c>
      <c r="F64" s="84">
        <v>243.32739294999999</v>
      </c>
    </row>
    <row r="65" spans="1:6" ht="12.75" customHeight="1" x14ac:dyDescent="0.2">
      <c r="A65" s="83" t="s">
        <v>150</v>
      </c>
      <c r="B65" s="83">
        <v>3</v>
      </c>
      <c r="C65" s="84">
        <v>2080.2779615499999</v>
      </c>
      <c r="D65" s="84">
        <v>2063.4508586299999</v>
      </c>
      <c r="E65" s="84">
        <v>254.96151936999999</v>
      </c>
      <c r="F65" s="84">
        <v>254.96151936999999</v>
      </c>
    </row>
    <row r="66" spans="1:6" ht="12.75" customHeight="1" x14ac:dyDescent="0.2">
      <c r="A66" s="83" t="s">
        <v>150</v>
      </c>
      <c r="B66" s="83">
        <v>4</v>
      </c>
      <c r="C66" s="84">
        <v>2075.1591849800002</v>
      </c>
      <c r="D66" s="84">
        <v>2055.51317823</v>
      </c>
      <c r="E66" s="84">
        <v>253.98073367999999</v>
      </c>
      <c r="F66" s="84">
        <v>253.98073367999999</v>
      </c>
    </row>
    <row r="67" spans="1:6" ht="12.75" customHeight="1" x14ac:dyDescent="0.2">
      <c r="A67" s="83" t="s">
        <v>150</v>
      </c>
      <c r="B67" s="83">
        <v>5</v>
      </c>
      <c r="C67" s="84">
        <v>2043.6452138300001</v>
      </c>
      <c r="D67" s="84">
        <v>2031.22177461</v>
      </c>
      <c r="E67" s="84">
        <v>250.97926982999999</v>
      </c>
      <c r="F67" s="84">
        <v>250.97926982999999</v>
      </c>
    </row>
    <row r="68" spans="1:6" ht="12.75" customHeight="1" x14ac:dyDescent="0.2">
      <c r="A68" s="83" t="s">
        <v>150</v>
      </c>
      <c r="B68" s="83">
        <v>6</v>
      </c>
      <c r="C68" s="84">
        <v>2030.9739173999999</v>
      </c>
      <c r="D68" s="84">
        <v>2019.4040069299999</v>
      </c>
      <c r="E68" s="84">
        <v>249.51905768</v>
      </c>
      <c r="F68" s="84">
        <v>249.51905768</v>
      </c>
    </row>
    <row r="69" spans="1:6" ht="12.75" customHeight="1" x14ac:dyDescent="0.2">
      <c r="A69" s="83" t="s">
        <v>150</v>
      </c>
      <c r="B69" s="83">
        <v>7</v>
      </c>
      <c r="C69" s="84">
        <v>2033.22986124</v>
      </c>
      <c r="D69" s="84">
        <v>2012.52578365</v>
      </c>
      <c r="E69" s="84">
        <v>248.66917931</v>
      </c>
      <c r="F69" s="84">
        <v>248.66917931</v>
      </c>
    </row>
    <row r="70" spans="1:6" ht="12.75" customHeight="1" x14ac:dyDescent="0.2">
      <c r="A70" s="83" t="s">
        <v>150</v>
      </c>
      <c r="B70" s="83">
        <v>8</v>
      </c>
      <c r="C70" s="84">
        <v>1981.08462891</v>
      </c>
      <c r="D70" s="84">
        <v>1955.59100386</v>
      </c>
      <c r="E70" s="84">
        <v>241.63427566999999</v>
      </c>
      <c r="F70" s="84">
        <v>241.63427566999999</v>
      </c>
    </row>
    <row r="71" spans="1:6" ht="12.75" customHeight="1" x14ac:dyDescent="0.2">
      <c r="A71" s="83" t="s">
        <v>150</v>
      </c>
      <c r="B71" s="83">
        <v>9</v>
      </c>
      <c r="C71" s="84">
        <v>1967.15658334</v>
      </c>
      <c r="D71" s="84">
        <v>1944.76640716</v>
      </c>
      <c r="E71" s="84">
        <v>240.29678046999999</v>
      </c>
      <c r="F71" s="84">
        <v>240.29678046999999</v>
      </c>
    </row>
    <row r="72" spans="1:6" ht="12.75" customHeight="1" x14ac:dyDescent="0.2">
      <c r="A72" s="83" t="s">
        <v>150</v>
      </c>
      <c r="B72" s="83">
        <v>10</v>
      </c>
      <c r="C72" s="84">
        <v>1890.8648867899999</v>
      </c>
      <c r="D72" s="84">
        <v>1868.2177591300001</v>
      </c>
      <c r="E72" s="84">
        <v>230.83837270999999</v>
      </c>
      <c r="F72" s="84">
        <v>230.83837270999999</v>
      </c>
    </row>
    <row r="73" spans="1:6" ht="12.75" customHeight="1" x14ac:dyDescent="0.2">
      <c r="A73" s="83" t="s">
        <v>150</v>
      </c>
      <c r="B73" s="83">
        <v>11</v>
      </c>
      <c r="C73" s="84">
        <v>1852.2158073099999</v>
      </c>
      <c r="D73" s="84">
        <v>1838.7378238700001</v>
      </c>
      <c r="E73" s="84">
        <v>227.19581002999999</v>
      </c>
      <c r="F73" s="84">
        <v>227.19581002999999</v>
      </c>
    </row>
    <row r="74" spans="1:6" ht="12.75" customHeight="1" x14ac:dyDescent="0.2">
      <c r="A74" s="83" t="s">
        <v>150</v>
      </c>
      <c r="B74" s="83">
        <v>12</v>
      </c>
      <c r="C74" s="84">
        <v>1842.9819369500001</v>
      </c>
      <c r="D74" s="84">
        <v>1833.4043763100001</v>
      </c>
      <c r="E74" s="84">
        <v>226.53680528999999</v>
      </c>
      <c r="F74" s="84">
        <v>226.53680528999999</v>
      </c>
    </row>
    <row r="75" spans="1:6" ht="12.75" customHeight="1" x14ac:dyDescent="0.2">
      <c r="A75" s="83" t="s">
        <v>150</v>
      </c>
      <c r="B75" s="83">
        <v>13</v>
      </c>
      <c r="C75" s="84">
        <v>1875.627305</v>
      </c>
      <c r="D75" s="84">
        <v>1868.57705326</v>
      </c>
      <c r="E75" s="84">
        <v>230.88276736</v>
      </c>
      <c r="F75" s="84">
        <v>230.88276736</v>
      </c>
    </row>
    <row r="76" spans="1:6" ht="12.75" customHeight="1" x14ac:dyDescent="0.2">
      <c r="A76" s="83" t="s">
        <v>150</v>
      </c>
      <c r="B76" s="83">
        <v>14</v>
      </c>
      <c r="C76" s="84">
        <v>1912.6678850599999</v>
      </c>
      <c r="D76" s="84">
        <v>1902.2690308199999</v>
      </c>
      <c r="E76" s="84">
        <v>235.04577311</v>
      </c>
      <c r="F76" s="84">
        <v>235.04577311</v>
      </c>
    </row>
    <row r="77" spans="1:6" ht="12.75" customHeight="1" x14ac:dyDescent="0.2">
      <c r="A77" s="83" t="s">
        <v>150</v>
      </c>
      <c r="B77" s="83">
        <v>15</v>
      </c>
      <c r="C77" s="84">
        <v>1921.73947997</v>
      </c>
      <c r="D77" s="84">
        <v>1910.73618508</v>
      </c>
      <c r="E77" s="84">
        <v>236.09198097000001</v>
      </c>
      <c r="F77" s="84">
        <v>236.09198097000001</v>
      </c>
    </row>
    <row r="78" spans="1:6" ht="12.75" customHeight="1" x14ac:dyDescent="0.2">
      <c r="A78" s="83" t="s">
        <v>150</v>
      </c>
      <c r="B78" s="83">
        <v>16</v>
      </c>
      <c r="C78" s="84">
        <v>1939.9322491400001</v>
      </c>
      <c r="D78" s="84">
        <v>1929.9986923700001</v>
      </c>
      <c r="E78" s="84">
        <v>238.47207066999999</v>
      </c>
      <c r="F78" s="84">
        <v>238.47207066999999</v>
      </c>
    </row>
    <row r="79" spans="1:6" ht="12.75" customHeight="1" x14ac:dyDescent="0.2">
      <c r="A79" s="83" t="s">
        <v>150</v>
      </c>
      <c r="B79" s="83">
        <v>17</v>
      </c>
      <c r="C79" s="84">
        <v>1932.0045469300001</v>
      </c>
      <c r="D79" s="84">
        <v>1920.4985279800001</v>
      </c>
      <c r="E79" s="84">
        <v>237.29822331</v>
      </c>
      <c r="F79" s="84">
        <v>237.29822331</v>
      </c>
    </row>
    <row r="80" spans="1:6" ht="12.75" customHeight="1" x14ac:dyDescent="0.2">
      <c r="A80" s="83" t="s">
        <v>150</v>
      </c>
      <c r="B80" s="83">
        <v>18</v>
      </c>
      <c r="C80" s="84">
        <v>1909.7034815699999</v>
      </c>
      <c r="D80" s="84">
        <v>1893.57642242</v>
      </c>
      <c r="E80" s="84">
        <v>233.97170796</v>
      </c>
      <c r="F80" s="84">
        <v>233.97170796</v>
      </c>
    </row>
    <row r="81" spans="1:6" ht="12.75" customHeight="1" x14ac:dyDescent="0.2">
      <c r="A81" s="83" t="s">
        <v>150</v>
      </c>
      <c r="B81" s="83">
        <v>19</v>
      </c>
      <c r="C81" s="84">
        <v>1882.03974982</v>
      </c>
      <c r="D81" s="84">
        <v>1870.52646456</v>
      </c>
      <c r="E81" s="84">
        <v>231.12363807</v>
      </c>
      <c r="F81" s="84">
        <v>231.12363807</v>
      </c>
    </row>
    <row r="82" spans="1:6" ht="12.75" customHeight="1" x14ac:dyDescent="0.2">
      <c r="A82" s="83" t="s">
        <v>150</v>
      </c>
      <c r="B82" s="83">
        <v>20</v>
      </c>
      <c r="C82" s="84">
        <v>1843.18849673</v>
      </c>
      <c r="D82" s="84">
        <v>1829.6109065999999</v>
      </c>
      <c r="E82" s="84">
        <v>226.06808136000001</v>
      </c>
      <c r="F82" s="84">
        <v>226.06808136000001</v>
      </c>
    </row>
    <row r="83" spans="1:6" ht="12.75" customHeight="1" x14ac:dyDescent="0.2">
      <c r="A83" s="83" t="s">
        <v>150</v>
      </c>
      <c r="B83" s="83">
        <v>21</v>
      </c>
      <c r="C83" s="84">
        <v>1798.5518580999999</v>
      </c>
      <c r="D83" s="84">
        <v>1786.8277877600001</v>
      </c>
      <c r="E83" s="84">
        <v>220.78176744999999</v>
      </c>
      <c r="F83" s="84">
        <v>220.78176744999999</v>
      </c>
    </row>
    <row r="84" spans="1:6" ht="12.75" customHeight="1" x14ac:dyDescent="0.2">
      <c r="A84" s="83" t="s">
        <v>150</v>
      </c>
      <c r="B84" s="83">
        <v>22</v>
      </c>
      <c r="C84" s="84">
        <v>1802.6269610100001</v>
      </c>
      <c r="D84" s="84">
        <v>1793.1014155099999</v>
      </c>
      <c r="E84" s="84">
        <v>221.55694155</v>
      </c>
      <c r="F84" s="84">
        <v>221.55694155</v>
      </c>
    </row>
    <row r="85" spans="1:6" ht="12.75" customHeight="1" x14ac:dyDescent="0.2">
      <c r="A85" s="83" t="s">
        <v>150</v>
      </c>
      <c r="B85" s="83">
        <v>23</v>
      </c>
      <c r="C85" s="84">
        <v>1835.62509372</v>
      </c>
      <c r="D85" s="84">
        <v>1825.36516411</v>
      </c>
      <c r="E85" s="84">
        <v>225.54347426999999</v>
      </c>
      <c r="F85" s="84">
        <v>225.54347426999999</v>
      </c>
    </row>
    <row r="86" spans="1:6" ht="12.75" customHeight="1" x14ac:dyDescent="0.2">
      <c r="A86" s="83" t="s">
        <v>150</v>
      </c>
      <c r="B86" s="83">
        <v>24</v>
      </c>
      <c r="C86" s="84">
        <v>1908.3472764099999</v>
      </c>
      <c r="D86" s="84">
        <v>1893.0629678</v>
      </c>
      <c r="E86" s="84">
        <v>233.90826512999999</v>
      </c>
      <c r="F86" s="84">
        <v>233.90826512999999</v>
      </c>
    </row>
    <row r="87" spans="1:6" ht="12.75" customHeight="1" x14ac:dyDescent="0.2">
      <c r="A87" s="83" t="s">
        <v>151</v>
      </c>
      <c r="B87" s="83">
        <v>1</v>
      </c>
      <c r="C87" s="84">
        <v>1983.88168509</v>
      </c>
      <c r="D87" s="84">
        <v>1973.7449509</v>
      </c>
      <c r="E87" s="84">
        <v>243.87739084</v>
      </c>
      <c r="F87" s="84">
        <v>243.87739084</v>
      </c>
    </row>
    <row r="88" spans="1:6" ht="12.75" customHeight="1" x14ac:dyDescent="0.2">
      <c r="A88" s="83" t="s">
        <v>151</v>
      </c>
      <c r="B88" s="83">
        <v>2</v>
      </c>
      <c r="C88" s="84">
        <v>2041.04107864</v>
      </c>
      <c r="D88" s="84">
        <v>2027.6637108100001</v>
      </c>
      <c r="E88" s="84">
        <v>250.53963282000001</v>
      </c>
      <c r="F88" s="84">
        <v>250.53963282000001</v>
      </c>
    </row>
    <row r="89" spans="1:6" ht="12.75" customHeight="1" x14ac:dyDescent="0.2">
      <c r="A89" s="83" t="s">
        <v>151</v>
      </c>
      <c r="B89" s="83">
        <v>3</v>
      </c>
      <c r="C89" s="84">
        <v>2057.2118406700001</v>
      </c>
      <c r="D89" s="84">
        <v>2043.17758488</v>
      </c>
      <c r="E89" s="84">
        <v>252.45653862</v>
      </c>
      <c r="F89" s="84">
        <v>252.45653862</v>
      </c>
    </row>
    <row r="90" spans="1:6" ht="12.75" customHeight="1" x14ac:dyDescent="0.2">
      <c r="A90" s="83" t="s">
        <v>151</v>
      </c>
      <c r="B90" s="83">
        <v>4</v>
      </c>
      <c r="C90" s="84">
        <v>2079.45387299</v>
      </c>
      <c r="D90" s="84">
        <v>2066.09804747</v>
      </c>
      <c r="E90" s="84">
        <v>255.28860797999999</v>
      </c>
      <c r="F90" s="84">
        <v>255.28860797999999</v>
      </c>
    </row>
    <row r="91" spans="1:6" ht="12.75" customHeight="1" x14ac:dyDescent="0.2">
      <c r="A91" s="83" t="s">
        <v>151</v>
      </c>
      <c r="B91" s="83">
        <v>5</v>
      </c>
      <c r="C91" s="84">
        <v>2062.5675300600001</v>
      </c>
      <c r="D91" s="84">
        <v>2051.0779302400001</v>
      </c>
      <c r="E91" s="84">
        <v>253.43271114999999</v>
      </c>
      <c r="F91" s="84">
        <v>253.43271114999999</v>
      </c>
    </row>
    <row r="92" spans="1:6" ht="12.75" customHeight="1" x14ac:dyDescent="0.2">
      <c r="A92" s="83" t="s">
        <v>151</v>
      </c>
      <c r="B92" s="83">
        <v>6</v>
      </c>
      <c r="C92" s="84">
        <v>2059.8016847700001</v>
      </c>
      <c r="D92" s="84">
        <v>2042.8621527800001</v>
      </c>
      <c r="E92" s="84">
        <v>252.41756358999999</v>
      </c>
      <c r="F92" s="84">
        <v>252.41756358999999</v>
      </c>
    </row>
    <row r="93" spans="1:6" ht="12.75" customHeight="1" x14ac:dyDescent="0.2">
      <c r="A93" s="83" t="s">
        <v>151</v>
      </c>
      <c r="B93" s="83">
        <v>7</v>
      </c>
      <c r="C93" s="84">
        <v>2100.00597466</v>
      </c>
      <c r="D93" s="84">
        <v>2083.4750393499999</v>
      </c>
      <c r="E93" s="84">
        <v>257.435722</v>
      </c>
      <c r="F93" s="84">
        <v>257.435722</v>
      </c>
    </row>
    <row r="94" spans="1:6" ht="12.75" customHeight="1" x14ac:dyDescent="0.2">
      <c r="A94" s="83" t="s">
        <v>151</v>
      </c>
      <c r="B94" s="83">
        <v>8</v>
      </c>
      <c r="C94" s="84">
        <v>1993.4238694000001</v>
      </c>
      <c r="D94" s="84">
        <v>1983.4437450200001</v>
      </c>
      <c r="E94" s="84">
        <v>245.07578104000001</v>
      </c>
      <c r="F94" s="84">
        <v>245.07578104000001</v>
      </c>
    </row>
    <row r="95" spans="1:6" ht="12.75" customHeight="1" x14ac:dyDescent="0.2">
      <c r="A95" s="83" t="s">
        <v>151</v>
      </c>
      <c r="B95" s="83">
        <v>9</v>
      </c>
      <c r="C95" s="84">
        <v>2025.48996291</v>
      </c>
      <c r="D95" s="84">
        <v>2012.8469102700001</v>
      </c>
      <c r="E95" s="84">
        <v>248.70885795000001</v>
      </c>
      <c r="F95" s="84">
        <v>248.70885795000001</v>
      </c>
    </row>
    <row r="96" spans="1:6" ht="12.75" customHeight="1" x14ac:dyDescent="0.2">
      <c r="A96" s="83" t="s">
        <v>151</v>
      </c>
      <c r="B96" s="83">
        <v>10</v>
      </c>
      <c r="C96" s="84">
        <v>1985.0318898999999</v>
      </c>
      <c r="D96" s="84">
        <v>1972.30873062</v>
      </c>
      <c r="E96" s="84">
        <v>243.69993038999999</v>
      </c>
      <c r="F96" s="84">
        <v>243.69993038999999</v>
      </c>
    </row>
    <row r="97" spans="1:6" ht="12.75" customHeight="1" x14ac:dyDescent="0.2">
      <c r="A97" s="83" t="s">
        <v>151</v>
      </c>
      <c r="B97" s="83">
        <v>11</v>
      </c>
      <c r="C97" s="84">
        <v>1977.1364991</v>
      </c>
      <c r="D97" s="84">
        <v>1964.9433757700001</v>
      </c>
      <c r="E97" s="84">
        <v>242.78986168</v>
      </c>
      <c r="F97" s="84">
        <v>242.78986168</v>
      </c>
    </row>
    <row r="98" spans="1:6" ht="12.75" customHeight="1" x14ac:dyDescent="0.2">
      <c r="A98" s="83" t="s">
        <v>151</v>
      </c>
      <c r="B98" s="83">
        <v>12</v>
      </c>
      <c r="C98" s="84">
        <v>1987.5408521899999</v>
      </c>
      <c r="D98" s="84">
        <v>1976.1325213299999</v>
      </c>
      <c r="E98" s="84">
        <v>244.17240081</v>
      </c>
      <c r="F98" s="84">
        <v>244.17240081</v>
      </c>
    </row>
    <row r="99" spans="1:6" ht="12.75" customHeight="1" x14ac:dyDescent="0.2">
      <c r="A99" s="83" t="s">
        <v>151</v>
      </c>
      <c r="B99" s="83">
        <v>13</v>
      </c>
      <c r="C99" s="84">
        <v>2007.7665985000001</v>
      </c>
      <c r="D99" s="84">
        <v>1996.9687145099999</v>
      </c>
      <c r="E99" s="84">
        <v>246.74693629999999</v>
      </c>
      <c r="F99" s="84">
        <v>246.74693629999999</v>
      </c>
    </row>
    <row r="100" spans="1:6" ht="12.75" customHeight="1" x14ac:dyDescent="0.2">
      <c r="A100" s="83" t="s">
        <v>151</v>
      </c>
      <c r="B100" s="83">
        <v>14</v>
      </c>
      <c r="C100" s="84">
        <v>2039.56146689</v>
      </c>
      <c r="D100" s="84">
        <v>2026.3852038099999</v>
      </c>
      <c r="E100" s="84">
        <v>250.38165954999999</v>
      </c>
      <c r="F100" s="84">
        <v>250.38165954999999</v>
      </c>
    </row>
    <row r="101" spans="1:6" ht="12.75" customHeight="1" x14ac:dyDescent="0.2">
      <c r="A101" s="83" t="s">
        <v>151</v>
      </c>
      <c r="B101" s="83">
        <v>15</v>
      </c>
      <c r="C101" s="84">
        <v>2042.4952013100001</v>
      </c>
      <c r="D101" s="84">
        <v>2030.78555231</v>
      </c>
      <c r="E101" s="84">
        <v>250.92536988000001</v>
      </c>
      <c r="F101" s="84">
        <v>250.92536988000001</v>
      </c>
    </row>
    <row r="102" spans="1:6" ht="12.75" customHeight="1" x14ac:dyDescent="0.2">
      <c r="A102" s="83" t="s">
        <v>151</v>
      </c>
      <c r="B102" s="83">
        <v>16</v>
      </c>
      <c r="C102" s="84">
        <v>2061.7387045400001</v>
      </c>
      <c r="D102" s="84">
        <v>2049.2070442099998</v>
      </c>
      <c r="E102" s="84">
        <v>253.20154309</v>
      </c>
      <c r="F102" s="84">
        <v>253.20154309</v>
      </c>
    </row>
    <row r="103" spans="1:6" ht="12.75" customHeight="1" x14ac:dyDescent="0.2">
      <c r="A103" s="83" t="s">
        <v>151</v>
      </c>
      <c r="B103" s="83">
        <v>17</v>
      </c>
      <c r="C103" s="84">
        <v>2055.7937277599999</v>
      </c>
      <c r="D103" s="84">
        <v>2046.42168064</v>
      </c>
      <c r="E103" s="84">
        <v>252.8573815</v>
      </c>
      <c r="F103" s="84">
        <v>252.8573815</v>
      </c>
    </row>
    <row r="104" spans="1:6" ht="12.75" customHeight="1" x14ac:dyDescent="0.2">
      <c r="A104" s="83" t="s">
        <v>151</v>
      </c>
      <c r="B104" s="83">
        <v>18</v>
      </c>
      <c r="C104" s="84">
        <v>2030.01526747</v>
      </c>
      <c r="D104" s="84">
        <v>2014.8996978800001</v>
      </c>
      <c r="E104" s="84">
        <v>248.96250190999999</v>
      </c>
      <c r="F104" s="84">
        <v>248.96250190999999</v>
      </c>
    </row>
    <row r="105" spans="1:6" ht="12.75" customHeight="1" x14ac:dyDescent="0.2">
      <c r="A105" s="83" t="s">
        <v>151</v>
      </c>
      <c r="B105" s="83">
        <v>19</v>
      </c>
      <c r="C105" s="84">
        <v>1997.6850950999999</v>
      </c>
      <c r="D105" s="84">
        <v>1985.9327208100001</v>
      </c>
      <c r="E105" s="84">
        <v>245.38332073000001</v>
      </c>
      <c r="F105" s="84">
        <v>245.38332073000001</v>
      </c>
    </row>
    <row r="106" spans="1:6" ht="12.75" customHeight="1" x14ac:dyDescent="0.2">
      <c r="A106" s="83" t="s">
        <v>151</v>
      </c>
      <c r="B106" s="83">
        <v>20</v>
      </c>
      <c r="C106" s="84">
        <v>1981.1232871899999</v>
      </c>
      <c r="D106" s="84">
        <v>1968.4996550400001</v>
      </c>
      <c r="E106" s="84">
        <v>243.22927819</v>
      </c>
      <c r="F106" s="84">
        <v>243.22927819</v>
      </c>
    </row>
    <row r="107" spans="1:6" ht="12.75" customHeight="1" x14ac:dyDescent="0.2">
      <c r="A107" s="83" t="s">
        <v>151</v>
      </c>
      <c r="B107" s="83">
        <v>21</v>
      </c>
      <c r="C107" s="84">
        <v>1955.2718196799999</v>
      </c>
      <c r="D107" s="84">
        <v>1930.3819209599999</v>
      </c>
      <c r="E107" s="84">
        <v>238.51942267999999</v>
      </c>
      <c r="F107" s="84">
        <v>238.51942267999999</v>
      </c>
    </row>
    <row r="108" spans="1:6" ht="12.75" customHeight="1" x14ac:dyDescent="0.2">
      <c r="A108" s="83" t="s">
        <v>151</v>
      </c>
      <c r="B108" s="83">
        <v>22</v>
      </c>
      <c r="C108" s="84">
        <v>1933.76423742</v>
      </c>
      <c r="D108" s="84">
        <v>1921.72082892</v>
      </c>
      <c r="E108" s="84">
        <v>237.44925172000001</v>
      </c>
      <c r="F108" s="84">
        <v>237.44925172000001</v>
      </c>
    </row>
    <row r="109" spans="1:6" ht="12.75" customHeight="1" x14ac:dyDescent="0.2">
      <c r="A109" s="83" t="s">
        <v>151</v>
      </c>
      <c r="B109" s="83">
        <v>23</v>
      </c>
      <c r="C109" s="84">
        <v>1978.85397046</v>
      </c>
      <c r="D109" s="84">
        <v>1974.75834076</v>
      </c>
      <c r="E109" s="84">
        <v>244.00260603999999</v>
      </c>
      <c r="F109" s="84">
        <v>244.00260603999999</v>
      </c>
    </row>
    <row r="110" spans="1:6" ht="12.75" customHeight="1" x14ac:dyDescent="0.2">
      <c r="A110" s="83" t="s">
        <v>151</v>
      </c>
      <c r="B110" s="83">
        <v>24</v>
      </c>
      <c r="C110" s="84">
        <v>2012.90482724</v>
      </c>
      <c r="D110" s="84">
        <v>2006.0764868700001</v>
      </c>
      <c r="E110" s="84">
        <v>247.87229941000001</v>
      </c>
      <c r="F110" s="84">
        <v>247.87229941000001</v>
      </c>
    </row>
    <row r="111" spans="1:6" ht="12.75" customHeight="1" x14ac:dyDescent="0.2">
      <c r="A111" s="83" t="s">
        <v>152</v>
      </c>
      <c r="B111" s="83">
        <v>1</v>
      </c>
      <c r="C111" s="84">
        <v>2071.5146376900002</v>
      </c>
      <c r="D111" s="84">
        <v>2056.49794131</v>
      </c>
      <c r="E111" s="84">
        <v>254.10241174000001</v>
      </c>
      <c r="F111" s="84">
        <v>254.10241174000001</v>
      </c>
    </row>
    <row r="112" spans="1:6" ht="12.75" customHeight="1" x14ac:dyDescent="0.2">
      <c r="A112" s="83" t="s">
        <v>152</v>
      </c>
      <c r="B112" s="83">
        <v>2</v>
      </c>
      <c r="C112" s="84">
        <v>2122.6738027699998</v>
      </c>
      <c r="D112" s="84">
        <v>2119.2327528400001</v>
      </c>
      <c r="E112" s="84">
        <v>261.85397160999997</v>
      </c>
      <c r="F112" s="84">
        <v>261.85397160999997</v>
      </c>
    </row>
    <row r="113" spans="1:6" ht="12.75" customHeight="1" x14ac:dyDescent="0.2">
      <c r="A113" s="83" t="s">
        <v>152</v>
      </c>
      <c r="B113" s="83">
        <v>3</v>
      </c>
      <c r="C113" s="84">
        <v>2158.5219963700001</v>
      </c>
      <c r="D113" s="84">
        <v>2137.58699712</v>
      </c>
      <c r="E113" s="84">
        <v>264.12183564999998</v>
      </c>
      <c r="F113" s="84">
        <v>264.12183564999998</v>
      </c>
    </row>
    <row r="114" spans="1:6" ht="12.75" customHeight="1" x14ac:dyDescent="0.2">
      <c r="A114" s="83" t="s">
        <v>152</v>
      </c>
      <c r="B114" s="83">
        <v>4</v>
      </c>
      <c r="C114" s="84">
        <v>2173.6600444199998</v>
      </c>
      <c r="D114" s="84">
        <v>2159.44635199</v>
      </c>
      <c r="E114" s="84">
        <v>266.82279376000002</v>
      </c>
      <c r="F114" s="84">
        <v>266.82279376000002</v>
      </c>
    </row>
    <row r="115" spans="1:6" ht="12.75" customHeight="1" x14ac:dyDescent="0.2">
      <c r="A115" s="83" t="s">
        <v>152</v>
      </c>
      <c r="B115" s="83">
        <v>5</v>
      </c>
      <c r="C115" s="84">
        <v>2167.1440765500001</v>
      </c>
      <c r="D115" s="84">
        <v>2153.95280641</v>
      </c>
      <c r="E115" s="84">
        <v>266.14400719000002</v>
      </c>
      <c r="F115" s="84">
        <v>266.14400719000002</v>
      </c>
    </row>
    <row r="116" spans="1:6" ht="12.75" customHeight="1" x14ac:dyDescent="0.2">
      <c r="A116" s="83" t="s">
        <v>152</v>
      </c>
      <c r="B116" s="83">
        <v>6</v>
      </c>
      <c r="C116" s="84">
        <v>2112.7191462000001</v>
      </c>
      <c r="D116" s="84">
        <v>2094.4215822400001</v>
      </c>
      <c r="E116" s="84">
        <v>258.78828496</v>
      </c>
      <c r="F116" s="84">
        <v>258.78828496</v>
      </c>
    </row>
    <row r="117" spans="1:6" ht="12.75" customHeight="1" x14ac:dyDescent="0.2">
      <c r="A117" s="83" t="s">
        <v>152</v>
      </c>
      <c r="B117" s="83">
        <v>7</v>
      </c>
      <c r="C117" s="84">
        <v>2059.3892310000001</v>
      </c>
      <c r="D117" s="84">
        <v>2045.81923428</v>
      </c>
      <c r="E117" s="84">
        <v>252.78294278000001</v>
      </c>
      <c r="F117" s="84">
        <v>252.78294278000001</v>
      </c>
    </row>
    <row r="118" spans="1:6" ht="12.75" customHeight="1" x14ac:dyDescent="0.2">
      <c r="A118" s="83" t="s">
        <v>152</v>
      </c>
      <c r="B118" s="83">
        <v>8</v>
      </c>
      <c r="C118" s="84">
        <v>1999.4603702100001</v>
      </c>
      <c r="D118" s="84">
        <v>1984.2334535099999</v>
      </c>
      <c r="E118" s="84">
        <v>245.17335800000001</v>
      </c>
      <c r="F118" s="84">
        <v>245.17335800000001</v>
      </c>
    </row>
    <row r="119" spans="1:6" ht="12.75" customHeight="1" x14ac:dyDescent="0.2">
      <c r="A119" s="83" t="s">
        <v>152</v>
      </c>
      <c r="B119" s="83">
        <v>9</v>
      </c>
      <c r="C119" s="84">
        <v>1965.31807398</v>
      </c>
      <c r="D119" s="84">
        <v>1945.8053525800001</v>
      </c>
      <c r="E119" s="84">
        <v>240.42515333</v>
      </c>
      <c r="F119" s="84">
        <v>240.42515333</v>
      </c>
    </row>
    <row r="120" spans="1:6" ht="12.75" customHeight="1" x14ac:dyDescent="0.2">
      <c r="A120" s="83" t="s">
        <v>152</v>
      </c>
      <c r="B120" s="83">
        <v>10</v>
      </c>
      <c r="C120" s="84">
        <v>1953.1809100999999</v>
      </c>
      <c r="D120" s="84">
        <v>1922.4595387100001</v>
      </c>
      <c r="E120" s="84">
        <v>237.54052725</v>
      </c>
      <c r="F120" s="84">
        <v>237.54052725</v>
      </c>
    </row>
    <row r="121" spans="1:6" ht="12.75" customHeight="1" x14ac:dyDescent="0.2">
      <c r="A121" s="83" t="s">
        <v>152</v>
      </c>
      <c r="B121" s="83">
        <v>11</v>
      </c>
      <c r="C121" s="84">
        <v>1963.5155479299999</v>
      </c>
      <c r="D121" s="84">
        <v>1932.2475468299999</v>
      </c>
      <c r="E121" s="84">
        <v>238.74994079000001</v>
      </c>
      <c r="F121" s="84">
        <v>238.74994079000001</v>
      </c>
    </row>
    <row r="122" spans="1:6" ht="12.75" customHeight="1" x14ac:dyDescent="0.2">
      <c r="A122" s="83" t="s">
        <v>152</v>
      </c>
      <c r="B122" s="83">
        <v>12</v>
      </c>
      <c r="C122" s="84">
        <v>1977.9875542100001</v>
      </c>
      <c r="D122" s="84">
        <v>1946.90538515</v>
      </c>
      <c r="E122" s="84">
        <v>240.56107417000001</v>
      </c>
      <c r="F122" s="84">
        <v>240.56107417000001</v>
      </c>
    </row>
    <row r="123" spans="1:6" ht="12.75" customHeight="1" x14ac:dyDescent="0.2">
      <c r="A123" s="83" t="s">
        <v>152</v>
      </c>
      <c r="B123" s="83">
        <v>13</v>
      </c>
      <c r="C123" s="84">
        <v>1969.44849163</v>
      </c>
      <c r="D123" s="84">
        <v>1953.8954954599999</v>
      </c>
      <c r="E123" s="84">
        <v>241.42477739</v>
      </c>
      <c r="F123" s="84">
        <v>241.42477739</v>
      </c>
    </row>
    <row r="124" spans="1:6" ht="12.75" customHeight="1" x14ac:dyDescent="0.2">
      <c r="A124" s="83" t="s">
        <v>152</v>
      </c>
      <c r="B124" s="83">
        <v>14</v>
      </c>
      <c r="C124" s="84">
        <v>1991.5753067000001</v>
      </c>
      <c r="D124" s="84">
        <v>1987.2343150300001</v>
      </c>
      <c r="E124" s="84">
        <v>245.54414668000001</v>
      </c>
      <c r="F124" s="84">
        <v>245.54414668000001</v>
      </c>
    </row>
    <row r="125" spans="1:6" ht="12.75" customHeight="1" x14ac:dyDescent="0.2">
      <c r="A125" s="83" t="s">
        <v>152</v>
      </c>
      <c r="B125" s="83">
        <v>15</v>
      </c>
      <c r="C125" s="84">
        <v>2018.7900745100001</v>
      </c>
      <c r="D125" s="84">
        <v>2011.7440737300001</v>
      </c>
      <c r="E125" s="84">
        <v>248.57259065</v>
      </c>
      <c r="F125" s="84">
        <v>248.57259065</v>
      </c>
    </row>
    <row r="126" spans="1:6" ht="12.75" customHeight="1" x14ac:dyDescent="0.2">
      <c r="A126" s="83" t="s">
        <v>152</v>
      </c>
      <c r="B126" s="83">
        <v>16</v>
      </c>
      <c r="C126" s="84">
        <v>2029.63153362</v>
      </c>
      <c r="D126" s="84">
        <v>2024.4211564499999</v>
      </c>
      <c r="E126" s="84">
        <v>250.13898040000001</v>
      </c>
      <c r="F126" s="84">
        <v>250.13898040000001</v>
      </c>
    </row>
    <row r="127" spans="1:6" ht="12.75" customHeight="1" x14ac:dyDescent="0.2">
      <c r="A127" s="83" t="s">
        <v>152</v>
      </c>
      <c r="B127" s="83">
        <v>17</v>
      </c>
      <c r="C127" s="84">
        <v>2035.1746921500001</v>
      </c>
      <c r="D127" s="84">
        <v>2019.8661780100001</v>
      </c>
      <c r="E127" s="84">
        <v>249.57616388</v>
      </c>
      <c r="F127" s="84">
        <v>249.57616388</v>
      </c>
    </row>
    <row r="128" spans="1:6" ht="12.75" customHeight="1" x14ac:dyDescent="0.2">
      <c r="A128" s="83" t="s">
        <v>152</v>
      </c>
      <c r="B128" s="83">
        <v>18</v>
      </c>
      <c r="C128" s="84">
        <v>2024.79344717</v>
      </c>
      <c r="D128" s="84">
        <v>2003.5440410199999</v>
      </c>
      <c r="E128" s="84">
        <v>247.55938853000001</v>
      </c>
      <c r="F128" s="84">
        <v>247.55938853000001</v>
      </c>
    </row>
    <row r="129" spans="1:6" ht="12.75" customHeight="1" x14ac:dyDescent="0.2">
      <c r="A129" s="83" t="s">
        <v>152</v>
      </c>
      <c r="B129" s="83">
        <v>19</v>
      </c>
      <c r="C129" s="84">
        <v>1996.2190351500001</v>
      </c>
      <c r="D129" s="84">
        <v>1979.6471229700001</v>
      </c>
      <c r="E129" s="84">
        <v>244.60666760000001</v>
      </c>
      <c r="F129" s="84">
        <v>244.60666760000001</v>
      </c>
    </row>
    <row r="130" spans="1:6" ht="12.75" customHeight="1" x14ac:dyDescent="0.2">
      <c r="A130" s="83" t="s">
        <v>152</v>
      </c>
      <c r="B130" s="83">
        <v>20</v>
      </c>
      <c r="C130" s="84">
        <v>1943.88282652</v>
      </c>
      <c r="D130" s="84">
        <v>1929.6586632599999</v>
      </c>
      <c r="E130" s="84">
        <v>238.43005642</v>
      </c>
      <c r="F130" s="84">
        <v>238.43005642</v>
      </c>
    </row>
    <row r="131" spans="1:6" ht="12.75" customHeight="1" x14ac:dyDescent="0.2">
      <c r="A131" s="83" t="s">
        <v>152</v>
      </c>
      <c r="B131" s="83">
        <v>21</v>
      </c>
      <c r="C131" s="84">
        <v>1888.99184782</v>
      </c>
      <c r="D131" s="84">
        <v>1878.2106850800001</v>
      </c>
      <c r="E131" s="84">
        <v>232.07310605999999</v>
      </c>
      <c r="F131" s="84">
        <v>232.07310605999999</v>
      </c>
    </row>
    <row r="132" spans="1:6" ht="12.75" customHeight="1" x14ac:dyDescent="0.2">
      <c r="A132" s="83" t="s">
        <v>152</v>
      </c>
      <c r="B132" s="83">
        <v>22</v>
      </c>
      <c r="C132" s="84">
        <v>1889.0588410800001</v>
      </c>
      <c r="D132" s="84">
        <v>1878.9173492800001</v>
      </c>
      <c r="E132" s="84">
        <v>232.16042200999999</v>
      </c>
      <c r="F132" s="84">
        <v>232.16042200999999</v>
      </c>
    </row>
    <row r="133" spans="1:6" ht="12.75" customHeight="1" x14ac:dyDescent="0.2">
      <c r="A133" s="83" t="s">
        <v>152</v>
      </c>
      <c r="B133" s="83">
        <v>23</v>
      </c>
      <c r="C133" s="84">
        <v>1934.82879435</v>
      </c>
      <c r="D133" s="84">
        <v>1922.6827169000001</v>
      </c>
      <c r="E133" s="84">
        <v>237.56810331</v>
      </c>
      <c r="F133" s="84">
        <v>237.56810331</v>
      </c>
    </row>
    <row r="134" spans="1:6" ht="12.75" customHeight="1" x14ac:dyDescent="0.2">
      <c r="A134" s="83" t="s">
        <v>152</v>
      </c>
      <c r="B134" s="83">
        <v>24</v>
      </c>
      <c r="C134" s="84">
        <v>2008.7844846099999</v>
      </c>
      <c r="D134" s="84">
        <v>1997.7894531899999</v>
      </c>
      <c r="E134" s="84">
        <v>246.84834738000001</v>
      </c>
      <c r="F134" s="84">
        <v>246.84834738000001</v>
      </c>
    </row>
    <row r="135" spans="1:6" ht="12.75" customHeight="1" x14ac:dyDescent="0.2">
      <c r="A135" s="83" t="s">
        <v>153</v>
      </c>
      <c r="B135" s="83">
        <v>1</v>
      </c>
      <c r="C135" s="84">
        <v>1946.73773452</v>
      </c>
      <c r="D135" s="84">
        <v>1935.55430439</v>
      </c>
      <c r="E135" s="84">
        <v>239.15852620999999</v>
      </c>
      <c r="F135" s="84">
        <v>239.15852620999999</v>
      </c>
    </row>
    <row r="136" spans="1:6" ht="12.75" customHeight="1" x14ac:dyDescent="0.2">
      <c r="A136" s="83" t="s">
        <v>153</v>
      </c>
      <c r="B136" s="83">
        <v>2</v>
      </c>
      <c r="C136" s="84">
        <v>1919.6566029999999</v>
      </c>
      <c r="D136" s="84">
        <v>1909.3001336699999</v>
      </c>
      <c r="E136" s="84">
        <v>235.91454139999999</v>
      </c>
      <c r="F136" s="84">
        <v>235.91454139999999</v>
      </c>
    </row>
    <row r="137" spans="1:6" ht="12.75" customHeight="1" x14ac:dyDescent="0.2">
      <c r="A137" s="83" t="s">
        <v>153</v>
      </c>
      <c r="B137" s="83">
        <v>3</v>
      </c>
      <c r="C137" s="84">
        <v>1965.60578745</v>
      </c>
      <c r="D137" s="84">
        <v>1952.9340609400001</v>
      </c>
      <c r="E137" s="84">
        <v>241.30598183000001</v>
      </c>
      <c r="F137" s="84">
        <v>241.30598183000001</v>
      </c>
    </row>
    <row r="138" spans="1:6" ht="12.75" customHeight="1" x14ac:dyDescent="0.2">
      <c r="A138" s="83" t="s">
        <v>153</v>
      </c>
      <c r="B138" s="83">
        <v>4</v>
      </c>
      <c r="C138" s="84">
        <v>1973.7817878200001</v>
      </c>
      <c r="D138" s="84">
        <v>1962.8740253799999</v>
      </c>
      <c r="E138" s="84">
        <v>242.53417121000001</v>
      </c>
      <c r="F138" s="84">
        <v>242.53417121000001</v>
      </c>
    </row>
    <row r="139" spans="1:6" ht="12.75" customHeight="1" x14ac:dyDescent="0.2">
      <c r="A139" s="83" t="s">
        <v>153</v>
      </c>
      <c r="B139" s="83">
        <v>5</v>
      </c>
      <c r="C139" s="84">
        <v>1972.51776092</v>
      </c>
      <c r="D139" s="84">
        <v>1970.73958939</v>
      </c>
      <c r="E139" s="84">
        <v>243.50604614</v>
      </c>
      <c r="F139" s="84">
        <v>243.50604614</v>
      </c>
    </row>
    <row r="140" spans="1:6" ht="12.75" customHeight="1" x14ac:dyDescent="0.2">
      <c r="A140" s="83" t="s">
        <v>153</v>
      </c>
      <c r="B140" s="83">
        <v>6</v>
      </c>
      <c r="C140" s="84">
        <v>1940.7631068400001</v>
      </c>
      <c r="D140" s="84">
        <v>1935.5270357500001</v>
      </c>
      <c r="E140" s="84">
        <v>239.15515687999999</v>
      </c>
      <c r="F140" s="84">
        <v>239.15515687999999</v>
      </c>
    </row>
    <row r="141" spans="1:6" ht="12.75" customHeight="1" x14ac:dyDescent="0.2">
      <c r="A141" s="83" t="s">
        <v>153</v>
      </c>
      <c r="B141" s="83">
        <v>7</v>
      </c>
      <c r="C141" s="84">
        <v>1887.2533430000001</v>
      </c>
      <c r="D141" s="84">
        <v>1875.79605786</v>
      </c>
      <c r="E141" s="84">
        <v>231.77475293000001</v>
      </c>
      <c r="F141" s="84">
        <v>231.77475293000001</v>
      </c>
    </row>
    <row r="142" spans="1:6" ht="12.75" customHeight="1" x14ac:dyDescent="0.2">
      <c r="A142" s="83" t="s">
        <v>153</v>
      </c>
      <c r="B142" s="83">
        <v>8</v>
      </c>
      <c r="C142" s="84">
        <v>1833.1630078999999</v>
      </c>
      <c r="D142" s="84">
        <v>1823.05980993</v>
      </c>
      <c r="E142" s="84">
        <v>225.258623</v>
      </c>
      <c r="F142" s="84">
        <v>225.258623</v>
      </c>
    </row>
    <row r="143" spans="1:6" ht="12.75" customHeight="1" x14ac:dyDescent="0.2">
      <c r="A143" s="83" t="s">
        <v>153</v>
      </c>
      <c r="B143" s="83">
        <v>9</v>
      </c>
      <c r="C143" s="84">
        <v>1815.8156379</v>
      </c>
      <c r="D143" s="84">
        <v>1797.89243674</v>
      </c>
      <c r="E143" s="84">
        <v>222.14892369</v>
      </c>
      <c r="F143" s="84">
        <v>222.14892369</v>
      </c>
    </row>
    <row r="144" spans="1:6" ht="12.75" customHeight="1" x14ac:dyDescent="0.2">
      <c r="A144" s="83" t="s">
        <v>153</v>
      </c>
      <c r="B144" s="83">
        <v>10</v>
      </c>
      <c r="C144" s="84">
        <v>1787.85403741</v>
      </c>
      <c r="D144" s="84">
        <v>1769.9077160700001</v>
      </c>
      <c r="E144" s="84">
        <v>218.69111083000001</v>
      </c>
      <c r="F144" s="84">
        <v>218.69111083000001</v>
      </c>
    </row>
    <row r="145" spans="1:6" ht="12.75" customHeight="1" x14ac:dyDescent="0.2">
      <c r="A145" s="83" t="s">
        <v>153</v>
      </c>
      <c r="B145" s="83">
        <v>11</v>
      </c>
      <c r="C145" s="84">
        <v>1744.56644121</v>
      </c>
      <c r="D145" s="84">
        <v>1723.9777443200001</v>
      </c>
      <c r="E145" s="84">
        <v>213.01596943999999</v>
      </c>
      <c r="F145" s="84">
        <v>213.01596943999999</v>
      </c>
    </row>
    <row r="146" spans="1:6" ht="12.75" customHeight="1" x14ac:dyDescent="0.2">
      <c r="A146" s="83" t="s">
        <v>153</v>
      </c>
      <c r="B146" s="83">
        <v>12</v>
      </c>
      <c r="C146" s="84">
        <v>1815.4565685499999</v>
      </c>
      <c r="D146" s="84">
        <v>1792.88952728</v>
      </c>
      <c r="E146" s="84">
        <v>221.53076048</v>
      </c>
      <c r="F146" s="84">
        <v>221.53076048</v>
      </c>
    </row>
    <row r="147" spans="1:6" ht="12.75" customHeight="1" x14ac:dyDescent="0.2">
      <c r="A147" s="83" t="s">
        <v>153</v>
      </c>
      <c r="B147" s="83">
        <v>13</v>
      </c>
      <c r="C147" s="84">
        <v>1828.8638138599999</v>
      </c>
      <c r="D147" s="84">
        <v>1818.40431911</v>
      </c>
      <c r="E147" s="84">
        <v>224.6833871</v>
      </c>
      <c r="F147" s="84">
        <v>224.6833871</v>
      </c>
    </row>
    <row r="148" spans="1:6" ht="12.75" customHeight="1" x14ac:dyDescent="0.2">
      <c r="A148" s="83" t="s">
        <v>153</v>
      </c>
      <c r="B148" s="83">
        <v>14</v>
      </c>
      <c r="C148" s="84">
        <v>1846.4396625500001</v>
      </c>
      <c r="D148" s="84">
        <v>1841.62428204</v>
      </c>
      <c r="E148" s="84">
        <v>227.55246295000001</v>
      </c>
      <c r="F148" s="84">
        <v>227.55246295000001</v>
      </c>
    </row>
    <row r="149" spans="1:6" ht="12.75" customHeight="1" x14ac:dyDescent="0.2">
      <c r="A149" s="83" t="s">
        <v>153</v>
      </c>
      <c r="B149" s="83">
        <v>15</v>
      </c>
      <c r="C149" s="84">
        <v>1878.4454367200001</v>
      </c>
      <c r="D149" s="84">
        <v>1866.71927407</v>
      </c>
      <c r="E149" s="84">
        <v>230.65321878</v>
      </c>
      <c r="F149" s="84">
        <v>230.65321878</v>
      </c>
    </row>
    <row r="150" spans="1:6" ht="12.75" customHeight="1" x14ac:dyDescent="0.2">
      <c r="A150" s="83" t="s">
        <v>153</v>
      </c>
      <c r="B150" s="83">
        <v>16</v>
      </c>
      <c r="C150" s="84">
        <v>1886.0183520999999</v>
      </c>
      <c r="D150" s="84">
        <v>1870.31135242</v>
      </c>
      <c r="E150" s="84">
        <v>231.09705865000001</v>
      </c>
      <c r="F150" s="84">
        <v>231.09705865000001</v>
      </c>
    </row>
    <row r="151" spans="1:6" ht="12.75" customHeight="1" x14ac:dyDescent="0.2">
      <c r="A151" s="83" t="s">
        <v>153</v>
      </c>
      <c r="B151" s="83">
        <v>17</v>
      </c>
      <c r="C151" s="84">
        <v>1878.55590764</v>
      </c>
      <c r="D151" s="84">
        <v>1861.3442567300001</v>
      </c>
      <c r="E151" s="84">
        <v>229.98907765000001</v>
      </c>
      <c r="F151" s="84">
        <v>229.98907765000001</v>
      </c>
    </row>
    <row r="152" spans="1:6" ht="12.75" customHeight="1" x14ac:dyDescent="0.2">
      <c r="A152" s="83" t="s">
        <v>153</v>
      </c>
      <c r="B152" s="83">
        <v>18</v>
      </c>
      <c r="C152" s="84">
        <v>1867.1843692299999</v>
      </c>
      <c r="D152" s="84">
        <v>1851.40188672</v>
      </c>
      <c r="E152" s="84">
        <v>228.76059104000001</v>
      </c>
      <c r="F152" s="84">
        <v>228.76059104000001</v>
      </c>
    </row>
    <row r="153" spans="1:6" ht="12.75" customHeight="1" x14ac:dyDescent="0.2">
      <c r="A153" s="83" t="s">
        <v>153</v>
      </c>
      <c r="B153" s="83">
        <v>19</v>
      </c>
      <c r="C153" s="84">
        <v>1823.6127859799999</v>
      </c>
      <c r="D153" s="84">
        <v>1809.6262694300001</v>
      </c>
      <c r="E153" s="84">
        <v>223.59876475999999</v>
      </c>
      <c r="F153" s="84">
        <v>223.59876475999999</v>
      </c>
    </row>
    <row r="154" spans="1:6" ht="12.75" customHeight="1" x14ac:dyDescent="0.2">
      <c r="A154" s="83" t="s">
        <v>153</v>
      </c>
      <c r="B154" s="83">
        <v>20</v>
      </c>
      <c r="C154" s="84">
        <v>1788.63033393</v>
      </c>
      <c r="D154" s="84">
        <v>1772.98622172</v>
      </c>
      <c r="E154" s="84">
        <v>219.07149328</v>
      </c>
      <c r="F154" s="84">
        <v>219.07149328</v>
      </c>
    </row>
    <row r="155" spans="1:6" ht="12.75" customHeight="1" x14ac:dyDescent="0.2">
      <c r="A155" s="83" t="s">
        <v>153</v>
      </c>
      <c r="B155" s="83">
        <v>21</v>
      </c>
      <c r="C155" s="84">
        <v>1735.82411166</v>
      </c>
      <c r="D155" s="84">
        <v>1726.5653456099999</v>
      </c>
      <c r="E155" s="84">
        <v>213.33569538</v>
      </c>
      <c r="F155" s="84">
        <v>213.33569538</v>
      </c>
    </row>
    <row r="156" spans="1:6" ht="12.75" customHeight="1" x14ac:dyDescent="0.2">
      <c r="A156" s="83" t="s">
        <v>153</v>
      </c>
      <c r="B156" s="83">
        <v>22</v>
      </c>
      <c r="C156" s="84">
        <v>1741.91288682</v>
      </c>
      <c r="D156" s="84">
        <v>1731.46987614</v>
      </c>
      <c r="E156" s="84">
        <v>213.94170281000001</v>
      </c>
      <c r="F156" s="84">
        <v>213.94170281000001</v>
      </c>
    </row>
    <row r="157" spans="1:6" ht="12.75" customHeight="1" x14ac:dyDescent="0.2">
      <c r="A157" s="83" t="s">
        <v>153</v>
      </c>
      <c r="B157" s="83">
        <v>23</v>
      </c>
      <c r="C157" s="84">
        <v>1790.1587107400001</v>
      </c>
      <c r="D157" s="84">
        <v>1780.7652691799999</v>
      </c>
      <c r="E157" s="84">
        <v>220.03267815000001</v>
      </c>
      <c r="F157" s="84">
        <v>220.03267815000001</v>
      </c>
    </row>
    <row r="158" spans="1:6" ht="12.75" customHeight="1" x14ac:dyDescent="0.2">
      <c r="A158" s="83" t="s">
        <v>153</v>
      </c>
      <c r="B158" s="83">
        <v>24</v>
      </c>
      <c r="C158" s="84">
        <v>1820.16208992</v>
      </c>
      <c r="D158" s="84">
        <v>1799.7294517</v>
      </c>
      <c r="E158" s="84">
        <v>222.37590661999999</v>
      </c>
      <c r="F158" s="84">
        <v>222.37590661999999</v>
      </c>
    </row>
    <row r="159" spans="1:6" ht="12.75" customHeight="1" x14ac:dyDescent="0.2">
      <c r="A159" s="83" t="s">
        <v>154</v>
      </c>
      <c r="B159" s="83">
        <v>1</v>
      </c>
      <c r="C159" s="84">
        <v>1883.34313015</v>
      </c>
      <c r="D159" s="84">
        <v>1874.47027561</v>
      </c>
      <c r="E159" s="84">
        <v>231.61093829000001</v>
      </c>
      <c r="F159" s="84">
        <v>231.61093829000001</v>
      </c>
    </row>
    <row r="160" spans="1:6" ht="12.75" customHeight="1" x14ac:dyDescent="0.2">
      <c r="A160" s="83" t="s">
        <v>154</v>
      </c>
      <c r="B160" s="83">
        <v>2</v>
      </c>
      <c r="C160" s="84">
        <v>1939.9070866699999</v>
      </c>
      <c r="D160" s="84">
        <v>1927.5569574399999</v>
      </c>
      <c r="E160" s="84">
        <v>238.17036809000001</v>
      </c>
      <c r="F160" s="84">
        <v>238.17036809000001</v>
      </c>
    </row>
    <row r="161" spans="1:6" ht="12.75" customHeight="1" x14ac:dyDescent="0.2">
      <c r="A161" s="83" t="s">
        <v>154</v>
      </c>
      <c r="B161" s="83">
        <v>3</v>
      </c>
      <c r="C161" s="84">
        <v>1971.18984024</v>
      </c>
      <c r="D161" s="84">
        <v>1958.58694582</v>
      </c>
      <c r="E161" s="84">
        <v>242.00445647999999</v>
      </c>
      <c r="F161" s="84">
        <v>242.00445647999999</v>
      </c>
    </row>
    <row r="162" spans="1:6" ht="12.75" customHeight="1" x14ac:dyDescent="0.2">
      <c r="A162" s="83" t="s">
        <v>154</v>
      </c>
      <c r="B162" s="83">
        <v>4</v>
      </c>
      <c r="C162" s="84">
        <v>1996.09396537</v>
      </c>
      <c r="D162" s="84">
        <v>1974.2113293800001</v>
      </c>
      <c r="E162" s="84">
        <v>243.93501691</v>
      </c>
      <c r="F162" s="84">
        <v>243.93501691</v>
      </c>
    </row>
    <row r="163" spans="1:6" ht="12.75" customHeight="1" x14ac:dyDescent="0.2">
      <c r="A163" s="83" t="s">
        <v>154</v>
      </c>
      <c r="B163" s="83">
        <v>5</v>
      </c>
      <c r="C163" s="84">
        <v>1979.0965777700001</v>
      </c>
      <c r="D163" s="84">
        <v>1974.8670240599999</v>
      </c>
      <c r="E163" s="84">
        <v>244.01603503000001</v>
      </c>
      <c r="F163" s="84">
        <v>244.01603503000001</v>
      </c>
    </row>
    <row r="164" spans="1:6" ht="12.75" customHeight="1" x14ac:dyDescent="0.2">
      <c r="A164" s="83" t="s">
        <v>154</v>
      </c>
      <c r="B164" s="83">
        <v>6</v>
      </c>
      <c r="C164" s="84">
        <v>1969.6755814099999</v>
      </c>
      <c r="D164" s="84">
        <v>1958.3142691099999</v>
      </c>
      <c r="E164" s="84">
        <v>241.97076433999999</v>
      </c>
      <c r="F164" s="84">
        <v>241.97076433999999</v>
      </c>
    </row>
    <row r="165" spans="1:6" ht="12.75" customHeight="1" x14ac:dyDescent="0.2">
      <c r="A165" s="83" t="s">
        <v>154</v>
      </c>
      <c r="B165" s="83">
        <v>7</v>
      </c>
      <c r="C165" s="84">
        <v>1899.55372261</v>
      </c>
      <c r="D165" s="84">
        <v>1887.4907094600001</v>
      </c>
      <c r="E165" s="84">
        <v>233.21975276000001</v>
      </c>
      <c r="F165" s="84">
        <v>233.21975276000001</v>
      </c>
    </row>
    <row r="166" spans="1:6" ht="12.75" customHeight="1" x14ac:dyDescent="0.2">
      <c r="A166" s="83" t="s">
        <v>154</v>
      </c>
      <c r="B166" s="83">
        <v>8</v>
      </c>
      <c r="C166" s="84">
        <v>1828.6691913300001</v>
      </c>
      <c r="D166" s="84">
        <v>1818.2694286000001</v>
      </c>
      <c r="E166" s="84">
        <v>224.66671991999999</v>
      </c>
      <c r="F166" s="84">
        <v>224.66671991999999</v>
      </c>
    </row>
    <row r="167" spans="1:6" ht="12.75" customHeight="1" x14ac:dyDescent="0.2">
      <c r="A167" s="83" t="s">
        <v>154</v>
      </c>
      <c r="B167" s="83">
        <v>9</v>
      </c>
      <c r="C167" s="84">
        <v>1812.3091003</v>
      </c>
      <c r="D167" s="84">
        <v>1791.26465108</v>
      </c>
      <c r="E167" s="84">
        <v>221.32998957000001</v>
      </c>
      <c r="F167" s="84">
        <v>221.32998957000001</v>
      </c>
    </row>
    <row r="168" spans="1:6" ht="12.75" customHeight="1" x14ac:dyDescent="0.2">
      <c r="A168" s="83" t="s">
        <v>154</v>
      </c>
      <c r="B168" s="83">
        <v>10</v>
      </c>
      <c r="C168" s="84">
        <v>1815.77499109</v>
      </c>
      <c r="D168" s="84">
        <v>1788.72823834</v>
      </c>
      <c r="E168" s="84">
        <v>221.01658853000001</v>
      </c>
      <c r="F168" s="84">
        <v>221.01658853000001</v>
      </c>
    </row>
    <row r="169" spans="1:6" ht="12.75" customHeight="1" x14ac:dyDescent="0.2">
      <c r="A169" s="83" t="s">
        <v>154</v>
      </c>
      <c r="B169" s="83">
        <v>11</v>
      </c>
      <c r="C169" s="84">
        <v>1827.2166942700001</v>
      </c>
      <c r="D169" s="84">
        <v>1794.29010954</v>
      </c>
      <c r="E169" s="84">
        <v>221.70381746999999</v>
      </c>
      <c r="F169" s="84">
        <v>221.70381746999999</v>
      </c>
    </row>
    <row r="170" spans="1:6" ht="12.75" customHeight="1" x14ac:dyDescent="0.2">
      <c r="A170" s="83" t="s">
        <v>154</v>
      </c>
      <c r="B170" s="83">
        <v>12</v>
      </c>
      <c r="C170" s="84">
        <v>1858.6885281</v>
      </c>
      <c r="D170" s="84">
        <v>1825.2362268500001</v>
      </c>
      <c r="E170" s="84">
        <v>225.52754268999999</v>
      </c>
      <c r="F170" s="84">
        <v>225.52754268999999</v>
      </c>
    </row>
    <row r="171" spans="1:6" ht="12.75" customHeight="1" x14ac:dyDescent="0.2">
      <c r="A171" s="83" t="s">
        <v>154</v>
      </c>
      <c r="B171" s="83">
        <v>13</v>
      </c>
      <c r="C171" s="84">
        <v>1841.35466056</v>
      </c>
      <c r="D171" s="84">
        <v>1824.3803852599999</v>
      </c>
      <c r="E171" s="84">
        <v>225.42179426000001</v>
      </c>
      <c r="F171" s="84">
        <v>225.42179426000001</v>
      </c>
    </row>
    <row r="172" spans="1:6" ht="12.75" customHeight="1" x14ac:dyDescent="0.2">
      <c r="A172" s="83" t="s">
        <v>154</v>
      </c>
      <c r="B172" s="83">
        <v>14</v>
      </c>
      <c r="C172" s="84">
        <v>1857.3579205000001</v>
      </c>
      <c r="D172" s="84">
        <v>1843.7380097499999</v>
      </c>
      <c r="E172" s="84">
        <v>227.81363671</v>
      </c>
      <c r="F172" s="84">
        <v>227.81363671</v>
      </c>
    </row>
    <row r="173" spans="1:6" ht="12.75" customHeight="1" x14ac:dyDescent="0.2">
      <c r="A173" s="83" t="s">
        <v>154</v>
      </c>
      <c r="B173" s="83">
        <v>15</v>
      </c>
      <c r="C173" s="84">
        <v>1879.6039492699999</v>
      </c>
      <c r="D173" s="84">
        <v>1865.71234048</v>
      </c>
      <c r="E173" s="84">
        <v>230.52880132000001</v>
      </c>
      <c r="F173" s="84">
        <v>230.52880132000001</v>
      </c>
    </row>
    <row r="174" spans="1:6" ht="12.75" customHeight="1" x14ac:dyDescent="0.2">
      <c r="A174" s="83" t="s">
        <v>154</v>
      </c>
      <c r="B174" s="83">
        <v>16</v>
      </c>
      <c r="C174" s="84">
        <v>1884.19879163</v>
      </c>
      <c r="D174" s="84">
        <v>1871.1522834299999</v>
      </c>
      <c r="E174" s="84">
        <v>231.20096470999999</v>
      </c>
      <c r="F174" s="84">
        <v>231.20096470999999</v>
      </c>
    </row>
    <row r="175" spans="1:6" ht="12.75" customHeight="1" x14ac:dyDescent="0.2">
      <c r="A175" s="83" t="s">
        <v>154</v>
      </c>
      <c r="B175" s="83">
        <v>17</v>
      </c>
      <c r="C175" s="84">
        <v>1867.2652121599999</v>
      </c>
      <c r="D175" s="84">
        <v>1862.06184392</v>
      </c>
      <c r="E175" s="84">
        <v>230.07774326000001</v>
      </c>
      <c r="F175" s="84">
        <v>230.07774326000001</v>
      </c>
    </row>
    <row r="176" spans="1:6" ht="12.75" customHeight="1" x14ac:dyDescent="0.2">
      <c r="A176" s="83" t="s">
        <v>154</v>
      </c>
      <c r="B176" s="83">
        <v>18</v>
      </c>
      <c r="C176" s="84">
        <v>1856.1022286800001</v>
      </c>
      <c r="D176" s="84">
        <v>1844.34642351</v>
      </c>
      <c r="E176" s="84">
        <v>227.88881276999999</v>
      </c>
      <c r="F176" s="84">
        <v>227.88881276999999</v>
      </c>
    </row>
    <row r="177" spans="1:6" ht="12.75" customHeight="1" x14ac:dyDescent="0.2">
      <c r="A177" s="83" t="s">
        <v>154</v>
      </c>
      <c r="B177" s="83">
        <v>19</v>
      </c>
      <c r="C177" s="84">
        <v>1820.6303138400001</v>
      </c>
      <c r="D177" s="84">
        <v>1807.28638965</v>
      </c>
      <c r="E177" s="84">
        <v>223.30964748</v>
      </c>
      <c r="F177" s="84">
        <v>223.30964748</v>
      </c>
    </row>
    <row r="178" spans="1:6" ht="12.75" customHeight="1" x14ac:dyDescent="0.2">
      <c r="A178" s="83" t="s">
        <v>154</v>
      </c>
      <c r="B178" s="83">
        <v>20</v>
      </c>
      <c r="C178" s="84">
        <v>1788.1083557100001</v>
      </c>
      <c r="D178" s="84">
        <v>1784.59028994</v>
      </c>
      <c r="E178" s="84">
        <v>220.50530055999999</v>
      </c>
      <c r="F178" s="84">
        <v>220.50530055999999</v>
      </c>
    </row>
    <row r="179" spans="1:6" ht="12.75" customHeight="1" x14ac:dyDescent="0.2">
      <c r="A179" s="83" t="s">
        <v>154</v>
      </c>
      <c r="B179" s="83">
        <v>21</v>
      </c>
      <c r="C179" s="84">
        <v>1757.20605901</v>
      </c>
      <c r="D179" s="84">
        <v>1748.63809659</v>
      </c>
      <c r="E179" s="84">
        <v>216.06302087</v>
      </c>
      <c r="F179" s="84">
        <v>216.06302087</v>
      </c>
    </row>
    <row r="180" spans="1:6" ht="12.75" customHeight="1" x14ac:dyDescent="0.2">
      <c r="A180" s="83" t="s">
        <v>154</v>
      </c>
      <c r="B180" s="83">
        <v>22</v>
      </c>
      <c r="C180" s="84">
        <v>1767.7418643000001</v>
      </c>
      <c r="D180" s="84">
        <v>1755.63027917</v>
      </c>
      <c r="E180" s="84">
        <v>216.92698014000001</v>
      </c>
      <c r="F180" s="84">
        <v>216.92698014000001</v>
      </c>
    </row>
    <row r="181" spans="1:6" ht="12.75" customHeight="1" x14ac:dyDescent="0.2">
      <c r="A181" s="83" t="s">
        <v>154</v>
      </c>
      <c r="B181" s="83">
        <v>23</v>
      </c>
      <c r="C181" s="84">
        <v>1812.9821199</v>
      </c>
      <c r="D181" s="84">
        <v>1802.0959135600001</v>
      </c>
      <c r="E181" s="84">
        <v>222.6683084</v>
      </c>
      <c r="F181" s="84">
        <v>222.6683084</v>
      </c>
    </row>
    <row r="182" spans="1:6" ht="12.75" customHeight="1" x14ac:dyDescent="0.2">
      <c r="A182" s="83" t="s">
        <v>154</v>
      </c>
      <c r="B182" s="83">
        <v>24</v>
      </c>
      <c r="C182" s="84">
        <v>1880.5832147799999</v>
      </c>
      <c r="D182" s="84">
        <v>1868.97338915</v>
      </c>
      <c r="E182" s="84">
        <v>230.93173891999999</v>
      </c>
      <c r="F182" s="84">
        <v>230.93173891999999</v>
      </c>
    </row>
    <row r="183" spans="1:6" ht="12.75" customHeight="1" x14ac:dyDescent="0.2">
      <c r="A183" s="83" t="s">
        <v>155</v>
      </c>
      <c r="B183" s="83">
        <v>1</v>
      </c>
      <c r="C183" s="84">
        <v>1847.65740145</v>
      </c>
      <c r="D183" s="84">
        <v>1833.5307844199999</v>
      </c>
      <c r="E183" s="84">
        <v>226.55242437000001</v>
      </c>
      <c r="F183" s="84">
        <v>226.55242437000001</v>
      </c>
    </row>
    <row r="184" spans="1:6" ht="12.75" customHeight="1" x14ac:dyDescent="0.2">
      <c r="A184" s="83" t="s">
        <v>155</v>
      </c>
      <c r="B184" s="83">
        <v>2</v>
      </c>
      <c r="C184" s="84">
        <v>1922.1783707100001</v>
      </c>
      <c r="D184" s="84">
        <v>1909.3159917600001</v>
      </c>
      <c r="E184" s="84">
        <v>235.91650082999999</v>
      </c>
      <c r="F184" s="84">
        <v>235.91650082999999</v>
      </c>
    </row>
    <row r="185" spans="1:6" ht="12.75" customHeight="1" x14ac:dyDescent="0.2">
      <c r="A185" s="83" t="s">
        <v>155</v>
      </c>
      <c r="B185" s="83">
        <v>3</v>
      </c>
      <c r="C185" s="84">
        <v>1922.3326734899999</v>
      </c>
      <c r="D185" s="84">
        <v>1907.95448934</v>
      </c>
      <c r="E185" s="84">
        <v>235.74827257999999</v>
      </c>
      <c r="F185" s="84">
        <v>235.74827257999999</v>
      </c>
    </row>
    <row r="186" spans="1:6" ht="12.75" customHeight="1" x14ac:dyDescent="0.2">
      <c r="A186" s="83" t="s">
        <v>155</v>
      </c>
      <c r="B186" s="83">
        <v>4</v>
      </c>
      <c r="C186" s="84">
        <v>1888.1504476099999</v>
      </c>
      <c r="D186" s="84">
        <v>1875.7404851700001</v>
      </c>
      <c r="E186" s="84">
        <v>231.76788632</v>
      </c>
      <c r="F186" s="84">
        <v>231.76788632</v>
      </c>
    </row>
    <row r="187" spans="1:6" ht="12.75" customHeight="1" x14ac:dyDescent="0.2">
      <c r="A187" s="83" t="s">
        <v>155</v>
      </c>
      <c r="B187" s="83">
        <v>5</v>
      </c>
      <c r="C187" s="84">
        <v>1942.73267431</v>
      </c>
      <c r="D187" s="84">
        <v>1925.08244289</v>
      </c>
      <c r="E187" s="84">
        <v>237.86461523</v>
      </c>
      <c r="F187" s="84">
        <v>237.86461523</v>
      </c>
    </row>
    <row r="188" spans="1:6" ht="12.75" customHeight="1" x14ac:dyDescent="0.2">
      <c r="A188" s="83" t="s">
        <v>155</v>
      </c>
      <c r="B188" s="83">
        <v>6</v>
      </c>
      <c r="C188" s="84">
        <v>1935.28512804</v>
      </c>
      <c r="D188" s="84">
        <v>1910.37421062</v>
      </c>
      <c r="E188" s="84">
        <v>236.04725514</v>
      </c>
      <c r="F188" s="84">
        <v>236.04725514</v>
      </c>
    </row>
    <row r="189" spans="1:6" ht="12.75" customHeight="1" x14ac:dyDescent="0.2">
      <c r="A189" s="83" t="s">
        <v>155</v>
      </c>
      <c r="B189" s="83">
        <v>7</v>
      </c>
      <c r="C189" s="84">
        <v>1921.8102112399999</v>
      </c>
      <c r="D189" s="84">
        <v>1895.44168939</v>
      </c>
      <c r="E189" s="84">
        <v>234.20218173999999</v>
      </c>
      <c r="F189" s="84">
        <v>234.20218173999999</v>
      </c>
    </row>
    <row r="190" spans="1:6" ht="12.75" customHeight="1" x14ac:dyDescent="0.2">
      <c r="A190" s="83" t="s">
        <v>155</v>
      </c>
      <c r="B190" s="83">
        <v>8</v>
      </c>
      <c r="C190" s="84">
        <v>1810.0471717299999</v>
      </c>
      <c r="D190" s="84">
        <v>1788.0466878499999</v>
      </c>
      <c r="E190" s="84">
        <v>220.93237565000001</v>
      </c>
      <c r="F190" s="84">
        <v>220.93237565000001</v>
      </c>
    </row>
    <row r="191" spans="1:6" ht="12.75" customHeight="1" x14ac:dyDescent="0.2">
      <c r="A191" s="83" t="s">
        <v>155</v>
      </c>
      <c r="B191" s="83">
        <v>9</v>
      </c>
      <c r="C191" s="84">
        <v>1758.00440497</v>
      </c>
      <c r="D191" s="84">
        <v>1744.4903362800001</v>
      </c>
      <c r="E191" s="84">
        <v>215.55052053</v>
      </c>
      <c r="F191" s="84">
        <v>215.55052053</v>
      </c>
    </row>
    <row r="192" spans="1:6" ht="12.75" customHeight="1" x14ac:dyDescent="0.2">
      <c r="A192" s="83" t="s">
        <v>155</v>
      </c>
      <c r="B192" s="83">
        <v>10</v>
      </c>
      <c r="C192" s="84">
        <v>1759.7594032699999</v>
      </c>
      <c r="D192" s="84">
        <v>1750.2962468200001</v>
      </c>
      <c r="E192" s="84">
        <v>216.26790313999999</v>
      </c>
      <c r="F192" s="84">
        <v>216.26790313999999</v>
      </c>
    </row>
    <row r="193" spans="1:6" ht="12.75" customHeight="1" x14ac:dyDescent="0.2">
      <c r="A193" s="83" t="s">
        <v>155</v>
      </c>
      <c r="B193" s="83">
        <v>11</v>
      </c>
      <c r="C193" s="84">
        <v>1756.46967668</v>
      </c>
      <c r="D193" s="84">
        <v>1747.1413808100001</v>
      </c>
      <c r="E193" s="84">
        <v>215.87808555999999</v>
      </c>
      <c r="F193" s="84">
        <v>215.87808555999999</v>
      </c>
    </row>
    <row r="194" spans="1:6" ht="12.75" customHeight="1" x14ac:dyDescent="0.2">
      <c r="A194" s="83" t="s">
        <v>155</v>
      </c>
      <c r="B194" s="83">
        <v>12</v>
      </c>
      <c r="C194" s="84">
        <v>1807.46661597</v>
      </c>
      <c r="D194" s="84">
        <v>1793.87670084</v>
      </c>
      <c r="E194" s="84">
        <v>221.65273637999999</v>
      </c>
      <c r="F194" s="84">
        <v>221.65273637999999</v>
      </c>
    </row>
    <row r="195" spans="1:6" ht="12.75" customHeight="1" x14ac:dyDescent="0.2">
      <c r="A195" s="83" t="s">
        <v>155</v>
      </c>
      <c r="B195" s="83">
        <v>13</v>
      </c>
      <c r="C195" s="84">
        <v>1819.9937292</v>
      </c>
      <c r="D195" s="84">
        <v>1806.3418050099999</v>
      </c>
      <c r="E195" s="84">
        <v>223.19293390000001</v>
      </c>
      <c r="F195" s="84">
        <v>223.19293390000001</v>
      </c>
    </row>
    <row r="196" spans="1:6" ht="12.75" customHeight="1" x14ac:dyDescent="0.2">
      <c r="A196" s="83" t="s">
        <v>155</v>
      </c>
      <c r="B196" s="83">
        <v>14</v>
      </c>
      <c r="C196" s="84">
        <v>1839.6374878900001</v>
      </c>
      <c r="D196" s="84">
        <v>1827.8991395800001</v>
      </c>
      <c r="E196" s="84">
        <v>225.85657416000001</v>
      </c>
      <c r="F196" s="84">
        <v>225.85657416000001</v>
      </c>
    </row>
    <row r="197" spans="1:6" ht="12.75" customHeight="1" x14ac:dyDescent="0.2">
      <c r="A197" s="83" t="s">
        <v>155</v>
      </c>
      <c r="B197" s="83">
        <v>15</v>
      </c>
      <c r="C197" s="84">
        <v>1855.5628536700001</v>
      </c>
      <c r="D197" s="84">
        <v>1843.7379065800001</v>
      </c>
      <c r="E197" s="84">
        <v>227.81362396</v>
      </c>
      <c r="F197" s="84">
        <v>227.81362396</v>
      </c>
    </row>
    <row r="198" spans="1:6" ht="12.75" customHeight="1" x14ac:dyDescent="0.2">
      <c r="A198" s="83" t="s">
        <v>155</v>
      </c>
      <c r="B198" s="83">
        <v>16</v>
      </c>
      <c r="C198" s="84">
        <v>1824.29828688</v>
      </c>
      <c r="D198" s="84">
        <v>1805.94567732</v>
      </c>
      <c r="E198" s="84">
        <v>223.14398807000001</v>
      </c>
      <c r="F198" s="84">
        <v>223.14398807000001</v>
      </c>
    </row>
    <row r="199" spans="1:6" ht="12.75" customHeight="1" x14ac:dyDescent="0.2">
      <c r="A199" s="83" t="s">
        <v>155</v>
      </c>
      <c r="B199" s="83">
        <v>17</v>
      </c>
      <c r="C199" s="84">
        <v>1805.1827357699999</v>
      </c>
      <c r="D199" s="84">
        <v>1793.69054654</v>
      </c>
      <c r="E199" s="84">
        <v>221.62973502</v>
      </c>
      <c r="F199" s="84">
        <v>221.62973502</v>
      </c>
    </row>
    <row r="200" spans="1:6" ht="12.75" customHeight="1" x14ac:dyDescent="0.2">
      <c r="A200" s="83" t="s">
        <v>155</v>
      </c>
      <c r="B200" s="83">
        <v>18</v>
      </c>
      <c r="C200" s="84">
        <v>1784.1966935200001</v>
      </c>
      <c r="D200" s="84">
        <v>1770.9281948800001</v>
      </c>
      <c r="E200" s="84">
        <v>218.81720195</v>
      </c>
      <c r="F200" s="84">
        <v>218.81720195</v>
      </c>
    </row>
    <row r="201" spans="1:6" ht="12.75" customHeight="1" x14ac:dyDescent="0.2">
      <c r="A201" s="83" t="s">
        <v>155</v>
      </c>
      <c r="B201" s="83">
        <v>19</v>
      </c>
      <c r="C201" s="84">
        <v>1753.4370779400001</v>
      </c>
      <c r="D201" s="84">
        <v>1724.7149971900001</v>
      </c>
      <c r="E201" s="84">
        <v>213.10706494999999</v>
      </c>
      <c r="F201" s="84">
        <v>213.10706494999999</v>
      </c>
    </row>
    <row r="202" spans="1:6" ht="12.75" customHeight="1" x14ac:dyDescent="0.2">
      <c r="A202" s="83" t="s">
        <v>155</v>
      </c>
      <c r="B202" s="83">
        <v>20</v>
      </c>
      <c r="C202" s="84">
        <v>1715.31090617</v>
      </c>
      <c r="D202" s="84">
        <v>1689.26966137</v>
      </c>
      <c r="E202" s="84">
        <v>208.72741295</v>
      </c>
      <c r="F202" s="84">
        <v>208.72741295</v>
      </c>
    </row>
    <row r="203" spans="1:6" ht="12.75" customHeight="1" x14ac:dyDescent="0.2">
      <c r="A203" s="83" t="s">
        <v>155</v>
      </c>
      <c r="B203" s="83">
        <v>21</v>
      </c>
      <c r="C203" s="84">
        <v>1696.9236449499999</v>
      </c>
      <c r="D203" s="84">
        <v>1688.52308644</v>
      </c>
      <c r="E203" s="84">
        <v>208.63516559999999</v>
      </c>
      <c r="F203" s="84">
        <v>208.63516559999999</v>
      </c>
    </row>
    <row r="204" spans="1:6" ht="12.75" customHeight="1" x14ac:dyDescent="0.2">
      <c r="A204" s="83" t="s">
        <v>155</v>
      </c>
      <c r="B204" s="83">
        <v>22</v>
      </c>
      <c r="C204" s="84">
        <v>1726.2000833500001</v>
      </c>
      <c r="D204" s="84">
        <v>1710.01478984</v>
      </c>
      <c r="E204" s="84">
        <v>211.29069641999999</v>
      </c>
      <c r="F204" s="84">
        <v>211.29069641999999</v>
      </c>
    </row>
    <row r="205" spans="1:6" ht="12.75" customHeight="1" x14ac:dyDescent="0.2">
      <c r="A205" s="83" t="s">
        <v>155</v>
      </c>
      <c r="B205" s="83">
        <v>23</v>
      </c>
      <c r="C205" s="84">
        <v>1773.4945264</v>
      </c>
      <c r="D205" s="84">
        <v>1759.4926589700001</v>
      </c>
      <c r="E205" s="84">
        <v>217.40421864999999</v>
      </c>
      <c r="F205" s="84">
        <v>217.40421864999999</v>
      </c>
    </row>
    <row r="206" spans="1:6" ht="12.75" customHeight="1" x14ac:dyDescent="0.2">
      <c r="A206" s="83" t="s">
        <v>155</v>
      </c>
      <c r="B206" s="83">
        <v>24</v>
      </c>
      <c r="C206" s="84">
        <v>1798.56660979</v>
      </c>
      <c r="D206" s="84">
        <v>1783.9305195100001</v>
      </c>
      <c r="E206" s="84">
        <v>220.42377883</v>
      </c>
      <c r="F206" s="84">
        <v>220.42377883</v>
      </c>
    </row>
    <row r="207" spans="1:6" ht="12.75" customHeight="1" x14ac:dyDescent="0.2">
      <c r="A207" s="83" t="s">
        <v>156</v>
      </c>
      <c r="B207" s="83">
        <v>1</v>
      </c>
      <c r="C207" s="84">
        <v>1904.2193483399999</v>
      </c>
      <c r="D207" s="84">
        <v>1886.56025211</v>
      </c>
      <c r="E207" s="84">
        <v>233.10478474999999</v>
      </c>
      <c r="F207" s="84">
        <v>233.10478474999999</v>
      </c>
    </row>
    <row r="208" spans="1:6" ht="12.75" customHeight="1" x14ac:dyDescent="0.2">
      <c r="A208" s="83" t="s">
        <v>156</v>
      </c>
      <c r="B208" s="83">
        <v>2</v>
      </c>
      <c r="C208" s="84">
        <v>1904.1159962500001</v>
      </c>
      <c r="D208" s="84">
        <v>1886.97638192</v>
      </c>
      <c r="E208" s="84">
        <v>233.15620206</v>
      </c>
      <c r="F208" s="84">
        <v>233.15620206</v>
      </c>
    </row>
    <row r="209" spans="1:6" ht="12.75" customHeight="1" x14ac:dyDescent="0.2">
      <c r="A209" s="83" t="s">
        <v>156</v>
      </c>
      <c r="B209" s="83">
        <v>3</v>
      </c>
      <c r="C209" s="84">
        <v>1957.8207009600001</v>
      </c>
      <c r="D209" s="84">
        <v>1942.07636185</v>
      </c>
      <c r="E209" s="84">
        <v>239.96439647</v>
      </c>
      <c r="F209" s="84">
        <v>239.96439647</v>
      </c>
    </row>
    <row r="210" spans="1:6" ht="12.75" customHeight="1" x14ac:dyDescent="0.2">
      <c r="A210" s="83" t="s">
        <v>156</v>
      </c>
      <c r="B210" s="83">
        <v>4</v>
      </c>
      <c r="C210" s="84">
        <v>1958.1718049999999</v>
      </c>
      <c r="D210" s="84">
        <v>1943.2169674500001</v>
      </c>
      <c r="E210" s="84">
        <v>240.10533054999999</v>
      </c>
      <c r="F210" s="84">
        <v>240.10533054999999</v>
      </c>
    </row>
    <row r="211" spans="1:6" ht="12.75" customHeight="1" x14ac:dyDescent="0.2">
      <c r="A211" s="83" t="s">
        <v>156</v>
      </c>
      <c r="B211" s="83">
        <v>5</v>
      </c>
      <c r="C211" s="84">
        <v>1939.75469236</v>
      </c>
      <c r="D211" s="84">
        <v>1929.9989493600001</v>
      </c>
      <c r="E211" s="84">
        <v>238.47210242</v>
      </c>
      <c r="F211" s="84">
        <v>238.47210242</v>
      </c>
    </row>
    <row r="212" spans="1:6" ht="12.75" customHeight="1" x14ac:dyDescent="0.2">
      <c r="A212" s="83" t="s">
        <v>156</v>
      </c>
      <c r="B212" s="83">
        <v>6</v>
      </c>
      <c r="C212" s="84">
        <v>1938.1452763100001</v>
      </c>
      <c r="D212" s="84">
        <v>1921.42840761</v>
      </c>
      <c r="E212" s="84">
        <v>237.41311992000001</v>
      </c>
      <c r="F212" s="84">
        <v>237.41311992000001</v>
      </c>
    </row>
    <row r="213" spans="1:6" ht="12.75" customHeight="1" x14ac:dyDescent="0.2">
      <c r="A213" s="83" t="s">
        <v>156</v>
      </c>
      <c r="B213" s="83">
        <v>7</v>
      </c>
      <c r="C213" s="84">
        <v>1942.4402635500001</v>
      </c>
      <c r="D213" s="84">
        <v>1929.8507399800001</v>
      </c>
      <c r="E213" s="84">
        <v>238.45378955999999</v>
      </c>
      <c r="F213" s="84">
        <v>238.45378955999999</v>
      </c>
    </row>
    <row r="214" spans="1:6" ht="12.75" customHeight="1" x14ac:dyDescent="0.2">
      <c r="A214" s="83" t="s">
        <v>156</v>
      </c>
      <c r="B214" s="83">
        <v>8</v>
      </c>
      <c r="C214" s="84">
        <v>1864.40166279</v>
      </c>
      <c r="D214" s="84">
        <v>1849.64214115</v>
      </c>
      <c r="E214" s="84">
        <v>228.54315557000001</v>
      </c>
      <c r="F214" s="84">
        <v>228.54315557000001</v>
      </c>
    </row>
    <row r="215" spans="1:6" ht="12.75" customHeight="1" x14ac:dyDescent="0.2">
      <c r="A215" s="83" t="s">
        <v>156</v>
      </c>
      <c r="B215" s="83">
        <v>9</v>
      </c>
      <c r="C215" s="84">
        <v>1800.8671697100001</v>
      </c>
      <c r="D215" s="84">
        <v>1793.1605201299999</v>
      </c>
      <c r="E215" s="84">
        <v>221.56424455999999</v>
      </c>
      <c r="F215" s="84">
        <v>221.56424455999999</v>
      </c>
    </row>
    <row r="216" spans="1:6" ht="12.75" customHeight="1" x14ac:dyDescent="0.2">
      <c r="A216" s="83" t="s">
        <v>156</v>
      </c>
      <c r="B216" s="83">
        <v>10</v>
      </c>
      <c r="C216" s="84">
        <v>1743.3962396899999</v>
      </c>
      <c r="D216" s="84">
        <v>1734.7825814</v>
      </c>
      <c r="E216" s="84">
        <v>214.35102312999999</v>
      </c>
      <c r="F216" s="84">
        <v>214.35102312999999</v>
      </c>
    </row>
    <row r="217" spans="1:6" ht="12.75" customHeight="1" x14ac:dyDescent="0.2">
      <c r="A217" s="83" t="s">
        <v>156</v>
      </c>
      <c r="B217" s="83">
        <v>11</v>
      </c>
      <c r="C217" s="84">
        <v>1721.7404241900001</v>
      </c>
      <c r="D217" s="84">
        <v>1713.83193904</v>
      </c>
      <c r="E217" s="84">
        <v>211.76234621</v>
      </c>
      <c r="F217" s="84">
        <v>211.76234621</v>
      </c>
    </row>
    <row r="218" spans="1:6" ht="12.75" customHeight="1" x14ac:dyDescent="0.2">
      <c r="A218" s="83" t="s">
        <v>156</v>
      </c>
      <c r="B218" s="83">
        <v>12</v>
      </c>
      <c r="C218" s="84">
        <v>1729.8337733599999</v>
      </c>
      <c r="D218" s="84">
        <v>1721.4357397799999</v>
      </c>
      <c r="E218" s="84">
        <v>212.70187747</v>
      </c>
      <c r="F218" s="84">
        <v>212.70187747</v>
      </c>
    </row>
    <row r="219" spans="1:6" ht="12.75" customHeight="1" x14ac:dyDescent="0.2">
      <c r="A219" s="83" t="s">
        <v>156</v>
      </c>
      <c r="B219" s="83">
        <v>13</v>
      </c>
      <c r="C219" s="84">
        <v>1778.8029138100001</v>
      </c>
      <c r="D219" s="84">
        <v>1763.43948527</v>
      </c>
      <c r="E219" s="84">
        <v>217.89189143999999</v>
      </c>
      <c r="F219" s="84">
        <v>217.89189143999999</v>
      </c>
    </row>
    <row r="220" spans="1:6" ht="12.75" customHeight="1" x14ac:dyDescent="0.2">
      <c r="A220" s="83" t="s">
        <v>156</v>
      </c>
      <c r="B220" s="83">
        <v>14</v>
      </c>
      <c r="C220" s="84">
        <v>1808.80974986</v>
      </c>
      <c r="D220" s="84">
        <v>1781.6259872799999</v>
      </c>
      <c r="E220" s="84">
        <v>220.13902912</v>
      </c>
      <c r="F220" s="84">
        <v>220.13902912</v>
      </c>
    </row>
    <row r="221" spans="1:6" ht="12.75" customHeight="1" x14ac:dyDescent="0.2">
      <c r="A221" s="83" t="s">
        <v>156</v>
      </c>
      <c r="B221" s="83">
        <v>15</v>
      </c>
      <c r="C221" s="84">
        <v>1833.32161006</v>
      </c>
      <c r="D221" s="84">
        <v>1805.18867157</v>
      </c>
      <c r="E221" s="84">
        <v>223.05045188</v>
      </c>
      <c r="F221" s="84">
        <v>223.05045188</v>
      </c>
    </row>
    <row r="222" spans="1:6" ht="12.75" customHeight="1" x14ac:dyDescent="0.2">
      <c r="A222" s="83" t="s">
        <v>156</v>
      </c>
      <c r="B222" s="83">
        <v>16</v>
      </c>
      <c r="C222" s="84">
        <v>1842.83036558</v>
      </c>
      <c r="D222" s="84">
        <v>1820.0180931</v>
      </c>
      <c r="E222" s="84">
        <v>224.88278621000001</v>
      </c>
      <c r="F222" s="84">
        <v>224.88278621000001</v>
      </c>
    </row>
    <row r="223" spans="1:6" ht="12.75" customHeight="1" x14ac:dyDescent="0.2">
      <c r="A223" s="83" t="s">
        <v>156</v>
      </c>
      <c r="B223" s="83">
        <v>17</v>
      </c>
      <c r="C223" s="84">
        <v>1842.8323069</v>
      </c>
      <c r="D223" s="84">
        <v>1825.71486753</v>
      </c>
      <c r="E223" s="84">
        <v>225.58668388000001</v>
      </c>
      <c r="F223" s="84">
        <v>225.58668388000001</v>
      </c>
    </row>
    <row r="224" spans="1:6" ht="12.75" customHeight="1" x14ac:dyDescent="0.2">
      <c r="A224" s="83" t="s">
        <v>156</v>
      </c>
      <c r="B224" s="83">
        <v>18</v>
      </c>
      <c r="C224" s="84">
        <v>1825.61878763</v>
      </c>
      <c r="D224" s="84">
        <v>1815.5308757400001</v>
      </c>
      <c r="E224" s="84">
        <v>224.3283423</v>
      </c>
      <c r="F224" s="84">
        <v>224.3283423</v>
      </c>
    </row>
    <row r="225" spans="1:6" ht="12.75" customHeight="1" x14ac:dyDescent="0.2">
      <c r="A225" s="83" t="s">
        <v>156</v>
      </c>
      <c r="B225" s="83">
        <v>19</v>
      </c>
      <c r="C225" s="84">
        <v>1797.0878255299999</v>
      </c>
      <c r="D225" s="84">
        <v>1786.2456383399999</v>
      </c>
      <c r="E225" s="84">
        <v>220.70983663000001</v>
      </c>
      <c r="F225" s="84">
        <v>220.70983663000001</v>
      </c>
    </row>
    <row r="226" spans="1:6" ht="12.75" customHeight="1" x14ac:dyDescent="0.2">
      <c r="A226" s="83" t="s">
        <v>156</v>
      </c>
      <c r="B226" s="83">
        <v>20</v>
      </c>
      <c r="C226" s="84">
        <v>1779.41460368</v>
      </c>
      <c r="D226" s="84">
        <v>1754.9041126300001</v>
      </c>
      <c r="E226" s="84">
        <v>216.83725446</v>
      </c>
      <c r="F226" s="84">
        <v>216.83725446</v>
      </c>
    </row>
    <row r="227" spans="1:6" ht="12.75" customHeight="1" x14ac:dyDescent="0.2">
      <c r="A227" s="83" t="s">
        <v>156</v>
      </c>
      <c r="B227" s="83">
        <v>21</v>
      </c>
      <c r="C227" s="84">
        <v>1721.01031356</v>
      </c>
      <c r="D227" s="84">
        <v>1712.38578856</v>
      </c>
      <c r="E227" s="84">
        <v>211.58365878000001</v>
      </c>
      <c r="F227" s="84">
        <v>211.58365878000001</v>
      </c>
    </row>
    <row r="228" spans="1:6" ht="12.75" customHeight="1" x14ac:dyDescent="0.2">
      <c r="A228" s="83" t="s">
        <v>156</v>
      </c>
      <c r="B228" s="83">
        <v>22</v>
      </c>
      <c r="C228" s="84">
        <v>1731.9062250699999</v>
      </c>
      <c r="D228" s="84">
        <v>1716.60800309</v>
      </c>
      <c r="E228" s="84">
        <v>212.10535874999999</v>
      </c>
      <c r="F228" s="84">
        <v>212.10535874999999</v>
      </c>
    </row>
    <row r="229" spans="1:6" ht="12.75" customHeight="1" x14ac:dyDescent="0.2">
      <c r="A229" s="83" t="s">
        <v>156</v>
      </c>
      <c r="B229" s="83">
        <v>23</v>
      </c>
      <c r="C229" s="84">
        <v>1759.58281977</v>
      </c>
      <c r="D229" s="84">
        <v>1744.1348098799999</v>
      </c>
      <c r="E229" s="84">
        <v>215.50659142000001</v>
      </c>
      <c r="F229" s="84">
        <v>215.50659142000001</v>
      </c>
    </row>
    <row r="230" spans="1:6" ht="12.75" customHeight="1" x14ac:dyDescent="0.2">
      <c r="A230" s="83" t="s">
        <v>156</v>
      </c>
      <c r="B230" s="83">
        <v>24</v>
      </c>
      <c r="C230" s="84">
        <v>1729.5119522800001</v>
      </c>
      <c r="D230" s="84">
        <v>1723.23998762</v>
      </c>
      <c r="E230" s="84">
        <v>212.92481168</v>
      </c>
      <c r="F230" s="84">
        <v>212.92481168</v>
      </c>
    </row>
    <row r="231" spans="1:6" ht="12.75" customHeight="1" x14ac:dyDescent="0.2">
      <c r="A231" s="83" t="s">
        <v>157</v>
      </c>
      <c r="B231" s="83">
        <v>1</v>
      </c>
      <c r="C231" s="84">
        <v>1834.2416194499999</v>
      </c>
      <c r="D231" s="84">
        <v>1816.7529855299999</v>
      </c>
      <c r="E231" s="84">
        <v>224.47934709</v>
      </c>
      <c r="F231" s="84">
        <v>224.47934709</v>
      </c>
    </row>
    <row r="232" spans="1:6" ht="12.75" customHeight="1" x14ac:dyDescent="0.2">
      <c r="A232" s="83" t="s">
        <v>157</v>
      </c>
      <c r="B232" s="83">
        <v>2</v>
      </c>
      <c r="C232" s="84">
        <v>1874.0601484599999</v>
      </c>
      <c r="D232" s="84">
        <v>1855.3013182300001</v>
      </c>
      <c r="E232" s="84">
        <v>229.24240768999999</v>
      </c>
      <c r="F232" s="84">
        <v>229.24240768999999</v>
      </c>
    </row>
    <row r="233" spans="1:6" ht="12.75" customHeight="1" x14ac:dyDescent="0.2">
      <c r="A233" s="83" t="s">
        <v>157</v>
      </c>
      <c r="B233" s="83">
        <v>3</v>
      </c>
      <c r="C233" s="84">
        <v>1892.69303648</v>
      </c>
      <c r="D233" s="84">
        <v>1871.15332857</v>
      </c>
      <c r="E233" s="84">
        <v>231.20109385000001</v>
      </c>
      <c r="F233" s="84">
        <v>231.20109385000001</v>
      </c>
    </row>
    <row r="234" spans="1:6" ht="12.75" customHeight="1" x14ac:dyDescent="0.2">
      <c r="A234" s="83" t="s">
        <v>157</v>
      </c>
      <c r="B234" s="83">
        <v>4</v>
      </c>
      <c r="C234" s="84">
        <v>1887.35187655</v>
      </c>
      <c r="D234" s="84">
        <v>1873.0951475700001</v>
      </c>
      <c r="E234" s="84">
        <v>231.44102645000001</v>
      </c>
      <c r="F234" s="84">
        <v>231.44102645000001</v>
      </c>
    </row>
    <row r="235" spans="1:6" ht="12.75" customHeight="1" x14ac:dyDescent="0.2">
      <c r="A235" s="83" t="s">
        <v>157</v>
      </c>
      <c r="B235" s="83">
        <v>5</v>
      </c>
      <c r="C235" s="84">
        <v>1880.3189510300001</v>
      </c>
      <c r="D235" s="84">
        <v>1875.28145662</v>
      </c>
      <c r="E235" s="84">
        <v>231.71116841</v>
      </c>
      <c r="F235" s="84">
        <v>231.71116841</v>
      </c>
    </row>
    <row r="236" spans="1:6" ht="12.75" customHeight="1" x14ac:dyDescent="0.2">
      <c r="A236" s="83" t="s">
        <v>157</v>
      </c>
      <c r="B236" s="83">
        <v>6</v>
      </c>
      <c r="C236" s="84">
        <v>1853.37847874</v>
      </c>
      <c r="D236" s="84">
        <v>1838.7793494699999</v>
      </c>
      <c r="E236" s="84">
        <v>227.20094097</v>
      </c>
      <c r="F236" s="84">
        <v>227.20094097</v>
      </c>
    </row>
    <row r="237" spans="1:6" ht="12.75" customHeight="1" x14ac:dyDescent="0.2">
      <c r="A237" s="83" t="s">
        <v>157</v>
      </c>
      <c r="B237" s="83">
        <v>7</v>
      </c>
      <c r="C237" s="84">
        <v>1852.7963651</v>
      </c>
      <c r="D237" s="84">
        <v>1844.9898295200001</v>
      </c>
      <c r="E237" s="84">
        <v>227.96831248999999</v>
      </c>
      <c r="F237" s="84">
        <v>227.96831248999999</v>
      </c>
    </row>
    <row r="238" spans="1:6" ht="12.75" customHeight="1" x14ac:dyDescent="0.2">
      <c r="A238" s="83" t="s">
        <v>157</v>
      </c>
      <c r="B238" s="83">
        <v>8</v>
      </c>
      <c r="C238" s="84">
        <v>1876.21840503</v>
      </c>
      <c r="D238" s="84">
        <v>1862.07376933</v>
      </c>
      <c r="E238" s="84">
        <v>230.07921676999999</v>
      </c>
      <c r="F238" s="84">
        <v>230.07921676999999</v>
      </c>
    </row>
    <row r="239" spans="1:6" ht="12.75" customHeight="1" x14ac:dyDescent="0.2">
      <c r="A239" s="83" t="s">
        <v>157</v>
      </c>
      <c r="B239" s="83">
        <v>9</v>
      </c>
      <c r="C239" s="84">
        <v>1859.1750658399999</v>
      </c>
      <c r="D239" s="84">
        <v>1850.61588523</v>
      </c>
      <c r="E239" s="84">
        <v>228.66347210999999</v>
      </c>
      <c r="F239" s="84">
        <v>228.66347210999999</v>
      </c>
    </row>
    <row r="240" spans="1:6" ht="12.75" customHeight="1" x14ac:dyDescent="0.2">
      <c r="A240" s="83" t="s">
        <v>157</v>
      </c>
      <c r="B240" s="83">
        <v>10</v>
      </c>
      <c r="C240" s="84">
        <v>1784.49811916</v>
      </c>
      <c r="D240" s="84">
        <v>1776.5643609700001</v>
      </c>
      <c r="E240" s="84">
        <v>219.51361082</v>
      </c>
      <c r="F240" s="84">
        <v>219.51361082</v>
      </c>
    </row>
    <row r="241" spans="1:6" ht="12.75" customHeight="1" x14ac:dyDescent="0.2">
      <c r="A241" s="83" t="s">
        <v>157</v>
      </c>
      <c r="B241" s="83">
        <v>11</v>
      </c>
      <c r="C241" s="84">
        <v>1780.07617254</v>
      </c>
      <c r="D241" s="84">
        <v>1772.4276625499999</v>
      </c>
      <c r="E241" s="84">
        <v>219.00247729</v>
      </c>
      <c r="F241" s="84">
        <v>219.00247729</v>
      </c>
    </row>
    <row r="242" spans="1:6" ht="12.75" customHeight="1" x14ac:dyDescent="0.2">
      <c r="A242" s="83" t="s">
        <v>157</v>
      </c>
      <c r="B242" s="83">
        <v>12</v>
      </c>
      <c r="C242" s="84">
        <v>1793.3318973400001</v>
      </c>
      <c r="D242" s="84">
        <v>1785.6153229900001</v>
      </c>
      <c r="E242" s="84">
        <v>220.63195440000001</v>
      </c>
      <c r="F242" s="84">
        <v>220.63195440000001</v>
      </c>
    </row>
    <row r="243" spans="1:6" ht="12.75" customHeight="1" x14ac:dyDescent="0.2">
      <c r="A243" s="83" t="s">
        <v>157</v>
      </c>
      <c r="B243" s="83">
        <v>13</v>
      </c>
      <c r="C243" s="84">
        <v>1829.4094289899999</v>
      </c>
      <c r="D243" s="84">
        <v>1811.06897996</v>
      </c>
      <c r="E243" s="84">
        <v>223.77702715000001</v>
      </c>
      <c r="F243" s="84">
        <v>223.77702715000001</v>
      </c>
    </row>
    <row r="244" spans="1:6" ht="12.75" customHeight="1" x14ac:dyDescent="0.2">
      <c r="A244" s="83" t="s">
        <v>157</v>
      </c>
      <c r="B244" s="83">
        <v>14</v>
      </c>
      <c r="C244" s="84">
        <v>1851.9801871</v>
      </c>
      <c r="D244" s="84">
        <v>1840.0897473099999</v>
      </c>
      <c r="E244" s="84">
        <v>227.36285470000001</v>
      </c>
      <c r="F244" s="84">
        <v>227.36285470000001</v>
      </c>
    </row>
    <row r="245" spans="1:6" ht="12.75" customHeight="1" x14ac:dyDescent="0.2">
      <c r="A245" s="83" t="s">
        <v>157</v>
      </c>
      <c r="B245" s="83">
        <v>15</v>
      </c>
      <c r="C245" s="84">
        <v>1861.89184331</v>
      </c>
      <c r="D245" s="84">
        <v>1850.67769447</v>
      </c>
      <c r="E245" s="84">
        <v>228.67110930000001</v>
      </c>
      <c r="F245" s="84">
        <v>228.67110930000001</v>
      </c>
    </row>
    <row r="246" spans="1:6" ht="12.75" customHeight="1" x14ac:dyDescent="0.2">
      <c r="A246" s="83" t="s">
        <v>157</v>
      </c>
      <c r="B246" s="83">
        <v>16</v>
      </c>
      <c r="C246" s="84">
        <v>1877.05725308</v>
      </c>
      <c r="D246" s="84">
        <v>1866.5117605</v>
      </c>
      <c r="E246" s="84">
        <v>230.62757825</v>
      </c>
      <c r="F246" s="84">
        <v>230.62757825</v>
      </c>
    </row>
    <row r="247" spans="1:6" ht="12.75" customHeight="1" x14ac:dyDescent="0.2">
      <c r="A247" s="83" t="s">
        <v>157</v>
      </c>
      <c r="B247" s="83">
        <v>17</v>
      </c>
      <c r="C247" s="84">
        <v>1876.47262944</v>
      </c>
      <c r="D247" s="84">
        <v>1864.6615960300001</v>
      </c>
      <c r="E247" s="84">
        <v>230.39897056000001</v>
      </c>
      <c r="F247" s="84">
        <v>230.39897056000001</v>
      </c>
    </row>
    <row r="248" spans="1:6" ht="12.75" customHeight="1" x14ac:dyDescent="0.2">
      <c r="A248" s="83" t="s">
        <v>157</v>
      </c>
      <c r="B248" s="83">
        <v>18</v>
      </c>
      <c r="C248" s="84">
        <v>1815.4652625399999</v>
      </c>
      <c r="D248" s="84">
        <v>1804.0246031300001</v>
      </c>
      <c r="E248" s="84">
        <v>222.90661872000001</v>
      </c>
      <c r="F248" s="84">
        <v>222.90661872000001</v>
      </c>
    </row>
    <row r="249" spans="1:6" ht="12.75" customHeight="1" x14ac:dyDescent="0.2">
      <c r="A249" s="83" t="s">
        <v>157</v>
      </c>
      <c r="B249" s="83">
        <v>19</v>
      </c>
      <c r="C249" s="84">
        <v>1771.1544889500001</v>
      </c>
      <c r="D249" s="84">
        <v>1754.9872762699999</v>
      </c>
      <c r="E249" s="84">
        <v>216.84753022000001</v>
      </c>
      <c r="F249" s="84">
        <v>216.84753022000001</v>
      </c>
    </row>
    <row r="250" spans="1:6" ht="12.75" customHeight="1" x14ac:dyDescent="0.2">
      <c r="A250" s="83" t="s">
        <v>157</v>
      </c>
      <c r="B250" s="83">
        <v>20</v>
      </c>
      <c r="C250" s="84">
        <v>1767.1873000400001</v>
      </c>
      <c r="D250" s="84">
        <v>1751.5306179500001</v>
      </c>
      <c r="E250" s="84">
        <v>216.42042294999999</v>
      </c>
      <c r="F250" s="84">
        <v>216.42042294999999</v>
      </c>
    </row>
    <row r="251" spans="1:6" ht="12.75" customHeight="1" x14ac:dyDescent="0.2">
      <c r="A251" s="83" t="s">
        <v>157</v>
      </c>
      <c r="B251" s="83">
        <v>21</v>
      </c>
      <c r="C251" s="84">
        <v>1733.8590926899999</v>
      </c>
      <c r="D251" s="84">
        <v>1718.3037074599999</v>
      </c>
      <c r="E251" s="84">
        <v>212.31488124000001</v>
      </c>
      <c r="F251" s="84">
        <v>212.31488124000001</v>
      </c>
    </row>
    <row r="252" spans="1:6" ht="12.75" customHeight="1" x14ac:dyDescent="0.2">
      <c r="A252" s="83" t="s">
        <v>157</v>
      </c>
      <c r="B252" s="83">
        <v>22</v>
      </c>
      <c r="C252" s="84">
        <v>1718.97380032</v>
      </c>
      <c r="D252" s="84">
        <v>1713.1410270199999</v>
      </c>
      <c r="E252" s="84">
        <v>211.67697661</v>
      </c>
      <c r="F252" s="84">
        <v>211.67697661</v>
      </c>
    </row>
    <row r="253" spans="1:6" ht="12.75" customHeight="1" x14ac:dyDescent="0.2">
      <c r="A253" s="83" t="s">
        <v>157</v>
      </c>
      <c r="B253" s="83">
        <v>23</v>
      </c>
      <c r="C253" s="84">
        <v>1787.50651956</v>
      </c>
      <c r="D253" s="84">
        <v>1775.5451585599999</v>
      </c>
      <c r="E253" s="84">
        <v>219.38767741000001</v>
      </c>
      <c r="F253" s="84">
        <v>219.38767741000001</v>
      </c>
    </row>
    <row r="254" spans="1:6" ht="12.75" customHeight="1" x14ac:dyDescent="0.2">
      <c r="A254" s="83" t="s">
        <v>157</v>
      </c>
      <c r="B254" s="83">
        <v>24</v>
      </c>
      <c r="C254" s="84">
        <v>1844.4210149600001</v>
      </c>
      <c r="D254" s="84">
        <v>1833.8982929700001</v>
      </c>
      <c r="E254" s="84">
        <v>226.59783400000001</v>
      </c>
      <c r="F254" s="84">
        <v>226.59783400000001</v>
      </c>
    </row>
    <row r="255" spans="1:6" ht="12.75" customHeight="1" x14ac:dyDescent="0.2">
      <c r="A255" s="83" t="s">
        <v>158</v>
      </c>
      <c r="B255" s="83">
        <v>1</v>
      </c>
      <c r="C255" s="84">
        <v>1869.34361334</v>
      </c>
      <c r="D255" s="84">
        <v>1865.5814492899999</v>
      </c>
      <c r="E255" s="84">
        <v>230.51262831</v>
      </c>
      <c r="F255" s="84">
        <v>230.51262831</v>
      </c>
    </row>
    <row r="256" spans="1:6" ht="12.75" customHeight="1" x14ac:dyDescent="0.2">
      <c r="A256" s="83" t="s">
        <v>158</v>
      </c>
      <c r="B256" s="83">
        <v>2</v>
      </c>
      <c r="C256" s="84">
        <v>1896.33587698</v>
      </c>
      <c r="D256" s="84">
        <v>1880.4992022599999</v>
      </c>
      <c r="E256" s="84">
        <v>232.35587694</v>
      </c>
      <c r="F256" s="84">
        <v>232.35587694</v>
      </c>
    </row>
    <row r="257" spans="1:6" ht="12.75" customHeight="1" x14ac:dyDescent="0.2">
      <c r="A257" s="83" t="s">
        <v>158</v>
      </c>
      <c r="B257" s="83">
        <v>3</v>
      </c>
      <c r="C257" s="84">
        <v>1978.90023937</v>
      </c>
      <c r="D257" s="84">
        <v>1963.2580367</v>
      </c>
      <c r="E257" s="84">
        <v>242.58161994</v>
      </c>
      <c r="F257" s="84">
        <v>242.58161994</v>
      </c>
    </row>
    <row r="258" spans="1:6" ht="12.75" customHeight="1" x14ac:dyDescent="0.2">
      <c r="A258" s="83" t="s">
        <v>158</v>
      </c>
      <c r="B258" s="83">
        <v>4</v>
      </c>
      <c r="C258" s="84">
        <v>1922.81330609</v>
      </c>
      <c r="D258" s="84">
        <v>1911.89704289</v>
      </c>
      <c r="E258" s="84">
        <v>236.23541743000001</v>
      </c>
      <c r="F258" s="84">
        <v>236.23541743000001</v>
      </c>
    </row>
    <row r="259" spans="1:6" ht="12.75" customHeight="1" x14ac:dyDescent="0.2">
      <c r="A259" s="83" t="s">
        <v>158</v>
      </c>
      <c r="B259" s="83">
        <v>5</v>
      </c>
      <c r="C259" s="84">
        <v>1927.1034888500001</v>
      </c>
      <c r="D259" s="84">
        <v>1915.49957896</v>
      </c>
      <c r="E259" s="84">
        <v>236.68054946000001</v>
      </c>
      <c r="F259" s="84">
        <v>236.68054946000001</v>
      </c>
    </row>
    <row r="260" spans="1:6" ht="12.75" customHeight="1" x14ac:dyDescent="0.2">
      <c r="A260" s="83" t="s">
        <v>158</v>
      </c>
      <c r="B260" s="83">
        <v>6</v>
      </c>
      <c r="C260" s="84">
        <v>1920.3286880400001</v>
      </c>
      <c r="D260" s="84">
        <v>1910.6770096800001</v>
      </c>
      <c r="E260" s="84">
        <v>236.08466921999999</v>
      </c>
      <c r="F260" s="84">
        <v>236.08466921999999</v>
      </c>
    </row>
    <row r="261" spans="1:6" ht="12.75" customHeight="1" x14ac:dyDescent="0.2">
      <c r="A261" s="83" t="s">
        <v>158</v>
      </c>
      <c r="B261" s="83">
        <v>7</v>
      </c>
      <c r="C261" s="84">
        <v>1985.35711584</v>
      </c>
      <c r="D261" s="84">
        <v>1974.3255667999999</v>
      </c>
      <c r="E261" s="84">
        <v>243.94913217000001</v>
      </c>
      <c r="F261" s="84">
        <v>243.94913217000001</v>
      </c>
    </row>
    <row r="262" spans="1:6" ht="12.75" customHeight="1" x14ac:dyDescent="0.2">
      <c r="A262" s="83" t="s">
        <v>158</v>
      </c>
      <c r="B262" s="83">
        <v>8</v>
      </c>
      <c r="C262" s="84">
        <v>1821.88542284</v>
      </c>
      <c r="D262" s="84">
        <v>1811.90437116</v>
      </c>
      <c r="E262" s="84">
        <v>223.88024870000001</v>
      </c>
      <c r="F262" s="84">
        <v>223.88024870000001</v>
      </c>
    </row>
    <row r="263" spans="1:6" ht="12.75" customHeight="1" x14ac:dyDescent="0.2">
      <c r="A263" s="83" t="s">
        <v>158</v>
      </c>
      <c r="B263" s="83">
        <v>9</v>
      </c>
      <c r="C263" s="84">
        <v>1783.85130766</v>
      </c>
      <c r="D263" s="84">
        <v>1775.21424538</v>
      </c>
      <c r="E263" s="84">
        <v>219.34678953</v>
      </c>
      <c r="F263" s="84">
        <v>219.34678953</v>
      </c>
    </row>
    <row r="264" spans="1:6" ht="12.75" customHeight="1" x14ac:dyDescent="0.2">
      <c r="A264" s="83" t="s">
        <v>158</v>
      </c>
      <c r="B264" s="83">
        <v>10</v>
      </c>
      <c r="C264" s="84">
        <v>1785.5010451799999</v>
      </c>
      <c r="D264" s="84">
        <v>1777.2700283199999</v>
      </c>
      <c r="E264" s="84">
        <v>219.60080360000001</v>
      </c>
      <c r="F264" s="84">
        <v>219.60080360000001</v>
      </c>
    </row>
    <row r="265" spans="1:6" ht="12.75" customHeight="1" x14ac:dyDescent="0.2">
      <c r="A265" s="83" t="s">
        <v>158</v>
      </c>
      <c r="B265" s="83">
        <v>11</v>
      </c>
      <c r="C265" s="84">
        <v>1780.5432813499999</v>
      </c>
      <c r="D265" s="84">
        <v>1772.9333054199999</v>
      </c>
      <c r="E265" s="84">
        <v>219.0649549</v>
      </c>
      <c r="F265" s="84">
        <v>219.0649549</v>
      </c>
    </row>
    <row r="266" spans="1:6" ht="12.75" customHeight="1" x14ac:dyDescent="0.2">
      <c r="A266" s="83" t="s">
        <v>158</v>
      </c>
      <c r="B266" s="83">
        <v>12</v>
      </c>
      <c r="C266" s="84">
        <v>1807.0083961400001</v>
      </c>
      <c r="D266" s="84">
        <v>1799.01829544</v>
      </c>
      <c r="E266" s="84">
        <v>222.28803561999999</v>
      </c>
      <c r="F266" s="84">
        <v>222.28803561999999</v>
      </c>
    </row>
    <row r="267" spans="1:6" ht="12.75" customHeight="1" x14ac:dyDescent="0.2">
      <c r="A267" s="83" t="s">
        <v>158</v>
      </c>
      <c r="B267" s="83">
        <v>13</v>
      </c>
      <c r="C267" s="84">
        <v>1841.004733</v>
      </c>
      <c r="D267" s="84">
        <v>1819.5739702200001</v>
      </c>
      <c r="E267" s="84">
        <v>224.82791005000001</v>
      </c>
      <c r="F267" s="84">
        <v>224.82791005000001</v>
      </c>
    </row>
    <row r="268" spans="1:6" ht="12.75" customHeight="1" x14ac:dyDescent="0.2">
      <c r="A268" s="83" t="s">
        <v>158</v>
      </c>
      <c r="B268" s="83">
        <v>14</v>
      </c>
      <c r="C268" s="84">
        <v>1861.7744963299999</v>
      </c>
      <c r="D268" s="84">
        <v>1850.7563425999999</v>
      </c>
      <c r="E268" s="84">
        <v>228.68082713000001</v>
      </c>
      <c r="F268" s="84">
        <v>228.68082713000001</v>
      </c>
    </row>
    <row r="269" spans="1:6" ht="12.75" customHeight="1" x14ac:dyDescent="0.2">
      <c r="A269" s="83" t="s">
        <v>158</v>
      </c>
      <c r="B269" s="83">
        <v>15</v>
      </c>
      <c r="C269" s="84">
        <v>1882.3492179899999</v>
      </c>
      <c r="D269" s="84">
        <v>1864.7727855799999</v>
      </c>
      <c r="E269" s="84">
        <v>230.41270922000001</v>
      </c>
      <c r="F269" s="84">
        <v>230.41270922000001</v>
      </c>
    </row>
    <row r="270" spans="1:6" ht="12.75" customHeight="1" x14ac:dyDescent="0.2">
      <c r="A270" s="83" t="s">
        <v>158</v>
      </c>
      <c r="B270" s="83">
        <v>16</v>
      </c>
      <c r="C270" s="84">
        <v>1877.69207407</v>
      </c>
      <c r="D270" s="84">
        <v>1865.5258856</v>
      </c>
      <c r="E270" s="84">
        <v>230.50576282</v>
      </c>
      <c r="F270" s="84">
        <v>230.50576282</v>
      </c>
    </row>
    <row r="271" spans="1:6" ht="12.75" customHeight="1" x14ac:dyDescent="0.2">
      <c r="A271" s="83" t="s">
        <v>158</v>
      </c>
      <c r="B271" s="83">
        <v>17</v>
      </c>
      <c r="C271" s="84">
        <v>1879.80085377</v>
      </c>
      <c r="D271" s="84">
        <v>1871.09167179</v>
      </c>
      <c r="E271" s="84">
        <v>231.19347549</v>
      </c>
      <c r="F271" s="84">
        <v>231.19347549</v>
      </c>
    </row>
    <row r="272" spans="1:6" ht="12.75" customHeight="1" x14ac:dyDescent="0.2">
      <c r="A272" s="83" t="s">
        <v>158</v>
      </c>
      <c r="B272" s="83">
        <v>18</v>
      </c>
      <c r="C272" s="84">
        <v>1863.74954336</v>
      </c>
      <c r="D272" s="84">
        <v>1853.3817986900001</v>
      </c>
      <c r="E272" s="84">
        <v>229.00523043000001</v>
      </c>
      <c r="F272" s="84">
        <v>229.00523043000001</v>
      </c>
    </row>
    <row r="273" spans="1:6" ht="12.75" customHeight="1" x14ac:dyDescent="0.2">
      <c r="A273" s="83" t="s">
        <v>158</v>
      </c>
      <c r="B273" s="83">
        <v>19</v>
      </c>
      <c r="C273" s="84">
        <v>1849.14529034</v>
      </c>
      <c r="D273" s="84">
        <v>1832.1784250200001</v>
      </c>
      <c r="E273" s="84">
        <v>226.38532584000001</v>
      </c>
      <c r="F273" s="84">
        <v>226.38532584000001</v>
      </c>
    </row>
    <row r="274" spans="1:6" ht="12.75" customHeight="1" x14ac:dyDescent="0.2">
      <c r="A274" s="83" t="s">
        <v>158</v>
      </c>
      <c r="B274" s="83">
        <v>20</v>
      </c>
      <c r="C274" s="84">
        <v>1828.73852541</v>
      </c>
      <c r="D274" s="84">
        <v>1812.3573111999999</v>
      </c>
      <c r="E274" s="84">
        <v>223.93621431</v>
      </c>
      <c r="F274" s="84">
        <v>223.93621431</v>
      </c>
    </row>
    <row r="275" spans="1:6" ht="12.75" customHeight="1" x14ac:dyDescent="0.2">
      <c r="A275" s="83" t="s">
        <v>158</v>
      </c>
      <c r="B275" s="83">
        <v>21</v>
      </c>
      <c r="C275" s="84">
        <v>1802.38594446</v>
      </c>
      <c r="D275" s="84">
        <v>1783.9606135700001</v>
      </c>
      <c r="E275" s="84">
        <v>220.42749728000001</v>
      </c>
      <c r="F275" s="84">
        <v>220.42749728000001</v>
      </c>
    </row>
    <row r="276" spans="1:6" ht="12.75" customHeight="1" x14ac:dyDescent="0.2">
      <c r="A276" s="83" t="s">
        <v>158</v>
      </c>
      <c r="B276" s="83">
        <v>22</v>
      </c>
      <c r="C276" s="84">
        <v>1803.1105395699999</v>
      </c>
      <c r="D276" s="84">
        <v>1787.6609112599999</v>
      </c>
      <c r="E276" s="84">
        <v>220.88470881000001</v>
      </c>
      <c r="F276" s="84">
        <v>220.88470881000001</v>
      </c>
    </row>
    <row r="277" spans="1:6" ht="12.75" customHeight="1" x14ac:dyDescent="0.2">
      <c r="A277" s="83" t="s">
        <v>158</v>
      </c>
      <c r="B277" s="83">
        <v>23</v>
      </c>
      <c r="C277" s="84">
        <v>1859.7420064</v>
      </c>
      <c r="D277" s="84">
        <v>1847.4555855200001</v>
      </c>
      <c r="E277" s="84">
        <v>228.27298313</v>
      </c>
      <c r="F277" s="84">
        <v>228.27298313</v>
      </c>
    </row>
    <row r="278" spans="1:6" ht="12.75" customHeight="1" x14ac:dyDescent="0.2">
      <c r="A278" s="83" t="s">
        <v>158</v>
      </c>
      <c r="B278" s="83">
        <v>24</v>
      </c>
      <c r="C278" s="84">
        <v>1908.25960556</v>
      </c>
      <c r="D278" s="84">
        <v>1896.49685598</v>
      </c>
      <c r="E278" s="84">
        <v>234.33255890000001</v>
      </c>
      <c r="F278" s="84">
        <v>234.33255890000001</v>
      </c>
    </row>
    <row r="279" spans="1:6" ht="12.75" customHeight="1" x14ac:dyDescent="0.2">
      <c r="A279" s="83" t="s">
        <v>159</v>
      </c>
      <c r="B279" s="83">
        <v>1</v>
      </c>
      <c r="C279" s="84">
        <v>1929.5312736799999</v>
      </c>
      <c r="D279" s="84">
        <v>1917.50811602</v>
      </c>
      <c r="E279" s="84">
        <v>236.92872578999999</v>
      </c>
      <c r="F279" s="84">
        <v>236.92872578999999</v>
      </c>
    </row>
    <row r="280" spans="1:6" ht="12.75" customHeight="1" x14ac:dyDescent="0.2">
      <c r="A280" s="83" t="s">
        <v>159</v>
      </c>
      <c r="B280" s="83">
        <v>2</v>
      </c>
      <c r="C280" s="84">
        <v>1987.1377498700001</v>
      </c>
      <c r="D280" s="84">
        <v>1953.57719223</v>
      </c>
      <c r="E280" s="84">
        <v>241.38544761</v>
      </c>
      <c r="F280" s="84">
        <v>241.38544761</v>
      </c>
    </row>
    <row r="281" spans="1:6" ht="12.75" customHeight="1" x14ac:dyDescent="0.2">
      <c r="A281" s="83" t="s">
        <v>159</v>
      </c>
      <c r="B281" s="83">
        <v>3</v>
      </c>
      <c r="C281" s="84">
        <v>1942.3074189700001</v>
      </c>
      <c r="D281" s="84">
        <v>1895.9481138199999</v>
      </c>
      <c r="E281" s="84">
        <v>234.26475590999999</v>
      </c>
      <c r="F281" s="84">
        <v>234.26475590999999</v>
      </c>
    </row>
    <row r="282" spans="1:6" ht="12.75" customHeight="1" x14ac:dyDescent="0.2">
      <c r="A282" s="83" t="s">
        <v>159</v>
      </c>
      <c r="B282" s="83">
        <v>4</v>
      </c>
      <c r="C282" s="84">
        <v>2029.3028755099999</v>
      </c>
      <c r="D282" s="84">
        <v>2005.72839185</v>
      </c>
      <c r="E282" s="84">
        <v>247.82928853000001</v>
      </c>
      <c r="F282" s="84">
        <v>247.82928853000001</v>
      </c>
    </row>
    <row r="283" spans="1:6" ht="12.75" customHeight="1" x14ac:dyDescent="0.2">
      <c r="A283" s="83" t="s">
        <v>159</v>
      </c>
      <c r="B283" s="83">
        <v>5</v>
      </c>
      <c r="C283" s="84">
        <v>2043.6811779499999</v>
      </c>
      <c r="D283" s="84">
        <v>2022.5877691200001</v>
      </c>
      <c r="E283" s="84">
        <v>249.91244570000001</v>
      </c>
      <c r="F283" s="84">
        <v>249.91244570000001</v>
      </c>
    </row>
    <row r="284" spans="1:6" ht="12.75" customHeight="1" x14ac:dyDescent="0.2">
      <c r="A284" s="83" t="s">
        <v>159</v>
      </c>
      <c r="B284" s="83">
        <v>6</v>
      </c>
      <c r="C284" s="84">
        <v>1898.3683076899999</v>
      </c>
      <c r="D284" s="84">
        <v>1881.0299014899999</v>
      </c>
      <c r="E284" s="84">
        <v>232.42145052999999</v>
      </c>
      <c r="F284" s="84">
        <v>232.42145052999999</v>
      </c>
    </row>
    <row r="285" spans="1:6" ht="12.75" customHeight="1" x14ac:dyDescent="0.2">
      <c r="A285" s="83" t="s">
        <v>159</v>
      </c>
      <c r="B285" s="83">
        <v>7</v>
      </c>
      <c r="C285" s="84">
        <v>1921.9463830100001</v>
      </c>
      <c r="D285" s="84">
        <v>1905.3667389</v>
      </c>
      <c r="E285" s="84">
        <v>235.42852822</v>
      </c>
      <c r="F285" s="84">
        <v>235.42852822</v>
      </c>
    </row>
    <row r="286" spans="1:6" ht="12.75" customHeight="1" x14ac:dyDescent="0.2">
      <c r="A286" s="83" t="s">
        <v>159</v>
      </c>
      <c r="B286" s="83">
        <v>8</v>
      </c>
      <c r="C286" s="84">
        <v>1870.4790991499999</v>
      </c>
      <c r="D286" s="84">
        <v>1852.83559625</v>
      </c>
      <c r="E286" s="84">
        <v>228.93774124999999</v>
      </c>
      <c r="F286" s="84">
        <v>228.93774124999999</v>
      </c>
    </row>
    <row r="287" spans="1:6" ht="12.75" customHeight="1" x14ac:dyDescent="0.2">
      <c r="A287" s="83" t="s">
        <v>159</v>
      </c>
      <c r="B287" s="83">
        <v>9</v>
      </c>
      <c r="C287" s="84">
        <v>1831.0718545499999</v>
      </c>
      <c r="D287" s="84">
        <v>1815.70112943</v>
      </c>
      <c r="E287" s="84">
        <v>224.34937897</v>
      </c>
      <c r="F287" s="84">
        <v>224.34937897</v>
      </c>
    </row>
    <row r="288" spans="1:6" ht="12.75" customHeight="1" x14ac:dyDescent="0.2">
      <c r="A288" s="83" t="s">
        <v>159</v>
      </c>
      <c r="B288" s="83">
        <v>10</v>
      </c>
      <c r="C288" s="84">
        <v>1789.28739793</v>
      </c>
      <c r="D288" s="84">
        <v>1773.4759928200001</v>
      </c>
      <c r="E288" s="84">
        <v>219.13200975999999</v>
      </c>
      <c r="F288" s="84">
        <v>219.13200975999999</v>
      </c>
    </row>
    <row r="289" spans="1:6" ht="12.75" customHeight="1" x14ac:dyDescent="0.2">
      <c r="A289" s="83" t="s">
        <v>159</v>
      </c>
      <c r="B289" s="83">
        <v>11</v>
      </c>
      <c r="C289" s="84">
        <v>1793.99441606</v>
      </c>
      <c r="D289" s="84">
        <v>1778.0237316</v>
      </c>
      <c r="E289" s="84">
        <v>219.69393174000001</v>
      </c>
      <c r="F289" s="84">
        <v>219.69393174000001</v>
      </c>
    </row>
    <row r="290" spans="1:6" ht="12.75" customHeight="1" x14ac:dyDescent="0.2">
      <c r="A290" s="83" t="s">
        <v>159</v>
      </c>
      <c r="B290" s="83">
        <v>12</v>
      </c>
      <c r="C290" s="84">
        <v>1803.4128087900001</v>
      </c>
      <c r="D290" s="84">
        <v>1787.6556458099999</v>
      </c>
      <c r="E290" s="84">
        <v>220.8840582</v>
      </c>
      <c r="F290" s="84">
        <v>220.8840582</v>
      </c>
    </row>
    <row r="291" spans="1:6" ht="12.75" customHeight="1" x14ac:dyDescent="0.2">
      <c r="A291" s="83" t="s">
        <v>159</v>
      </c>
      <c r="B291" s="83">
        <v>13</v>
      </c>
      <c r="C291" s="84">
        <v>1803.36674877</v>
      </c>
      <c r="D291" s="84">
        <v>1788.00617225</v>
      </c>
      <c r="E291" s="84">
        <v>220.92736951000001</v>
      </c>
      <c r="F291" s="84">
        <v>220.92736951000001</v>
      </c>
    </row>
    <row r="292" spans="1:6" ht="12.75" customHeight="1" x14ac:dyDescent="0.2">
      <c r="A292" s="83" t="s">
        <v>159</v>
      </c>
      <c r="B292" s="83">
        <v>14</v>
      </c>
      <c r="C292" s="84">
        <v>1833.19745377</v>
      </c>
      <c r="D292" s="84">
        <v>1818.58483591</v>
      </c>
      <c r="E292" s="84">
        <v>224.70569187999999</v>
      </c>
      <c r="F292" s="84">
        <v>224.70569187999999</v>
      </c>
    </row>
    <row r="293" spans="1:6" ht="12.75" customHeight="1" x14ac:dyDescent="0.2">
      <c r="A293" s="83" t="s">
        <v>159</v>
      </c>
      <c r="B293" s="83">
        <v>15</v>
      </c>
      <c r="C293" s="84">
        <v>1859.4063233700001</v>
      </c>
      <c r="D293" s="84">
        <v>1843.6491851000001</v>
      </c>
      <c r="E293" s="84">
        <v>227.80266147</v>
      </c>
      <c r="F293" s="84">
        <v>227.80266147</v>
      </c>
    </row>
    <row r="294" spans="1:6" ht="12.75" customHeight="1" x14ac:dyDescent="0.2">
      <c r="A294" s="83" t="s">
        <v>159</v>
      </c>
      <c r="B294" s="83">
        <v>16</v>
      </c>
      <c r="C294" s="84">
        <v>1861.1816195599999</v>
      </c>
      <c r="D294" s="84">
        <v>1845.3985310600001</v>
      </c>
      <c r="E294" s="84">
        <v>228.01881195999999</v>
      </c>
      <c r="F294" s="84">
        <v>228.01881195999999</v>
      </c>
    </row>
    <row r="295" spans="1:6" ht="12.75" customHeight="1" x14ac:dyDescent="0.2">
      <c r="A295" s="83" t="s">
        <v>159</v>
      </c>
      <c r="B295" s="83">
        <v>17</v>
      </c>
      <c r="C295" s="84">
        <v>1834.2037306699999</v>
      </c>
      <c r="D295" s="84">
        <v>1814.9788478600001</v>
      </c>
      <c r="E295" s="84">
        <v>224.26013333</v>
      </c>
      <c r="F295" s="84">
        <v>224.26013333</v>
      </c>
    </row>
    <row r="296" spans="1:6" ht="12.75" customHeight="1" x14ac:dyDescent="0.2">
      <c r="A296" s="83" t="s">
        <v>159</v>
      </c>
      <c r="B296" s="83">
        <v>18</v>
      </c>
      <c r="C296" s="84">
        <v>1825.2086082799999</v>
      </c>
      <c r="D296" s="84">
        <v>1813.56730077</v>
      </c>
      <c r="E296" s="84">
        <v>224.08572151999999</v>
      </c>
      <c r="F296" s="84">
        <v>224.08572151999999</v>
      </c>
    </row>
    <row r="297" spans="1:6" ht="12.75" customHeight="1" x14ac:dyDescent="0.2">
      <c r="A297" s="83" t="s">
        <v>159</v>
      </c>
      <c r="B297" s="83">
        <v>19</v>
      </c>
      <c r="C297" s="84">
        <v>1810.92204904</v>
      </c>
      <c r="D297" s="84">
        <v>1772.4690788</v>
      </c>
      <c r="E297" s="84">
        <v>219.00759471000001</v>
      </c>
      <c r="F297" s="84">
        <v>219.00759471000001</v>
      </c>
    </row>
    <row r="298" spans="1:6" ht="12.75" customHeight="1" x14ac:dyDescent="0.2">
      <c r="A298" s="83" t="s">
        <v>159</v>
      </c>
      <c r="B298" s="83">
        <v>20</v>
      </c>
      <c r="C298" s="84">
        <v>1810.8258973500001</v>
      </c>
      <c r="D298" s="84">
        <v>1787.11437634</v>
      </c>
      <c r="E298" s="84">
        <v>220.81717854999999</v>
      </c>
      <c r="F298" s="84">
        <v>220.81717854999999</v>
      </c>
    </row>
    <row r="299" spans="1:6" ht="12.75" customHeight="1" x14ac:dyDescent="0.2">
      <c r="A299" s="83" t="s">
        <v>159</v>
      </c>
      <c r="B299" s="83">
        <v>21</v>
      </c>
      <c r="C299" s="84">
        <v>1784.2181838900001</v>
      </c>
      <c r="D299" s="84">
        <v>1755.22880994</v>
      </c>
      <c r="E299" s="84">
        <v>216.87737430000001</v>
      </c>
      <c r="F299" s="84">
        <v>216.87737430000001</v>
      </c>
    </row>
    <row r="300" spans="1:6" ht="12.75" customHeight="1" x14ac:dyDescent="0.2">
      <c r="A300" s="83" t="s">
        <v>159</v>
      </c>
      <c r="B300" s="83">
        <v>22</v>
      </c>
      <c r="C300" s="84">
        <v>1776.86447088</v>
      </c>
      <c r="D300" s="84">
        <v>1745.90902854</v>
      </c>
      <c r="E300" s="84">
        <v>215.72581518999999</v>
      </c>
      <c r="F300" s="84">
        <v>215.72581518999999</v>
      </c>
    </row>
    <row r="301" spans="1:6" ht="12.75" customHeight="1" x14ac:dyDescent="0.2">
      <c r="A301" s="83" t="s">
        <v>159</v>
      </c>
      <c r="B301" s="83">
        <v>23</v>
      </c>
      <c r="C301" s="84">
        <v>1830.5362530899999</v>
      </c>
      <c r="D301" s="84">
        <v>1803.2544940800001</v>
      </c>
      <c r="E301" s="84">
        <v>222.81146347000001</v>
      </c>
      <c r="F301" s="84">
        <v>222.81146347000001</v>
      </c>
    </row>
    <row r="302" spans="1:6" ht="12.75" customHeight="1" x14ac:dyDescent="0.2">
      <c r="A302" s="83" t="s">
        <v>159</v>
      </c>
      <c r="B302" s="83">
        <v>24</v>
      </c>
      <c r="C302" s="84">
        <v>1893.3413490400001</v>
      </c>
      <c r="D302" s="84">
        <v>1856.32494698</v>
      </c>
      <c r="E302" s="84">
        <v>229.36888802000001</v>
      </c>
      <c r="F302" s="84">
        <v>229.36888802000001</v>
      </c>
    </row>
    <row r="303" spans="1:6" ht="12.75" customHeight="1" x14ac:dyDescent="0.2">
      <c r="A303" s="83" t="s">
        <v>160</v>
      </c>
      <c r="B303" s="83">
        <v>1</v>
      </c>
      <c r="C303" s="84">
        <v>1854.0608349700001</v>
      </c>
      <c r="D303" s="84">
        <v>1837.81174164</v>
      </c>
      <c r="E303" s="84">
        <v>227.08138263000001</v>
      </c>
      <c r="F303" s="84">
        <v>227.08138263000001</v>
      </c>
    </row>
    <row r="304" spans="1:6" ht="12.75" customHeight="1" x14ac:dyDescent="0.2">
      <c r="A304" s="83" t="s">
        <v>160</v>
      </c>
      <c r="B304" s="83">
        <v>2</v>
      </c>
      <c r="C304" s="84">
        <v>1966.1052907599999</v>
      </c>
      <c r="D304" s="84">
        <v>1938.1466713499999</v>
      </c>
      <c r="E304" s="84">
        <v>239.47884099999999</v>
      </c>
      <c r="F304" s="84">
        <v>239.47884099999999</v>
      </c>
    </row>
    <row r="305" spans="1:6" ht="12.75" customHeight="1" x14ac:dyDescent="0.2">
      <c r="A305" s="83" t="s">
        <v>160</v>
      </c>
      <c r="B305" s="83">
        <v>3</v>
      </c>
      <c r="C305" s="84">
        <v>1971.36956921</v>
      </c>
      <c r="D305" s="84">
        <v>1955.6282046399999</v>
      </c>
      <c r="E305" s="84">
        <v>241.63887222</v>
      </c>
      <c r="F305" s="84">
        <v>241.63887222</v>
      </c>
    </row>
    <row r="306" spans="1:6" ht="12.75" customHeight="1" x14ac:dyDescent="0.2">
      <c r="A306" s="83" t="s">
        <v>160</v>
      </c>
      <c r="B306" s="83">
        <v>4</v>
      </c>
      <c r="C306" s="84">
        <v>1976.5666718699999</v>
      </c>
      <c r="D306" s="84">
        <v>1958.3026819199999</v>
      </c>
      <c r="E306" s="84">
        <v>241.96933261999999</v>
      </c>
      <c r="F306" s="84">
        <v>241.96933261999999</v>
      </c>
    </row>
    <row r="307" spans="1:6" ht="12.75" customHeight="1" x14ac:dyDescent="0.2">
      <c r="A307" s="83" t="s">
        <v>160</v>
      </c>
      <c r="B307" s="83">
        <v>5</v>
      </c>
      <c r="C307" s="84">
        <v>1933.9379432600001</v>
      </c>
      <c r="D307" s="84">
        <v>1929.41871176</v>
      </c>
      <c r="E307" s="84">
        <v>238.40040783000001</v>
      </c>
      <c r="F307" s="84">
        <v>238.40040783000001</v>
      </c>
    </row>
    <row r="308" spans="1:6" ht="12.75" customHeight="1" x14ac:dyDescent="0.2">
      <c r="A308" s="83" t="s">
        <v>160</v>
      </c>
      <c r="B308" s="83">
        <v>6</v>
      </c>
      <c r="C308" s="84">
        <v>1903.5192969699999</v>
      </c>
      <c r="D308" s="84">
        <v>1893.94788728</v>
      </c>
      <c r="E308" s="84">
        <v>234.01760644000001</v>
      </c>
      <c r="F308" s="84">
        <v>234.01760644000001</v>
      </c>
    </row>
    <row r="309" spans="1:6" ht="12.75" customHeight="1" x14ac:dyDescent="0.2">
      <c r="A309" s="83" t="s">
        <v>160</v>
      </c>
      <c r="B309" s="83">
        <v>7</v>
      </c>
      <c r="C309" s="84">
        <v>1859.8325543999999</v>
      </c>
      <c r="D309" s="84">
        <v>1838.78033678</v>
      </c>
      <c r="E309" s="84">
        <v>227.20106296</v>
      </c>
      <c r="F309" s="84">
        <v>227.20106296</v>
      </c>
    </row>
    <row r="310" spans="1:6" ht="12.75" customHeight="1" x14ac:dyDescent="0.2">
      <c r="A310" s="83" t="s">
        <v>160</v>
      </c>
      <c r="B310" s="83">
        <v>8</v>
      </c>
      <c r="C310" s="84">
        <v>1788.8867901000001</v>
      </c>
      <c r="D310" s="84">
        <v>1775.52245075</v>
      </c>
      <c r="E310" s="84">
        <v>219.38487162000001</v>
      </c>
      <c r="F310" s="84">
        <v>219.38487162000001</v>
      </c>
    </row>
    <row r="311" spans="1:6" ht="12.75" customHeight="1" x14ac:dyDescent="0.2">
      <c r="A311" s="83" t="s">
        <v>160</v>
      </c>
      <c r="B311" s="83">
        <v>9</v>
      </c>
      <c r="C311" s="84">
        <v>1780.68732067</v>
      </c>
      <c r="D311" s="84">
        <v>1759.1686399800001</v>
      </c>
      <c r="E311" s="84">
        <v>217.36418262000001</v>
      </c>
      <c r="F311" s="84">
        <v>217.36418262000001</v>
      </c>
    </row>
    <row r="312" spans="1:6" ht="12.75" customHeight="1" x14ac:dyDescent="0.2">
      <c r="A312" s="83" t="s">
        <v>160</v>
      </c>
      <c r="B312" s="83">
        <v>10</v>
      </c>
      <c r="C312" s="84">
        <v>1761.78537052</v>
      </c>
      <c r="D312" s="84">
        <v>1734.1978496500001</v>
      </c>
      <c r="E312" s="84">
        <v>214.27877323999999</v>
      </c>
      <c r="F312" s="84">
        <v>214.27877323999999</v>
      </c>
    </row>
    <row r="313" spans="1:6" ht="12.75" customHeight="1" x14ac:dyDescent="0.2">
      <c r="A313" s="83" t="s">
        <v>160</v>
      </c>
      <c r="B313" s="83">
        <v>11</v>
      </c>
      <c r="C313" s="84">
        <v>1763.8580951199999</v>
      </c>
      <c r="D313" s="84">
        <v>1746.9753624800001</v>
      </c>
      <c r="E313" s="84">
        <v>215.85757221</v>
      </c>
      <c r="F313" s="84">
        <v>215.85757221</v>
      </c>
    </row>
    <row r="314" spans="1:6" ht="12.75" customHeight="1" x14ac:dyDescent="0.2">
      <c r="A314" s="83" t="s">
        <v>160</v>
      </c>
      <c r="B314" s="83">
        <v>12</v>
      </c>
      <c r="C314" s="84">
        <v>1765.1163958100001</v>
      </c>
      <c r="D314" s="84">
        <v>1750.2616257</v>
      </c>
      <c r="E314" s="84">
        <v>216.26362533</v>
      </c>
      <c r="F314" s="84">
        <v>216.26362533</v>
      </c>
    </row>
    <row r="315" spans="1:6" ht="12.75" customHeight="1" x14ac:dyDescent="0.2">
      <c r="A315" s="83" t="s">
        <v>160</v>
      </c>
      <c r="B315" s="83">
        <v>13</v>
      </c>
      <c r="C315" s="84">
        <v>1778.35345654</v>
      </c>
      <c r="D315" s="84">
        <v>1763.74198613</v>
      </c>
      <c r="E315" s="84">
        <v>217.92926867</v>
      </c>
      <c r="F315" s="84">
        <v>217.92926867</v>
      </c>
    </row>
    <row r="316" spans="1:6" ht="12.75" customHeight="1" x14ac:dyDescent="0.2">
      <c r="A316" s="83" t="s">
        <v>160</v>
      </c>
      <c r="B316" s="83">
        <v>14</v>
      </c>
      <c r="C316" s="84">
        <v>1766.9234137999999</v>
      </c>
      <c r="D316" s="84">
        <v>1756.57958805</v>
      </c>
      <c r="E316" s="84">
        <v>217.04427745000001</v>
      </c>
      <c r="F316" s="84">
        <v>217.04427745000001</v>
      </c>
    </row>
    <row r="317" spans="1:6" ht="12.75" customHeight="1" x14ac:dyDescent="0.2">
      <c r="A317" s="83" t="s">
        <v>160</v>
      </c>
      <c r="B317" s="83">
        <v>15</v>
      </c>
      <c r="C317" s="84">
        <v>1800.53469363</v>
      </c>
      <c r="D317" s="84">
        <v>1782.6902973199999</v>
      </c>
      <c r="E317" s="84">
        <v>220.27053606000001</v>
      </c>
      <c r="F317" s="84">
        <v>220.27053606000001</v>
      </c>
    </row>
    <row r="318" spans="1:6" ht="12.75" customHeight="1" x14ac:dyDescent="0.2">
      <c r="A318" s="83" t="s">
        <v>160</v>
      </c>
      <c r="B318" s="83">
        <v>16</v>
      </c>
      <c r="C318" s="84">
        <v>1809.9945547100001</v>
      </c>
      <c r="D318" s="84">
        <v>1798.1733765399999</v>
      </c>
      <c r="E318" s="84">
        <v>222.18363682</v>
      </c>
      <c r="F318" s="84">
        <v>222.18363682</v>
      </c>
    </row>
    <row r="319" spans="1:6" ht="12.75" customHeight="1" x14ac:dyDescent="0.2">
      <c r="A319" s="83" t="s">
        <v>160</v>
      </c>
      <c r="B319" s="83">
        <v>17</v>
      </c>
      <c r="C319" s="84">
        <v>1808.2846850799999</v>
      </c>
      <c r="D319" s="84">
        <v>1794.6200511100001</v>
      </c>
      <c r="E319" s="84">
        <v>221.74458529</v>
      </c>
      <c r="F319" s="84">
        <v>221.74458529</v>
      </c>
    </row>
    <row r="320" spans="1:6" ht="12.75" customHeight="1" x14ac:dyDescent="0.2">
      <c r="A320" s="83" t="s">
        <v>160</v>
      </c>
      <c r="B320" s="83">
        <v>18</v>
      </c>
      <c r="C320" s="84">
        <v>1804.3947762400001</v>
      </c>
      <c r="D320" s="84">
        <v>1780.3074207100001</v>
      </c>
      <c r="E320" s="84">
        <v>219.97610606000001</v>
      </c>
      <c r="F320" s="84">
        <v>219.97610606000001</v>
      </c>
    </row>
    <row r="321" spans="1:6" ht="12.75" customHeight="1" x14ac:dyDescent="0.2">
      <c r="A321" s="83" t="s">
        <v>160</v>
      </c>
      <c r="B321" s="83">
        <v>19</v>
      </c>
      <c r="C321" s="84">
        <v>1720.8019149500001</v>
      </c>
      <c r="D321" s="84">
        <v>1717.13976035</v>
      </c>
      <c r="E321" s="84">
        <v>212.17106307</v>
      </c>
      <c r="F321" s="84">
        <v>212.17106307</v>
      </c>
    </row>
    <row r="322" spans="1:6" ht="12.75" customHeight="1" x14ac:dyDescent="0.2">
      <c r="A322" s="83" t="s">
        <v>160</v>
      </c>
      <c r="B322" s="83">
        <v>20</v>
      </c>
      <c r="C322" s="84">
        <v>1740.7107269600001</v>
      </c>
      <c r="D322" s="84">
        <v>1731.7028081599999</v>
      </c>
      <c r="E322" s="84">
        <v>213.97048405999999</v>
      </c>
      <c r="F322" s="84">
        <v>213.97048405999999</v>
      </c>
    </row>
    <row r="323" spans="1:6" ht="12.75" customHeight="1" x14ac:dyDescent="0.2">
      <c r="A323" s="83" t="s">
        <v>160</v>
      </c>
      <c r="B323" s="83">
        <v>21</v>
      </c>
      <c r="C323" s="84">
        <v>1666.01799112</v>
      </c>
      <c r="D323" s="84">
        <v>1662.16865261</v>
      </c>
      <c r="E323" s="84">
        <v>205.37879219999999</v>
      </c>
      <c r="F323" s="84">
        <v>205.37879219999999</v>
      </c>
    </row>
    <row r="324" spans="1:6" ht="12.75" customHeight="1" x14ac:dyDescent="0.2">
      <c r="A324" s="83" t="s">
        <v>160</v>
      </c>
      <c r="B324" s="83">
        <v>22</v>
      </c>
      <c r="C324" s="84">
        <v>1659.8784368700001</v>
      </c>
      <c r="D324" s="84">
        <v>1643.89305754</v>
      </c>
      <c r="E324" s="84">
        <v>203.12064611</v>
      </c>
      <c r="F324" s="84">
        <v>203.12064611</v>
      </c>
    </row>
    <row r="325" spans="1:6" ht="12.75" customHeight="1" x14ac:dyDescent="0.2">
      <c r="A325" s="83" t="s">
        <v>160</v>
      </c>
      <c r="B325" s="83">
        <v>23</v>
      </c>
      <c r="C325" s="84">
        <v>1697.4626050700001</v>
      </c>
      <c r="D325" s="84">
        <v>1683.3101141</v>
      </c>
      <c r="E325" s="84">
        <v>207.99104686999999</v>
      </c>
      <c r="F325" s="84">
        <v>207.99104686999999</v>
      </c>
    </row>
    <row r="326" spans="1:6" ht="12.75" customHeight="1" x14ac:dyDescent="0.2">
      <c r="A326" s="83" t="s">
        <v>160</v>
      </c>
      <c r="B326" s="83">
        <v>24</v>
      </c>
      <c r="C326" s="84">
        <v>1766.3766978599999</v>
      </c>
      <c r="D326" s="84">
        <v>1754.85497517</v>
      </c>
      <c r="E326" s="84">
        <v>216.83118300000001</v>
      </c>
      <c r="F326" s="84">
        <v>216.83118300000001</v>
      </c>
    </row>
    <row r="327" spans="1:6" ht="12.75" customHeight="1" x14ac:dyDescent="0.2">
      <c r="A327" s="83" t="s">
        <v>161</v>
      </c>
      <c r="B327" s="83">
        <v>1</v>
      </c>
      <c r="C327" s="84">
        <v>1915.21424443</v>
      </c>
      <c r="D327" s="84">
        <v>1905.6274564099999</v>
      </c>
      <c r="E327" s="84">
        <v>235.46074267</v>
      </c>
      <c r="F327" s="84">
        <v>235.46074267</v>
      </c>
    </row>
    <row r="328" spans="1:6" ht="12.75" customHeight="1" x14ac:dyDescent="0.2">
      <c r="A328" s="83" t="s">
        <v>161</v>
      </c>
      <c r="B328" s="83">
        <v>2</v>
      </c>
      <c r="C328" s="84">
        <v>1944.12273966</v>
      </c>
      <c r="D328" s="84">
        <v>1931.6855752500001</v>
      </c>
      <c r="E328" s="84">
        <v>238.68050317000001</v>
      </c>
      <c r="F328" s="84">
        <v>238.68050317000001</v>
      </c>
    </row>
    <row r="329" spans="1:6" ht="12.75" customHeight="1" x14ac:dyDescent="0.2">
      <c r="A329" s="83" t="s">
        <v>161</v>
      </c>
      <c r="B329" s="83">
        <v>3</v>
      </c>
      <c r="C329" s="84">
        <v>1993.8258602000001</v>
      </c>
      <c r="D329" s="84">
        <v>1977.4754862899999</v>
      </c>
      <c r="E329" s="84">
        <v>244.33833856000001</v>
      </c>
      <c r="F329" s="84">
        <v>244.33833856000001</v>
      </c>
    </row>
    <row r="330" spans="1:6" ht="12.75" customHeight="1" x14ac:dyDescent="0.2">
      <c r="A330" s="83" t="s">
        <v>161</v>
      </c>
      <c r="B330" s="83">
        <v>4</v>
      </c>
      <c r="C330" s="84">
        <v>1995.8657803399999</v>
      </c>
      <c r="D330" s="84">
        <v>1992.2994298599999</v>
      </c>
      <c r="E330" s="84">
        <v>246.16999602999999</v>
      </c>
      <c r="F330" s="84">
        <v>246.16999602999999</v>
      </c>
    </row>
    <row r="331" spans="1:6" ht="12.75" customHeight="1" x14ac:dyDescent="0.2">
      <c r="A331" s="83" t="s">
        <v>161</v>
      </c>
      <c r="B331" s="83">
        <v>5</v>
      </c>
      <c r="C331" s="84">
        <v>1964.0275503</v>
      </c>
      <c r="D331" s="84">
        <v>1951.37057577</v>
      </c>
      <c r="E331" s="84">
        <v>241.11279644000001</v>
      </c>
      <c r="F331" s="84">
        <v>241.11279644000001</v>
      </c>
    </row>
    <row r="332" spans="1:6" ht="12.75" customHeight="1" x14ac:dyDescent="0.2">
      <c r="A332" s="83" t="s">
        <v>161</v>
      </c>
      <c r="B332" s="83">
        <v>6</v>
      </c>
      <c r="C332" s="84">
        <v>1937.08651811</v>
      </c>
      <c r="D332" s="84">
        <v>1925.2396671399999</v>
      </c>
      <c r="E332" s="84">
        <v>237.88404198000001</v>
      </c>
      <c r="F332" s="84">
        <v>237.88404198000001</v>
      </c>
    </row>
    <row r="333" spans="1:6" ht="12.75" customHeight="1" x14ac:dyDescent="0.2">
      <c r="A333" s="83" t="s">
        <v>161</v>
      </c>
      <c r="B333" s="83">
        <v>7</v>
      </c>
      <c r="C333" s="84">
        <v>1860.5247222600001</v>
      </c>
      <c r="D333" s="84">
        <v>1844.8945921899999</v>
      </c>
      <c r="E333" s="84">
        <v>227.95654490000001</v>
      </c>
      <c r="F333" s="84">
        <v>227.95654490000001</v>
      </c>
    </row>
    <row r="334" spans="1:6" ht="12.75" customHeight="1" x14ac:dyDescent="0.2">
      <c r="A334" s="83" t="s">
        <v>161</v>
      </c>
      <c r="B334" s="83">
        <v>8</v>
      </c>
      <c r="C334" s="84">
        <v>1849.27865559</v>
      </c>
      <c r="D334" s="84">
        <v>1846.6730982700001</v>
      </c>
      <c r="E334" s="84">
        <v>228.17629843</v>
      </c>
      <c r="F334" s="84">
        <v>228.17629843</v>
      </c>
    </row>
    <row r="335" spans="1:6" ht="12.75" customHeight="1" x14ac:dyDescent="0.2">
      <c r="A335" s="83" t="s">
        <v>161</v>
      </c>
      <c r="B335" s="83">
        <v>9</v>
      </c>
      <c r="C335" s="84">
        <v>1834.45227026</v>
      </c>
      <c r="D335" s="84">
        <v>1809.6457008299999</v>
      </c>
      <c r="E335" s="84">
        <v>223.60116572000001</v>
      </c>
      <c r="F335" s="84">
        <v>223.60116572000001</v>
      </c>
    </row>
    <row r="336" spans="1:6" ht="12.75" customHeight="1" x14ac:dyDescent="0.2">
      <c r="A336" s="83" t="s">
        <v>161</v>
      </c>
      <c r="B336" s="83">
        <v>10</v>
      </c>
      <c r="C336" s="84">
        <v>1810.7461926799999</v>
      </c>
      <c r="D336" s="84">
        <v>1786.66840495</v>
      </c>
      <c r="E336" s="84">
        <v>220.76207399</v>
      </c>
      <c r="F336" s="84">
        <v>220.76207399</v>
      </c>
    </row>
    <row r="337" spans="1:6" ht="12.75" customHeight="1" x14ac:dyDescent="0.2">
      <c r="A337" s="83" t="s">
        <v>161</v>
      </c>
      <c r="B337" s="83">
        <v>11</v>
      </c>
      <c r="C337" s="84">
        <v>1793.3833061299999</v>
      </c>
      <c r="D337" s="84">
        <v>1768.9835531599999</v>
      </c>
      <c r="E337" s="84">
        <v>218.57692058000001</v>
      </c>
      <c r="F337" s="84">
        <v>218.57692058000001</v>
      </c>
    </row>
    <row r="338" spans="1:6" ht="12.75" customHeight="1" x14ac:dyDescent="0.2">
      <c r="A338" s="83" t="s">
        <v>161</v>
      </c>
      <c r="B338" s="83">
        <v>12</v>
      </c>
      <c r="C338" s="84">
        <v>1802.0857093</v>
      </c>
      <c r="D338" s="84">
        <v>1777.0179710699999</v>
      </c>
      <c r="E338" s="84">
        <v>219.56965922000001</v>
      </c>
      <c r="F338" s="84">
        <v>219.56965922000001</v>
      </c>
    </row>
    <row r="339" spans="1:6" ht="12.75" customHeight="1" x14ac:dyDescent="0.2">
      <c r="A339" s="83" t="s">
        <v>161</v>
      </c>
      <c r="B339" s="83">
        <v>13</v>
      </c>
      <c r="C339" s="84">
        <v>1780.5912258999999</v>
      </c>
      <c r="D339" s="84">
        <v>1767.1753200000001</v>
      </c>
      <c r="E339" s="84">
        <v>218.35349395</v>
      </c>
      <c r="F339" s="84">
        <v>218.35349395</v>
      </c>
    </row>
    <row r="340" spans="1:6" ht="12.75" customHeight="1" x14ac:dyDescent="0.2">
      <c r="A340" s="83" t="s">
        <v>161</v>
      </c>
      <c r="B340" s="83">
        <v>14</v>
      </c>
      <c r="C340" s="84">
        <v>1803.8784905499999</v>
      </c>
      <c r="D340" s="84">
        <v>1792.8620341000001</v>
      </c>
      <c r="E340" s="84">
        <v>221.52736340000001</v>
      </c>
      <c r="F340" s="84">
        <v>221.52736340000001</v>
      </c>
    </row>
    <row r="341" spans="1:6" ht="12.75" customHeight="1" x14ac:dyDescent="0.2">
      <c r="A341" s="83" t="s">
        <v>161</v>
      </c>
      <c r="B341" s="83">
        <v>15</v>
      </c>
      <c r="C341" s="84">
        <v>1870.98849148</v>
      </c>
      <c r="D341" s="84">
        <v>1855.04840835</v>
      </c>
      <c r="E341" s="84">
        <v>229.21115795</v>
      </c>
      <c r="F341" s="84">
        <v>229.21115795</v>
      </c>
    </row>
    <row r="342" spans="1:6" ht="12.75" customHeight="1" x14ac:dyDescent="0.2">
      <c r="A342" s="83" t="s">
        <v>161</v>
      </c>
      <c r="B342" s="83">
        <v>16</v>
      </c>
      <c r="C342" s="84">
        <v>1884.7618542099999</v>
      </c>
      <c r="D342" s="84">
        <v>1864.8840805</v>
      </c>
      <c r="E342" s="84">
        <v>230.4264609</v>
      </c>
      <c r="F342" s="84">
        <v>230.4264609</v>
      </c>
    </row>
    <row r="343" spans="1:6" ht="12.75" customHeight="1" x14ac:dyDescent="0.2">
      <c r="A343" s="83" t="s">
        <v>161</v>
      </c>
      <c r="B343" s="83">
        <v>17</v>
      </c>
      <c r="C343" s="84">
        <v>1878.4975824600001</v>
      </c>
      <c r="D343" s="84">
        <v>1859.03133172</v>
      </c>
      <c r="E343" s="84">
        <v>229.70329092</v>
      </c>
      <c r="F343" s="84">
        <v>229.70329092</v>
      </c>
    </row>
    <row r="344" spans="1:6" ht="12.75" customHeight="1" x14ac:dyDescent="0.2">
      <c r="A344" s="83" t="s">
        <v>161</v>
      </c>
      <c r="B344" s="83">
        <v>18</v>
      </c>
      <c r="C344" s="84">
        <v>1878.8988957700001</v>
      </c>
      <c r="D344" s="84">
        <v>1856.9461272399999</v>
      </c>
      <c r="E344" s="84">
        <v>229.44564151</v>
      </c>
      <c r="F344" s="84">
        <v>229.44564151</v>
      </c>
    </row>
    <row r="345" spans="1:6" ht="12.75" customHeight="1" x14ac:dyDescent="0.2">
      <c r="A345" s="83" t="s">
        <v>161</v>
      </c>
      <c r="B345" s="83">
        <v>19</v>
      </c>
      <c r="C345" s="84">
        <v>1817.6469027400001</v>
      </c>
      <c r="D345" s="84">
        <v>1802.42697125</v>
      </c>
      <c r="E345" s="84">
        <v>222.70921414</v>
      </c>
      <c r="F345" s="84">
        <v>222.70921414</v>
      </c>
    </row>
    <row r="346" spans="1:6" ht="12.75" customHeight="1" x14ac:dyDescent="0.2">
      <c r="A346" s="83" t="s">
        <v>161</v>
      </c>
      <c r="B346" s="83">
        <v>20</v>
      </c>
      <c r="C346" s="84">
        <v>1794.9099919</v>
      </c>
      <c r="D346" s="84">
        <v>1777.2705964500001</v>
      </c>
      <c r="E346" s="84">
        <v>219.60087379999999</v>
      </c>
      <c r="F346" s="84">
        <v>219.60087379999999</v>
      </c>
    </row>
    <row r="347" spans="1:6" ht="12.75" customHeight="1" x14ac:dyDescent="0.2">
      <c r="A347" s="83" t="s">
        <v>161</v>
      </c>
      <c r="B347" s="83">
        <v>21</v>
      </c>
      <c r="C347" s="84">
        <v>1756.3892979300001</v>
      </c>
      <c r="D347" s="84">
        <v>1749.37793369</v>
      </c>
      <c r="E347" s="84">
        <v>216.15443569000001</v>
      </c>
      <c r="F347" s="84">
        <v>216.15443569000001</v>
      </c>
    </row>
    <row r="348" spans="1:6" ht="12.75" customHeight="1" x14ac:dyDescent="0.2">
      <c r="A348" s="83" t="s">
        <v>161</v>
      </c>
      <c r="B348" s="83">
        <v>22</v>
      </c>
      <c r="C348" s="84">
        <v>1729.84543874</v>
      </c>
      <c r="D348" s="84">
        <v>1715.93541456</v>
      </c>
      <c r="E348" s="84">
        <v>212.02225321</v>
      </c>
      <c r="F348" s="84">
        <v>212.02225321</v>
      </c>
    </row>
    <row r="349" spans="1:6" ht="12.75" customHeight="1" x14ac:dyDescent="0.2">
      <c r="A349" s="83" t="s">
        <v>161</v>
      </c>
      <c r="B349" s="83">
        <v>23</v>
      </c>
      <c r="C349" s="84">
        <v>1780.44612912</v>
      </c>
      <c r="D349" s="84">
        <v>1771.92638528</v>
      </c>
      <c r="E349" s="84">
        <v>218.9405391</v>
      </c>
      <c r="F349" s="84">
        <v>218.9405391</v>
      </c>
    </row>
    <row r="350" spans="1:6" ht="12.75" customHeight="1" x14ac:dyDescent="0.2">
      <c r="A350" s="83" t="s">
        <v>161</v>
      </c>
      <c r="B350" s="83">
        <v>24</v>
      </c>
      <c r="C350" s="84">
        <v>1826.9649652000001</v>
      </c>
      <c r="D350" s="84">
        <v>1822.4655195600001</v>
      </c>
      <c r="E350" s="84">
        <v>225.18519204</v>
      </c>
      <c r="F350" s="84">
        <v>225.18519204</v>
      </c>
    </row>
    <row r="351" spans="1:6" ht="12.75" customHeight="1" x14ac:dyDescent="0.2">
      <c r="A351" s="83" t="s">
        <v>162</v>
      </c>
      <c r="B351" s="83">
        <v>1</v>
      </c>
      <c r="C351" s="84">
        <v>1908.56418461</v>
      </c>
      <c r="D351" s="84">
        <v>1889.59159757</v>
      </c>
      <c r="E351" s="84">
        <v>233.47934004999999</v>
      </c>
      <c r="F351" s="84">
        <v>233.47934004999999</v>
      </c>
    </row>
    <row r="352" spans="1:6" ht="12.75" customHeight="1" x14ac:dyDescent="0.2">
      <c r="A352" s="83" t="s">
        <v>162</v>
      </c>
      <c r="B352" s="83">
        <v>2</v>
      </c>
      <c r="C352" s="84">
        <v>1958.5432011400001</v>
      </c>
      <c r="D352" s="84">
        <v>1947.5607759899999</v>
      </c>
      <c r="E352" s="84">
        <v>240.64205475</v>
      </c>
      <c r="F352" s="84">
        <v>240.64205475</v>
      </c>
    </row>
    <row r="353" spans="1:6" ht="12.75" customHeight="1" x14ac:dyDescent="0.2">
      <c r="A353" s="83" t="s">
        <v>162</v>
      </c>
      <c r="B353" s="83">
        <v>3</v>
      </c>
      <c r="C353" s="84">
        <v>1953.2563725099999</v>
      </c>
      <c r="D353" s="84">
        <v>1942.01005846</v>
      </c>
      <c r="E353" s="84">
        <v>239.95620398</v>
      </c>
      <c r="F353" s="84">
        <v>239.95620398</v>
      </c>
    </row>
    <row r="354" spans="1:6" ht="12.75" customHeight="1" x14ac:dyDescent="0.2">
      <c r="A354" s="83" t="s">
        <v>162</v>
      </c>
      <c r="B354" s="83">
        <v>4</v>
      </c>
      <c r="C354" s="84">
        <v>1953.5239260200001</v>
      </c>
      <c r="D354" s="84">
        <v>1941.9659033999999</v>
      </c>
      <c r="E354" s="84">
        <v>239.95074814</v>
      </c>
      <c r="F354" s="84">
        <v>239.95074814</v>
      </c>
    </row>
    <row r="355" spans="1:6" ht="12.75" customHeight="1" x14ac:dyDescent="0.2">
      <c r="A355" s="83" t="s">
        <v>162</v>
      </c>
      <c r="B355" s="83">
        <v>5</v>
      </c>
      <c r="C355" s="84">
        <v>1967.89063891</v>
      </c>
      <c r="D355" s="84">
        <v>1951.87048643</v>
      </c>
      <c r="E355" s="84">
        <v>241.17456576999999</v>
      </c>
      <c r="F355" s="84">
        <v>241.17456576999999</v>
      </c>
    </row>
    <row r="356" spans="1:6" ht="12.75" customHeight="1" x14ac:dyDescent="0.2">
      <c r="A356" s="83" t="s">
        <v>162</v>
      </c>
      <c r="B356" s="83">
        <v>6</v>
      </c>
      <c r="C356" s="84">
        <v>1955.9399232999999</v>
      </c>
      <c r="D356" s="84">
        <v>1943.2075664199999</v>
      </c>
      <c r="E356" s="84">
        <v>240.10416895</v>
      </c>
      <c r="F356" s="84">
        <v>240.10416895</v>
      </c>
    </row>
    <row r="357" spans="1:6" ht="12.75" customHeight="1" x14ac:dyDescent="0.2">
      <c r="A357" s="83" t="s">
        <v>162</v>
      </c>
      <c r="B357" s="83">
        <v>7</v>
      </c>
      <c r="C357" s="84">
        <v>1921.6828545999999</v>
      </c>
      <c r="D357" s="84">
        <v>1910.09518581</v>
      </c>
      <c r="E357" s="84">
        <v>236.01277863000001</v>
      </c>
      <c r="F357" s="84">
        <v>236.01277863000001</v>
      </c>
    </row>
    <row r="358" spans="1:6" ht="12.75" customHeight="1" x14ac:dyDescent="0.2">
      <c r="A358" s="83" t="s">
        <v>162</v>
      </c>
      <c r="B358" s="83">
        <v>8</v>
      </c>
      <c r="C358" s="84">
        <v>1859.40003103</v>
      </c>
      <c r="D358" s="84">
        <v>1844.72135258</v>
      </c>
      <c r="E358" s="84">
        <v>227.93513927999999</v>
      </c>
      <c r="F358" s="84">
        <v>227.93513927999999</v>
      </c>
    </row>
    <row r="359" spans="1:6" ht="12.75" customHeight="1" x14ac:dyDescent="0.2">
      <c r="A359" s="83" t="s">
        <v>162</v>
      </c>
      <c r="B359" s="83">
        <v>9</v>
      </c>
      <c r="C359" s="84">
        <v>1839.56243602</v>
      </c>
      <c r="D359" s="84">
        <v>1817.0438200999999</v>
      </c>
      <c r="E359" s="84">
        <v>224.51528282999999</v>
      </c>
      <c r="F359" s="84">
        <v>224.51528282999999</v>
      </c>
    </row>
    <row r="360" spans="1:6" ht="12.75" customHeight="1" x14ac:dyDescent="0.2">
      <c r="A360" s="83" t="s">
        <v>162</v>
      </c>
      <c r="B360" s="83">
        <v>10</v>
      </c>
      <c r="C360" s="84">
        <v>1817.4928922199999</v>
      </c>
      <c r="D360" s="84">
        <v>1797.1481543800001</v>
      </c>
      <c r="E360" s="84">
        <v>222.05695961000001</v>
      </c>
      <c r="F360" s="84">
        <v>222.05695961000001</v>
      </c>
    </row>
    <row r="361" spans="1:6" ht="12.75" customHeight="1" x14ac:dyDescent="0.2">
      <c r="A361" s="83" t="s">
        <v>162</v>
      </c>
      <c r="B361" s="83">
        <v>11</v>
      </c>
      <c r="C361" s="84">
        <v>1816.92834806</v>
      </c>
      <c r="D361" s="84">
        <v>1795.4490082899999</v>
      </c>
      <c r="E361" s="84">
        <v>221.84701186000001</v>
      </c>
      <c r="F361" s="84">
        <v>221.84701186000001</v>
      </c>
    </row>
    <row r="362" spans="1:6" ht="12.75" customHeight="1" x14ac:dyDescent="0.2">
      <c r="A362" s="83" t="s">
        <v>162</v>
      </c>
      <c r="B362" s="83">
        <v>12</v>
      </c>
      <c r="C362" s="84">
        <v>1838.9232548800001</v>
      </c>
      <c r="D362" s="84">
        <v>1816.99596589</v>
      </c>
      <c r="E362" s="84">
        <v>224.50936992999999</v>
      </c>
      <c r="F362" s="84">
        <v>224.50936992999999</v>
      </c>
    </row>
    <row r="363" spans="1:6" ht="12.75" customHeight="1" x14ac:dyDescent="0.2">
      <c r="A363" s="83" t="s">
        <v>162</v>
      </c>
      <c r="B363" s="83">
        <v>13</v>
      </c>
      <c r="C363" s="84">
        <v>1848.6400869300001</v>
      </c>
      <c r="D363" s="84">
        <v>1831.8251616299999</v>
      </c>
      <c r="E363" s="84">
        <v>226.34167636000001</v>
      </c>
      <c r="F363" s="84">
        <v>226.34167636000001</v>
      </c>
    </row>
    <row r="364" spans="1:6" ht="12.75" customHeight="1" x14ac:dyDescent="0.2">
      <c r="A364" s="83" t="s">
        <v>162</v>
      </c>
      <c r="B364" s="83">
        <v>14</v>
      </c>
      <c r="C364" s="84">
        <v>1874.35052071</v>
      </c>
      <c r="D364" s="84">
        <v>1851.6906545899999</v>
      </c>
      <c r="E364" s="84">
        <v>228.79627141</v>
      </c>
      <c r="F364" s="84">
        <v>228.79627141</v>
      </c>
    </row>
    <row r="365" spans="1:6" ht="12.75" customHeight="1" x14ac:dyDescent="0.2">
      <c r="A365" s="83" t="s">
        <v>162</v>
      </c>
      <c r="B365" s="83">
        <v>15</v>
      </c>
      <c r="C365" s="84">
        <v>1860.7145780000001</v>
      </c>
      <c r="D365" s="84">
        <v>1841.3546448500001</v>
      </c>
      <c r="E365" s="84">
        <v>227.51914636999999</v>
      </c>
      <c r="F365" s="84">
        <v>227.51914636999999</v>
      </c>
    </row>
    <row r="366" spans="1:6" ht="12.75" customHeight="1" x14ac:dyDescent="0.2">
      <c r="A366" s="83" t="s">
        <v>162</v>
      </c>
      <c r="B366" s="83">
        <v>16</v>
      </c>
      <c r="C366" s="84">
        <v>1886.05015392</v>
      </c>
      <c r="D366" s="84">
        <v>1866.7559154</v>
      </c>
      <c r="E366" s="84">
        <v>230.65774621</v>
      </c>
      <c r="F366" s="84">
        <v>230.65774621</v>
      </c>
    </row>
    <row r="367" spans="1:6" ht="12.75" customHeight="1" x14ac:dyDescent="0.2">
      <c r="A367" s="83" t="s">
        <v>162</v>
      </c>
      <c r="B367" s="83">
        <v>17</v>
      </c>
      <c r="C367" s="84">
        <v>1883.5591336699999</v>
      </c>
      <c r="D367" s="84">
        <v>1863.96928626</v>
      </c>
      <c r="E367" s="84">
        <v>230.31342824999999</v>
      </c>
      <c r="F367" s="84">
        <v>230.31342824999999</v>
      </c>
    </row>
    <row r="368" spans="1:6" ht="12.75" customHeight="1" x14ac:dyDescent="0.2">
      <c r="A368" s="83" t="s">
        <v>162</v>
      </c>
      <c r="B368" s="83">
        <v>18</v>
      </c>
      <c r="C368" s="84">
        <v>1902.2826982700001</v>
      </c>
      <c r="D368" s="84">
        <v>1886.4530836399999</v>
      </c>
      <c r="E368" s="84">
        <v>233.09154294000001</v>
      </c>
      <c r="F368" s="84">
        <v>233.09154294000001</v>
      </c>
    </row>
    <row r="369" spans="1:6" ht="12.75" customHeight="1" x14ac:dyDescent="0.2">
      <c r="A369" s="83" t="s">
        <v>162</v>
      </c>
      <c r="B369" s="83">
        <v>19</v>
      </c>
      <c r="C369" s="84">
        <v>1870.7772463399999</v>
      </c>
      <c r="D369" s="84">
        <v>1858.6902128300001</v>
      </c>
      <c r="E369" s="84">
        <v>229.66114202</v>
      </c>
      <c r="F369" s="84">
        <v>229.66114202</v>
      </c>
    </row>
    <row r="370" spans="1:6" ht="12.75" customHeight="1" x14ac:dyDescent="0.2">
      <c r="A370" s="83" t="s">
        <v>162</v>
      </c>
      <c r="B370" s="83">
        <v>20</v>
      </c>
      <c r="C370" s="84">
        <v>1839.6875258099999</v>
      </c>
      <c r="D370" s="84">
        <v>1825.8704126499999</v>
      </c>
      <c r="E370" s="84">
        <v>225.60590314999999</v>
      </c>
      <c r="F370" s="84">
        <v>225.60590314999999</v>
      </c>
    </row>
    <row r="371" spans="1:6" ht="12.75" customHeight="1" x14ac:dyDescent="0.2">
      <c r="A371" s="83" t="s">
        <v>162</v>
      </c>
      <c r="B371" s="83">
        <v>21</v>
      </c>
      <c r="C371" s="84">
        <v>1814.1115260399999</v>
      </c>
      <c r="D371" s="84">
        <v>1790.5405364999999</v>
      </c>
      <c r="E371" s="84">
        <v>221.24051743999999</v>
      </c>
      <c r="F371" s="84">
        <v>221.24051743999999</v>
      </c>
    </row>
    <row r="372" spans="1:6" ht="12.75" customHeight="1" x14ac:dyDescent="0.2">
      <c r="A372" s="83" t="s">
        <v>162</v>
      </c>
      <c r="B372" s="83">
        <v>22</v>
      </c>
      <c r="C372" s="84">
        <v>1809.4204955</v>
      </c>
      <c r="D372" s="84">
        <v>1798.1167418499999</v>
      </c>
      <c r="E372" s="84">
        <v>222.17663898999999</v>
      </c>
      <c r="F372" s="84">
        <v>222.17663898999999</v>
      </c>
    </row>
    <row r="373" spans="1:6" ht="12.75" customHeight="1" x14ac:dyDescent="0.2">
      <c r="A373" s="83" t="s">
        <v>162</v>
      </c>
      <c r="B373" s="83">
        <v>23</v>
      </c>
      <c r="C373" s="84">
        <v>1842.57853355</v>
      </c>
      <c r="D373" s="84">
        <v>1831.28491231</v>
      </c>
      <c r="E373" s="84">
        <v>226.27492275</v>
      </c>
      <c r="F373" s="84">
        <v>226.27492275</v>
      </c>
    </row>
    <row r="374" spans="1:6" ht="12.75" customHeight="1" x14ac:dyDescent="0.2">
      <c r="A374" s="83" t="s">
        <v>162</v>
      </c>
      <c r="B374" s="83">
        <v>24</v>
      </c>
      <c r="C374" s="84">
        <v>1935.9092271899999</v>
      </c>
      <c r="D374" s="84">
        <v>1924.8164816799999</v>
      </c>
      <c r="E374" s="84">
        <v>237.83175287</v>
      </c>
      <c r="F374" s="84">
        <v>237.83175287</v>
      </c>
    </row>
    <row r="375" spans="1:6" ht="12.75" customHeight="1" x14ac:dyDescent="0.2">
      <c r="A375" s="83" t="s">
        <v>163</v>
      </c>
      <c r="B375" s="83">
        <v>1</v>
      </c>
      <c r="C375" s="84">
        <v>1786.92894209</v>
      </c>
      <c r="D375" s="84">
        <v>1769.5100706799999</v>
      </c>
      <c r="E375" s="84">
        <v>218.64197748000001</v>
      </c>
      <c r="F375" s="84">
        <v>218.64197748000001</v>
      </c>
    </row>
    <row r="376" spans="1:6" ht="12.75" customHeight="1" x14ac:dyDescent="0.2">
      <c r="A376" s="83" t="s">
        <v>163</v>
      </c>
      <c r="B376" s="83">
        <v>2</v>
      </c>
      <c r="C376" s="84">
        <v>1818.0622312800001</v>
      </c>
      <c r="D376" s="84">
        <v>1807.55129287</v>
      </c>
      <c r="E376" s="84">
        <v>223.34237912</v>
      </c>
      <c r="F376" s="84">
        <v>223.34237912</v>
      </c>
    </row>
    <row r="377" spans="1:6" ht="12.75" customHeight="1" x14ac:dyDescent="0.2">
      <c r="A377" s="83" t="s">
        <v>163</v>
      </c>
      <c r="B377" s="83">
        <v>3</v>
      </c>
      <c r="C377" s="84">
        <v>1832.19737775</v>
      </c>
      <c r="D377" s="84">
        <v>1817.82985108</v>
      </c>
      <c r="E377" s="84">
        <v>224.6124054</v>
      </c>
      <c r="F377" s="84">
        <v>224.6124054</v>
      </c>
    </row>
    <row r="378" spans="1:6" ht="12.75" customHeight="1" x14ac:dyDescent="0.2">
      <c r="A378" s="83" t="s">
        <v>163</v>
      </c>
      <c r="B378" s="83">
        <v>4</v>
      </c>
      <c r="C378" s="84">
        <v>1837.5972276499999</v>
      </c>
      <c r="D378" s="84">
        <v>1822.6131841900001</v>
      </c>
      <c r="E378" s="84">
        <v>225.20343758999999</v>
      </c>
      <c r="F378" s="84">
        <v>225.20343758999999</v>
      </c>
    </row>
    <row r="379" spans="1:6" ht="12.75" customHeight="1" x14ac:dyDescent="0.2">
      <c r="A379" s="83" t="s">
        <v>163</v>
      </c>
      <c r="B379" s="83">
        <v>5</v>
      </c>
      <c r="C379" s="84">
        <v>1832.7608233799999</v>
      </c>
      <c r="D379" s="84">
        <v>1821.1760426599999</v>
      </c>
      <c r="E379" s="84">
        <v>225.02586331000001</v>
      </c>
      <c r="F379" s="84">
        <v>225.02586331000001</v>
      </c>
    </row>
    <row r="380" spans="1:6" ht="12.75" customHeight="1" x14ac:dyDescent="0.2">
      <c r="A380" s="83" t="s">
        <v>163</v>
      </c>
      <c r="B380" s="83">
        <v>6</v>
      </c>
      <c r="C380" s="84">
        <v>1832.2194238899999</v>
      </c>
      <c r="D380" s="84">
        <v>1818.6191015700001</v>
      </c>
      <c r="E380" s="84">
        <v>224.70992577999999</v>
      </c>
      <c r="F380" s="84">
        <v>224.70992577999999</v>
      </c>
    </row>
    <row r="381" spans="1:6" ht="12.75" customHeight="1" x14ac:dyDescent="0.2">
      <c r="A381" s="83" t="s">
        <v>163</v>
      </c>
      <c r="B381" s="83">
        <v>7</v>
      </c>
      <c r="C381" s="84">
        <v>1792.72688773</v>
      </c>
      <c r="D381" s="84">
        <v>1783.84531262</v>
      </c>
      <c r="E381" s="84">
        <v>220.41325061000001</v>
      </c>
      <c r="F381" s="84">
        <v>220.41325061000001</v>
      </c>
    </row>
    <row r="382" spans="1:6" ht="12.75" customHeight="1" x14ac:dyDescent="0.2">
      <c r="A382" s="83" t="s">
        <v>163</v>
      </c>
      <c r="B382" s="83">
        <v>8</v>
      </c>
      <c r="C382" s="84">
        <v>1714.7133933800001</v>
      </c>
      <c r="D382" s="84">
        <v>1701.8137097599999</v>
      </c>
      <c r="E382" s="84">
        <v>210.27736487999999</v>
      </c>
      <c r="F382" s="84">
        <v>210.27736487999999</v>
      </c>
    </row>
    <row r="383" spans="1:6" ht="12.75" customHeight="1" x14ac:dyDescent="0.2">
      <c r="A383" s="83" t="s">
        <v>163</v>
      </c>
      <c r="B383" s="83">
        <v>9</v>
      </c>
      <c r="C383" s="84">
        <v>1683.8199664700001</v>
      </c>
      <c r="D383" s="84">
        <v>1680.4178612600001</v>
      </c>
      <c r="E383" s="84">
        <v>207.63367796</v>
      </c>
      <c r="F383" s="84">
        <v>207.63367796</v>
      </c>
    </row>
    <row r="384" spans="1:6" ht="12.75" customHeight="1" x14ac:dyDescent="0.2">
      <c r="A384" s="83" t="s">
        <v>163</v>
      </c>
      <c r="B384" s="83">
        <v>10</v>
      </c>
      <c r="C384" s="84">
        <v>1581.7249401500001</v>
      </c>
      <c r="D384" s="84">
        <v>1572.3009688899999</v>
      </c>
      <c r="E384" s="84">
        <v>194.27467451000001</v>
      </c>
      <c r="F384" s="84">
        <v>194.27467451000001</v>
      </c>
    </row>
    <row r="385" spans="1:6" ht="12.75" customHeight="1" x14ac:dyDescent="0.2">
      <c r="A385" s="83" t="s">
        <v>163</v>
      </c>
      <c r="B385" s="83">
        <v>11</v>
      </c>
      <c r="C385" s="84">
        <v>1571.3415639499999</v>
      </c>
      <c r="D385" s="84">
        <v>1561.6072445699999</v>
      </c>
      <c r="E385" s="84">
        <v>192.95335</v>
      </c>
      <c r="F385" s="84">
        <v>192.95335</v>
      </c>
    </row>
    <row r="386" spans="1:6" ht="12.75" customHeight="1" x14ac:dyDescent="0.2">
      <c r="A386" s="83" t="s">
        <v>163</v>
      </c>
      <c r="B386" s="83">
        <v>12</v>
      </c>
      <c r="C386" s="84">
        <v>1599.8394388900001</v>
      </c>
      <c r="D386" s="84">
        <v>1589.75016925</v>
      </c>
      <c r="E386" s="84">
        <v>196.43071065999999</v>
      </c>
      <c r="F386" s="84">
        <v>196.43071065999999</v>
      </c>
    </row>
    <row r="387" spans="1:6" ht="12.75" customHeight="1" x14ac:dyDescent="0.2">
      <c r="A387" s="83" t="s">
        <v>163</v>
      </c>
      <c r="B387" s="83">
        <v>13</v>
      </c>
      <c r="C387" s="84">
        <v>1608.9686829</v>
      </c>
      <c r="D387" s="84">
        <v>1595.7816718900001</v>
      </c>
      <c r="E387" s="84">
        <v>197.17596760000001</v>
      </c>
      <c r="F387" s="84">
        <v>197.17596760000001</v>
      </c>
    </row>
    <row r="388" spans="1:6" ht="12.75" customHeight="1" x14ac:dyDescent="0.2">
      <c r="A388" s="83" t="s">
        <v>163</v>
      </c>
      <c r="B388" s="83">
        <v>14</v>
      </c>
      <c r="C388" s="84">
        <v>1646.55521733</v>
      </c>
      <c r="D388" s="84">
        <v>1633.4765001799999</v>
      </c>
      <c r="E388" s="84">
        <v>201.83356855</v>
      </c>
      <c r="F388" s="84">
        <v>201.83356855</v>
      </c>
    </row>
    <row r="389" spans="1:6" ht="12.75" customHeight="1" x14ac:dyDescent="0.2">
      <c r="A389" s="83" t="s">
        <v>163</v>
      </c>
      <c r="B389" s="83">
        <v>15</v>
      </c>
      <c r="C389" s="84">
        <v>1662.7025025600001</v>
      </c>
      <c r="D389" s="84">
        <v>1653.6318430900001</v>
      </c>
      <c r="E389" s="84">
        <v>204.32397768000001</v>
      </c>
      <c r="F389" s="84">
        <v>204.32397768000001</v>
      </c>
    </row>
    <row r="390" spans="1:6" ht="12.75" customHeight="1" x14ac:dyDescent="0.2">
      <c r="A390" s="83" t="s">
        <v>163</v>
      </c>
      <c r="B390" s="83">
        <v>16</v>
      </c>
      <c r="C390" s="84">
        <v>1673.8152554799999</v>
      </c>
      <c r="D390" s="84">
        <v>1663.12458548</v>
      </c>
      <c r="E390" s="84">
        <v>205.49690798</v>
      </c>
      <c r="F390" s="84">
        <v>205.49690798</v>
      </c>
    </row>
    <row r="391" spans="1:6" ht="12.75" customHeight="1" x14ac:dyDescent="0.2">
      <c r="A391" s="83" t="s">
        <v>163</v>
      </c>
      <c r="B391" s="83">
        <v>17</v>
      </c>
      <c r="C391" s="84">
        <v>1673.43080687</v>
      </c>
      <c r="D391" s="84">
        <v>1664.18973704</v>
      </c>
      <c r="E391" s="84">
        <v>205.62851889000001</v>
      </c>
      <c r="F391" s="84">
        <v>205.62851889000001</v>
      </c>
    </row>
    <row r="392" spans="1:6" ht="12.75" customHeight="1" x14ac:dyDescent="0.2">
      <c r="A392" s="83" t="s">
        <v>163</v>
      </c>
      <c r="B392" s="83">
        <v>18</v>
      </c>
      <c r="C392" s="84">
        <v>1696.8516803299999</v>
      </c>
      <c r="D392" s="84">
        <v>1686.1144188200001</v>
      </c>
      <c r="E392" s="84">
        <v>208.33754884000001</v>
      </c>
      <c r="F392" s="84">
        <v>208.33754884000001</v>
      </c>
    </row>
    <row r="393" spans="1:6" ht="12.75" customHeight="1" x14ac:dyDescent="0.2">
      <c r="A393" s="83" t="s">
        <v>163</v>
      </c>
      <c r="B393" s="83">
        <v>19</v>
      </c>
      <c r="C393" s="84">
        <v>1639.21462709</v>
      </c>
      <c r="D393" s="84">
        <v>1624.2295732600001</v>
      </c>
      <c r="E393" s="84">
        <v>200.69101140000001</v>
      </c>
      <c r="F393" s="84">
        <v>200.69101140000001</v>
      </c>
    </row>
    <row r="394" spans="1:6" ht="12.75" customHeight="1" x14ac:dyDescent="0.2">
      <c r="A394" s="83" t="s">
        <v>163</v>
      </c>
      <c r="B394" s="83">
        <v>20</v>
      </c>
      <c r="C394" s="84">
        <v>1607.4455931699999</v>
      </c>
      <c r="D394" s="84">
        <v>1594.12323833</v>
      </c>
      <c r="E394" s="84">
        <v>196.97105031999999</v>
      </c>
      <c r="F394" s="84">
        <v>196.97105031999999</v>
      </c>
    </row>
    <row r="395" spans="1:6" ht="12.75" customHeight="1" x14ac:dyDescent="0.2">
      <c r="A395" s="83" t="s">
        <v>163</v>
      </c>
      <c r="B395" s="83">
        <v>21</v>
      </c>
      <c r="C395" s="84">
        <v>1577.9834346600001</v>
      </c>
      <c r="D395" s="84">
        <v>1559.68898466</v>
      </c>
      <c r="E395" s="84">
        <v>192.71632837999999</v>
      </c>
      <c r="F395" s="84">
        <v>192.71632837999999</v>
      </c>
    </row>
    <row r="396" spans="1:6" ht="12.75" customHeight="1" x14ac:dyDescent="0.2">
      <c r="A396" s="83" t="s">
        <v>163</v>
      </c>
      <c r="B396" s="83">
        <v>22</v>
      </c>
      <c r="C396" s="84">
        <v>1579.5780284800001</v>
      </c>
      <c r="D396" s="84">
        <v>1570.8526533500001</v>
      </c>
      <c r="E396" s="84">
        <v>194.09571957</v>
      </c>
      <c r="F396" s="84">
        <v>194.09571957</v>
      </c>
    </row>
    <row r="397" spans="1:6" ht="12.75" customHeight="1" x14ac:dyDescent="0.2">
      <c r="A397" s="83" t="s">
        <v>163</v>
      </c>
      <c r="B397" s="83">
        <v>23</v>
      </c>
      <c r="C397" s="84">
        <v>1629.0473986500001</v>
      </c>
      <c r="D397" s="84">
        <v>1616.6186028</v>
      </c>
      <c r="E397" s="84">
        <v>199.75059424</v>
      </c>
      <c r="F397" s="84">
        <v>199.75059424</v>
      </c>
    </row>
    <row r="398" spans="1:6" ht="12.75" customHeight="1" x14ac:dyDescent="0.2">
      <c r="A398" s="83" t="s">
        <v>163</v>
      </c>
      <c r="B398" s="83">
        <v>24</v>
      </c>
      <c r="C398" s="84">
        <v>1693.7780014299999</v>
      </c>
      <c r="D398" s="84">
        <v>1676.6937624100001</v>
      </c>
      <c r="E398" s="84">
        <v>207.17352554999999</v>
      </c>
      <c r="F398" s="84">
        <v>207.17352554999999</v>
      </c>
    </row>
    <row r="399" spans="1:6" ht="12.75" customHeight="1" x14ac:dyDescent="0.2">
      <c r="A399" s="83" t="s">
        <v>164</v>
      </c>
      <c r="B399" s="83">
        <v>1</v>
      </c>
      <c r="C399" s="84">
        <v>1829.9506843300001</v>
      </c>
      <c r="D399" s="84">
        <v>1811.9737390400001</v>
      </c>
      <c r="E399" s="84">
        <v>223.88881985</v>
      </c>
      <c r="F399" s="84">
        <v>223.88881985</v>
      </c>
    </row>
    <row r="400" spans="1:6" ht="12.75" customHeight="1" x14ac:dyDescent="0.2">
      <c r="A400" s="83" t="s">
        <v>164</v>
      </c>
      <c r="B400" s="83">
        <v>2</v>
      </c>
      <c r="C400" s="84">
        <v>1890.54533924</v>
      </c>
      <c r="D400" s="84">
        <v>1878.4567183300001</v>
      </c>
      <c r="E400" s="84">
        <v>232.10350611000001</v>
      </c>
      <c r="F400" s="84">
        <v>232.10350611000001</v>
      </c>
    </row>
    <row r="401" spans="1:6" ht="12.75" customHeight="1" x14ac:dyDescent="0.2">
      <c r="A401" s="83" t="s">
        <v>164</v>
      </c>
      <c r="B401" s="83">
        <v>3</v>
      </c>
      <c r="C401" s="84">
        <v>1903.15055732</v>
      </c>
      <c r="D401" s="84">
        <v>1893.3379897100001</v>
      </c>
      <c r="E401" s="84">
        <v>233.94224704000001</v>
      </c>
      <c r="F401" s="84">
        <v>233.94224704000001</v>
      </c>
    </row>
    <row r="402" spans="1:6" ht="12.75" customHeight="1" x14ac:dyDescent="0.2">
      <c r="A402" s="83" t="s">
        <v>164</v>
      </c>
      <c r="B402" s="83">
        <v>4</v>
      </c>
      <c r="C402" s="84">
        <v>1935.0040752299999</v>
      </c>
      <c r="D402" s="84">
        <v>1924.29461027</v>
      </c>
      <c r="E402" s="84">
        <v>237.76727005000001</v>
      </c>
      <c r="F402" s="84">
        <v>237.76727005000001</v>
      </c>
    </row>
    <row r="403" spans="1:6" ht="12.75" customHeight="1" x14ac:dyDescent="0.2">
      <c r="A403" s="83" t="s">
        <v>164</v>
      </c>
      <c r="B403" s="83">
        <v>5</v>
      </c>
      <c r="C403" s="84">
        <v>1938.66242184</v>
      </c>
      <c r="D403" s="84">
        <v>1924.5659884199999</v>
      </c>
      <c r="E403" s="84">
        <v>237.80080174</v>
      </c>
      <c r="F403" s="84">
        <v>237.80080174</v>
      </c>
    </row>
    <row r="404" spans="1:6" ht="12.75" customHeight="1" x14ac:dyDescent="0.2">
      <c r="A404" s="83" t="s">
        <v>164</v>
      </c>
      <c r="B404" s="83">
        <v>6</v>
      </c>
      <c r="C404" s="84">
        <v>1927.2577366999999</v>
      </c>
      <c r="D404" s="84">
        <v>1911.54295437</v>
      </c>
      <c r="E404" s="84">
        <v>236.19166598999999</v>
      </c>
      <c r="F404" s="84">
        <v>236.19166598999999</v>
      </c>
    </row>
    <row r="405" spans="1:6" ht="12.75" customHeight="1" x14ac:dyDescent="0.2">
      <c r="A405" s="83" t="s">
        <v>164</v>
      </c>
      <c r="B405" s="83">
        <v>7</v>
      </c>
      <c r="C405" s="84">
        <v>1930.2996474399999</v>
      </c>
      <c r="D405" s="84">
        <v>1917.7825196399999</v>
      </c>
      <c r="E405" s="84">
        <v>236.9626313</v>
      </c>
      <c r="F405" s="84">
        <v>236.9626313</v>
      </c>
    </row>
    <row r="406" spans="1:6" ht="12.75" customHeight="1" x14ac:dyDescent="0.2">
      <c r="A406" s="83" t="s">
        <v>164</v>
      </c>
      <c r="B406" s="83">
        <v>8</v>
      </c>
      <c r="C406" s="84">
        <v>1888.52390698</v>
      </c>
      <c r="D406" s="84">
        <v>1876.31717207</v>
      </c>
      <c r="E406" s="84">
        <v>231.83914218000001</v>
      </c>
      <c r="F406" s="84">
        <v>231.83914218000001</v>
      </c>
    </row>
    <row r="407" spans="1:6" ht="12.75" customHeight="1" x14ac:dyDescent="0.2">
      <c r="A407" s="83" t="s">
        <v>164</v>
      </c>
      <c r="B407" s="83">
        <v>9</v>
      </c>
      <c r="C407" s="84">
        <v>1829.4889436399999</v>
      </c>
      <c r="D407" s="84">
        <v>1820.14119837</v>
      </c>
      <c r="E407" s="84">
        <v>224.89799719000001</v>
      </c>
      <c r="F407" s="84">
        <v>224.89799719000001</v>
      </c>
    </row>
    <row r="408" spans="1:6" ht="12.75" customHeight="1" x14ac:dyDescent="0.2">
      <c r="A408" s="83" t="s">
        <v>164</v>
      </c>
      <c r="B408" s="83">
        <v>10</v>
      </c>
      <c r="C408" s="84">
        <v>1756.80162814</v>
      </c>
      <c r="D408" s="84">
        <v>1749.5005809199999</v>
      </c>
      <c r="E408" s="84">
        <v>216.16959007</v>
      </c>
      <c r="F408" s="84">
        <v>216.16959007</v>
      </c>
    </row>
    <row r="409" spans="1:6" ht="12.75" customHeight="1" x14ac:dyDescent="0.2">
      <c r="A409" s="83" t="s">
        <v>164</v>
      </c>
      <c r="B409" s="83">
        <v>11</v>
      </c>
      <c r="C409" s="84">
        <v>1733.2710532599999</v>
      </c>
      <c r="D409" s="84">
        <v>1724.6841368400001</v>
      </c>
      <c r="E409" s="84">
        <v>213.10325182</v>
      </c>
      <c r="F409" s="84">
        <v>213.10325182</v>
      </c>
    </row>
    <row r="410" spans="1:6" ht="12.75" customHeight="1" x14ac:dyDescent="0.2">
      <c r="A410" s="83" t="s">
        <v>164</v>
      </c>
      <c r="B410" s="83">
        <v>12</v>
      </c>
      <c r="C410" s="84">
        <v>1728.78702985</v>
      </c>
      <c r="D410" s="84">
        <v>1720.5159037400001</v>
      </c>
      <c r="E410" s="84">
        <v>212.58822185</v>
      </c>
      <c r="F410" s="84">
        <v>212.58822185</v>
      </c>
    </row>
    <row r="411" spans="1:6" ht="12.75" customHeight="1" x14ac:dyDescent="0.2">
      <c r="A411" s="83" t="s">
        <v>164</v>
      </c>
      <c r="B411" s="83">
        <v>13</v>
      </c>
      <c r="C411" s="84">
        <v>1752.3171030999999</v>
      </c>
      <c r="D411" s="84">
        <v>1738.3962638099999</v>
      </c>
      <c r="E411" s="84">
        <v>214.79753241</v>
      </c>
      <c r="F411" s="84">
        <v>214.79753241</v>
      </c>
    </row>
    <row r="412" spans="1:6" ht="12.75" customHeight="1" x14ac:dyDescent="0.2">
      <c r="A412" s="83" t="s">
        <v>164</v>
      </c>
      <c r="B412" s="83">
        <v>14</v>
      </c>
      <c r="C412" s="84">
        <v>1785.17793087</v>
      </c>
      <c r="D412" s="84">
        <v>1771.96390318</v>
      </c>
      <c r="E412" s="84">
        <v>218.94517483999999</v>
      </c>
      <c r="F412" s="84">
        <v>218.94517483999999</v>
      </c>
    </row>
    <row r="413" spans="1:6" ht="12.75" customHeight="1" x14ac:dyDescent="0.2">
      <c r="A413" s="83" t="s">
        <v>164</v>
      </c>
      <c r="B413" s="83">
        <v>15</v>
      </c>
      <c r="C413" s="84">
        <v>1788.58621573</v>
      </c>
      <c r="D413" s="84">
        <v>1779.8809835899999</v>
      </c>
      <c r="E413" s="84">
        <v>219.92341517</v>
      </c>
      <c r="F413" s="84">
        <v>219.92341517</v>
      </c>
    </row>
    <row r="414" spans="1:6" ht="12.75" customHeight="1" x14ac:dyDescent="0.2">
      <c r="A414" s="83" t="s">
        <v>164</v>
      </c>
      <c r="B414" s="83">
        <v>16</v>
      </c>
      <c r="C414" s="84">
        <v>1803.9681177699999</v>
      </c>
      <c r="D414" s="84">
        <v>1794.8869667500001</v>
      </c>
      <c r="E414" s="84">
        <v>221.77756558999999</v>
      </c>
      <c r="F414" s="84">
        <v>221.77756558999999</v>
      </c>
    </row>
    <row r="415" spans="1:6" ht="12.75" customHeight="1" x14ac:dyDescent="0.2">
      <c r="A415" s="83" t="s">
        <v>164</v>
      </c>
      <c r="B415" s="83">
        <v>17</v>
      </c>
      <c r="C415" s="84">
        <v>1804.8300856599999</v>
      </c>
      <c r="D415" s="84">
        <v>1794.22525741</v>
      </c>
      <c r="E415" s="84">
        <v>221.69580429000001</v>
      </c>
      <c r="F415" s="84">
        <v>221.69580429000001</v>
      </c>
    </row>
    <row r="416" spans="1:6" ht="12.75" customHeight="1" x14ac:dyDescent="0.2">
      <c r="A416" s="83" t="s">
        <v>164</v>
      </c>
      <c r="B416" s="83">
        <v>18</v>
      </c>
      <c r="C416" s="84">
        <v>1784.5870678900001</v>
      </c>
      <c r="D416" s="84">
        <v>1773.3990855</v>
      </c>
      <c r="E416" s="84">
        <v>219.12250703000001</v>
      </c>
      <c r="F416" s="84">
        <v>219.12250703000001</v>
      </c>
    </row>
    <row r="417" spans="1:6" ht="12.75" customHeight="1" x14ac:dyDescent="0.2">
      <c r="A417" s="83" t="s">
        <v>164</v>
      </c>
      <c r="B417" s="83">
        <v>19</v>
      </c>
      <c r="C417" s="84">
        <v>1757.7918679700001</v>
      </c>
      <c r="D417" s="84">
        <v>1743.5771404899999</v>
      </c>
      <c r="E417" s="84">
        <v>215.43768538</v>
      </c>
      <c r="F417" s="84">
        <v>215.43768538</v>
      </c>
    </row>
    <row r="418" spans="1:6" ht="12.75" customHeight="1" x14ac:dyDescent="0.2">
      <c r="A418" s="83" t="s">
        <v>164</v>
      </c>
      <c r="B418" s="83">
        <v>20</v>
      </c>
      <c r="C418" s="84">
        <v>1730.44775119</v>
      </c>
      <c r="D418" s="84">
        <v>1716.7998974300001</v>
      </c>
      <c r="E418" s="84">
        <v>212.12906935000001</v>
      </c>
      <c r="F418" s="84">
        <v>212.12906935000001</v>
      </c>
    </row>
    <row r="419" spans="1:6" ht="12.75" customHeight="1" x14ac:dyDescent="0.2">
      <c r="A419" s="83" t="s">
        <v>164</v>
      </c>
      <c r="B419" s="83">
        <v>21</v>
      </c>
      <c r="C419" s="84">
        <v>1679.7346312699999</v>
      </c>
      <c r="D419" s="84">
        <v>1665.7031466599999</v>
      </c>
      <c r="E419" s="84">
        <v>205.81551691000001</v>
      </c>
      <c r="F419" s="84">
        <v>205.81551691000001</v>
      </c>
    </row>
    <row r="420" spans="1:6" ht="12.75" customHeight="1" x14ac:dyDescent="0.2">
      <c r="A420" s="83" t="s">
        <v>164</v>
      </c>
      <c r="B420" s="83">
        <v>22</v>
      </c>
      <c r="C420" s="84">
        <v>1669.53812737</v>
      </c>
      <c r="D420" s="84">
        <v>1659.2278615099999</v>
      </c>
      <c r="E420" s="84">
        <v>205.01542587</v>
      </c>
      <c r="F420" s="84">
        <v>205.01542587</v>
      </c>
    </row>
    <row r="421" spans="1:6" ht="12.75" customHeight="1" x14ac:dyDescent="0.2">
      <c r="A421" s="83" t="s">
        <v>164</v>
      </c>
      <c r="B421" s="83">
        <v>23</v>
      </c>
      <c r="C421" s="84">
        <v>1722.3744900500001</v>
      </c>
      <c r="D421" s="84">
        <v>1705.38506254</v>
      </c>
      <c r="E421" s="84">
        <v>210.71864388</v>
      </c>
      <c r="F421" s="84">
        <v>210.71864388</v>
      </c>
    </row>
    <row r="422" spans="1:6" ht="12.75" customHeight="1" x14ac:dyDescent="0.2">
      <c r="A422" s="83" t="s">
        <v>164</v>
      </c>
      <c r="B422" s="83">
        <v>24</v>
      </c>
      <c r="C422" s="84">
        <v>1792.67799251</v>
      </c>
      <c r="D422" s="84">
        <v>1776.83624783</v>
      </c>
      <c r="E422" s="84">
        <v>219.54720535999999</v>
      </c>
      <c r="F422" s="84">
        <v>219.54720535999999</v>
      </c>
    </row>
    <row r="423" spans="1:6" ht="12.75" customHeight="1" x14ac:dyDescent="0.2">
      <c r="A423" s="83" t="s">
        <v>165</v>
      </c>
      <c r="B423" s="83">
        <v>1</v>
      </c>
      <c r="C423" s="84">
        <v>1922.37601086</v>
      </c>
      <c r="D423" s="84">
        <v>1906.39709831</v>
      </c>
      <c r="E423" s="84">
        <v>235.55584019</v>
      </c>
      <c r="F423" s="84">
        <v>235.55584019</v>
      </c>
    </row>
    <row r="424" spans="1:6" ht="12.75" customHeight="1" x14ac:dyDescent="0.2">
      <c r="A424" s="83" t="s">
        <v>165</v>
      </c>
      <c r="B424" s="83">
        <v>2</v>
      </c>
      <c r="C424" s="84">
        <v>1979.37800554</v>
      </c>
      <c r="D424" s="84">
        <v>1969.36779258</v>
      </c>
      <c r="E424" s="84">
        <v>243.33654591000001</v>
      </c>
      <c r="F424" s="84">
        <v>243.33654591000001</v>
      </c>
    </row>
    <row r="425" spans="1:6" ht="12.75" customHeight="1" x14ac:dyDescent="0.2">
      <c r="A425" s="83" t="s">
        <v>165</v>
      </c>
      <c r="B425" s="83">
        <v>3</v>
      </c>
      <c r="C425" s="84">
        <v>2002.0841298299999</v>
      </c>
      <c r="D425" s="84">
        <v>1985.2135848999999</v>
      </c>
      <c r="E425" s="84">
        <v>245.29446376000001</v>
      </c>
      <c r="F425" s="84">
        <v>245.29446376000001</v>
      </c>
    </row>
    <row r="426" spans="1:6" ht="12.75" customHeight="1" x14ac:dyDescent="0.2">
      <c r="A426" s="83" t="s">
        <v>165</v>
      </c>
      <c r="B426" s="83">
        <v>4</v>
      </c>
      <c r="C426" s="84">
        <v>2013.3952623</v>
      </c>
      <c r="D426" s="84">
        <v>1994.9794434099999</v>
      </c>
      <c r="E426" s="84">
        <v>246.50114049000001</v>
      </c>
      <c r="F426" s="84">
        <v>246.50114049000001</v>
      </c>
    </row>
    <row r="427" spans="1:6" ht="12.75" customHeight="1" x14ac:dyDescent="0.2">
      <c r="A427" s="83" t="s">
        <v>165</v>
      </c>
      <c r="B427" s="83">
        <v>5</v>
      </c>
      <c r="C427" s="84">
        <v>2017.3277414900001</v>
      </c>
      <c r="D427" s="84">
        <v>1997.9006206199999</v>
      </c>
      <c r="E427" s="84">
        <v>246.86208331</v>
      </c>
      <c r="F427" s="84">
        <v>246.86208331</v>
      </c>
    </row>
    <row r="428" spans="1:6" ht="12.75" customHeight="1" x14ac:dyDescent="0.2">
      <c r="A428" s="83" t="s">
        <v>165</v>
      </c>
      <c r="B428" s="83">
        <v>6</v>
      </c>
      <c r="C428" s="84">
        <v>1995.3922443900001</v>
      </c>
      <c r="D428" s="84">
        <v>1977.7642997200001</v>
      </c>
      <c r="E428" s="84">
        <v>244.37402456000001</v>
      </c>
      <c r="F428" s="84">
        <v>244.37402456000001</v>
      </c>
    </row>
    <row r="429" spans="1:6" ht="12.75" customHeight="1" x14ac:dyDescent="0.2">
      <c r="A429" s="83" t="s">
        <v>165</v>
      </c>
      <c r="B429" s="83">
        <v>7</v>
      </c>
      <c r="C429" s="84">
        <v>2000.80867878</v>
      </c>
      <c r="D429" s="84">
        <v>1988.07320164</v>
      </c>
      <c r="E429" s="84">
        <v>245.64780013000001</v>
      </c>
      <c r="F429" s="84">
        <v>245.64780013000001</v>
      </c>
    </row>
    <row r="430" spans="1:6" ht="12.75" customHeight="1" x14ac:dyDescent="0.2">
      <c r="A430" s="83" t="s">
        <v>165</v>
      </c>
      <c r="B430" s="83">
        <v>8</v>
      </c>
      <c r="C430" s="84">
        <v>1770.79401304</v>
      </c>
      <c r="D430" s="84">
        <v>1755.78679726</v>
      </c>
      <c r="E430" s="84">
        <v>216.94631963</v>
      </c>
      <c r="F430" s="84">
        <v>216.94631963</v>
      </c>
    </row>
    <row r="431" spans="1:6" ht="12.75" customHeight="1" x14ac:dyDescent="0.2">
      <c r="A431" s="83" t="s">
        <v>165</v>
      </c>
      <c r="B431" s="83">
        <v>9</v>
      </c>
      <c r="C431" s="84">
        <v>1707.8535461900001</v>
      </c>
      <c r="D431" s="84">
        <v>1698.83425683</v>
      </c>
      <c r="E431" s="84">
        <v>209.90922147000001</v>
      </c>
      <c r="F431" s="84">
        <v>209.90922147000001</v>
      </c>
    </row>
    <row r="432" spans="1:6" ht="12.75" customHeight="1" x14ac:dyDescent="0.2">
      <c r="A432" s="83" t="s">
        <v>165</v>
      </c>
      <c r="B432" s="83">
        <v>10</v>
      </c>
      <c r="C432" s="84">
        <v>1666.68476194</v>
      </c>
      <c r="D432" s="84">
        <v>1659.1973268500001</v>
      </c>
      <c r="E432" s="84">
        <v>205.01165298999999</v>
      </c>
      <c r="F432" s="84">
        <v>205.01165298999999</v>
      </c>
    </row>
    <row r="433" spans="1:6" ht="12.75" customHeight="1" x14ac:dyDescent="0.2">
      <c r="A433" s="83" t="s">
        <v>165</v>
      </c>
      <c r="B433" s="83">
        <v>11</v>
      </c>
      <c r="C433" s="84">
        <v>1707.4236087500001</v>
      </c>
      <c r="D433" s="84">
        <v>1696.5389349899999</v>
      </c>
      <c r="E433" s="84">
        <v>209.62560980000001</v>
      </c>
      <c r="F433" s="84">
        <v>209.62560980000001</v>
      </c>
    </row>
    <row r="434" spans="1:6" ht="12.75" customHeight="1" x14ac:dyDescent="0.2">
      <c r="A434" s="83" t="s">
        <v>165</v>
      </c>
      <c r="B434" s="83">
        <v>12</v>
      </c>
      <c r="C434" s="84">
        <v>1738.6444120599999</v>
      </c>
      <c r="D434" s="84">
        <v>1729.3415242599999</v>
      </c>
      <c r="E434" s="84">
        <v>213.67872206999999</v>
      </c>
      <c r="F434" s="84">
        <v>213.67872206999999</v>
      </c>
    </row>
    <row r="435" spans="1:6" ht="12.75" customHeight="1" x14ac:dyDescent="0.2">
      <c r="A435" s="83" t="s">
        <v>165</v>
      </c>
      <c r="B435" s="83">
        <v>13</v>
      </c>
      <c r="C435" s="84">
        <v>1790.5951946499999</v>
      </c>
      <c r="D435" s="84">
        <v>1781.96061384</v>
      </c>
      <c r="E435" s="84">
        <v>220.18037583</v>
      </c>
      <c r="F435" s="84">
        <v>220.18037583</v>
      </c>
    </row>
    <row r="436" spans="1:6" ht="12.75" customHeight="1" x14ac:dyDescent="0.2">
      <c r="A436" s="83" t="s">
        <v>165</v>
      </c>
      <c r="B436" s="83">
        <v>14</v>
      </c>
      <c r="C436" s="84">
        <v>1814.7209278099999</v>
      </c>
      <c r="D436" s="84">
        <v>1807.02510594</v>
      </c>
      <c r="E436" s="84">
        <v>223.27736307000001</v>
      </c>
      <c r="F436" s="84">
        <v>223.27736307000001</v>
      </c>
    </row>
    <row r="437" spans="1:6" ht="12.75" customHeight="1" x14ac:dyDescent="0.2">
      <c r="A437" s="83" t="s">
        <v>165</v>
      </c>
      <c r="B437" s="83">
        <v>15</v>
      </c>
      <c r="C437" s="84">
        <v>1831.53526186</v>
      </c>
      <c r="D437" s="84">
        <v>1820.6417370500001</v>
      </c>
      <c r="E437" s="84">
        <v>224.95984412000001</v>
      </c>
      <c r="F437" s="84">
        <v>224.95984412000001</v>
      </c>
    </row>
    <row r="438" spans="1:6" ht="12.75" customHeight="1" x14ac:dyDescent="0.2">
      <c r="A438" s="83" t="s">
        <v>165</v>
      </c>
      <c r="B438" s="83">
        <v>16</v>
      </c>
      <c r="C438" s="84">
        <v>1840.54985749</v>
      </c>
      <c r="D438" s="84">
        <v>1830.01771003</v>
      </c>
      <c r="E438" s="84">
        <v>226.11834630000001</v>
      </c>
      <c r="F438" s="84">
        <v>226.11834630000001</v>
      </c>
    </row>
    <row r="439" spans="1:6" ht="12.75" customHeight="1" x14ac:dyDescent="0.2">
      <c r="A439" s="83" t="s">
        <v>165</v>
      </c>
      <c r="B439" s="83">
        <v>17</v>
      </c>
      <c r="C439" s="84">
        <v>1861.8260116500001</v>
      </c>
      <c r="D439" s="84">
        <v>1845.48386622</v>
      </c>
      <c r="E439" s="84">
        <v>228.02935603</v>
      </c>
      <c r="F439" s="84">
        <v>228.02935603</v>
      </c>
    </row>
    <row r="440" spans="1:6" ht="12.75" customHeight="1" x14ac:dyDescent="0.2">
      <c r="A440" s="83" t="s">
        <v>165</v>
      </c>
      <c r="B440" s="83">
        <v>18</v>
      </c>
      <c r="C440" s="84">
        <v>1810.39497037</v>
      </c>
      <c r="D440" s="84">
        <v>1802.14264774</v>
      </c>
      <c r="E440" s="84">
        <v>222.67408291000001</v>
      </c>
      <c r="F440" s="84">
        <v>222.67408291000001</v>
      </c>
    </row>
    <row r="441" spans="1:6" ht="12.75" customHeight="1" x14ac:dyDescent="0.2">
      <c r="A441" s="83" t="s">
        <v>165</v>
      </c>
      <c r="B441" s="83">
        <v>19</v>
      </c>
      <c r="C441" s="84">
        <v>1789.37976837</v>
      </c>
      <c r="D441" s="84">
        <v>1777.8634801200001</v>
      </c>
      <c r="E441" s="84">
        <v>219.67413094</v>
      </c>
      <c r="F441" s="84">
        <v>219.67413094</v>
      </c>
    </row>
    <row r="442" spans="1:6" ht="12.75" customHeight="1" x14ac:dyDescent="0.2">
      <c r="A442" s="83" t="s">
        <v>165</v>
      </c>
      <c r="B442" s="83">
        <v>20</v>
      </c>
      <c r="C442" s="84">
        <v>1761.16713015</v>
      </c>
      <c r="D442" s="84">
        <v>1749.37087982</v>
      </c>
      <c r="E442" s="84">
        <v>216.15356410999999</v>
      </c>
      <c r="F442" s="84">
        <v>216.15356410999999</v>
      </c>
    </row>
    <row r="443" spans="1:6" ht="12.75" customHeight="1" x14ac:dyDescent="0.2">
      <c r="A443" s="83" t="s">
        <v>165</v>
      </c>
      <c r="B443" s="83">
        <v>21</v>
      </c>
      <c r="C443" s="84">
        <v>1727.62153416</v>
      </c>
      <c r="D443" s="84">
        <v>1713.1665456000001</v>
      </c>
      <c r="E443" s="84">
        <v>211.68012970000001</v>
      </c>
      <c r="F443" s="84">
        <v>211.68012970000001</v>
      </c>
    </row>
    <row r="444" spans="1:6" ht="12.75" customHeight="1" x14ac:dyDescent="0.2">
      <c r="A444" s="83" t="s">
        <v>165</v>
      </c>
      <c r="B444" s="83">
        <v>22</v>
      </c>
      <c r="C444" s="84">
        <v>1716.8433851</v>
      </c>
      <c r="D444" s="84">
        <v>1706.0946621400001</v>
      </c>
      <c r="E444" s="84">
        <v>210.80632254</v>
      </c>
      <c r="F444" s="84">
        <v>210.80632254</v>
      </c>
    </row>
    <row r="445" spans="1:6" ht="12.75" customHeight="1" x14ac:dyDescent="0.2">
      <c r="A445" s="83" t="s">
        <v>165</v>
      </c>
      <c r="B445" s="83">
        <v>23</v>
      </c>
      <c r="C445" s="84">
        <v>1770.05812857</v>
      </c>
      <c r="D445" s="84">
        <v>1758.31292547</v>
      </c>
      <c r="E445" s="84">
        <v>217.25844989999999</v>
      </c>
      <c r="F445" s="84">
        <v>217.25844989999999</v>
      </c>
    </row>
    <row r="446" spans="1:6" ht="12.75" customHeight="1" x14ac:dyDescent="0.2">
      <c r="A446" s="83" t="s">
        <v>165</v>
      </c>
      <c r="B446" s="83">
        <v>24</v>
      </c>
      <c r="C446" s="84">
        <v>1827.9178421399999</v>
      </c>
      <c r="D446" s="84">
        <v>1811.91406078</v>
      </c>
      <c r="E446" s="84">
        <v>223.88144596000001</v>
      </c>
      <c r="F446" s="84">
        <v>223.88144596000001</v>
      </c>
    </row>
    <row r="447" spans="1:6" ht="12.75" customHeight="1" x14ac:dyDescent="0.2">
      <c r="A447" s="83" t="s">
        <v>166</v>
      </c>
      <c r="B447" s="83">
        <v>1</v>
      </c>
      <c r="C447" s="84">
        <v>1870.3026289300001</v>
      </c>
      <c r="D447" s="84">
        <v>1850.99441465</v>
      </c>
      <c r="E447" s="84">
        <v>228.71024348</v>
      </c>
      <c r="F447" s="84">
        <v>228.71024348</v>
      </c>
    </row>
    <row r="448" spans="1:6" ht="12.75" customHeight="1" x14ac:dyDescent="0.2">
      <c r="A448" s="83" t="s">
        <v>166</v>
      </c>
      <c r="B448" s="83">
        <v>2</v>
      </c>
      <c r="C448" s="84">
        <v>1928.1651802599999</v>
      </c>
      <c r="D448" s="84">
        <v>1913.5855022999999</v>
      </c>
      <c r="E448" s="84">
        <v>236.44404471999999</v>
      </c>
      <c r="F448" s="84">
        <v>236.44404471999999</v>
      </c>
    </row>
    <row r="449" spans="1:6" ht="12.75" customHeight="1" x14ac:dyDescent="0.2">
      <c r="A449" s="83" t="s">
        <v>166</v>
      </c>
      <c r="B449" s="83">
        <v>3</v>
      </c>
      <c r="C449" s="84">
        <v>1953.5735686600001</v>
      </c>
      <c r="D449" s="84">
        <v>1943.02324763</v>
      </c>
      <c r="E449" s="84">
        <v>240.08139438000001</v>
      </c>
      <c r="F449" s="84">
        <v>240.08139438000001</v>
      </c>
    </row>
    <row r="450" spans="1:6" ht="12.75" customHeight="1" x14ac:dyDescent="0.2">
      <c r="A450" s="83" t="s">
        <v>166</v>
      </c>
      <c r="B450" s="83">
        <v>4</v>
      </c>
      <c r="C450" s="84">
        <v>1953.38064113</v>
      </c>
      <c r="D450" s="84">
        <v>1938.75038971</v>
      </c>
      <c r="E450" s="84">
        <v>239.55343689</v>
      </c>
      <c r="F450" s="84">
        <v>239.55343689</v>
      </c>
    </row>
    <row r="451" spans="1:6" ht="12.75" customHeight="1" x14ac:dyDescent="0.2">
      <c r="A451" s="83" t="s">
        <v>166</v>
      </c>
      <c r="B451" s="83">
        <v>5</v>
      </c>
      <c r="C451" s="84">
        <v>1955.50846654</v>
      </c>
      <c r="D451" s="84">
        <v>1939.12070107</v>
      </c>
      <c r="E451" s="84">
        <v>239.59919282999999</v>
      </c>
      <c r="F451" s="84">
        <v>239.59919282999999</v>
      </c>
    </row>
    <row r="452" spans="1:6" ht="12.75" customHeight="1" x14ac:dyDescent="0.2">
      <c r="A452" s="83" t="s">
        <v>166</v>
      </c>
      <c r="B452" s="83">
        <v>6</v>
      </c>
      <c r="C452" s="84">
        <v>1938.23563891</v>
      </c>
      <c r="D452" s="84">
        <v>1923.7571826799999</v>
      </c>
      <c r="E452" s="84">
        <v>237.70086509999999</v>
      </c>
      <c r="F452" s="84">
        <v>237.70086509999999</v>
      </c>
    </row>
    <row r="453" spans="1:6" ht="12.75" customHeight="1" x14ac:dyDescent="0.2">
      <c r="A453" s="83" t="s">
        <v>166</v>
      </c>
      <c r="B453" s="83">
        <v>7</v>
      </c>
      <c r="C453" s="84">
        <v>1867.74580324</v>
      </c>
      <c r="D453" s="84">
        <v>1863.6641306199999</v>
      </c>
      <c r="E453" s="84">
        <v>230.27572298999999</v>
      </c>
      <c r="F453" s="84">
        <v>230.27572298999999</v>
      </c>
    </row>
    <row r="454" spans="1:6" ht="12.75" customHeight="1" x14ac:dyDescent="0.2">
      <c r="A454" s="83" t="s">
        <v>166</v>
      </c>
      <c r="B454" s="83">
        <v>8</v>
      </c>
      <c r="C454" s="84">
        <v>1798.8105644300001</v>
      </c>
      <c r="D454" s="84">
        <v>1783.70407135</v>
      </c>
      <c r="E454" s="84">
        <v>220.39579873</v>
      </c>
      <c r="F454" s="84">
        <v>220.39579873</v>
      </c>
    </row>
    <row r="455" spans="1:6" ht="12.75" customHeight="1" x14ac:dyDescent="0.2">
      <c r="A455" s="83" t="s">
        <v>166</v>
      </c>
      <c r="B455" s="83">
        <v>9</v>
      </c>
      <c r="C455" s="84">
        <v>1765.6915753000001</v>
      </c>
      <c r="D455" s="84">
        <v>1756.4389733600001</v>
      </c>
      <c r="E455" s="84">
        <v>217.02690299</v>
      </c>
      <c r="F455" s="84">
        <v>217.02690299</v>
      </c>
    </row>
    <row r="456" spans="1:6" ht="12.75" customHeight="1" x14ac:dyDescent="0.2">
      <c r="A456" s="83" t="s">
        <v>166</v>
      </c>
      <c r="B456" s="83">
        <v>10</v>
      </c>
      <c r="C456" s="84">
        <v>1729.9636589500001</v>
      </c>
      <c r="D456" s="84">
        <v>1718.36896262</v>
      </c>
      <c r="E456" s="84">
        <v>212.32294421</v>
      </c>
      <c r="F456" s="84">
        <v>212.32294421</v>
      </c>
    </row>
    <row r="457" spans="1:6" ht="12.75" customHeight="1" x14ac:dyDescent="0.2">
      <c r="A457" s="83" t="s">
        <v>166</v>
      </c>
      <c r="B457" s="83">
        <v>11</v>
      </c>
      <c r="C457" s="84">
        <v>1726.26607244</v>
      </c>
      <c r="D457" s="84">
        <v>1711.68528945</v>
      </c>
      <c r="E457" s="84">
        <v>211.49710458999999</v>
      </c>
      <c r="F457" s="84">
        <v>211.49710458999999</v>
      </c>
    </row>
    <row r="458" spans="1:6" ht="12.75" customHeight="1" x14ac:dyDescent="0.2">
      <c r="A458" s="83" t="s">
        <v>166</v>
      </c>
      <c r="B458" s="83">
        <v>12</v>
      </c>
      <c r="C458" s="84">
        <v>1732.1675637400001</v>
      </c>
      <c r="D458" s="84">
        <v>1718.40073345</v>
      </c>
      <c r="E458" s="84">
        <v>212.32686984</v>
      </c>
      <c r="F458" s="84">
        <v>212.32686984</v>
      </c>
    </row>
    <row r="459" spans="1:6" ht="12.75" customHeight="1" x14ac:dyDescent="0.2">
      <c r="A459" s="83" t="s">
        <v>166</v>
      </c>
      <c r="B459" s="83">
        <v>13</v>
      </c>
      <c r="C459" s="84">
        <v>1735.97088102</v>
      </c>
      <c r="D459" s="84">
        <v>1724.7012111399999</v>
      </c>
      <c r="E459" s="84">
        <v>213.10536153999999</v>
      </c>
      <c r="F459" s="84">
        <v>213.10536153999999</v>
      </c>
    </row>
    <row r="460" spans="1:6" ht="12.75" customHeight="1" x14ac:dyDescent="0.2">
      <c r="A460" s="83" t="s">
        <v>166</v>
      </c>
      <c r="B460" s="83">
        <v>14</v>
      </c>
      <c r="C460" s="84">
        <v>1763.03555723</v>
      </c>
      <c r="D460" s="84">
        <v>1738.76232966</v>
      </c>
      <c r="E460" s="84">
        <v>214.84276378000001</v>
      </c>
      <c r="F460" s="84">
        <v>214.84276378000001</v>
      </c>
    </row>
    <row r="461" spans="1:6" ht="12.75" customHeight="1" x14ac:dyDescent="0.2">
      <c r="A461" s="83" t="s">
        <v>166</v>
      </c>
      <c r="B461" s="83">
        <v>15</v>
      </c>
      <c r="C461" s="84">
        <v>1769.30733667</v>
      </c>
      <c r="D461" s="84">
        <v>1754.46684332</v>
      </c>
      <c r="E461" s="84">
        <v>216.78322514000001</v>
      </c>
      <c r="F461" s="84">
        <v>216.78322514000001</v>
      </c>
    </row>
    <row r="462" spans="1:6" ht="12.75" customHeight="1" x14ac:dyDescent="0.2">
      <c r="A462" s="83" t="s">
        <v>166</v>
      </c>
      <c r="B462" s="83">
        <v>16</v>
      </c>
      <c r="C462" s="84">
        <v>1774.7376814199999</v>
      </c>
      <c r="D462" s="84">
        <v>1766.2606004500001</v>
      </c>
      <c r="E462" s="84">
        <v>218.24047052</v>
      </c>
      <c r="F462" s="84">
        <v>218.24047052</v>
      </c>
    </row>
    <row r="463" spans="1:6" ht="12.75" customHeight="1" x14ac:dyDescent="0.2">
      <c r="A463" s="83" t="s">
        <v>166</v>
      </c>
      <c r="B463" s="83">
        <v>17</v>
      </c>
      <c r="C463" s="84">
        <v>1790.4013466599999</v>
      </c>
      <c r="D463" s="84">
        <v>1780.2373353400001</v>
      </c>
      <c r="E463" s="84">
        <v>219.96744626</v>
      </c>
      <c r="F463" s="84">
        <v>219.96744626</v>
      </c>
    </row>
    <row r="464" spans="1:6" ht="12.75" customHeight="1" x14ac:dyDescent="0.2">
      <c r="A464" s="83" t="s">
        <v>166</v>
      </c>
      <c r="B464" s="83">
        <v>18</v>
      </c>
      <c r="C464" s="84">
        <v>1758.73703353</v>
      </c>
      <c r="D464" s="84">
        <v>1749.9955788699999</v>
      </c>
      <c r="E464" s="84">
        <v>216.23075238999999</v>
      </c>
      <c r="F464" s="84">
        <v>216.23075238999999</v>
      </c>
    </row>
    <row r="465" spans="1:6" ht="12.75" customHeight="1" x14ac:dyDescent="0.2">
      <c r="A465" s="83" t="s">
        <v>166</v>
      </c>
      <c r="B465" s="83">
        <v>19</v>
      </c>
      <c r="C465" s="84">
        <v>1733.68597918</v>
      </c>
      <c r="D465" s="84">
        <v>1723.1269863299999</v>
      </c>
      <c r="E465" s="84">
        <v>212.91084914999999</v>
      </c>
      <c r="F465" s="84">
        <v>212.91084914999999</v>
      </c>
    </row>
    <row r="466" spans="1:6" ht="12.75" customHeight="1" x14ac:dyDescent="0.2">
      <c r="A466" s="83" t="s">
        <v>166</v>
      </c>
      <c r="B466" s="83">
        <v>20</v>
      </c>
      <c r="C466" s="84">
        <v>1712.1187980499999</v>
      </c>
      <c r="D466" s="84">
        <v>1703.7901494099999</v>
      </c>
      <c r="E466" s="84">
        <v>210.52157523</v>
      </c>
      <c r="F466" s="84">
        <v>210.52157523</v>
      </c>
    </row>
    <row r="467" spans="1:6" ht="12.75" customHeight="1" x14ac:dyDescent="0.2">
      <c r="A467" s="83" t="s">
        <v>166</v>
      </c>
      <c r="B467" s="83">
        <v>21</v>
      </c>
      <c r="C467" s="84">
        <v>1677.70026624</v>
      </c>
      <c r="D467" s="84">
        <v>1665.1996795299999</v>
      </c>
      <c r="E467" s="84">
        <v>205.75330814</v>
      </c>
      <c r="F467" s="84">
        <v>205.75330814</v>
      </c>
    </row>
    <row r="468" spans="1:6" ht="12.75" customHeight="1" x14ac:dyDescent="0.2">
      <c r="A468" s="83" t="s">
        <v>166</v>
      </c>
      <c r="B468" s="83">
        <v>22</v>
      </c>
      <c r="C468" s="84">
        <v>1668.4897927</v>
      </c>
      <c r="D468" s="84">
        <v>1657.7866715299999</v>
      </c>
      <c r="E468" s="84">
        <v>204.83735136999999</v>
      </c>
      <c r="F468" s="84">
        <v>204.83735136999999</v>
      </c>
    </row>
    <row r="469" spans="1:6" ht="12.75" customHeight="1" x14ac:dyDescent="0.2">
      <c r="A469" s="83" t="s">
        <v>166</v>
      </c>
      <c r="B469" s="83">
        <v>23</v>
      </c>
      <c r="C469" s="84">
        <v>1715.12184854</v>
      </c>
      <c r="D469" s="84">
        <v>1701.4027645799999</v>
      </c>
      <c r="E469" s="84">
        <v>210.22658819</v>
      </c>
      <c r="F469" s="84">
        <v>210.22658819</v>
      </c>
    </row>
    <row r="470" spans="1:6" ht="12.75" customHeight="1" x14ac:dyDescent="0.2">
      <c r="A470" s="83" t="s">
        <v>166</v>
      </c>
      <c r="B470" s="83">
        <v>24</v>
      </c>
      <c r="C470" s="84">
        <v>1777.9916659099999</v>
      </c>
      <c r="D470" s="84">
        <v>1764.11652018</v>
      </c>
      <c r="E470" s="84">
        <v>217.97554636999999</v>
      </c>
      <c r="F470" s="84">
        <v>217.97554636999999</v>
      </c>
    </row>
    <row r="471" spans="1:6" ht="12.75" customHeight="1" x14ac:dyDescent="0.2">
      <c r="A471" s="83" t="s">
        <v>167</v>
      </c>
      <c r="B471" s="83">
        <v>1</v>
      </c>
      <c r="C471" s="84">
        <v>1770.5994057299999</v>
      </c>
      <c r="D471" s="84">
        <v>1756.9874089100001</v>
      </c>
      <c r="E471" s="84">
        <v>217.09466809</v>
      </c>
      <c r="F471" s="84">
        <v>217.09466809</v>
      </c>
    </row>
    <row r="472" spans="1:6" ht="12.75" customHeight="1" x14ac:dyDescent="0.2">
      <c r="A472" s="83" t="s">
        <v>167</v>
      </c>
      <c r="B472" s="83">
        <v>2</v>
      </c>
      <c r="C472" s="84">
        <v>1818.3047219299999</v>
      </c>
      <c r="D472" s="84">
        <v>1806.38657575</v>
      </c>
      <c r="E472" s="84">
        <v>223.19846580999999</v>
      </c>
      <c r="F472" s="84">
        <v>223.19846580999999</v>
      </c>
    </row>
    <row r="473" spans="1:6" ht="12.75" customHeight="1" x14ac:dyDescent="0.2">
      <c r="A473" s="83" t="s">
        <v>167</v>
      </c>
      <c r="B473" s="83">
        <v>3</v>
      </c>
      <c r="C473" s="84">
        <v>1886.8716081800001</v>
      </c>
      <c r="D473" s="84">
        <v>1874.9091755699999</v>
      </c>
      <c r="E473" s="84">
        <v>231.66516909000001</v>
      </c>
      <c r="F473" s="84">
        <v>231.66516909000001</v>
      </c>
    </row>
    <row r="474" spans="1:6" ht="12.75" customHeight="1" x14ac:dyDescent="0.2">
      <c r="A474" s="83" t="s">
        <v>167</v>
      </c>
      <c r="B474" s="83">
        <v>4</v>
      </c>
      <c r="C474" s="84">
        <v>1923.33404965</v>
      </c>
      <c r="D474" s="84">
        <v>1918.1861451499999</v>
      </c>
      <c r="E474" s="84">
        <v>237.01250357000001</v>
      </c>
      <c r="F474" s="84">
        <v>237.01250357000001</v>
      </c>
    </row>
    <row r="475" spans="1:6" ht="12.75" customHeight="1" x14ac:dyDescent="0.2">
      <c r="A475" s="83" t="s">
        <v>167</v>
      </c>
      <c r="B475" s="83">
        <v>5</v>
      </c>
      <c r="C475" s="84">
        <v>1941.9059236999999</v>
      </c>
      <c r="D475" s="84">
        <v>1930.7948077399999</v>
      </c>
      <c r="E475" s="84">
        <v>238.57043927000001</v>
      </c>
      <c r="F475" s="84">
        <v>238.57043927000001</v>
      </c>
    </row>
    <row r="476" spans="1:6" ht="12.75" customHeight="1" x14ac:dyDescent="0.2">
      <c r="A476" s="83" t="s">
        <v>167</v>
      </c>
      <c r="B476" s="83">
        <v>6</v>
      </c>
      <c r="C476" s="84">
        <v>1903.4169790999999</v>
      </c>
      <c r="D476" s="84">
        <v>1891.0508894699999</v>
      </c>
      <c r="E476" s="84">
        <v>233.65965123999999</v>
      </c>
      <c r="F476" s="84">
        <v>233.65965123999999</v>
      </c>
    </row>
    <row r="477" spans="1:6" ht="12.75" customHeight="1" x14ac:dyDescent="0.2">
      <c r="A477" s="83" t="s">
        <v>167</v>
      </c>
      <c r="B477" s="83">
        <v>7</v>
      </c>
      <c r="C477" s="84">
        <v>1836.6989943799999</v>
      </c>
      <c r="D477" s="84">
        <v>1822.0056959000001</v>
      </c>
      <c r="E477" s="84">
        <v>225.12837587999999</v>
      </c>
      <c r="F477" s="84">
        <v>225.12837587999999</v>
      </c>
    </row>
    <row r="478" spans="1:6" ht="12.75" customHeight="1" x14ac:dyDescent="0.2">
      <c r="A478" s="83" t="s">
        <v>167</v>
      </c>
      <c r="B478" s="83">
        <v>8</v>
      </c>
      <c r="C478" s="84">
        <v>1748.76388092</v>
      </c>
      <c r="D478" s="84">
        <v>1743.63609438</v>
      </c>
      <c r="E478" s="84">
        <v>215.44496975999999</v>
      </c>
      <c r="F478" s="84">
        <v>215.44496975999999</v>
      </c>
    </row>
    <row r="479" spans="1:6" ht="12.75" customHeight="1" x14ac:dyDescent="0.2">
      <c r="A479" s="83" t="s">
        <v>167</v>
      </c>
      <c r="B479" s="83">
        <v>9</v>
      </c>
      <c r="C479" s="84">
        <v>1732.41838048</v>
      </c>
      <c r="D479" s="84">
        <v>1713.2028716899999</v>
      </c>
      <c r="E479" s="84">
        <v>211.68461818</v>
      </c>
      <c r="F479" s="84">
        <v>211.68461818</v>
      </c>
    </row>
    <row r="480" spans="1:6" ht="12.75" customHeight="1" x14ac:dyDescent="0.2">
      <c r="A480" s="83" t="s">
        <v>167</v>
      </c>
      <c r="B480" s="83">
        <v>10</v>
      </c>
      <c r="C480" s="84">
        <v>1715.4605172300001</v>
      </c>
      <c r="D480" s="84">
        <v>1691.45447113</v>
      </c>
      <c r="E480" s="84">
        <v>208.99736967000001</v>
      </c>
      <c r="F480" s="84">
        <v>208.99736967000001</v>
      </c>
    </row>
    <row r="481" spans="1:6" ht="12.75" customHeight="1" x14ac:dyDescent="0.2">
      <c r="A481" s="83" t="s">
        <v>167</v>
      </c>
      <c r="B481" s="83">
        <v>11</v>
      </c>
      <c r="C481" s="84">
        <v>1703.93784377</v>
      </c>
      <c r="D481" s="84">
        <v>1683.9416413599999</v>
      </c>
      <c r="E481" s="84">
        <v>208.06907885000001</v>
      </c>
      <c r="F481" s="84">
        <v>208.06907885000001</v>
      </c>
    </row>
    <row r="482" spans="1:6" ht="12.75" customHeight="1" x14ac:dyDescent="0.2">
      <c r="A482" s="83" t="s">
        <v>167</v>
      </c>
      <c r="B482" s="83">
        <v>12</v>
      </c>
      <c r="C482" s="84">
        <v>1731.3051500500001</v>
      </c>
      <c r="D482" s="84">
        <v>1713.1420994600001</v>
      </c>
      <c r="E482" s="84">
        <v>211.67710912000001</v>
      </c>
      <c r="F482" s="84">
        <v>211.67710912000001</v>
      </c>
    </row>
    <row r="483" spans="1:6" ht="12.75" customHeight="1" x14ac:dyDescent="0.2">
      <c r="A483" s="83" t="s">
        <v>167</v>
      </c>
      <c r="B483" s="83">
        <v>13</v>
      </c>
      <c r="C483" s="84">
        <v>1738.24934818</v>
      </c>
      <c r="D483" s="84">
        <v>1728.36662856</v>
      </c>
      <c r="E483" s="84">
        <v>213.55826322999999</v>
      </c>
      <c r="F483" s="84">
        <v>213.55826322999999</v>
      </c>
    </row>
    <row r="484" spans="1:6" ht="12.75" customHeight="1" x14ac:dyDescent="0.2">
      <c r="A484" s="83" t="s">
        <v>167</v>
      </c>
      <c r="B484" s="83">
        <v>14</v>
      </c>
      <c r="C484" s="84">
        <v>1770.2132219099999</v>
      </c>
      <c r="D484" s="84">
        <v>1754.48874342</v>
      </c>
      <c r="E484" s="84">
        <v>216.78593112999999</v>
      </c>
      <c r="F484" s="84">
        <v>216.78593112999999</v>
      </c>
    </row>
    <row r="485" spans="1:6" ht="12.75" customHeight="1" x14ac:dyDescent="0.2">
      <c r="A485" s="83" t="s">
        <v>167</v>
      </c>
      <c r="B485" s="83">
        <v>15</v>
      </c>
      <c r="C485" s="84">
        <v>1785.2618205799999</v>
      </c>
      <c r="D485" s="84">
        <v>1765.77505202</v>
      </c>
      <c r="E485" s="84">
        <v>218.18047580000001</v>
      </c>
      <c r="F485" s="84">
        <v>218.18047580000001</v>
      </c>
    </row>
    <row r="486" spans="1:6" ht="12.75" customHeight="1" x14ac:dyDescent="0.2">
      <c r="A486" s="83" t="s">
        <v>167</v>
      </c>
      <c r="B486" s="83">
        <v>16</v>
      </c>
      <c r="C486" s="84">
        <v>1800.6568432900001</v>
      </c>
      <c r="D486" s="84">
        <v>1779.9391443699999</v>
      </c>
      <c r="E486" s="84">
        <v>219.93060156000001</v>
      </c>
      <c r="F486" s="84">
        <v>219.93060156000001</v>
      </c>
    </row>
    <row r="487" spans="1:6" ht="12.75" customHeight="1" x14ac:dyDescent="0.2">
      <c r="A487" s="83" t="s">
        <v>167</v>
      </c>
      <c r="B487" s="83">
        <v>17</v>
      </c>
      <c r="C487" s="84">
        <v>1798.0917580400001</v>
      </c>
      <c r="D487" s="84">
        <v>1775.0769674799999</v>
      </c>
      <c r="E487" s="84">
        <v>219.32982737</v>
      </c>
      <c r="F487" s="84">
        <v>219.32982737</v>
      </c>
    </row>
    <row r="488" spans="1:6" ht="12.75" customHeight="1" x14ac:dyDescent="0.2">
      <c r="A488" s="83" t="s">
        <v>167</v>
      </c>
      <c r="B488" s="83">
        <v>18</v>
      </c>
      <c r="C488" s="84">
        <v>1748.4100815500001</v>
      </c>
      <c r="D488" s="84">
        <v>1724.50343047</v>
      </c>
      <c r="E488" s="84">
        <v>213.08092361000001</v>
      </c>
      <c r="F488" s="84">
        <v>213.08092361000001</v>
      </c>
    </row>
    <row r="489" spans="1:6" ht="12.75" customHeight="1" x14ac:dyDescent="0.2">
      <c r="A489" s="83" t="s">
        <v>167</v>
      </c>
      <c r="B489" s="83">
        <v>19</v>
      </c>
      <c r="C489" s="84">
        <v>1683.05898164</v>
      </c>
      <c r="D489" s="84">
        <v>1673.3060724500001</v>
      </c>
      <c r="E489" s="84">
        <v>206.75494006</v>
      </c>
      <c r="F489" s="84">
        <v>206.75494006</v>
      </c>
    </row>
    <row r="490" spans="1:6" ht="12.75" customHeight="1" x14ac:dyDescent="0.2">
      <c r="A490" s="83" t="s">
        <v>167</v>
      </c>
      <c r="B490" s="83">
        <v>20</v>
      </c>
      <c r="C490" s="84">
        <v>1688.06972101</v>
      </c>
      <c r="D490" s="84">
        <v>1683.3674594399999</v>
      </c>
      <c r="E490" s="84">
        <v>207.9981325</v>
      </c>
      <c r="F490" s="84">
        <v>207.9981325</v>
      </c>
    </row>
    <row r="491" spans="1:6" ht="12.75" customHeight="1" x14ac:dyDescent="0.2">
      <c r="A491" s="83" t="s">
        <v>167</v>
      </c>
      <c r="B491" s="83">
        <v>21</v>
      </c>
      <c r="C491" s="84">
        <v>1643.4104331599999</v>
      </c>
      <c r="D491" s="84">
        <v>1634.5933623400001</v>
      </c>
      <c r="E491" s="84">
        <v>201.97156887</v>
      </c>
      <c r="F491" s="84">
        <v>201.97156887</v>
      </c>
    </row>
    <row r="492" spans="1:6" ht="12.75" customHeight="1" x14ac:dyDescent="0.2">
      <c r="A492" s="83" t="s">
        <v>167</v>
      </c>
      <c r="B492" s="83">
        <v>22</v>
      </c>
      <c r="C492" s="84">
        <v>1635.89833894</v>
      </c>
      <c r="D492" s="84">
        <v>1623.4080462500001</v>
      </c>
      <c r="E492" s="84">
        <v>200.58950292</v>
      </c>
      <c r="F492" s="84">
        <v>200.58950292</v>
      </c>
    </row>
    <row r="493" spans="1:6" ht="12.75" customHeight="1" x14ac:dyDescent="0.2">
      <c r="A493" s="83" t="s">
        <v>167</v>
      </c>
      <c r="B493" s="83">
        <v>23</v>
      </c>
      <c r="C493" s="84">
        <v>1686.6122911099999</v>
      </c>
      <c r="D493" s="84">
        <v>1672.27638712</v>
      </c>
      <c r="E493" s="84">
        <v>206.62771137999999</v>
      </c>
      <c r="F493" s="84">
        <v>206.62771137999999</v>
      </c>
    </row>
    <row r="494" spans="1:6" ht="12.75" customHeight="1" x14ac:dyDescent="0.2">
      <c r="A494" s="83" t="s">
        <v>167</v>
      </c>
      <c r="B494" s="83">
        <v>24</v>
      </c>
      <c r="C494" s="84">
        <v>1776.16891777</v>
      </c>
      <c r="D494" s="84">
        <v>1761.65745195</v>
      </c>
      <c r="E494" s="84">
        <v>217.67170207999999</v>
      </c>
      <c r="F494" s="84">
        <v>217.67170207999999</v>
      </c>
    </row>
    <row r="495" spans="1:6" ht="12.75" customHeight="1" x14ac:dyDescent="0.2">
      <c r="A495" s="83" t="s">
        <v>168</v>
      </c>
      <c r="B495" s="83">
        <v>1</v>
      </c>
      <c r="C495" s="84">
        <v>1759.93839929</v>
      </c>
      <c r="D495" s="84">
        <v>1748.8178622999999</v>
      </c>
      <c r="E495" s="84">
        <v>216.08523285000001</v>
      </c>
      <c r="F495" s="84">
        <v>216.08523285000001</v>
      </c>
    </row>
    <row r="496" spans="1:6" ht="12.75" customHeight="1" x14ac:dyDescent="0.2">
      <c r="A496" s="83" t="s">
        <v>168</v>
      </c>
      <c r="B496" s="83">
        <v>2</v>
      </c>
      <c r="C496" s="84">
        <v>1859.0227661399999</v>
      </c>
      <c r="D496" s="84">
        <v>1843.2103139200001</v>
      </c>
      <c r="E496" s="84">
        <v>227.74843422000001</v>
      </c>
      <c r="F496" s="84">
        <v>227.74843422000001</v>
      </c>
    </row>
    <row r="497" spans="1:6" ht="12.75" customHeight="1" x14ac:dyDescent="0.2">
      <c r="A497" s="83" t="s">
        <v>168</v>
      </c>
      <c r="B497" s="83">
        <v>3</v>
      </c>
      <c r="C497" s="84">
        <v>1890.26280997</v>
      </c>
      <c r="D497" s="84">
        <v>1872.65019018</v>
      </c>
      <c r="E497" s="84">
        <v>231.38604717999999</v>
      </c>
      <c r="F497" s="84">
        <v>231.38604717999999</v>
      </c>
    </row>
    <row r="498" spans="1:6" ht="12.75" customHeight="1" x14ac:dyDescent="0.2">
      <c r="A498" s="83" t="s">
        <v>168</v>
      </c>
      <c r="B498" s="83">
        <v>4</v>
      </c>
      <c r="C498" s="84">
        <v>1886.4786026899999</v>
      </c>
      <c r="D498" s="84">
        <v>1871.2778821899999</v>
      </c>
      <c r="E498" s="84">
        <v>231.21648379000001</v>
      </c>
      <c r="F498" s="84">
        <v>231.21648379000001</v>
      </c>
    </row>
    <row r="499" spans="1:6" ht="12.75" customHeight="1" x14ac:dyDescent="0.2">
      <c r="A499" s="83" t="s">
        <v>168</v>
      </c>
      <c r="B499" s="83">
        <v>5</v>
      </c>
      <c r="C499" s="84">
        <v>1880.68308652</v>
      </c>
      <c r="D499" s="84">
        <v>1872.0172066099999</v>
      </c>
      <c r="E499" s="84">
        <v>231.30783525999999</v>
      </c>
      <c r="F499" s="84">
        <v>231.30783525999999</v>
      </c>
    </row>
    <row r="500" spans="1:6" ht="12.75" customHeight="1" x14ac:dyDescent="0.2">
      <c r="A500" s="83" t="s">
        <v>168</v>
      </c>
      <c r="B500" s="83">
        <v>6</v>
      </c>
      <c r="C500" s="84">
        <v>1863.71059246</v>
      </c>
      <c r="D500" s="84">
        <v>1852.0807061400001</v>
      </c>
      <c r="E500" s="84">
        <v>228.84446646999999</v>
      </c>
      <c r="F500" s="84">
        <v>228.84446646999999</v>
      </c>
    </row>
    <row r="501" spans="1:6" ht="12.75" customHeight="1" x14ac:dyDescent="0.2">
      <c r="A501" s="83" t="s">
        <v>168</v>
      </c>
      <c r="B501" s="83">
        <v>7</v>
      </c>
      <c r="C501" s="84">
        <v>1762.3773947499999</v>
      </c>
      <c r="D501" s="84">
        <v>1751.4525152000001</v>
      </c>
      <c r="E501" s="84">
        <v>216.41077251999999</v>
      </c>
      <c r="F501" s="84">
        <v>216.41077251999999</v>
      </c>
    </row>
    <row r="502" spans="1:6" ht="12.75" customHeight="1" x14ac:dyDescent="0.2">
      <c r="A502" s="83" t="s">
        <v>168</v>
      </c>
      <c r="B502" s="83">
        <v>8</v>
      </c>
      <c r="C502" s="84">
        <v>1739.28016886</v>
      </c>
      <c r="D502" s="84">
        <v>1727.6464292000001</v>
      </c>
      <c r="E502" s="84">
        <v>213.46927486999999</v>
      </c>
      <c r="F502" s="84">
        <v>213.46927486999999</v>
      </c>
    </row>
    <row r="503" spans="1:6" ht="12.75" customHeight="1" x14ac:dyDescent="0.2">
      <c r="A503" s="83" t="s">
        <v>168</v>
      </c>
      <c r="B503" s="83">
        <v>9</v>
      </c>
      <c r="C503" s="84">
        <v>1692.24904524</v>
      </c>
      <c r="D503" s="84">
        <v>1686.2342727099999</v>
      </c>
      <c r="E503" s="84">
        <v>208.35235807999999</v>
      </c>
      <c r="F503" s="84">
        <v>208.35235807999999</v>
      </c>
    </row>
    <row r="504" spans="1:6" ht="12.75" customHeight="1" x14ac:dyDescent="0.2">
      <c r="A504" s="83" t="s">
        <v>168</v>
      </c>
      <c r="B504" s="83">
        <v>10</v>
      </c>
      <c r="C504" s="84">
        <v>1634.1903175</v>
      </c>
      <c r="D504" s="84">
        <v>1623.2336827300001</v>
      </c>
      <c r="E504" s="84">
        <v>200.56795843</v>
      </c>
      <c r="F504" s="84">
        <v>200.56795843</v>
      </c>
    </row>
    <row r="505" spans="1:6" ht="12.75" customHeight="1" x14ac:dyDescent="0.2">
      <c r="A505" s="83" t="s">
        <v>168</v>
      </c>
      <c r="B505" s="83">
        <v>11</v>
      </c>
      <c r="C505" s="84">
        <v>1622.27772706</v>
      </c>
      <c r="D505" s="84">
        <v>1612.19413334</v>
      </c>
      <c r="E505" s="84">
        <v>199.20390351</v>
      </c>
      <c r="F505" s="84">
        <v>199.20390351</v>
      </c>
    </row>
    <row r="506" spans="1:6" ht="12.75" customHeight="1" x14ac:dyDescent="0.2">
      <c r="A506" s="83" t="s">
        <v>168</v>
      </c>
      <c r="B506" s="83">
        <v>12</v>
      </c>
      <c r="C506" s="84">
        <v>1604.2050349199999</v>
      </c>
      <c r="D506" s="84">
        <v>1593.9253852700001</v>
      </c>
      <c r="E506" s="84">
        <v>196.94660345</v>
      </c>
      <c r="F506" s="84">
        <v>196.94660345</v>
      </c>
    </row>
    <row r="507" spans="1:6" ht="12.75" customHeight="1" x14ac:dyDescent="0.2">
      <c r="A507" s="83" t="s">
        <v>168</v>
      </c>
      <c r="B507" s="83">
        <v>13</v>
      </c>
      <c r="C507" s="84">
        <v>1626.01765383</v>
      </c>
      <c r="D507" s="84">
        <v>1615.06503393</v>
      </c>
      <c r="E507" s="84">
        <v>199.55863411999999</v>
      </c>
      <c r="F507" s="84">
        <v>199.55863411999999</v>
      </c>
    </row>
    <row r="508" spans="1:6" ht="12.75" customHeight="1" x14ac:dyDescent="0.2">
      <c r="A508" s="83" t="s">
        <v>168</v>
      </c>
      <c r="B508" s="83">
        <v>14</v>
      </c>
      <c r="C508" s="84">
        <v>1646.4861390200001</v>
      </c>
      <c r="D508" s="84">
        <v>1636.37997885</v>
      </c>
      <c r="E508" s="84">
        <v>202.19232453000001</v>
      </c>
      <c r="F508" s="84">
        <v>202.19232453000001</v>
      </c>
    </row>
    <row r="509" spans="1:6" ht="12.75" customHeight="1" x14ac:dyDescent="0.2">
      <c r="A509" s="83" t="s">
        <v>168</v>
      </c>
      <c r="B509" s="83">
        <v>15</v>
      </c>
      <c r="C509" s="84">
        <v>1661.5527550500001</v>
      </c>
      <c r="D509" s="84">
        <v>1651.54539372</v>
      </c>
      <c r="E509" s="84">
        <v>204.06617445000001</v>
      </c>
      <c r="F509" s="84">
        <v>204.06617445000001</v>
      </c>
    </row>
    <row r="510" spans="1:6" ht="12.75" customHeight="1" x14ac:dyDescent="0.2">
      <c r="A510" s="83" t="s">
        <v>168</v>
      </c>
      <c r="B510" s="83">
        <v>16</v>
      </c>
      <c r="C510" s="84">
        <v>1679.2928878</v>
      </c>
      <c r="D510" s="84">
        <v>1670.1535805000001</v>
      </c>
      <c r="E510" s="84">
        <v>206.36541582000001</v>
      </c>
      <c r="F510" s="84">
        <v>206.36541582000001</v>
      </c>
    </row>
    <row r="511" spans="1:6" ht="12.75" customHeight="1" x14ac:dyDescent="0.2">
      <c r="A511" s="83" t="s">
        <v>168</v>
      </c>
      <c r="B511" s="83">
        <v>17</v>
      </c>
      <c r="C511" s="84">
        <v>1685.4730669800001</v>
      </c>
      <c r="D511" s="84">
        <v>1676.71470658</v>
      </c>
      <c r="E511" s="84">
        <v>207.17611342000001</v>
      </c>
      <c r="F511" s="84">
        <v>207.17611342000001</v>
      </c>
    </row>
    <row r="512" spans="1:6" ht="12.75" customHeight="1" x14ac:dyDescent="0.2">
      <c r="A512" s="83" t="s">
        <v>168</v>
      </c>
      <c r="B512" s="83">
        <v>18</v>
      </c>
      <c r="C512" s="84">
        <v>1666.27992156</v>
      </c>
      <c r="D512" s="84">
        <v>1658.93514878</v>
      </c>
      <c r="E512" s="84">
        <v>204.97925806999999</v>
      </c>
      <c r="F512" s="84">
        <v>204.97925806999999</v>
      </c>
    </row>
    <row r="513" spans="1:6" ht="12.75" customHeight="1" x14ac:dyDescent="0.2">
      <c r="A513" s="83" t="s">
        <v>168</v>
      </c>
      <c r="B513" s="83">
        <v>19</v>
      </c>
      <c r="C513" s="84">
        <v>1644.24641185</v>
      </c>
      <c r="D513" s="84">
        <v>1634.73717928</v>
      </c>
      <c r="E513" s="84">
        <v>201.989339</v>
      </c>
      <c r="F513" s="84">
        <v>201.989339</v>
      </c>
    </row>
    <row r="514" spans="1:6" ht="12.75" customHeight="1" x14ac:dyDescent="0.2">
      <c r="A514" s="83" t="s">
        <v>168</v>
      </c>
      <c r="B514" s="83">
        <v>20</v>
      </c>
      <c r="C514" s="84">
        <v>1640.2982714699999</v>
      </c>
      <c r="D514" s="84">
        <v>1627.21900041</v>
      </c>
      <c r="E514" s="84">
        <v>201.06038724000001</v>
      </c>
      <c r="F514" s="84">
        <v>201.06038724000001</v>
      </c>
    </row>
    <row r="515" spans="1:6" ht="12.75" customHeight="1" x14ac:dyDescent="0.2">
      <c r="A515" s="83" t="s">
        <v>168</v>
      </c>
      <c r="B515" s="83">
        <v>21</v>
      </c>
      <c r="C515" s="84">
        <v>1605.3085540899999</v>
      </c>
      <c r="D515" s="84">
        <v>1595.47697363</v>
      </c>
      <c r="E515" s="84">
        <v>197.13831884999999</v>
      </c>
      <c r="F515" s="84">
        <v>197.13831884999999</v>
      </c>
    </row>
    <row r="516" spans="1:6" ht="12.75" customHeight="1" x14ac:dyDescent="0.2">
      <c r="A516" s="83" t="s">
        <v>168</v>
      </c>
      <c r="B516" s="83">
        <v>22</v>
      </c>
      <c r="C516" s="84">
        <v>1601.84324638</v>
      </c>
      <c r="D516" s="84">
        <v>1589.8024966600001</v>
      </c>
      <c r="E516" s="84">
        <v>196.43717627000001</v>
      </c>
      <c r="F516" s="84">
        <v>196.43717627000001</v>
      </c>
    </row>
    <row r="517" spans="1:6" ht="12.75" customHeight="1" x14ac:dyDescent="0.2">
      <c r="A517" s="83" t="s">
        <v>168</v>
      </c>
      <c r="B517" s="83">
        <v>23</v>
      </c>
      <c r="C517" s="84">
        <v>1647.0726301100001</v>
      </c>
      <c r="D517" s="84">
        <v>1637.87400708</v>
      </c>
      <c r="E517" s="84">
        <v>202.37692777000001</v>
      </c>
      <c r="F517" s="84">
        <v>202.37692777000001</v>
      </c>
    </row>
    <row r="518" spans="1:6" ht="12.75" customHeight="1" x14ac:dyDescent="0.2">
      <c r="A518" s="83" t="s">
        <v>168</v>
      </c>
      <c r="B518" s="83">
        <v>24</v>
      </c>
      <c r="C518" s="84">
        <v>1715.53249824</v>
      </c>
      <c r="D518" s="84">
        <v>1707.4562024500001</v>
      </c>
      <c r="E518" s="84">
        <v>210.97455547000001</v>
      </c>
      <c r="F518" s="84">
        <v>210.97455547000001</v>
      </c>
    </row>
    <row r="519" spans="1:6" ht="12.75" customHeight="1" x14ac:dyDescent="0.2">
      <c r="A519" s="83" t="s">
        <v>169</v>
      </c>
      <c r="B519" s="83">
        <v>1</v>
      </c>
      <c r="C519" s="84">
        <v>1814.45503887</v>
      </c>
      <c r="D519" s="84">
        <v>1803.6954520300001</v>
      </c>
      <c r="E519" s="84">
        <v>222.86594855999999</v>
      </c>
      <c r="F519" s="84">
        <v>222.86594855999999</v>
      </c>
    </row>
    <row r="520" spans="1:6" ht="12.75" customHeight="1" x14ac:dyDescent="0.2">
      <c r="A520" s="83" t="s">
        <v>169</v>
      </c>
      <c r="B520" s="83">
        <v>2</v>
      </c>
      <c r="C520" s="84">
        <v>1882.81469524</v>
      </c>
      <c r="D520" s="84">
        <v>1868.24254735</v>
      </c>
      <c r="E520" s="84">
        <v>230.84143556000001</v>
      </c>
      <c r="F520" s="84">
        <v>230.84143556000001</v>
      </c>
    </row>
    <row r="521" spans="1:6" ht="12.75" customHeight="1" x14ac:dyDescent="0.2">
      <c r="A521" s="83" t="s">
        <v>169</v>
      </c>
      <c r="B521" s="83">
        <v>3</v>
      </c>
      <c r="C521" s="84">
        <v>1903.3700251299999</v>
      </c>
      <c r="D521" s="84">
        <v>1889.84379633</v>
      </c>
      <c r="E521" s="84">
        <v>233.51050192</v>
      </c>
      <c r="F521" s="84">
        <v>233.51050192</v>
      </c>
    </row>
    <row r="522" spans="1:6" ht="12.75" customHeight="1" x14ac:dyDescent="0.2">
      <c r="A522" s="83" t="s">
        <v>169</v>
      </c>
      <c r="B522" s="83">
        <v>4</v>
      </c>
      <c r="C522" s="84">
        <v>1920.0238354600001</v>
      </c>
      <c r="D522" s="84">
        <v>1904.61211196</v>
      </c>
      <c r="E522" s="84">
        <v>235.33528595000001</v>
      </c>
      <c r="F522" s="84">
        <v>235.33528595000001</v>
      </c>
    </row>
    <row r="523" spans="1:6" ht="12.75" customHeight="1" x14ac:dyDescent="0.2">
      <c r="A523" s="83" t="s">
        <v>169</v>
      </c>
      <c r="B523" s="83">
        <v>5</v>
      </c>
      <c r="C523" s="84">
        <v>1927.3833993000001</v>
      </c>
      <c r="D523" s="84">
        <v>1914.78944996</v>
      </c>
      <c r="E523" s="84">
        <v>236.59280539</v>
      </c>
      <c r="F523" s="84">
        <v>236.59280539</v>
      </c>
    </row>
    <row r="524" spans="1:6" ht="12.75" customHeight="1" x14ac:dyDescent="0.2">
      <c r="A524" s="83" t="s">
        <v>169</v>
      </c>
      <c r="B524" s="83">
        <v>6</v>
      </c>
      <c r="C524" s="84">
        <v>1912.93312881</v>
      </c>
      <c r="D524" s="84">
        <v>1896.32722386</v>
      </c>
      <c r="E524" s="84">
        <v>234.31159903</v>
      </c>
      <c r="F524" s="84">
        <v>234.31159903</v>
      </c>
    </row>
    <row r="525" spans="1:6" ht="12.75" customHeight="1" x14ac:dyDescent="0.2">
      <c r="A525" s="83" t="s">
        <v>169</v>
      </c>
      <c r="B525" s="83">
        <v>7</v>
      </c>
      <c r="C525" s="84">
        <v>1858.42473453</v>
      </c>
      <c r="D525" s="84">
        <v>1847.36048102</v>
      </c>
      <c r="E525" s="84">
        <v>228.26123195</v>
      </c>
      <c r="F525" s="84">
        <v>228.26123195</v>
      </c>
    </row>
    <row r="526" spans="1:6" ht="12.75" customHeight="1" x14ac:dyDescent="0.2">
      <c r="A526" s="83" t="s">
        <v>169</v>
      </c>
      <c r="B526" s="83">
        <v>8</v>
      </c>
      <c r="C526" s="84">
        <v>1750.3906566200001</v>
      </c>
      <c r="D526" s="84">
        <v>1740.74167461</v>
      </c>
      <c r="E526" s="84">
        <v>215.08733311</v>
      </c>
      <c r="F526" s="84">
        <v>215.08733311</v>
      </c>
    </row>
    <row r="527" spans="1:6" ht="12.75" customHeight="1" x14ac:dyDescent="0.2">
      <c r="A527" s="83" t="s">
        <v>169</v>
      </c>
      <c r="B527" s="83">
        <v>9</v>
      </c>
      <c r="C527" s="84">
        <v>1746.5205822099999</v>
      </c>
      <c r="D527" s="84">
        <v>1736.18342216</v>
      </c>
      <c r="E527" s="84">
        <v>214.52411205000001</v>
      </c>
      <c r="F527" s="84">
        <v>214.52411205000001</v>
      </c>
    </row>
    <row r="528" spans="1:6" ht="12.75" customHeight="1" x14ac:dyDescent="0.2">
      <c r="A528" s="83" t="s">
        <v>169</v>
      </c>
      <c r="B528" s="83">
        <v>10</v>
      </c>
      <c r="C528" s="84">
        <v>1726.1935179</v>
      </c>
      <c r="D528" s="84">
        <v>1715.47437249</v>
      </c>
      <c r="E528" s="84">
        <v>211.96528651</v>
      </c>
      <c r="F528" s="84">
        <v>211.96528651</v>
      </c>
    </row>
    <row r="529" spans="1:6" ht="12.75" customHeight="1" x14ac:dyDescent="0.2">
      <c r="A529" s="83" t="s">
        <v>169</v>
      </c>
      <c r="B529" s="83">
        <v>11</v>
      </c>
      <c r="C529" s="84">
        <v>1685.3027703299999</v>
      </c>
      <c r="D529" s="84">
        <v>1677.5468174</v>
      </c>
      <c r="E529" s="84">
        <v>207.27892965000001</v>
      </c>
      <c r="F529" s="84">
        <v>207.27892965000001</v>
      </c>
    </row>
    <row r="530" spans="1:6" ht="12.75" customHeight="1" x14ac:dyDescent="0.2">
      <c r="A530" s="83" t="s">
        <v>169</v>
      </c>
      <c r="B530" s="83">
        <v>12</v>
      </c>
      <c r="C530" s="84">
        <v>1713.4222326700001</v>
      </c>
      <c r="D530" s="84">
        <v>1702.7640886199999</v>
      </c>
      <c r="E530" s="84">
        <v>210.39479439999999</v>
      </c>
      <c r="F530" s="84">
        <v>210.39479439999999</v>
      </c>
    </row>
    <row r="531" spans="1:6" ht="12.75" customHeight="1" x14ac:dyDescent="0.2">
      <c r="A531" s="83" t="s">
        <v>169</v>
      </c>
      <c r="B531" s="83">
        <v>13</v>
      </c>
      <c r="C531" s="84">
        <v>1737.1868645899999</v>
      </c>
      <c r="D531" s="84">
        <v>1723.6528768000001</v>
      </c>
      <c r="E531" s="84">
        <v>212.97582857</v>
      </c>
      <c r="F531" s="84">
        <v>212.97582857</v>
      </c>
    </row>
    <row r="532" spans="1:6" ht="12.75" customHeight="1" x14ac:dyDescent="0.2">
      <c r="A532" s="83" t="s">
        <v>169</v>
      </c>
      <c r="B532" s="83">
        <v>14</v>
      </c>
      <c r="C532" s="84">
        <v>1751.5088636200001</v>
      </c>
      <c r="D532" s="84">
        <v>1735.49814373</v>
      </c>
      <c r="E532" s="84">
        <v>214.43943854</v>
      </c>
      <c r="F532" s="84">
        <v>214.43943854</v>
      </c>
    </row>
    <row r="533" spans="1:6" ht="12.75" customHeight="1" x14ac:dyDescent="0.2">
      <c r="A533" s="83" t="s">
        <v>169</v>
      </c>
      <c r="B533" s="83">
        <v>15</v>
      </c>
      <c r="C533" s="84">
        <v>1766.2381152200001</v>
      </c>
      <c r="D533" s="84">
        <v>1749.8432231300001</v>
      </c>
      <c r="E533" s="84">
        <v>216.21192719999999</v>
      </c>
      <c r="F533" s="84">
        <v>216.21192719999999</v>
      </c>
    </row>
    <row r="534" spans="1:6" ht="12.75" customHeight="1" x14ac:dyDescent="0.2">
      <c r="A534" s="83" t="s">
        <v>169</v>
      </c>
      <c r="B534" s="83">
        <v>16</v>
      </c>
      <c r="C534" s="84">
        <v>1767.9389865000001</v>
      </c>
      <c r="D534" s="84">
        <v>1757.8436028199999</v>
      </c>
      <c r="E534" s="84">
        <v>217.20046005</v>
      </c>
      <c r="F534" s="84">
        <v>217.20046005</v>
      </c>
    </row>
    <row r="535" spans="1:6" ht="12.75" customHeight="1" x14ac:dyDescent="0.2">
      <c r="A535" s="83" t="s">
        <v>169</v>
      </c>
      <c r="B535" s="83">
        <v>17</v>
      </c>
      <c r="C535" s="84">
        <v>1761.5343634000001</v>
      </c>
      <c r="D535" s="84">
        <v>1751.51390459</v>
      </c>
      <c r="E535" s="84">
        <v>216.41835784</v>
      </c>
      <c r="F535" s="84">
        <v>216.41835784</v>
      </c>
    </row>
    <row r="536" spans="1:6" ht="12.75" customHeight="1" x14ac:dyDescent="0.2">
      <c r="A536" s="83" t="s">
        <v>169</v>
      </c>
      <c r="B536" s="83">
        <v>18</v>
      </c>
      <c r="C536" s="84">
        <v>1741.49478488</v>
      </c>
      <c r="D536" s="84">
        <v>1729.81354627</v>
      </c>
      <c r="E536" s="84">
        <v>213.73704545999999</v>
      </c>
      <c r="F536" s="84">
        <v>213.73704545999999</v>
      </c>
    </row>
    <row r="537" spans="1:6" ht="12.75" customHeight="1" x14ac:dyDescent="0.2">
      <c r="A537" s="83" t="s">
        <v>169</v>
      </c>
      <c r="B537" s="83">
        <v>19</v>
      </c>
      <c r="C537" s="84">
        <v>1731.18750271</v>
      </c>
      <c r="D537" s="84">
        <v>1718.00645951</v>
      </c>
      <c r="E537" s="84">
        <v>212.27815305999999</v>
      </c>
      <c r="F537" s="84">
        <v>212.27815305999999</v>
      </c>
    </row>
    <row r="538" spans="1:6" ht="12.75" customHeight="1" x14ac:dyDescent="0.2">
      <c r="A538" s="83" t="s">
        <v>169</v>
      </c>
      <c r="B538" s="83">
        <v>20</v>
      </c>
      <c r="C538" s="84">
        <v>1708.1415912800001</v>
      </c>
      <c r="D538" s="84">
        <v>1698.2105115500001</v>
      </c>
      <c r="E538" s="84">
        <v>209.83215104000001</v>
      </c>
      <c r="F538" s="84">
        <v>209.83215104000001</v>
      </c>
    </row>
    <row r="539" spans="1:6" ht="12.75" customHeight="1" x14ac:dyDescent="0.2">
      <c r="A539" s="83" t="s">
        <v>169</v>
      </c>
      <c r="B539" s="83">
        <v>21</v>
      </c>
      <c r="C539" s="84">
        <v>1665.5766765200001</v>
      </c>
      <c r="D539" s="84">
        <v>1652.7348080300001</v>
      </c>
      <c r="E539" s="84">
        <v>204.21313936000001</v>
      </c>
      <c r="F539" s="84">
        <v>204.21313936000001</v>
      </c>
    </row>
    <row r="540" spans="1:6" ht="12.75" customHeight="1" x14ac:dyDescent="0.2">
      <c r="A540" s="83" t="s">
        <v>169</v>
      </c>
      <c r="B540" s="83">
        <v>22</v>
      </c>
      <c r="C540" s="84">
        <v>1657.4528175200001</v>
      </c>
      <c r="D540" s="84">
        <v>1649.7484495599999</v>
      </c>
      <c r="E540" s="84">
        <v>203.84414269999999</v>
      </c>
      <c r="F540" s="84">
        <v>203.84414269999999</v>
      </c>
    </row>
    <row r="541" spans="1:6" ht="12.75" customHeight="1" x14ac:dyDescent="0.2">
      <c r="A541" s="83" t="s">
        <v>169</v>
      </c>
      <c r="B541" s="83">
        <v>23</v>
      </c>
      <c r="C541" s="84">
        <v>1710.5192169699999</v>
      </c>
      <c r="D541" s="84">
        <v>1707.2152104500001</v>
      </c>
      <c r="E541" s="84">
        <v>210.94477832000001</v>
      </c>
      <c r="F541" s="84">
        <v>210.94477832000001</v>
      </c>
    </row>
    <row r="542" spans="1:6" ht="12.75" customHeight="1" x14ac:dyDescent="0.2">
      <c r="A542" s="83" t="s">
        <v>169</v>
      </c>
      <c r="B542" s="83">
        <v>24</v>
      </c>
      <c r="C542" s="84">
        <v>1777.6566033399999</v>
      </c>
      <c r="D542" s="84">
        <v>1766.8671975499999</v>
      </c>
      <c r="E542" s="84">
        <v>218.31542210999999</v>
      </c>
      <c r="F542" s="84">
        <v>218.31542210999999</v>
      </c>
    </row>
    <row r="543" spans="1:6" ht="12.75" customHeight="1" x14ac:dyDescent="0.2">
      <c r="A543" s="83" t="s">
        <v>170</v>
      </c>
      <c r="B543" s="83">
        <v>1</v>
      </c>
      <c r="C543" s="84">
        <v>1728.9877691500001</v>
      </c>
      <c r="D543" s="84">
        <v>1715.6487516</v>
      </c>
      <c r="E543" s="84">
        <v>211.98683292000001</v>
      </c>
      <c r="F543" s="84">
        <v>211.98683292000001</v>
      </c>
    </row>
    <row r="544" spans="1:6" ht="12.75" customHeight="1" x14ac:dyDescent="0.2">
      <c r="A544" s="83" t="s">
        <v>170</v>
      </c>
      <c r="B544" s="83">
        <v>2</v>
      </c>
      <c r="C544" s="84">
        <v>1788.63528509</v>
      </c>
      <c r="D544" s="84">
        <v>1777.2438229100001</v>
      </c>
      <c r="E544" s="84">
        <v>219.59756564</v>
      </c>
      <c r="F544" s="84">
        <v>219.59756564</v>
      </c>
    </row>
    <row r="545" spans="1:6" ht="12.75" customHeight="1" x14ac:dyDescent="0.2">
      <c r="A545" s="83" t="s">
        <v>170</v>
      </c>
      <c r="B545" s="83">
        <v>3</v>
      </c>
      <c r="C545" s="84">
        <v>1823.27691482</v>
      </c>
      <c r="D545" s="84">
        <v>1818.49243798</v>
      </c>
      <c r="E545" s="84">
        <v>224.69427512999999</v>
      </c>
      <c r="F545" s="84">
        <v>224.69427512999999</v>
      </c>
    </row>
    <row r="546" spans="1:6" ht="12.75" customHeight="1" x14ac:dyDescent="0.2">
      <c r="A546" s="83" t="s">
        <v>170</v>
      </c>
      <c r="B546" s="83">
        <v>4</v>
      </c>
      <c r="C546" s="84">
        <v>1840.9433514499999</v>
      </c>
      <c r="D546" s="84">
        <v>1825.7479951600001</v>
      </c>
      <c r="E546" s="84">
        <v>225.59077715999999</v>
      </c>
      <c r="F546" s="84">
        <v>225.59077715999999</v>
      </c>
    </row>
    <row r="547" spans="1:6" ht="12.75" customHeight="1" x14ac:dyDescent="0.2">
      <c r="A547" s="83" t="s">
        <v>170</v>
      </c>
      <c r="B547" s="83">
        <v>5</v>
      </c>
      <c r="C547" s="84">
        <v>1840.4638901799999</v>
      </c>
      <c r="D547" s="84">
        <v>1828.9070684000001</v>
      </c>
      <c r="E547" s="84">
        <v>225.98111459</v>
      </c>
      <c r="F547" s="84">
        <v>225.98111459</v>
      </c>
    </row>
    <row r="548" spans="1:6" ht="12.75" customHeight="1" x14ac:dyDescent="0.2">
      <c r="A548" s="83" t="s">
        <v>170</v>
      </c>
      <c r="B548" s="83">
        <v>6</v>
      </c>
      <c r="C548" s="84">
        <v>1832.1407689299999</v>
      </c>
      <c r="D548" s="84">
        <v>1822.17865843</v>
      </c>
      <c r="E548" s="84">
        <v>225.14974726</v>
      </c>
      <c r="F548" s="84">
        <v>225.14974726</v>
      </c>
    </row>
    <row r="549" spans="1:6" ht="12.75" customHeight="1" x14ac:dyDescent="0.2">
      <c r="A549" s="83" t="s">
        <v>170</v>
      </c>
      <c r="B549" s="83">
        <v>7</v>
      </c>
      <c r="C549" s="84">
        <v>1803.91682057</v>
      </c>
      <c r="D549" s="84">
        <v>1793.8768272499999</v>
      </c>
      <c r="E549" s="84">
        <v>221.65275199999999</v>
      </c>
      <c r="F549" s="84">
        <v>221.65275199999999</v>
      </c>
    </row>
    <row r="550" spans="1:6" ht="12.75" customHeight="1" x14ac:dyDescent="0.2">
      <c r="A550" s="83" t="s">
        <v>170</v>
      </c>
      <c r="B550" s="83">
        <v>8</v>
      </c>
      <c r="C550" s="84">
        <v>1746.88908105</v>
      </c>
      <c r="D550" s="84">
        <v>1735.3807763100001</v>
      </c>
      <c r="E550" s="84">
        <v>214.42493654</v>
      </c>
      <c r="F550" s="84">
        <v>214.42493654</v>
      </c>
    </row>
    <row r="551" spans="1:6" ht="12.75" customHeight="1" x14ac:dyDescent="0.2">
      <c r="A551" s="83" t="s">
        <v>170</v>
      </c>
      <c r="B551" s="83">
        <v>9</v>
      </c>
      <c r="C551" s="84">
        <v>1681.2959252600001</v>
      </c>
      <c r="D551" s="84">
        <v>1672.85304967</v>
      </c>
      <c r="E551" s="84">
        <v>206.69896423</v>
      </c>
      <c r="F551" s="84">
        <v>206.69896423</v>
      </c>
    </row>
    <row r="552" spans="1:6" ht="12.75" customHeight="1" x14ac:dyDescent="0.2">
      <c r="A552" s="83" t="s">
        <v>170</v>
      </c>
      <c r="B552" s="83">
        <v>10</v>
      </c>
      <c r="C552" s="84">
        <v>1626.9208001300001</v>
      </c>
      <c r="D552" s="84">
        <v>1619.98530624</v>
      </c>
      <c r="E552" s="84">
        <v>200.16658662</v>
      </c>
      <c r="F552" s="84">
        <v>200.16658662</v>
      </c>
    </row>
    <row r="553" spans="1:6" ht="12.75" customHeight="1" x14ac:dyDescent="0.2">
      <c r="A553" s="83" t="s">
        <v>170</v>
      </c>
      <c r="B553" s="83">
        <v>11</v>
      </c>
      <c r="C553" s="84">
        <v>1613.2799871899999</v>
      </c>
      <c r="D553" s="84">
        <v>1607.51016185</v>
      </c>
      <c r="E553" s="84">
        <v>198.62514852000001</v>
      </c>
      <c r="F553" s="84">
        <v>198.62514852000001</v>
      </c>
    </row>
    <row r="554" spans="1:6" ht="12.75" customHeight="1" x14ac:dyDescent="0.2">
      <c r="A554" s="83" t="s">
        <v>170</v>
      </c>
      <c r="B554" s="83">
        <v>12</v>
      </c>
      <c r="C554" s="84">
        <v>1626.82698484</v>
      </c>
      <c r="D554" s="84">
        <v>1619.87402911</v>
      </c>
      <c r="E554" s="84">
        <v>200.15283712999999</v>
      </c>
      <c r="F554" s="84">
        <v>200.15283712999999</v>
      </c>
    </row>
    <row r="555" spans="1:6" ht="12.75" customHeight="1" x14ac:dyDescent="0.2">
      <c r="A555" s="83" t="s">
        <v>170</v>
      </c>
      <c r="B555" s="83">
        <v>13</v>
      </c>
      <c r="C555" s="84">
        <v>1650.05639965</v>
      </c>
      <c r="D555" s="84">
        <v>1634.3369517900001</v>
      </c>
      <c r="E555" s="84">
        <v>201.93988658999999</v>
      </c>
      <c r="F555" s="84">
        <v>201.93988658999999</v>
      </c>
    </row>
    <row r="556" spans="1:6" ht="12.75" customHeight="1" x14ac:dyDescent="0.2">
      <c r="A556" s="83" t="s">
        <v>170</v>
      </c>
      <c r="B556" s="83">
        <v>14</v>
      </c>
      <c r="C556" s="84">
        <v>1650.49986734</v>
      </c>
      <c r="D556" s="84">
        <v>1643.48750221</v>
      </c>
      <c r="E556" s="84">
        <v>203.07053539</v>
      </c>
      <c r="F556" s="84">
        <v>203.07053539</v>
      </c>
    </row>
    <row r="557" spans="1:6" ht="12.75" customHeight="1" x14ac:dyDescent="0.2">
      <c r="A557" s="83" t="s">
        <v>170</v>
      </c>
      <c r="B557" s="83">
        <v>15</v>
      </c>
      <c r="C557" s="84">
        <v>1666.2653757600001</v>
      </c>
      <c r="D557" s="84">
        <v>1660.24336212</v>
      </c>
      <c r="E557" s="84">
        <v>205.14090188</v>
      </c>
      <c r="F557" s="84">
        <v>205.14090188</v>
      </c>
    </row>
    <row r="558" spans="1:6" ht="12.75" customHeight="1" x14ac:dyDescent="0.2">
      <c r="A558" s="83" t="s">
        <v>170</v>
      </c>
      <c r="B558" s="83">
        <v>16</v>
      </c>
      <c r="C558" s="84">
        <v>1676.3334622100001</v>
      </c>
      <c r="D558" s="84">
        <v>1670.02429048</v>
      </c>
      <c r="E558" s="84">
        <v>206.34944064999999</v>
      </c>
      <c r="F558" s="84">
        <v>206.34944064999999</v>
      </c>
    </row>
    <row r="559" spans="1:6" ht="12.75" customHeight="1" x14ac:dyDescent="0.2">
      <c r="A559" s="83" t="s">
        <v>170</v>
      </c>
      <c r="B559" s="83">
        <v>17</v>
      </c>
      <c r="C559" s="84">
        <v>1680.15897928</v>
      </c>
      <c r="D559" s="84">
        <v>1674.006232</v>
      </c>
      <c r="E559" s="84">
        <v>206.84145229000001</v>
      </c>
      <c r="F559" s="84">
        <v>206.84145229000001</v>
      </c>
    </row>
    <row r="560" spans="1:6" ht="12.75" customHeight="1" x14ac:dyDescent="0.2">
      <c r="A560" s="83" t="s">
        <v>170</v>
      </c>
      <c r="B560" s="83">
        <v>18</v>
      </c>
      <c r="C560" s="84">
        <v>1658.8517705500001</v>
      </c>
      <c r="D560" s="84">
        <v>1650.4857687000001</v>
      </c>
      <c r="E560" s="84">
        <v>203.93524640000001</v>
      </c>
      <c r="F560" s="84">
        <v>203.93524640000001</v>
      </c>
    </row>
    <row r="561" spans="1:6" ht="12.75" customHeight="1" x14ac:dyDescent="0.2">
      <c r="A561" s="83" t="s">
        <v>170</v>
      </c>
      <c r="B561" s="83">
        <v>19</v>
      </c>
      <c r="C561" s="84">
        <v>1630.65413657</v>
      </c>
      <c r="D561" s="84">
        <v>1621.57471824</v>
      </c>
      <c r="E561" s="84">
        <v>200.36297554999999</v>
      </c>
      <c r="F561" s="84">
        <v>200.36297554999999</v>
      </c>
    </row>
    <row r="562" spans="1:6" ht="12.75" customHeight="1" x14ac:dyDescent="0.2">
      <c r="A562" s="83" t="s">
        <v>170</v>
      </c>
      <c r="B562" s="83">
        <v>20</v>
      </c>
      <c r="C562" s="84">
        <v>1622.1301463899999</v>
      </c>
      <c r="D562" s="84">
        <v>1613.7273237700001</v>
      </c>
      <c r="E562" s="84">
        <v>199.39334565999999</v>
      </c>
      <c r="F562" s="84">
        <v>199.39334565999999</v>
      </c>
    </row>
    <row r="563" spans="1:6" ht="12.75" customHeight="1" x14ac:dyDescent="0.2">
      <c r="A563" s="83" t="s">
        <v>170</v>
      </c>
      <c r="B563" s="83">
        <v>21</v>
      </c>
      <c r="C563" s="84">
        <v>1584.8507839900001</v>
      </c>
      <c r="D563" s="84">
        <v>1572.7299623399999</v>
      </c>
      <c r="E563" s="84">
        <v>194.32768125999999</v>
      </c>
      <c r="F563" s="84">
        <v>194.32768125999999</v>
      </c>
    </row>
    <row r="564" spans="1:6" ht="12.75" customHeight="1" x14ac:dyDescent="0.2">
      <c r="A564" s="83" t="s">
        <v>170</v>
      </c>
      <c r="B564" s="83">
        <v>22</v>
      </c>
      <c r="C564" s="84">
        <v>1578.36229643</v>
      </c>
      <c r="D564" s="84">
        <v>1568.8321423800001</v>
      </c>
      <c r="E564" s="84">
        <v>193.84606373</v>
      </c>
      <c r="F564" s="84">
        <v>193.84606373</v>
      </c>
    </row>
    <row r="565" spans="1:6" ht="12.75" customHeight="1" x14ac:dyDescent="0.2">
      <c r="A565" s="83" t="s">
        <v>170</v>
      </c>
      <c r="B565" s="83">
        <v>23</v>
      </c>
      <c r="C565" s="84">
        <v>1612.41186782</v>
      </c>
      <c r="D565" s="84">
        <v>1603.5545735200001</v>
      </c>
      <c r="E565" s="84">
        <v>198.13639309000001</v>
      </c>
      <c r="F565" s="84">
        <v>198.13639309000001</v>
      </c>
    </row>
    <row r="566" spans="1:6" ht="12.75" customHeight="1" x14ac:dyDescent="0.2">
      <c r="A566" s="83" t="s">
        <v>170</v>
      </c>
      <c r="B566" s="83">
        <v>24</v>
      </c>
      <c r="C566" s="84">
        <v>1675.4889525599999</v>
      </c>
      <c r="D566" s="84">
        <v>1665.4155620700001</v>
      </c>
      <c r="E566" s="84">
        <v>205.77998274000001</v>
      </c>
      <c r="F566" s="84">
        <v>205.77998274000001</v>
      </c>
    </row>
    <row r="567" spans="1:6" ht="12.75" customHeight="1" x14ac:dyDescent="0.2">
      <c r="A567" s="83" t="s">
        <v>171</v>
      </c>
      <c r="B567" s="83">
        <v>1</v>
      </c>
      <c r="C567" s="84">
        <v>1753.5666422899999</v>
      </c>
      <c r="D567" s="84">
        <v>1740.50283044</v>
      </c>
      <c r="E567" s="84">
        <v>215.05782134</v>
      </c>
      <c r="F567" s="84">
        <v>215.05782134</v>
      </c>
    </row>
    <row r="568" spans="1:6" ht="12.75" customHeight="1" x14ac:dyDescent="0.2">
      <c r="A568" s="83" t="s">
        <v>171</v>
      </c>
      <c r="B568" s="83">
        <v>2</v>
      </c>
      <c r="C568" s="84">
        <v>1776.41962227</v>
      </c>
      <c r="D568" s="84">
        <v>1770.100281</v>
      </c>
      <c r="E568" s="84">
        <v>218.7149043</v>
      </c>
      <c r="F568" s="84">
        <v>218.7149043</v>
      </c>
    </row>
    <row r="569" spans="1:6" ht="12.75" customHeight="1" x14ac:dyDescent="0.2">
      <c r="A569" s="83" t="s">
        <v>171</v>
      </c>
      <c r="B569" s="83">
        <v>3</v>
      </c>
      <c r="C569" s="84">
        <v>1774.8226605</v>
      </c>
      <c r="D569" s="84">
        <v>1763.9947492399999</v>
      </c>
      <c r="E569" s="84">
        <v>217.96050027000001</v>
      </c>
      <c r="F569" s="84">
        <v>217.96050027000001</v>
      </c>
    </row>
    <row r="570" spans="1:6" ht="12.75" customHeight="1" x14ac:dyDescent="0.2">
      <c r="A570" s="83" t="s">
        <v>171</v>
      </c>
      <c r="B570" s="83">
        <v>4</v>
      </c>
      <c r="C570" s="84">
        <v>1832.8402456399999</v>
      </c>
      <c r="D570" s="84">
        <v>1819.1389539100001</v>
      </c>
      <c r="E570" s="84">
        <v>224.77415912000001</v>
      </c>
      <c r="F570" s="84">
        <v>224.77415912000001</v>
      </c>
    </row>
    <row r="571" spans="1:6" ht="12.75" customHeight="1" x14ac:dyDescent="0.2">
      <c r="A571" s="83" t="s">
        <v>171</v>
      </c>
      <c r="B571" s="83">
        <v>5</v>
      </c>
      <c r="C571" s="84">
        <v>1835.5609682899999</v>
      </c>
      <c r="D571" s="84">
        <v>1817.2992626600001</v>
      </c>
      <c r="E571" s="84">
        <v>224.54684549999999</v>
      </c>
      <c r="F571" s="84">
        <v>224.54684549999999</v>
      </c>
    </row>
    <row r="572" spans="1:6" ht="12.75" customHeight="1" x14ac:dyDescent="0.2">
      <c r="A572" s="83" t="s">
        <v>171</v>
      </c>
      <c r="B572" s="83">
        <v>6</v>
      </c>
      <c r="C572" s="84">
        <v>1777.5579694400001</v>
      </c>
      <c r="D572" s="84">
        <v>1760.4597778899999</v>
      </c>
      <c r="E572" s="84">
        <v>217.52371658000001</v>
      </c>
      <c r="F572" s="84">
        <v>217.52371658000001</v>
      </c>
    </row>
    <row r="573" spans="1:6" ht="12.75" customHeight="1" x14ac:dyDescent="0.2">
      <c r="A573" s="83" t="s">
        <v>171</v>
      </c>
      <c r="B573" s="83">
        <v>7</v>
      </c>
      <c r="C573" s="84">
        <v>1792.2020533100001</v>
      </c>
      <c r="D573" s="84">
        <v>1772.1283621600001</v>
      </c>
      <c r="E573" s="84">
        <v>218.96549551000001</v>
      </c>
      <c r="F573" s="84">
        <v>218.96549551000001</v>
      </c>
    </row>
    <row r="574" spans="1:6" ht="12.75" customHeight="1" x14ac:dyDescent="0.2">
      <c r="A574" s="83" t="s">
        <v>171</v>
      </c>
      <c r="B574" s="83">
        <v>8</v>
      </c>
      <c r="C574" s="84">
        <v>1764.3600629699999</v>
      </c>
      <c r="D574" s="84">
        <v>1747.06655366</v>
      </c>
      <c r="E574" s="84">
        <v>215.86883986000001</v>
      </c>
      <c r="F574" s="84">
        <v>215.86883986000001</v>
      </c>
    </row>
    <row r="575" spans="1:6" ht="12.75" customHeight="1" x14ac:dyDescent="0.2">
      <c r="A575" s="83" t="s">
        <v>171</v>
      </c>
      <c r="B575" s="83">
        <v>9</v>
      </c>
      <c r="C575" s="84">
        <v>1722.2045915900001</v>
      </c>
      <c r="D575" s="84">
        <v>1707.42594923</v>
      </c>
      <c r="E575" s="84">
        <v>210.97081736000001</v>
      </c>
      <c r="F575" s="84">
        <v>210.97081736000001</v>
      </c>
    </row>
    <row r="576" spans="1:6" ht="12.75" customHeight="1" x14ac:dyDescent="0.2">
      <c r="A576" s="83" t="s">
        <v>171</v>
      </c>
      <c r="B576" s="83">
        <v>10</v>
      </c>
      <c r="C576" s="84">
        <v>1658.3964152999999</v>
      </c>
      <c r="D576" s="84">
        <v>1651.0528106300001</v>
      </c>
      <c r="E576" s="84">
        <v>204.00531051999999</v>
      </c>
      <c r="F576" s="84">
        <v>204.00531051999999</v>
      </c>
    </row>
    <row r="577" spans="1:6" ht="12.75" customHeight="1" x14ac:dyDescent="0.2">
      <c r="A577" s="83" t="s">
        <v>171</v>
      </c>
      <c r="B577" s="83">
        <v>11</v>
      </c>
      <c r="C577" s="84">
        <v>1631.9808852599999</v>
      </c>
      <c r="D577" s="84">
        <v>1625.6890229000001</v>
      </c>
      <c r="E577" s="84">
        <v>200.87134208000001</v>
      </c>
      <c r="F577" s="84">
        <v>200.87134208000001</v>
      </c>
    </row>
    <row r="578" spans="1:6" ht="12.75" customHeight="1" x14ac:dyDescent="0.2">
      <c r="A578" s="83" t="s">
        <v>171</v>
      </c>
      <c r="B578" s="83">
        <v>12</v>
      </c>
      <c r="C578" s="84">
        <v>1637.3009935299999</v>
      </c>
      <c r="D578" s="84">
        <v>1623.65766863</v>
      </c>
      <c r="E578" s="84">
        <v>200.62034643999999</v>
      </c>
      <c r="F578" s="84">
        <v>200.62034643999999</v>
      </c>
    </row>
    <row r="579" spans="1:6" ht="12.75" customHeight="1" x14ac:dyDescent="0.2">
      <c r="A579" s="83" t="s">
        <v>171</v>
      </c>
      <c r="B579" s="83">
        <v>13</v>
      </c>
      <c r="C579" s="84">
        <v>1646.4286638799999</v>
      </c>
      <c r="D579" s="84">
        <v>1634.12065252</v>
      </c>
      <c r="E579" s="84">
        <v>201.9131605</v>
      </c>
      <c r="F579" s="84">
        <v>201.9131605</v>
      </c>
    </row>
    <row r="580" spans="1:6" ht="12.75" customHeight="1" x14ac:dyDescent="0.2">
      <c r="A580" s="83" t="s">
        <v>171</v>
      </c>
      <c r="B580" s="83">
        <v>14</v>
      </c>
      <c r="C580" s="84">
        <v>1670.0978749000001</v>
      </c>
      <c r="D580" s="84">
        <v>1661.2782513100001</v>
      </c>
      <c r="E580" s="84">
        <v>205.26877356</v>
      </c>
      <c r="F580" s="84">
        <v>205.26877356</v>
      </c>
    </row>
    <row r="581" spans="1:6" ht="12.75" customHeight="1" x14ac:dyDescent="0.2">
      <c r="A581" s="83" t="s">
        <v>171</v>
      </c>
      <c r="B581" s="83">
        <v>15</v>
      </c>
      <c r="C581" s="84">
        <v>1680.3728705000001</v>
      </c>
      <c r="D581" s="84">
        <v>1673.41273228</v>
      </c>
      <c r="E581" s="84">
        <v>206.76811903000001</v>
      </c>
      <c r="F581" s="84">
        <v>206.76811903000001</v>
      </c>
    </row>
    <row r="582" spans="1:6" ht="12.75" customHeight="1" x14ac:dyDescent="0.2">
      <c r="A582" s="83" t="s">
        <v>171</v>
      </c>
      <c r="B582" s="83">
        <v>16</v>
      </c>
      <c r="C582" s="84">
        <v>1688.0790884600001</v>
      </c>
      <c r="D582" s="84">
        <v>1680.8889787000001</v>
      </c>
      <c r="E582" s="84">
        <v>207.69188958000001</v>
      </c>
      <c r="F582" s="84">
        <v>207.69188958000001</v>
      </c>
    </row>
    <row r="583" spans="1:6" ht="12.75" customHeight="1" x14ac:dyDescent="0.2">
      <c r="A583" s="83" t="s">
        <v>171</v>
      </c>
      <c r="B583" s="83">
        <v>17</v>
      </c>
      <c r="C583" s="84">
        <v>1691.5644031899999</v>
      </c>
      <c r="D583" s="84">
        <v>1676.0170594000001</v>
      </c>
      <c r="E583" s="84">
        <v>207.08991162000001</v>
      </c>
      <c r="F583" s="84">
        <v>207.08991162000001</v>
      </c>
    </row>
    <row r="584" spans="1:6" ht="12.75" customHeight="1" x14ac:dyDescent="0.2">
      <c r="A584" s="83" t="s">
        <v>171</v>
      </c>
      <c r="B584" s="83">
        <v>18</v>
      </c>
      <c r="C584" s="84">
        <v>1667.7106785799999</v>
      </c>
      <c r="D584" s="84">
        <v>1657.4132185799999</v>
      </c>
      <c r="E584" s="84">
        <v>204.79120724000001</v>
      </c>
      <c r="F584" s="84">
        <v>204.79120724000001</v>
      </c>
    </row>
    <row r="585" spans="1:6" ht="12.75" customHeight="1" x14ac:dyDescent="0.2">
      <c r="A585" s="83" t="s">
        <v>171</v>
      </c>
      <c r="B585" s="83">
        <v>19</v>
      </c>
      <c r="C585" s="84">
        <v>1645.2524686199999</v>
      </c>
      <c r="D585" s="84">
        <v>1635.1757000299999</v>
      </c>
      <c r="E585" s="84">
        <v>202.04352295000001</v>
      </c>
      <c r="F585" s="84">
        <v>202.04352295000001</v>
      </c>
    </row>
    <row r="586" spans="1:6" ht="12.75" customHeight="1" x14ac:dyDescent="0.2">
      <c r="A586" s="83" t="s">
        <v>171</v>
      </c>
      <c r="B586" s="83">
        <v>20</v>
      </c>
      <c r="C586" s="84">
        <v>1636.0563040699999</v>
      </c>
      <c r="D586" s="84">
        <v>1626.8846254800001</v>
      </c>
      <c r="E586" s="84">
        <v>201.01907162000001</v>
      </c>
      <c r="F586" s="84">
        <v>201.01907162000001</v>
      </c>
    </row>
    <row r="587" spans="1:6" ht="12.75" customHeight="1" x14ac:dyDescent="0.2">
      <c r="A587" s="83" t="s">
        <v>171</v>
      </c>
      <c r="B587" s="83">
        <v>21</v>
      </c>
      <c r="C587" s="84">
        <v>1603.1826138599999</v>
      </c>
      <c r="D587" s="84">
        <v>1586.43802493</v>
      </c>
      <c r="E587" s="84">
        <v>196.02145965</v>
      </c>
      <c r="F587" s="84">
        <v>196.02145965</v>
      </c>
    </row>
    <row r="588" spans="1:6" ht="12.75" customHeight="1" x14ac:dyDescent="0.2">
      <c r="A588" s="83" t="s">
        <v>171</v>
      </c>
      <c r="B588" s="83">
        <v>22</v>
      </c>
      <c r="C588" s="84">
        <v>1591.56707278</v>
      </c>
      <c r="D588" s="84">
        <v>1574.4788186000001</v>
      </c>
      <c r="E588" s="84">
        <v>194.54377124000001</v>
      </c>
      <c r="F588" s="84">
        <v>194.54377124000001</v>
      </c>
    </row>
    <row r="589" spans="1:6" ht="12.75" customHeight="1" x14ac:dyDescent="0.2">
      <c r="A589" s="83" t="s">
        <v>171</v>
      </c>
      <c r="B589" s="83">
        <v>23</v>
      </c>
      <c r="C589" s="84">
        <v>1624.9967659500001</v>
      </c>
      <c r="D589" s="84">
        <v>1607.25439222</v>
      </c>
      <c r="E589" s="84">
        <v>198.59354544000001</v>
      </c>
      <c r="F589" s="84">
        <v>198.59354544000001</v>
      </c>
    </row>
    <row r="590" spans="1:6" ht="12.75" customHeight="1" x14ac:dyDescent="0.2">
      <c r="A590" s="83" t="s">
        <v>171</v>
      </c>
      <c r="B590" s="83">
        <v>24</v>
      </c>
      <c r="C590" s="84">
        <v>1689.2141220200001</v>
      </c>
      <c r="D590" s="84">
        <v>1670.0143660700001</v>
      </c>
      <c r="E590" s="84">
        <v>206.34821438</v>
      </c>
      <c r="F590" s="84">
        <v>206.34821438</v>
      </c>
    </row>
    <row r="591" spans="1:6" ht="12.75" customHeight="1" x14ac:dyDescent="0.2">
      <c r="A591" s="83" t="s">
        <v>172</v>
      </c>
      <c r="B591" s="83">
        <v>1</v>
      </c>
      <c r="C591" s="84">
        <v>1678.02058726</v>
      </c>
      <c r="D591" s="84">
        <v>1674.81082283</v>
      </c>
      <c r="E591" s="84">
        <v>206.94086813999999</v>
      </c>
      <c r="F591" s="84">
        <v>206.94086813999999</v>
      </c>
    </row>
    <row r="592" spans="1:6" ht="12.75" customHeight="1" x14ac:dyDescent="0.2">
      <c r="A592" s="83" t="s">
        <v>172</v>
      </c>
      <c r="B592" s="83">
        <v>2</v>
      </c>
      <c r="C592" s="84">
        <v>1754.47355169</v>
      </c>
      <c r="D592" s="84">
        <v>1736.7656453300001</v>
      </c>
      <c r="E592" s="84">
        <v>214.59605198</v>
      </c>
      <c r="F592" s="84">
        <v>214.59605198</v>
      </c>
    </row>
    <row r="593" spans="1:6" ht="12.75" customHeight="1" x14ac:dyDescent="0.2">
      <c r="A593" s="83" t="s">
        <v>172</v>
      </c>
      <c r="B593" s="83">
        <v>3</v>
      </c>
      <c r="C593" s="84">
        <v>1773.2243199699999</v>
      </c>
      <c r="D593" s="84">
        <v>1755.2419028100001</v>
      </c>
      <c r="E593" s="84">
        <v>216.87899206</v>
      </c>
      <c r="F593" s="84">
        <v>216.87899206</v>
      </c>
    </row>
    <row r="594" spans="1:6" ht="12.75" customHeight="1" x14ac:dyDescent="0.2">
      <c r="A594" s="83" t="s">
        <v>172</v>
      </c>
      <c r="B594" s="83">
        <v>4</v>
      </c>
      <c r="C594" s="84">
        <v>1788.43214971</v>
      </c>
      <c r="D594" s="84">
        <v>1767.46786995</v>
      </c>
      <c r="E594" s="84">
        <v>218.38964164000001</v>
      </c>
      <c r="F594" s="84">
        <v>218.38964164000001</v>
      </c>
    </row>
    <row r="595" spans="1:6" ht="12.75" customHeight="1" x14ac:dyDescent="0.2">
      <c r="A595" s="83" t="s">
        <v>172</v>
      </c>
      <c r="B595" s="83">
        <v>5</v>
      </c>
      <c r="C595" s="84">
        <v>1786.9566996599999</v>
      </c>
      <c r="D595" s="84">
        <v>1767.6859989899999</v>
      </c>
      <c r="E595" s="84">
        <v>218.41659382</v>
      </c>
      <c r="F595" s="84">
        <v>218.41659382</v>
      </c>
    </row>
    <row r="596" spans="1:6" ht="12.75" customHeight="1" x14ac:dyDescent="0.2">
      <c r="A596" s="83" t="s">
        <v>172</v>
      </c>
      <c r="B596" s="83">
        <v>6</v>
      </c>
      <c r="C596" s="84">
        <v>1761.8470819500001</v>
      </c>
      <c r="D596" s="84">
        <v>1744.9622264499999</v>
      </c>
      <c r="E596" s="84">
        <v>215.60882763000001</v>
      </c>
      <c r="F596" s="84">
        <v>215.60882763000001</v>
      </c>
    </row>
    <row r="597" spans="1:6" ht="12.75" customHeight="1" x14ac:dyDescent="0.2">
      <c r="A597" s="83" t="s">
        <v>172</v>
      </c>
      <c r="B597" s="83">
        <v>7</v>
      </c>
      <c r="C597" s="84">
        <v>1768.8069717000001</v>
      </c>
      <c r="D597" s="84">
        <v>1752.80206727</v>
      </c>
      <c r="E597" s="84">
        <v>216.57752417</v>
      </c>
      <c r="F597" s="84">
        <v>216.57752417</v>
      </c>
    </row>
    <row r="598" spans="1:6" ht="12.75" customHeight="1" x14ac:dyDescent="0.2">
      <c r="A598" s="83" t="s">
        <v>172</v>
      </c>
      <c r="B598" s="83">
        <v>8</v>
      </c>
      <c r="C598" s="84">
        <v>1626.52199068</v>
      </c>
      <c r="D598" s="84">
        <v>1610.08403223</v>
      </c>
      <c r="E598" s="84">
        <v>198.94317785999999</v>
      </c>
      <c r="F598" s="84">
        <v>198.94317785999999</v>
      </c>
    </row>
    <row r="599" spans="1:6" ht="12.75" customHeight="1" x14ac:dyDescent="0.2">
      <c r="A599" s="83" t="s">
        <v>172</v>
      </c>
      <c r="B599" s="83">
        <v>9</v>
      </c>
      <c r="C599" s="84">
        <v>1595.8838354899999</v>
      </c>
      <c r="D599" s="84">
        <v>1585.1184605399999</v>
      </c>
      <c r="E599" s="84">
        <v>195.85841328999999</v>
      </c>
      <c r="F599" s="84">
        <v>195.85841328999999</v>
      </c>
    </row>
    <row r="600" spans="1:6" ht="12.75" customHeight="1" x14ac:dyDescent="0.2">
      <c r="A600" s="83" t="s">
        <v>172</v>
      </c>
      <c r="B600" s="83">
        <v>10</v>
      </c>
      <c r="C600" s="84">
        <v>1560.0562183</v>
      </c>
      <c r="D600" s="84">
        <v>1547.9035898</v>
      </c>
      <c r="E600" s="84">
        <v>191.26011624</v>
      </c>
      <c r="F600" s="84">
        <v>191.26011624</v>
      </c>
    </row>
    <row r="601" spans="1:6" ht="12.75" customHeight="1" x14ac:dyDescent="0.2">
      <c r="A601" s="83" t="s">
        <v>172</v>
      </c>
      <c r="B601" s="83">
        <v>11</v>
      </c>
      <c r="C601" s="84">
        <v>1539.9674572700001</v>
      </c>
      <c r="D601" s="84">
        <v>1524.09096344</v>
      </c>
      <c r="E601" s="84">
        <v>188.31781046</v>
      </c>
      <c r="F601" s="84">
        <v>188.31781046</v>
      </c>
    </row>
    <row r="602" spans="1:6" ht="12.75" customHeight="1" x14ac:dyDescent="0.2">
      <c r="A602" s="83" t="s">
        <v>172</v>
      </c>
      <c r="B602" s="83">
        <v>12</v>
      </c>
      <c r="C602" s="84">
        <v>1566.5531357100001</v>
      </c>
      <c r="D602" s="84">
        <v>1549.3281257799999</v>
      </c>
      <c r="E602" s="84">
        <v>191.43613296999999</v>
      </c>
      <c r="F602" s="84">
        <v>191.43613296999999</v>
      </c>
    </row>
    <row r="603" spans="1:6" ht="12.75" customHeight="1" x14ac:dyDescent="0.2">
      <c r="A603" s="83" t="s">
        <v>172</v>
      </c>
      <c r="B603" s="83">
        <v>13</v>
      </c>
      <c r="C603" s="84">
        <v>1582.88648934</v>
      </c>
      <c r="D603" s="84">
        <v>1570.4359053600001</v>
      </c>
      <c r="E603" s="84">
        <v>194.04422588</v>
      </c>
      <c r="F603" s="84">
        <v>194.04422588</v>
      </c>
    </row>
    <row r="604" spans="1:6" ht="12.75" customHeight="1" x14ac:dyDescent="0.2">
      <c r="A604" s="83" t="s">
        <v>172</v>
      </c>
      <c r="B604" s="83">
        <v>14</v>
      </c>
      <c r="C604" s="84">
        <v>1597.9621282999999</v>
      </c>
      <c r="D604" s="84">
        <v>1583.12003183</v>
      </c>
      <c r="E604" s="84">
        <v>195.61148596000001</v>
      </c>
      <c r="F604" s="84">
        <v>195.61148596000001</v>
      </c>
    </row>
    <row r="605" spans="1:6" ht="12.75" customHeight="1" x14ac:dyDescent="0.2">
      <c r="A605" s="83" t="s">
        <v>172</v>
      </c>
      <c r="B605" s="83">
        <v>15</v>
      </c>
      <c r="C605" s="84">
        <v>1633.1032558700001</v>
      </c>
      <c r="D605" s="84">
        <v>1620.29389281</v>
      </c>
      <c r="E605" s="84">
        <v>200.20471581000001</v>
      </c>
      <c r="F605" s="84">
        <v>200.20471581000001</v>
      </c>
    </row>
    <row r="606" spans="1:6" ht="12.75" customHeight="1" x14ac:dyDescent="0.2">
      <c r="A606" s="83" t="s">
        <v>172</v>
      </c>
      <c r="B606" s="83">
        <v>16</v>
      </c>
      <c r="C606" s="84">
        <v>1632.10502604</v>
      </c>
      <c r="D606" s="84">
        <v>1624.51063888</v>
      </c>
      <c r="E606" s="84">
        <v>200.72574008000001</v>
      </c>
      <c r="F606" s="84">
        <v>200.72574008000001</v>
      </c>
    </row>
    <row r="607" spans="1:6" ht="12.75" customHeight="1" x14ac:dyDescent="0.2">
      <c r="A607" s="83" t="s">
        <v>172</v>
      </c>
      <c r="B607" s="83">
        <v>17</v>
      </c>
      <c r="C607" s="84">
        <v>1643.1512705800001</v>
      </c>
      <c r="D607" s="84">
        <v>1634.2671884199999</v>
      </c>
      <c r="E607" s="84">
        <v>201.93126658</v>
      </c>
      <c r="F607" s="84">
        <v>201.93126658</v>
      </c>
    </row>
    <row r="608" spans="1:6" ht="12.75" customHeight="1" x14ac:dyDescent="0.2">
      <c r="A608" s="83" t="s">
        <v>172</v>
      </c>
      <c r="B608" s="83">
        <v>18</v>
      </c>
      <c r="C608" s="84">
        <v>1616.8445145799999</v>
      </c>
      <c r="D608" s="84">
        <v>1608.64923116</v>
      </c>
      <c r="E608" s="84">
        <v>198.76589276999999</v>
      </c>
      <c r="F608" s="84">
        <v>198.76589276999999</v>
      </c>
    </row>
    <row r="609" spans="1:6" ht="12.75" customHeight="1" x14ac:dyDescent="0.2">
      <c r="A609" s="83" t="s">
        <v>172</v>
      </c>
      <c r="B609" s="83">
        <v>19</v>
      </c>
      <c r="C609" s="84">
        <v>1591.8306333400001</v>
      </c>
      <c r="D609" s="84">
        <v>1587.53699411</v>
      </c>
      <c r="E609" s="84">
        <v>196.15724908999999</v>
      </c>
      <c r="F609" s="84">
        <v>196.15724908999999</v>
      </c>
    </row>
    <row r="610" spans="1:6" ht="12.75" customHeight="1" x14ac:dyDescent="0.2">
      <c r="A610" s="83" t="s">
        <v>172</v>
      </c>
      <c r="B610" s="83">
        <v>20</v>
      </c>
      <c r="C610" s="84">
        <v>1587.3988446999999</v>
      </c>
      <c r="D610" s="84">
        <v>1570.2760595499999</v>
      </c>
      <c r="E610" s="84">
        <v>194.02447520999999</v>
      </c>
      <c r="F610" s="84">
        <v>194.02447520999999</v>
      </c>
    </row>
    <row r="611" spans="1:6" ht="12.75" customHeight="1" x14ac:dyDescent="0.2">
      <c r="A611" s="83" t="s">
        <v>172</v>
      </c>
      <c r="B611" s="83">
        <v>21</v>
      </c>
      <c r="C611" s="84">
        <v>1549.6827263800001</v>
      </c>
      <c r="D611" s="84">
        <v>1532.96448102</v>
      </c>
      <c r="E611" s="84">
        <v>189.41422888</v>
      </c>
      <c r="F611" s="84">
        <v>189.41422888</v>
      </c>
    </row>
    <row r="612" spans="1:6" ht="12.75" customHeight="1" x14ac:dyDescent="0.2">
      <c r="A612" s="83" t="s">
        <v>172</v>
      </c>
      <c r="B612" s="83">
        <v>22</v>
      </c>
      <c r="C612" s="84">
        <v>1528.8082863899999</v>
      </c>
      <c r="D612" s="84">
        <v>1511.8987691299999</v>
      </c>
      <c r="E612" s="84">
        <v>186.81133388000001</v>
      </c>
      <c r="F612" s="84">
        <v>186.81133388000001</v>
      </c>
    </row>
    <row r="613" spans="1:6" ht="12.75" customHeight="1" x14ac:dyDescent="0.2">
      <c r="A613" s="83" t="s">
        <v>172</v>
      </c>
      <c r="B613" s="83">
        <v>23</v>
      </c>
      <c r="C613" s="84">
        <v>1572.3893679</v>
      </c>
      <c r="D613" s="84">
        <v>1556.47843321</v>
      </c>
      <c r="E613" s="84">
        <v>192.31963026</v>
      </c>
      <c r="F613" s="84">
        <v>192.31963026</v>
      </c>
    </row>
    <row r="614" spans="1:6" ht="12.75" customHeight="1" x14ac:dyDescent="0.2">
      <c r="A614" s="83" t="s">
        <v>172</v>
      </c>
      <c r="B614" s="83">
        <v>24</v>
      </c>
      <c r="C614" s="84">
        <v>1637.00964174</v>
      </c>
      <c r="D614" s="84">
        <v>1618.1183237299999</v>
      </c>
      <c r="E614" s="84">
        <v>199.93590087999999</v>
      </c>
      <c r="F614" s="84">
        <v>199.93590087999999</v>
      </c>
    </row>
    <row r="615" spans="1:6" ht="12.75" customHeight="1" x14ac:dyDescent="0.2">
      <c r="A615" s="83" t="s">
        <v>173</v>
      </c>
      <c r="B615" s="83">
        <v>1</v>
      </c>
      <c r="C615" s="84">
        <v>1701.49748213</v>
      </c>
      <c r="D615" s="84">
        <v>1695.17754184</v>
      </c>
      <c r="E615" s="84">
        <v>209.45739505</v>
      </c>
      <c r="F615" s="84">
        <v>209.45739505</v>
      </c>
    </row>
    <row r="616" spans="1:6" ht="12.75" customHeight="1" x14ac:dyDescent="0.2">
      <c r="A616" s="83" t="s">
        <v>173</v>
      </c>
      <c r="B616" s="83">
        <v>2</v>
      </c>
      <c r="C616" s="84">
        <v>1763.2801907</v>
      </c>
      <c r="D616" s="84">
        <v>1752.49672704</v>
      </c>
      <c r="E616" s="84">
        <v>216.53979611</v>
      </c>
      <c r="F616" s="84">
        <v>216.53979611</v>
      </c>
    </row>
    <row r="617" spans="1:6" ht="12.75" customHeight="1" x14ac:dyDescent="0.2">
      <c r="A617" s="83" t="s">
        <v>173</v>
      </c>
      <c r="B617" s="83">
        <v>3</v>
      </c>
      <c r="C617" s="84">
        <v>1791.90668534</v>
      </c>
      <c r="D617" s="84">
        <v>1785.1201362500001</v>
      </c>
      <c r="E617" s="84">
        <v>220.57076875999999</v>
      </c>
      <c r="F617" s="84">
        <v>220.57076875999999</v>
      </c>
    </row>
    <row r="618" spans="1:6" ht="12.75" customHeight="1" x14ac:dyDescent="0.2">
      <c r="A618" s="83" t="s">
        <v>173</v>
      </c>
      <c r="B618" s="83">
        <v>4</v>
      </c>
      <c r="C618" s="84">
        <v>1793.37029719</v>
      </c>
      <c r="D618" s="84">
        <v>1785.12639872</v>
      </c>
      <c r="E618" s="84">
        <v>220.57154256000001</v>
      </c>
      <c r="F618" s="84">
        <v>220.57154256000001</v>
      </c>
    </row>
    <row r="619" spans="1:6" ht="12.75" customHeight="1" x14ac:dyDescent="0.2">
      <c r="A619" s="83" t="s">
        <v>173</v>
      </c>
      <c r="B619" s="83">
        <v>5</v>
      </c>
      <c r="C619" s="84">
        <v>1794.0665744600001</v>
      </c>
      <c r="D619" s="84">
        <v>1785.2565842700001</v>
      </c>
      <c r="E619" s="84">
        <v>220.58762838000001</v>
      </c>
      <c r="F619" s="84">
        <v>220.58762838000001</v>
      </c>
    </row>
    <row r="620" spans="1:6" ht="12.75" customHeight="1" x14ac:dyDescent="0.2">
      <c r="A620" s="83" t="s">
        <v>173</v>
      </c>
      <c r="B620" s="83">
        <v>6</v>
      </c>
      <c r="C620" s="84">
        <v>1771.46240558</v>
      </c>
      <c r="D620" s="84">
        <v>1758.0842866</v>
      </c>
      <c r="E620" s="84">
        <v>217.23019912000001</v>
      </c>
      <c r="F620" s="84">
        <v>217.23019912000001</v>
      </c>
    </row>
    <row r="621" spans="1:6" ht="12.75" customHeight="1" x14ac:dyDescent="0.2">
      <c r="A621" s="83" t="s">
        <v>173</v>
      </c>
      <c r="B621" s="83">
        <v>7</v>
      </c>
      <c r="C621" s="84">
        <v>1750.2304835100001</v>
      </c>
      <c r="D621" s="84">
        <v>1727.741869</v>
      </c>
      <c r="E621" s="84">
        <v>213.48106748000001</v>
      </c>
      <c r="F621" s="84">
        <v>213.48106748000001</v>
      </c>
    </row>
    <row r="622" spans="1:6" ht="12.75" customHeight="1" x14ac:dyDescent="0.2">
      <c r="A622" s="83" t="s">
        <v>173</v>
      </c>
      <c r="B622" s="83">
        <v>8</v>
      </c>
      <c r="C622" s="84">
        <v>1699.6431729999999</v>
      </c>
      <c r="D622" s="84">
        <v>1680.64286707</v>
      </c>
      <c r="E622" s="84">
        <v>207.66147985000001</v>
      </c>
      <c r="F622" s="84">
        <v>207.66147985000001</v>
      </c>
    </row>
    <row r="623" spans="1:6" ht="12.75" customHeight="1" x14ac:dyDescent="0.2">
      <c r="A623" s="83" t="s">
        <v>173</v>
      </c>
      <c r="B623" s="83">
        <v>9</v>
      </c>
      <c r="C623" s="84">
        <v>1720.34768121</v>
      </c>
      <c r="D623" s="84">
        <v>1703.38868804</v>
      </c>
      <c r="E623" s="84">
        <v>210.47197037000001</v>
      </c>
      <c r="F623" s="84">
        <v>210.47197037000001</v>
      </c>
    </row>
    <row r="624" spans="1:6" ht="12.75" customHeight="1" x14ac:dyDescent="0.2">
      <c r="A624" s="83" t="s">
        <v>173</v>
      </c>
      <c r="B624" s="83">
        <v>10</v>
      </c>
      <c r="C624" s="84">
        <v>1731.4016101899999</v>
      </c>
      <c r="D624" s="84">
        <v>1716.76458142</v>
      </c>
      <c r="E624" s="84">
        <v>212.12470568000001</v>
      </c>
      <c r="F624" s="84">
        <v>212.12470568000001</v>
      </c>
    </row>
    <row r="625" spans="1:6" ht="12.75" customHeight="1" x14ac:dyDescent="0.2">
      <c r="A625" s="83" t="s">
        <v>173</v>
      </c>
      <c r="B625" s="83">
        <v>11</v>
      </c>
      <c r="C625" s="84">
        <v>1721.92034846</v>
      </c>
      <c r="D625" s="84">
        <v>1708.3091418500001</v>
      </c>
      <c r="E625" s="84">
        <v>211.07994529000001</v>
      </c>
      <c r="F625" s="84">
        <v>211.07994529000001</v>
      </c>
    </row>
    <row r="626" spans="1:6" ht="12.75" customHeight="1" x14ac:dyDescent="0.2">
      <c r="A626" s="83" t="s">
        <v>173</v>
      </c>
      <c r="B626" s="83">
        <v>12</v>
      </c>
      <c r="C626" s="84">
        <v>1730.3244523200001</v>
      </c>
      <c r="D626" s="84">
        <v>1717.13630334</v>
      </c>
      <c r="E626" s="84">
        <v>212.17063592</v>
      </c>
      <c r="F626" s="84">
        <v>212.17063592</v>
      </c>
    </row>
    <row r="627" spans="1:6" ht="12.75" customHeight="1" x14ac:dyDescent="0.2">
      <c r="A627" s="83" t="s">
        <v>173</v>
      </c>
      <c r="B627" s="83">
        <v>13</v>
      </c>
      <c r="C627" s="84">
        <v>1730.4403762899999</v>
      </c>
      <c r="D627" s="84">
        <v>1720.27431546</v>
      </c>
      <c r="E627" s="84">
        <v>212.55837102000001</v>
      </c>
      <c r="F627" s="84">
        <v>212.55837102000001</v>
      </c>
    </row>
    <row r="628" spans="1:6" ht="12.75" customHeight="1" x14ac:dyDescent="0.2">
      <c r="A628" s="83" t="s">
        <v>173</v>
      </c>
      <c r="B628" s="83">
        <v>14</v>
      </c>
      <c r="C628" s="84">
        <v>1737.8466795500001</v>
      </c>
      <c r="D628" s="84">
        <v>1726.3961346000001</v>
      </c>
      <c r="E628" s="84">
        <v>213.31478754</v>
      </c>
      <c r="F628" s="84">
        <v>213.31478754</v>
      </c>
    </row>
    <row r="629" spans="1:6" ht="12.75" customHeight="1" x14ac:dyDescent="0.2">
      <c r="A629" s="83" t="s">
        <v>173</v>
      </c>
      <c r="B629" s="83">
        <v>15</v>
      </c>
      <c r="C629" s="84">
        <v>1759.0256548299999</v>
      </c>
      <c r="D629" s="84">
        <v>1754.9771799099999</v>
      </c>
      <c r="E629" s="84">
        <v>216.84628271</v>
      </c>
      <c r="F629" s="84">
        <v>216.84628271</v>
      </c>
    </row>
    <row r="630" spans="1:6" ht="12.75" customHeight="1" x14ac:dyDescent="0.2">
      <c r="A630" s="83" t="s">
        <v>173</v>
      </c>
      <c r="B630" s="83">
        <v>16</v>
      </c>
      <c r="C630" s="84">
        <v>1778.90794916</v>
      </c>
      <c r="D630" s="84">
        <v>1764.8468982100001</v>
      </c>
      <c r="E630" s="84">
        <v>218.06579242000001</v>
      </c>
      <c r="F630" s="84">
        <v>218.06579242000001</v>
      </c>
    </row>
    <row r="631" spans="1:6" ht="12.75" customHeight="1" x14ac:dyDescent="0.2">
      <c r="A631" s="83" t="s">
        <v>173</v>
      </c>
      <c r="B631" s="83">
        <v>17</v>
      </c>
      <c r="C631" s="84">
        <v>1774.94097898</v>
      </c>
      <c r="D631" s="84">
        <v>1762.1887036400001</v>
      </c>
      <c r="E631" s="84">
        <v>217.73734393000001</v>
      </c>
      <c r="F631" s="84">
        <v>217.73734393000001</v>
      </c>
    </row>
    <row r="632" spans="1:6" ht="12.75" customHeight="1" x14ac:dyDescent="0.2">
      <c r="A632" s="83" t="s">
        <v>173</v>
      </c>
      <c r="B632" s="83">
        <v>18</v>
      </c>
      <c r="C632" s="84">
        <v>1745.3615497799999</v>
      </c>
      <c r="D632" s="84">
        <v>1736.39562849</v>
      </c>
      <c r="E632" s="84">
        <v>214.55033241999999</v>
      </c>
      <c r="F632" s="84">
        <v>214.55033241999999</v>
      </c>
    </row>
    <row r="633" spans="1:6" ht="12.75" customHeight="1" x14ac:dyDescent="0.2">
      <c r="A633" s="83" t="s">
        <v>173</v>
      </c>
      <c r="B633" s="83">
        <v>19</v>
      </c>
      <c r="C633" s="84">
        <v>1723.7364029099999</v>
      </c>
      <c r="D633" s="84">
        <v>1713.3733153000001</v>
      </c>
      <c r="E633" s="84">
        <v>211.70567832</v>
      </c>
      <c r="F633" s="84">
        <v>211.70567832</v>
      </c>
    </row>
    <row r="634" spans="1:6" ht="12.75" customHeight="1" x14ac:dyDescent="0.2">
      <c r="A634" s="83" t="s">
        <v>173</v>
      </c>
      <c r="B634" s="83">
        <v>20</v>
      </c>
      <c r="C634" s="84">
        <v>1706.5490443199999</v>
      </c>
      <c r="D634" s="84">
        <v>1698.27558067</v>
      </c>
      <c r="E634" s="84">
        <v>209.84019103</v>
      </c>
      <c r="F634" s="84">
        <v>209.84019103</v>
      </c>
    </row>
    <row r="635" spans="1:6" ht="12.75" customHeight="1" x14ac:dyDescent="0.2">
      <c r="A635" s="83" t="s">
        <v>173</v>
      </c>
      <c r="B635" s="83">
        <v>21</v>
      </c>
      <c r="C635" s="84">
        <v>1683.31099475</v>
      </c>
      <c r="D635" s="84">
        <v>1673.4089567399999</v>
      </c>
      <c r="E635" s="84">
        <v>206.76765252000001</v>
      </c>
      <c r="F635" s="84">
        <v>206.76765252000001</v>
      </c>
    </row>
    <row r="636" spans="1:6" ht="12.75" customHeight="1" x14ac:dyDescent="0.2">
      <c r="A636" s="83" t="s">
        <v>173</v>
      </c>
      <c r="B636" s="83">
        <v>22</v>
      </c>
      <c r="C636" s="84">
        <v>1665.1292104700001</v>
      </c>
      <c r="D636" s="84">
        <v>1656.6695066100001</v>
      </c>
      <c r="E636" s="84">
        <v>204.69931364000001</v>
      </c>
      <c r="F636" s="84">
        <v>204.69931364000001</v>
      </c>
    </row>
    <row r="637" spans="1:6" ht="12.75" customHeight="1" x14ac:dyDescent="0.2">
      <c r="A637" s="83" t="s">
        <v>173</v>
      </c>
      <c r="B637" s="83">
        <v>23</v>
      </c>
      <c r="C637" s="84">
        <v>1713.85901782</v>
      </c>
      <c r="D637" s="84">
        <v>1704.92184677</v>
      </c>
      <c r="E637" s="84">
        <v>210.66140859999999</v>
      </c>
      <c r="F637" s="84">
        <v>210.66140859999999</v>
      </c>
    </row>
    <row r="638" spans="1:6" ht="12.75" customHeight="1" x14ac:dyDescent="0.2">
      <c r="A638" s="83" t="s">
        <v>173</v>
      </c>
      <c r="B638" s="83">
        <v>24</v>
      </c>
      <c r="C638" s="84">
        <v>1787.5991403</v>
      </c>
      <c r="D638" s="84">
        <v>1768.2937847799999</v>
      </c>
      <c r="E638" s="84">
        <v>218.49169229</v>
      </c>
      <c r="F638" s="84">
        <v>218.49169229</v>
      </c>
    </row>
    <row r="639" spans="1:6" ht="12.75" customHeight="1" x14ac:dyDescent="0.2">
      <c r="A639" s="83" t="s">
        <v>174</v>
      </c>
      <c r="B639" s="83">
        <v>1</v>
      </c>
      <c r="C639" s="84">
        <v>1783.2934758399999</v>
      </c>
      <c r="D639" s="84">
        <v>1772.24644003</v>
      </c>
      <c r="E639" s="84">
        <v>218.98008530000001</v>
      </c>
      <c r="F639" s="84">
        <v>218.98008530000001</v>
      </c>
    </row>
    <row r="640" spans="1:6" ht="12.75" customHeight="1" x14ac:dyDescent="0.2">
      <c r="A640" s="83" t="s">
        <v>174</v>
      </c>
      <c r="B640" s="83">
        <v>2</v>
      </c>
      <c r="C640" s="84">
        <v>1832.82116834</v>
      </c>
      <c r="D640" s="84">
        <v>1821.78674069</v>
      </c>
      <c r="E640" s="84">
        <v>225.10132161999999</v>
      </c>
      <c r="F640" s="84">
        <v>225.10132161999999</v>
      </c>
    </row>
    <row r="641" spans="1:6" ht="12.75" customHeight="1" x14ac:dyDescent="0.2">
      <c r="A641" s="83" t="s">
        <v>174</v>
      </c>
      <c r="B641" s="83">
        <v>3</v>
      </c>
      <c r="C641" s="84">
        <v>1777.71724711</v>
      </c>
      <c r="D641" s="84">
        <v>1766.54867614</v>
      </c>
      <c r="E641" s="84">
        <v>218.27606537</v>
      </c>
      <c r="F641" s="84">
        <v>218.27606537</v>
      </c>
    </row>
    <row r="642" spans="1:6" ht="12.75" customHeight="1" x14ac:dyDescent="0.2">
      <c r="A642" s="83" t="s">
        <v>174</v>
      </c>
      <c r="B642" s="83">
        <v>4</v>
      </c>
      <c r="C642" s="84">
        <v>1829.3690687599999</v>
      </c>
      <c r="D642" s="84">
        <v>1820.55997082</v>
      </c>
      <c r="E642" s="84">
        <v>224.94974102</v>
      </c>
      <c r="F642" s="84">
        <v>224.94974102</v>
      </c>
    </row>
    <row r="643" spans="1:6" ht="12.75" customHeight="1" x14ac:dyDescent="0.2">
      <c r="A643" s="83" t="s">
        <v>174</v>
      </c>
      <c r="B643" s="83">
        <v>5</v>
      </c>
      <c r="C643" s="84">
        <v>1799.8824575399999</v>
      </c>
      <c r="D643" s="84">
        <v>1790.53334952</v>
      </c>
      <c r="E643" s="84">
        <v>221.23962940999999</v>
      </c>
      <c r="F643" s="84">
        <v>221.23962940999999</v>
      </c>
    </row>
    <row r="644" spans="1:6" ht="12.75" customHeight="1" x14ac:dyDescent="0.2">
      <c r="A644" s="83" t="s">
        <v>174</v>
      </c>
      <c r="B644" s="83">
        <v>6</v>
      </c>
      <c r="C644" s="84">
        <v>1800.2470252099999</v>
      </c>
      <c r="D644" s="84">
        <v>1781.41930258</v>
      </c>
      <c r="E644" s="84">
        <v>220.11349100999999</v>
      </c>
      <c r="F644" s="84">
        <v>220.11349100999999</v>
      </c>
    </row>
    <row r="645" spans="1:6" ht="12.75" customHeight="1" x14ac:dyDescent="0.2">
      <c r="A645" s="83" t="s">
        <v>174</v>
      </c>
      <c r="B645" s="83">
        <v>7</v>
      </c>
      <c r="C645" s="84">
        <v>1740.09445035</v>
      </c>
      <c r="D645" s="84">
        <v>1723.1597189399999</v>
      </c>
      <c r="E645" s="84">
        <v>212.91489361999999</v>
      </c>
      <c r="F645" s="84">
        <v>212.91489361999999</v>
      </c>
    </row>
    <row r="646" spans="1:6" ht="12.75" customHeight="1" x14ac:dyDescent="0.2">
      <c r="A646" s="83" t="s">
        <v>174</v>
      </c>
      <c r="B646" s="83">
        <v>8</v>
      </c>
      <c r="C646" s="84">
        <v>1678.5497415</v>
      </c>
      <c r="D646" s="84">
        <v>1660.9329207200001</v>
      </c>
      <c r="E646" s="84">
        <v>205.22610424999999</v>
      </c>
      <c r="F646" s="84">
        <v>205.22610424999999</v>
      </c>
    </row>
    <row r="647" spans="1:6" ht="12.75" customHeight="1" x14ac:dyDescent="0.2">
      <c r="A647" s="83" t="s">
        <v>174</v>
      </c>
      <c r="B647" s="83">
        <v>9</v>
      </c>
      <c r="C647" s="84">
        <v>1603.2926649399999</v>
      </c>
      <c r="D647" s="84">
        <v>1601.0460233599999</v>
      </c>
      <c r="E647" s="84">
        <v>197.82643476999999</v>
      </c>
      <c r="F647" s="84">
        <v>197.82643476999999</v>
      </c>
    </row>
    <row r="648" spans="1:6" ht="12.75" customHeight="1" x14ac:dyDescent="0.2">
      <c r="A648" s="83" t="s">
        <v>174</v>
      </c>
      <c r="B648" s="83">
        <v>10</v>
      </c>
      <c r="C648" s="84">
        <v>1617.1579947</v>
      </c>
      <c r="D648" s="84">
        <v>1607.0610018699999</v>
      </c>
      <c r="E648" s="84">
        <v>198.56964998000001</v>
      </c>
      <c r="F648" s="84">
        <v>198.56964998000001</v>
      </c>
    </row>
    <row r="649" spans="1:6" ht="12.75" customHeight="1" x14ac:dyDescent="0.2">
      <c r="A649" s="83" t="s">
        <v>174</v>
      </c>
      <c r="B649" s="83">
        <v>11</v>
      </c>
      <c r="C649" s="84">
        <v>1624.4195293</v>
      </c>
      <c r="D649" s="84">
        <v>1603.71673792</v>
      </c>
      <c r="E649" s="84">
        <v>198.15643025</v>
      </c>
      <c r="F649" s="84">
        <v>198.15643025</v>
      </c>
    </row>
    <row r="650" spans="1:6" ht="12.75" customHeight="1" x14ac:dyDescent="0.2">
      <c r="A650" s="83" t="s">
        <v>174</v>
      </c>
      <c r="B650" s="83">
        <v>12</v>
      </c>
      <c r="C650" s="84">
        <v>1632.240245</v>
      </c>
      <c r="D650" s="84">
        <v>1613.3077977099999</v>
      </c>
      <c r="E650" s="84">
        <v>199.34150871</v>
      </c>
      <c r="F650" s="84">
        <v>199.34150871</v>
      </c>
    </row>
    <row r="651" spans="1:6" ht="12.75" customHeight="1" x14ac:dyDescent="0.2">
      <c r="A651" s="83" t="s">
        <v>174</v>
      </c>
      <c r="B651" s="83">
        <v>13</v>
      </c>
      <c r="C651" s="84">
        <v>1604.3977906499999</v>
      </c>
      <c r="D651" s="84">
        <v>1594.6936440699999</v>
      </c>
      <c r="E651" s="84">
        <v>197.04153006999999</v>
      </c>
      <c r="F651" s="84">
        <v>197.04153006999999</v>
      </c>
    </row>
    <row r="652" spans="1:6" ht="12.75" customHeight="1" x14ac:dyDescent="0.2">
      <c r="A652" s="83" t="s">
        <v>174</v>
      </c>
      <c r="B652" s="83">
        <v>14</v>
      </c>
      <c r="C652" s="84">
        <v>1668.41085393</v>
      </c>
      <c r="D652" s="84">
        <v>1650.05477623</v>
      </c>
      <c r="E652" s="84">
        <v>203.88199265</v>
      </c>
      <c r="F652" s="84">
        <v>203.88199265</v>
      </c>
    </row>
    <row r="653" spans="1:6" ht="12.75" customHeight="1" x14ac:dyDescent="0.2">
      <c r="A653" s="83" t="s">
        <v>174</v>
      </c>
      <c r="B653" s="83">
        <v>15</v>
      </c>
      <c r="C653" s="84">
        <v>1668.01649514</v>
      </c>
      <c r="D653" s="84">
        <v>1657.3885227200001</v>
      </c>
      <c r="E653" s="84">
        <v>204.7881558</v>
      </c>
      <c r="F653" s="84">
        <v>204.7881558</v>
      </c>
    </row>
    <row r="654" spans="1:6" ht="12.75" customHeight="1" x14ac:dyDescent="0.2">
      <c r="A654" s="83" t="s">
        <v>174</v>
      </c>
      <c r="B654" s="83">
        <v>16</v>
      </c>
      <c r="C654" s="84">
        <v>1674.8868517400001</v>
      </c>
      <c r="D654" s="84">
        <v>1671.8343185199999</v>
      </c>
      <c r="E654" s="84">
        <v>206.57308904999999</v>
      </c>
      <c r="F654" s="84">
        <v>206.57308904999999</v>
      </c>
    </row>
    <row r="655" spans="1:6" ht="12.75" customHeight="1" x14ac:dyDescent="0.2">
      <c r="A655" s="83" t="s">
        <v>174</v>
      </c>
      <c r="B655" s="83">
        <v>17</v>
      </c>
      <c r="C655" s="84">
        <v>1674.37910863</v>
      </c>
      <c r="D655" s="84">
        <v>1665.1003232400001</v>
      </c>
      <c r="E655" s="84">
        <v>205.74103160000001</v>
      </c>
      <c r="F655" s="84">
        <v>205.74103160000001</v>
      </c>
    </row>
    <row r="656" spans="1:6" ht="12.75" customHeight="1" x14ac:dyDescent="0.2">
      <c r="A656" s="83" t="s">
        <v>174</v>
      </c>
      <c r="B656" s="83">
        <v>18</v>
      </c>
      <c r="C656" s="84">
        <v>1662.06141389</v>
      </c>
      <c r="D656" s="84">
        <v>1650.85345727</v>
      </c>
      <c r="E656" s="84">
        <v>203.98067827</v>
      </c>
      <c r="F656" s="84">
        <v>203.98067827</v>
      </c>
    </row>
    <row r="657" spans="1:6" ht="12.75" customHeight="1" x14ac:dyDescent="0.2">
      <c r="A657" s="83" t="s">
        <v>174</v>
      </c>
      <c r="B657" s="83">
        <v>19</v>
      </c>
      <c r="C657" s="84">
        <v>1616.7783985399999</v>
      </c>
      <c r="D657" s="84">
        <v>1606.7371511599999</v>
      </c>
      <c r="E657" s="84">
        <v>198.52963475000001</v>
      </c>
      <c r="F657" s="84">
        <v>198.52963475000001</v>
      </c>
    </row>
    <row r="658" spans="1:6" ht="12.75" customHeight="1" x14ac:dyDescent="0.2">
      <c r="A658" s="83" t="s">
        <v>174</v>
      </c>
      <c r="B658" s="83">
        <v>20</v>
      </c>
      <c r="C658" s="84">
        <v>1606.17634757</v>
      </c>
      <c r="D658" s="84">
        <v>1594.0225811400001</v>
      </c>
      <c r="E658" s="84">
        <v>196.95861303999999</v>
      </c>
      <c r="F658" s="84">
        <v>196.95861303999999</v>
      </c>
    </row>
    <row r="659" spans="1:6" ht="12.75" customHeight="1" x14ac:dyDescent="0.2">
      <c r="A659" s="83" t="s">
        <v>174</v>
      </c>
      <c r="B659" s="83">
        <v>21</v>
      </c>
      <c r="C659" s="84">
        <v>1557.27069039</v>
      </c>
      <c r="D659" s="84">
        <v>1549.6473344799999</v>
      </c>
      <c r="E659" s="84">
        <v>191.47557463000001</v>
      </c>
      <c r="F659" s="84">
        <v>191.47557463000001</v>
      </c>
    </row>
    <row r="660" spans="1:6" ht="12.75" customHeight="1" x14ac:dyDescent="0.2">
      <c r="A660" s="83" t="s">
        <v>174</v>
      </c>
      <c r="B660" s="83">
        <v>22</v>
      </c>
      <c r="C660" s="84">
        <v>1536.50156754</v>
      </c>
      <c r="D660" s="84">
        <v>1528.0849442900001</v>
      </c>
      <c r="E660" s="84">
        <v>188.81130970000001</v>
      </c>
      <c r="F660" s="84">
        <v>188.81130970000001</v>
      </c>
    </row>
    <row r="661" spans="1:6" ht="12.75" customHeight="1" x14ac:dyDescent="0.2">
      <c r="A661" s="83" t="s">
        <v>174</v>
      </c>
      <c r="B661" s="83">
        <v>23</v>
      </c>
      <c r="C661" s="84">
        <v>1587.85495683</v>
      </c>
      <c r="D661" s="84">
        <v>1575.5350175200001</v>
      </c>
      <c r="E661" s="84">
        <v>194.67427595999999</v>
      </c>
      <c r="F661" s="84">
        <v>194.67427595999999</v>
      </c>
    </row>
    <row r="662" spans="1:6" ht="12.75" customHeight="1" x14ac:dyDescent="0.2">
      <c r="A662" s="83" t="s">
        <v>174</v>
      </c>
      <c r="B662" s="83">
        <v>24</v>
      </c>
      <c r="C662" s="84">
        <v>1636.9605846100001</v>
      </c>
      <c r="D662" s="84">
        <v>1629.3997695999999</v>
      </c>
      <c r="E662" s="84">
        <v>201.3298447</v>
      </c>
      <c r="F662" s="84">
        <v>201.3298447</v>
      </c>
    </row>
    <row r="663" spans="1:6" ht="12.75" customHeight="1" x14ac:dyDescent="0.2">
      <c r="A663" s="83" t="s">
        <v>175</v>
      </c>
      <c r="B663" s="83">
        <v>1</v>
      </c>
      <c r="C663" s="84">
        <v>1786.4229454399999</v>
      </c>
      <c r="D663" s="84">
        <v>1783.6631084600001</v>
      </c>
      <c r="E663" s="84">
        <v>220.39073733000001</v>
      </c>
      <c r="F663" s="84">
        <v>220.39073733000001</v>
      </c>
    </row>
    <row r="664" spans="1:6" ht="12.75" customHeight="1" x14ac:dyDescent="0.2">
      <c r="A664" s="83" t="s">
        <v>175</v>
      </c>
      <c r="B664" s="83">
        <v>2</v>
      </c>
      <c r="C664" s="84">
        <v>1768.37851525</v>
      </c>
      <c r="D664" s="84">
        <v>1758.7052684600001</v>
      </c>
      <c r="E664" s="84">
        <v>217.30692809000001</v>
      </c>
      <c r="F664" s="84">
        <v>217.30692809000001</v>
      </c>
    </row>
    <row r="665" spans="1:6" ht="12.75" customHeight="1" x14ac:dyDescent="0.2">
      <c r="A665" s="83" t="s">
        <v>175</v>
      </c>
      <c r="B665" s="83">
        <v>3</v>
      </c>
      <c r="C665" s="84">
        <v>1803.8363417600001</v>
      </c>
      <c r="D665" s="84">
        <v>1794.9874381499999</v>
      </c>
      <c r="E665" s="84">
        <v>221.78997991</v>
      </c>
      <c r="F665" s="84">
        <v>221.78997991</v>
      </c>
    </row>
    <row r="666" spans="1:6" ht="12.75" customHeight="1" x14ac:dyDescent="0.2">
      <c r="A666" s="83" t="s">
        <v>175</v>
      </c>
      <c r="B666" s="83">
        <v>4</v>
      </c>
      <c r="C666" s="84">
        <v>1807.8738352800001</v>
      </c>
      <c r="D666" s="84">
        <v>1799.7400370099999</v>
      </c>
      <c r="E666" s="84">
        <v>222.37721454999999</v>
      </c>
      <c r="F666" s="84">
        <v>222.37721454999999</v>
      </c>
    </row>
    <row r="667" spans="1:6" ht="12.75" customHeight="1" x14ac:dyDescent="0.2">
      <c r="A667" s="83" t="s">
        <v>175</v>
      </c>
      <c r="B667" s="83">
        <v>5</v>
      </c>
      <c r="C667" s="84">
        <v>1810.9189466400001</v>
      </c>
      <c r="D667" s="84">
        <v>1801.6930261</v>
      </c>
      <c r="E667" s="84">
        <v>222.61852733000001</v>
      </c>
      <c r="F667" s="84">
        <v>222.61852733000001</v>
      </c>
    </row>
    <row r="668" spans="1:6" ht="12.75" customHeight="1" x14ac:dyDescent="0.2">
      <c r="A668" s="83" t="s">
        <v>175</v>
      </c>
      <c r="B668" s="83">
        <v>6</v>
      </c>
      <c r="C668" s="84">
        <v>1780.1376540700001</v>
      </c>
      <c r="D668" s="84">
        <v>1770.63702304</v>
      </c>
      <c r="E668" s="84">
        <v>218.78122454000001</v>
      </c>
      <c r="F668" s="84">
        <v>218.78122454000001</v>
      </c>
    </row>
    <row r="669" spans="1:6" ht="12.75" customHeight="1" x14ac:dyDescent="0.2">
      <c r="A669" s="83" t="s">
        <v>175</v>
      </c>
      <c r="B669" s="83">
        <v>7</v>
      </c>
      <c r="C669" s="84">
        <v>1720.44911523</v>
      </c>
      <c r="D669" s="84">
        <v>1701.9604041099999</v>
      </c>
      <c r="E669" s="84">
        <v>210.29549055000001</v>
      </c>
      <c r="F669" s="84">
        <v>210.29549055000001</v>
      </c>
    </row>
    <row r="670" spans="1:6" ht="12.75" customHeight="1" x14ac:dyDescent="0.2">
      <c r="A670" s="83" t="s">
        <v>175</v>
      </c>
      <c r="B670" s="83">
        <v>8</v>
      </c>
      <c r="C670" s="84">
        <v>1656.7557804800001</v>
      </c>
      <c r="D670" s="84">
        <v>1640.55301003</v>
      </c>
      <c r="E670" s="84">
        <v>202.70794735999999</v>
      </c>
      <c r="F670" s="84">
        <v>202.70794735999999</v>
      </c>
    </row>
    <row r="671" spans="1:6" ht="12.75" customHeight="1" x14ac:dyDescent="0.2">
      <c r="A671" s="83" t="s">
        <v>175</v>
      </c>
      <c r="B671" s="83">
        <v>9</v>
      </c>
      <c r="C671" s="84">
        <v>1620.6206727599999</v>
      </c>
      <c r="D671" s="84">
        <v>1604.6705071599999</v>
      </c>
      <c r="E671" s="84">
        <v>198.27427868000001</v>
      </c>
      <c r="F671" s="84">
        <v>198.27427868000001</v>
      </c>
    </row>
    <row r="672" spans="1:6" ht="12.75" customHeight="1" x14ac:dyDescent="0.2">
      <c r="A672" s="83" t="s">
        <v>175</v>
      </c>
      <c r="B672" s="83">
        <v>10</v>
      </c>
      <c r="C672" s="84">
        <v>1591.2709849600001</v>
      </c>
      <c r="D672" s="84">
        <v>1572.0258115300001</v>
      </c>
      <c r="E672" s="84">
        <v>194.24067586000001</v>
      </c>
      <c r="F672" s="84">
        <v>194.24067586000001</v>
      </c>
    </row>
    <row r="673" spans="1:6" ht="12.75" customHeight="1" x14ac:dyDescent="0.2">
      <c r="A673" s="83" t="s">
        <v>175</v>
      </c>
      <c r="B673" s="83">
        <v>11</v>
      </c>
      <c r="C673" s="84">
        <v>1551.6835709300001</v>
      </c>
      <c r="D673" s="84">
        <v>1542.0722085</v>
      </c>
      <c r="E673" s="84">
        <v>190.53958643999999</v>
      </c>
      <c r="F673" s="84">
        <v>190.53958643999999</v>
      </c>
    </row>
    <row r="674" spans="1:6" ht="12.75" customHeight="1" x14ac:dyDescent="0.2">
      <c r="A674" s="83" t="s">
        <v>175</v>
      </c>
      <c r="B674" s="83">
        <v>12</v>
      </c>
      <c r="C674" s="84">
        <v>1594.78581818</v>
      </c>
      <c r="D674" s="84">
        <v>1586.78370066</v>
      </c>
      <c r="E674" s="84">
        <v>196.06417160000001</v>
      </c>
      <c r="F674" s="84">
        <v>196.06417160000001</v>
      </c>
    </row>
    <row r="675" spans="1:6" ht="12.75" customHeight="1" x14ac:dyDescent="0.2">
      <c r="A675" s="83" t="s">
        <v>175</v>
      </c>
      <c r="B675" s="83">
        <v>13</v>
      </c>
      <c r="C675" s="84">
        <v>1617.12791367</v>
      </c>
      <c r="D675" s="84">
        <v>1604.3945518800001</v>
      </c>
      <c r="E675" s="84">
        <v>198.24018143999999</v>
      </c>
      <c r="F675" s="84">
        <v>198.24018143999999</v>
      </c>
    </row>
    <row r="676" spans="1:6" ht="12.75" customHeight="1" x14ac:dyDescent="0.2">
      <c r="A676" s="83" t="s">
        <v>175</v>
      </c>
      <c r="B676" s="83">
        <v>14</v>
      </c>
      <c r="C676" s="84">
        <v>1638.2443781899999</v>
      </c>
      <c r="D676" s="84">
        <v>1629.72487869</v>
      </c>
      <c r="E676" s="84">
        <v>201.37001541999999</v>
      </c>
      <c r="F676" s="84">
        <v>201.37001541999999</v>
      </c>
    </row>
    <row r="677" spans="1:6" ht="12.75" customHeight="1" x14ac:dyDescent="0.2">
      <c r="A677" s="83" t="s">
        <v>175</v>
      </c>
      <c r="B677" s="83">
        <v>15</v>
      </c>
      <c r="C677" s="84">
        <v>1647.68332624</v>
      </c>
      <c r="D677" s="84">
        <v>1634.07929451</v>
      </c>
      <c r="E677" s="84">
        <v>201.90805026999999</v>
      </c>
      <c r="F677" s="84">
        <v>201.90805026999999</v>
      </c>
    </row>
    <row r="678" spans="1:6" ht="12.75" customHeight="1" x14ac:dyDescent="0.2">
      <c r="A678" s="83" t="s">
        <v>175</v>
      </c>
      <c r="B678" s="83">
        <v>16</v>
      </c>
      <c r="C678" s="84">
        <v>1656.91162181</v>
      </c>
      <c r="D678" s="84">
        <v>1641.9298619399999</v>
      </c>
      <c r="E678" s="84">
        <v>202.87807221</v>
      </c>
      <c r="F678" s="84">
        <v>202.87807221</v>
      </c>
    </row>
    <row r="679" spans="1:6" ht="12.75" customHeight="1" x14ac:dyDescent="0.2">
      <c r="A679" s="83" t="s">
        <v>175</v>
      </c>
      <c r="B679" s="83">
        <v>17</v>
      </c>
      <c r="C679" s="84">
        <v>1656.8356598</v>
      </c>
      <c r="D679" s="84">
        <v>1640.2686641400001</v>
      </c>
      <c r="E679" s="84">
        <v>202.67281337</v>
      </c>
      <c r="F679" s="84">
        <v>202.67281337</v>
      </c>
    </row>
    <row r="680" spans="1:6" ht="12.75" customHeight="1" x14ac:dyDescent="0.2">
      <c r="A680" s="83" t="s">
        <v>175</v>
      </c>
      <c r="B680" s="83">
        <v>18</v>
      </c>
      <c r="C680" s="84">
        <v>1639.99047866</v>
      </c>
      <c r="D680" s="84">
        <v>1623.6478548699999</v>
      </c>
      <c r="E680" s="84">
        <v>200.61913385</v>
      </c>
      <c r="F680" s="84">
        <v>200.61913385</v>
      </c>
    </row>
    <row r="681" spans="1:6" ht="12.75" customHeight="1" x14ac:dyDescent="0.2">
      <c r="A681" s="83" t="s">
        <v>175</v>
      </c>
      <c r="B681" s="83">
        <v>19</v>
      </c>
      <c r="C681" s="84">
        <v>1604.08060585</v>
      </c>
      <c r="D681" s="84">
        <v>1600.20605239</v>
      </c>
      <c r="E681" s="84">
        <v>197.72264734000001</v>
      </c>
      <c r="F681" s="84">
        <v>197.72264734000001</v>
      </c>
    </row>
    <row r="682" spans="1:6" ht="12.75" customHeight="1" x14ac:dyDescent="0.2">
      <c r="A682" s="83" t="s">
        <v>175</v>
      </c>
      <c r="B682" s="83">
        <v>20</v>
      </c>
      <c r="C682" s="84">
        <v>1597.3040624299999</v>
      </c>
      <c r="D682" s="84">
        <v>1586.6951367500001</v>
      </c>
      <c r="E682" s="84">
        <v>196.05322856999999</v>
      </c>
      <c r="F682" s="84">
        <v>196.05322856999999</v>
      </c>
    </row>
    <row r="683" spans="1:6" ht="12.75" customHeight="1" x14ac:dyDescent="0.2">
      <c r="A683" s="83" t="s">
        <v>175</v>
      </c>
      <c r="B683" s="83">
        <v>21</v>
      </c>
      <c r="C683" s="84">
        <v>1568.3525187600001</v>
      </c>
      <c r="D683" s="84">
        <v>1558.9325542199999</v>
      </c>
      <c r="E683" s="84">
        <v>192.62286327000001</v>
      </c>
      <c r="F683" s="84">
        <v>192.62286327000001</v>
      </c>
    </row>
    <row r="684" spans="1:6" ht="12.75" customHeight="1" x14ac:dyDescent="0.2">
      <c r="A684" s="83" t="s">
        <v>175</v>
      </c>
      <c r="B684" s="83">
        <v>22</v>
      </c>
      <c r="C684" s="84">
        <v>1562.0260214499999</v>
      </c>
      <c r="D684" s="84">
        <v>1552.2672259200001</v>
      </c>
      <c r="E684" s="84">
        <v>191.79929035999999</v>
      </c>
      <c r="F684" s="84">
        <v>191.79929035999999</v>
      </c>
    </row>
    <row r="685" spans="1:6" ht="12.75" customHeight="1" x14ac:dyDescent="0.2">
      <c r="A685" s="83" t="s">
        <v>175</v>
      </c>
      <c r="B685" s="83">
        <v>23</v>
      </c>
      <c r="C685" s="84">
        <v>1613.30384058</v>
      </c>
      <c r="D685" s="84">
        <v>1598.5351692900001</v>
      </c>
      <c r="E685" s="84">
        <v>197.51619178000001</v>
      </c>
      <c r="F685" s="84">
        <v>197.51619178000001</v>
      </c>
    </row>
    <row r="686" spans="1:6" ht="12.75" customHeight="1" x14ac:dyDescent="0.2">
      <c r="A686" s="83" t="s">
        <v>175</v>
      </c>
      <c r="B686" s="83">
        <v>24</v>
      </c>
      <c r="C686" s="84">
        <v>1708.0397534399999</v>
      </c>
      <c r="D686" s="84">
        <v>1693.38513341</v>
      </c>
      <c r="E686" s="84">
        <v>209.23592373</v>
      </c>
      <c r="F686" s="84">
        <v>209.23592373</v>
      </c>
    </row>
    <row r="687" spans="1:6" ht="12.75" customHeight="1" x14ac:dyDescent="0.2">
      <c r="A687" s="83" t="s">
        <v>176</v>
      </c>
      <c r="B687" s="83">
        <v>1</v>
      </c>
      <c r="C687" s="84">
        <v>1795.8458282500001</v>
      </c>
      <c r="D687" s="84">
        <v>1781.59390465</v>
      </c>
      <c r="E687" s="84">
        <v>220.13506497</v>
      </c>
      <c r="F687" s="84">
        <v>220.13506497</v>
      </c>
    </row>
    <row r="688" spans="1:6" ht="12.75" customHeight="1" x14ac:dyDescent="0.2">
      <c r="A688" s="83" t="s">
        <v>176</v>
      </c>
      <c r="B688" s="83">
        <v>2</v>
      </c>
      <c r="C688" s="84">
        <v>1852.0829308499999</v>
      </c>
      <c r="D688" s="84">
        <v>1842.4424020399999</v>
      </c>
      <c r="E688" s="84">
        <v>227.65355045999999</v>
      </c>
      <c r="F688" s="84">
        <v>227.65355045999999</v>
      </c>
    </row>
    <row r="689" spans="1:6" ht="12.75" customHeight="1" x14ac:dyDescent="0.2">
      <c r="A689" s="83" t="s">
        <v>176</v>
      </c>
      <c r="B689" s="83">
        <v>3</v>
      </c>
      <c r="C689" s="84">
        <v>1875.7311013999999</v>
      </c>
      <c r="D689" s="84">
        <v>1863.5599920699999</v>
      </c>
      <c r="E689" s="84">
        <v>230.26285555999999</v>
      </c>
      <c r="F689" s="84">
        <v>230.26285555999999</v>
      </c>
    </row>
    <row r="690" spans="1:6" ht="12.75" customHeight="1" x14ac:dyDescent="0.2">
      <c r="A690" s="83" t="s">
        <v>176</v>
      </c>
      <c r="B690" s="83">
        <v>4</v>
      </c>
      <c r="C690" s="84">
        <v>1870.85359309</v>
      </c>
      <c r="D690" s="84">
        <v>1859.46503059</v>
      </c>
      <c r="E690" s="84">
        <v>229.75687908</v>
      </c>
      <c r="F690" s="84">
        <v>229.75687908</v>
      </c>
    </row>
    <row r="691" spans="1:6" ht="12.75" customHeight="1" x14ac:dyDescent="0.2">
      <c r="A691" s="83" t="s">
        <v>176</v>
      </c>
      <c r="B691" s="83">
        <v>5</v>
      </c>
      <c r="C691" s="84">
        <v>1879.51986379</v>
      </c>
      <c r="D691" s="84">
        <v>1864.84819027</v>
      </c>
      <c r="E691" s="84">
        <v>230.42202628000001</v>
      </c>
      <c r="F691" s="84">
        <v>230.42202628000001</v>
      </c>
    </row>
    <row r="692" spans="1:6" ht="12.75" customHeight="1" x14ac:dyDescent="0.2">
      <c r="A692" s="83" t="s">
        <v>176</v>
      </c>
      <c r="B692" s="83">
        <v>6</v>
      </c>
      <c r="C692" s="84">
        <v>1853.3760473299999</v>
      </c>
      <c r="D692" s="84">
        <v>1842.55403606</v>
      </c>
      <c r="E692" s="84">
        <v>227.66734403999999</v>
      </c>
      <c r="F692" s="84">
        <v>227.66734403999999</v>
      </c>
    </row>
    <row r="693" spans="1:6" ht="12.75" customHeight="1" x14ac:dyDescent="0.2">
      <c r="A693" s="83" t="s">
        <v>176</v>
      </c>
      <c r="B693" s="83">
        <v>7</v>
      </c>
      <c r="C693" s="84">
        <v>1801.76760956</v>
      </c>
      <c r="D693" s="84">
        <v>1794.15535174</v>
      </c>
      <c r="E693" s="84">
        <v>221.68716669</v>
      </c>
      <c r="F693" s="84">
        <v>221.68716669</v>
      </c>
    </row>
    <row r="694" spans="1:6" ht="12.75" customHeight="1" x14ac:dyDescent="0.2">
      <c r="A694" s="83" t="s">
        <v>176</v>
      </c>
      <c r="B694" s="83">
        <v>8</v>
      </c>
      <c r="C694" s="84">
        <v>1667.16186505</v>
      </c>
      <c r="D694" s="84">
        <v>1658.66025442</v>
      </c>
      <c r="E694" s="84">
        <v>204.94529191999999</v>
      </c>
      <c r="F694" s="84">
        <v>204.94529191999999</v>
      </c>
    </row>
    <row r="695" spans="1:6" ht="12.75" customHeight="1" x14ac:dyDescent="0.2">
      <c r="A695" s="83" t="s">
        <v>176</v>
      </c>
      <c r="B695" s="83">
        <v>9</v>
      </c>
      <c r="C695" s="84">
        <v>1684.4076164200001</v>
      </c>
      <c r="D695" s="84">
        <v>1670.1676147799999</v>
      </c>
      <c r="E695" s="84">
        <v>206.36714989999999</v>
      </c>
      <c r="F695" s="84">
        <v>206.36714989999999</v>
      </c>
    </row>
    <row r="696" spans="1:6" ht="12.75" customHeight="1" x14ac:dyDescent="0.2">
      <c r="A696" s="83" t="s">
        <v>176</v>
      </c>
      <c r="B696" s="83">
        <v>10</v>
      </c>
      <c r="C696" s="84">
        <v>1670.51539346</v>
      </c>
      <c r="D696" s="84">
        <v>1653.32331505</v>
      </c>
      <c r="E696" s="84">
        <v>204.28585573000001</v>
      </c>
      <c r="F696" s="84">
        <v>204.28585573000001</v>
      </c>
    </row>
    <row r="697" spans="1:6" ht="12.75" customHeight="1" x14ac:dyDescent="0.2">
      <c r="A697" s="83" t="s">
        <v>176</v>
      </c>
      <c r="B697" s="83">
        <v>11</v>
      </c>
      <c r="C697" s="84">
        <v>1669.7086351400001</v>
      </c>
      <c r="D697" s="84">
        <v>1651.7775431600001</v>
      </c>
      <c r="E697" s="84">
        <v>204.09485900999999</v>
      </c>
      <c r="F697" s="84">
        <v>204.09485900999999</v>
      </c>
    </row>
    <row r="698" spans="1:6" ht="12.75" customHeight="1" x14ac:dyDescent="0.2">
      <c r="A698" s="83" t="s">
        <v>176</v>
      </c>
      <c r="B698" s="83">
        <v>12</v>
      </c>
      <c r="C698" s="84">
        <v>1699.0037445999999</v>
      </c>
      <c r="D698" s="84">
        <v>1682.2053569300001</v>
      </c>
      <c r="E698" s="84">
        <v>207.85454225999999</v>
      </c>
      <c r="F698" s="84">
        <v>207.85454225999999</v>
      </c>
    </row>
    <row r="699" spans="1:6" ht="12.75" customHeight="1" x14ac:dyDescent="0.2">
      <c r="A699" s="83" t="s">
        <v>176</v>
      </c>
      <c r="B699" s="83">
        <v>13</v>
      </c>
      <c r="C699" s="84">
        <v>1719.96423527</v>
      </c>
      <c r="D699" s="84">
        <v>1701.7097231299999</v>
      </c>
      <c r="E699" s="84">
        <v>210.26451621999999</v>
      </c>
      <c r="F699" s="84">
        <v>210.26451621999999</v>
      </c>
    </row>
    <row r="700" spans="1:6" ht="12.75" customHeight="1" x14ac:dyDescent="0.2">
      <c r="A700" s="83" t="s">
        <v>176</v>
      </c>
      <c r="B700" s="83">
        <v>14</v>
      </c>
      <c r="C700" s="84">
        <v>1737.6816928999999</v>
      </c>
      <c r="D700" s="84">
        <v>1717.20470011</v>
      </c>
      <c r="E700" s="84">
        <v>212.17908707000001</v>
      </c>
      <c r="F700" s="84">
        <v>212.17908707000001</v>
      </c>
    </row>
    <row r="701" spans="1:6" ht="12.75" customHeight="1" x14ac:dyDescent="0.2">
      <c r="A701" s="83" t="s">
        <v>176</v>
      </c>
      <c r="B701" s="83">
        <v>15</v>
      </c>
      <c r="C701" s="84">
        <v>1756.8961878600001</v>
      </c>
      <c r="D701" s="84">
        <v>1730.2768578600001</v>
      </c>
      <c r="E701" s="84">
        <v>213.79429257999999</v>
      </c>
      <c r="F701" s="84">
        <v>213.79429257999999</v>
      </c>
    </row>
    <row r="702" spans="1:6" ht="12.75" customHeight="1" x14ac:dyDescent="0.2">
      <c r="A702" s="83" t="s">
        <v>176</v>
      </c>
      <c r="B702" s="83">
        <v>16</v>
      </c>
      <c r="C702" s="84">
        <v>1763.45437565</v>
      </c>
      <c r="D702" s="84">
        <v>1725.71461692</v>
      </c>
      <c r="E702" s="84">
        <v>213.23057871</v>
      </c>
      <c r="F702" s="84">
        <v>213.23057871</v>
      </c>
    </row>
    <row r="703" spans="1:6" ht="12.75" customHeight="1" x14ac:dyDescent="0.2">
      <c r="A703" s="83" t="s">
        <v>176</v>
      </c>
      <c r="B703" s="83">
        <v>17</v>
      </c>
      <c r="C703" s="84">
        <v>1767.9791498300001</v>
      </c>
      <c r="D703" s="84">
        <v>1736.5696673899999</v>
      </c>
      <c r="E703" s="84">
        <v>214.5718368</v>
      </c>
      <c r="F703" s="84">
        <v>214.5718368</v>
      </c>
    </row>
    <row r="704" spans="1:6" ht="12.75" customHeight="1" x14ac:dyDescent="0.2">
      <c r="A704" s="83" t="s">
        <v>176</v>
      </c>
      <c r="B704" s="83">
        <v>18</v>
      </c>
      <c r="C704" s="84">
        <v>1745.73566779</v>
      </c>
      <c r="D704" s="84">
        <v>1724.36388347</v>
      </c>
      <c r="E704" s="84">
        <v>213.06368108000001</v>
      </c>
      <c r="F704" s="84">
        <v>213.06368108000001</v>
      </c>
    </row>
    <row r="705" spans="1:6" ht="12.75" customHeight="1" x14ac:dyDescent="0.2">
      <c r="A705" s="83" t="s">
        <v>176</v>
      </c>
      <c r="B705" s="83">
        <v>19</v>
      </c>
      <c r="C705" s="84">
        <v>1700.27016566</v>
      </c>
      <c r="D705" s="84">
        <v>1692.7264716699999</v>
      </c>
      <c r="E705" s="84">
        <v>209.154539</v>
      </c>
      <c r="F705" s="84">
        <v>209.154539</v>
      </c>
    </row>
    <row r="706" spans="1:6" ht="12.75" customHeight="1" x14ac:dyDescent="0.2">
      <c r="A706" s="83" t="s">
        <v>176</v>
      </c>
      <c r="B706" s="83">
        <v>20</v>
      </c>
      <c r="C706" s="84">
        <v>1687.90877275</v>
      </c>
      <c r="D706" s="84">
        <v>1680.82771555</v>
      </c>
      <c r="E706" s="84">
        <v>207.68431985999999</v>
      </c>
      <c r="F706" s="84">
        <v>207.68431985999999</v>
      </c>
    </row>
    <row r="707" spans="1:6" ht="12.75" customHeight="1" x14ac:dyDescent="0.2">
      <c r="A707" s="83" t="s">
        <v>176</v>
      </c>
      <c r="B707" s="83">
        <v>21</v>
      </c>
      <c r="C707" s="84">
        <v>1666.83454525</v>
      </c>
      <c r="D707" s="84">
        <v>1652.37321417</v>
      </c>
      <c r="E707" s="84">
        <v>204.16846056</v>
      </c>
      <c r="F707" s="84">
        <v>204.16846056</v>
      </c>
    </row>
    <row r="708" spans="1:6" ht="12.75" customHeight="1" x14ac:dyDescent="0.2">
      <c r="A708" s="83" t="s">
        <v>176</v>
      </c>
      <c r="B708" s="83">
        <v>22</v>
      </c>
      <c r="C708" s="84">
        <v>1646.534093</v>
      </c>
      <c r="D708" s="84">
        <v>1637.4648594299999</v>
      </c>
      <c r="E708" s="84">
        <v>202.32637317999999</v>
      </c>
      <c r="F708" s="84">
        <v>202.32637317999999</v>
      </c>
    </row>
    <row r="709" spans="1:6" ht="12.75" customHeight="1" x14ac:dyDescent="0.2">
      <c r="A709" s="83" t="s">
        <v>176</v>
      </c>
      <c r="B709" s="83">
        <v>23</v>
      </c>
      <c r="C709" s="84">
        <v>1687.4100524099999</v>
      </c>
      <c r="D709" s="84">
        <v>1677.8407952</v>
      </c>
      <c r="E709" s="84">
        <v>207.31525377</v>
      </c>
      <c r="F709" s="84">
        <v>207.31525377</v>
      </c>
    </row>
    <row r="710" spans="1:6" ht="12.75" customHeight="1" x14ac:dyDescent="0.2">
      <c r="A710" s="83" t="s">
        <v>176</v>
      </c>
      <c r="B710" s="83">
        <v>24</v>
      </c>
      <c r="C710" s="84">
        <v>1711.52061815</v>
      </c>
      <c r="D710" s="84">
        <v>1703.3225976900001</v>
      </c>
      <c r="E710" s="84">
        <v>210.4638042</v>
      </c>
      <c r="F710" s="84">
        <v>210.4638042</v>
      </c>
    </row>
    <row r="711" spans="1:6" ht="12.75" customHeight="1" x14ac:dyDescent="0.2">
      <c r="A711" s="83" t="s">
        <v>177</v>
      </c>
      <c r="B711" s="83">
        <v>1</v>
      </c>
      <c r="C711" s="84">
        <v>1748.1006109099999</v>
      </c>
      <c r="D711" s="84">
        <v>1734.5875444599999</v>
      </c>
      <c r="E711" s="84">
        <v>214.32692422</v>
      </c>
      <c r="F711" s="84">
        <v>214.32692422</v>
      </c>
    </row>
    <row r="712" spans="1:6" ht="12.75" customHeight="1" x14ac:dyDescent="0.2">
      <c r="A712" s="83" t="s">
        <v>177</v>
      </c>
      <c r="B712" s="83">
        <v>2</v>
      </c>
      <c r="C712" s="84">
        <v>1787.4647896399999</v>
      </c>
      <c r="D712" s="84">
        <v>1777.44490819</v>
      </c>
      <c r="E712" s="84">
        <v>219.62241189</v>
      </c>
      <c r="F712" s="84">
        <v>219.62241189</v>
      </c>
    </row>
    <row r="713" spans="1:6" ht="12.75" customHeight="1" x14ac:dyDescent="0.2">
      <c r="A713" s="83" t="s">
        <v>177</v>
      </c>
      <c r="B713" s="83">
        <v>3</v>
      </c>
      <c r="C713" s="84">
        <v>1817.3761197700001</v>
      </c>
      <c r="D713" s="84">
        <v>1793.8254788500001</v>
      </c>
      <c r="E713" s="84">
        <v>221.64640735</v>
      </c>
      <c r="F713" s="84">
        <v>221.64640735</v>
      </c>
    </row>
    <row r="714" spans="1:6" ht="12.75" customHeight="1" x14ac:dyDescent="0.2">
      <c r="A714" s="83" t="s">
        <v>177</v>
      </c>
      <c r="B714" s="83">
        <v>4</v>
      </c>
      <c r="C714" s="84">
        <v>1847.86632205</v>
      </c>
      <c r="D714" s="84">
        <v>1819.13315255</v>
      </c>
      <c r="E714" s="84">
        <v>224.7734423</v>
      </c>
      <c r="F714" s="84">
        <v>224.7734423</v>
      </c>
    </row>
    <row r="715" spans="1:6" ht="12.75" customHeight="1" x14ac:dyDescent="0.2">
      <c r="A715" s="83" t="s">
        <v>177</v>
      </c>
      <c r="B715" s="83">
        <v>5</v>
      </c>
      <c r="C715" s="84">
        <v>1809.1211771599999</v>
      </c>
      <c r="D715" s="84">
        <v>1788.1206970999999</v>
      </c>
      <c r="E715" s="84">
        <v>220.94152029</v>
      </c>
      <c r="F715" s="84">
        <v>220.94152029</v>
      </c>
    </row>
    <row r="716" spans="1:6" ht="12.75" customHeight="1" x14ac:dyDescent="0.2">
      <c r="A716" s="83" t="s">
        <v>177</v>
      </c>
      <c r="B716" s="83">
        <v>6</v>
      </c>
      <c r="C716" s="84">
        <v>1798.1634556500001</v>
      </c>
      <c r="D716" s="84">
        <v>1788.68503719</v>
      </c>
      <c r="E716" s="84">
        <v>221.01125056999999</v>
      </c>
      <c r="F716" s="84">
        <v>221.01125056999999</v>
      </c>
    </row>
    <row r="717" spans="1:6" ht="12.75" customHeight="1" x14ac:dyDescent="0.2">
      <c r="A717" s="83" t="s">
        <v>177</v>
      </c>
      <c r="B717" s="83">
        <v>7</v>
      </c>
      <c r="C717" s="84">
        <v>1816.6236275199999</v>
      </c>
      <c r="D717" s="84">
        <v>1806.46873951</v>
      </c>
      <c r="E717" s="84">
        <v>223.20861801999999</v>
      </c>
      <c r="F717" s="84">
        <v>223.20861801999999</v>
      </c>
    </row>
    <row r="718" spans="1:6" ht="12.75" customHeight="1" x14ac:dyDescent="0.2">
      <c r="A718" s="83" t="s">
        <v>177</v>
      </c>
      <c r="B718" s="83">
        <v>8</v>
      </c>
      <c r="C718" s="84">
        <v>1759.5245159799999</v>
      </c>
      <c r="D718" s="84">
        <v>1751.87712435</v>
      </c>
      <c r="E718" s="84">
        <v>216.46323753999999</v>
      </c>
      <c r="F718" s="84">
        <v>216.46323753999999</v>
      </c>
    </row>
    <row r="719" spans="1:6" ht="12.75" customHeight="1" x14ac:dyDescent="0.2">
      <c r="A719" s="83" t="s">
        <v>177</v>
      </c>
      <c r="B719" s="83">
        <v>9</v>
      </c>
      <c r="C719" s="84">
        <v>1679.8077376900001</v>
      </c>
      <c r="D719" s="84">
        <v>1670.1962537899999</v>
      </c>
      <c r="E719" s="84">
        <v>206.37068855999999</v>
      </c>
      <c r="F719" s="84">
        <v>206.37068855999999</v>
      </c>
    </row>
    <row r="720" spans="1:6" ht="12.75" customHeight="1" x14ac:dyDescent="0.2">
      <c r="A720" s="83" t="s">
        <v>177</v>
      </c>
      <c r="B720" s="83">
        <v>10</v>
      </c>
      <c r="C720" s="84">
        <v>1616.62250771</v>
      </c>
      <c r="D720" s="84">
        <v>1609.1031955399999</v>
      </c>
      <c r="E720" s="84">
        <v>198.82198495</v>
      </c>
      <c r="F720" s="84">
        <v>198.82198495</v>
      </c>
    </row>
    <row r="721" spans="1:6" ht="12.75" customHeight="1" x14ac:dyDescent="0.2">
      <c r="A721" s="83" t="s">
        <v>177</v>
      </c>
      <c r="B721" s="83">
        <v>11</v>
      </c>
      <c r="C721" s="84">
        <v>1602.41530775</v>
      </c>
      <c r="D721" s="84">
        <v>1591.87171743</v>
      </c>
      <c r="E721" s="84">
        <v>196.69285072</v>
      </c>
      <c r="F721" s="84">
        <v>196.69285072</v>
      </c>
    </row>
    <row r="722" spans="1:6" ht="12.75" customHeight="1" x14ac:dyDescent="0.2">
      <c r="A722" s="83" t="s">
        <v>177</v>
      </c>
      <c r="B722" s="83">
        <v>12</v>
      </c>
      <c r="C722" s="84">
        <v>1626.62201493</v>
      </c>
      <c r="D722" s="84">
        <v>1612.9802632599999</v>
      </c>
      <c r="E722" s="84">
        <v>199.30103831</v>
      </c>
      <c r="F722" s="84">
        <v>199.30103831</v>
      </c>
    </row>
    <row r="723" spans="1:6" ht="12.75" customHeight="1" x14ac:dyDescent="0.2">
      <c r="A723" s="83" t="s">
        <v>177</v>
      </c>
      <c r="B723" s="83">
        <v>13</v>
      </c>
      <c r="C723" s="84">
        <v>1637.6392760399999</v>
      </c>
      <c r="D723" s="84">
        <v>1624.1894230400001</v>
      </c>
      <c r="E723" s="84">
        <v>200.68605041000001</v>
      </c>
      <c r="F723" s="84">
        <v>200.68605041000001</v>
      </c>
    </row>
    <row r="724" spans="1:6" ht="12.75" customHeight="1" x14ac:dyDescent="0.2">
      <c r="A724" s="83" t="s">
        <v>177</v>
      </c>
      <c r="B724" s="83">
        <v>14</v>
      </c>
      <c r="C724" s="84">
        <v>1634.7134443499999</v>
      </c>
      <c r="D724" s="84">
        <v>1620.6796333899999</v>
      </c>
      <c r="E724" s="84">
        <v>200.25237820000001</v>
      </c>
      <c r="F724" s="84">
        <v>200.25237820000001</v>
      </c>
    </row>
    <row r="725" spans="1:6" ht="12.75" customHeight="1" x14ac:dyDescent="0.2">
      <c r="A725" s="83" t="s">
        <v>177</v>
      </c>
      <c r="B725" s="83">
        <v>15</v>
      </c>
      <c r="C725" s="84">
        <v>1660.98379148</v>
      </c>
      <c r="D725" s="84">
        <v>1641.77801254</v>
      </c>
      <c r="E725" s="84">
        <v>202.85930958</v>
      </c>
      <c r="F725" s="84">
        <v>202.85930958</v>
      </c>
    </row>
    <row r="726" spans="1:6" ht="12.75" customHeight="1" x14ac:dyDescent="0.2">
      <c r="A726" s="83" t="s">
        <v>177</v>
      </c>
      <c r="B726" s="83">
        <v>16</v>
      </c>
      <c r="C726" s="84">
        <v>1672.7128640599999</v>
      </c>
      <c r="D726" s="84">
        <v>1651.9284639099999</v>
      </c>
      <c r="E726" s="84">
        <v>204.11350689</v>
      </c>
      <c r="F726" s="84">
        <v>204.11350689</v>
      </c>
    </row>
    <row r="727" spans="1:6" ht="12.75" customHeight="1" x14ac:dyDescent="0.2">
      <c r="A727" s="83" t="s">
        <v>177</v>
      </c>
      <c r="B727" s="83">
        <v>17</v>
      </c>
      <c r="C727" s="84">
        <v>1627.2185045599999</v>
      </c>
      <c r="D727" s="84">
        <v>1625.4775766600001</v>
      </c>
      <c r="E727" s="84">
        <v>200.84521563000001</v>
      </c>
      <c r="F727" s="84">
        <v>200.84521563000001</v>
      </c>
    </row>
    <row r="728" spans="1:6" ht="12.75" customHeight="1" x14ac:dyDescent="0.2">
      <c r="A728" s="83" t="s">
        <v>177</v>
      </c>
      <c r="B728" s="83">
        <v>18</v>
      </c>
      <c r="C728" s="84">
        <v>1617.9128613400001</v>
      </c>
      <c r="D728" s="84">
        <v>1609.3231374</v>
      </c>
      <c r="E728" s="84">
        <v>198.84916113</v>
      </c>
      <c r="F728" s="84">
        <v>198.84916113</v>
      </c>
    </row>
    <row r="729" spans="1:6" ht="12.75" customHeight="1" x14ac:dyDescent="0.2">
      <c r="A729" s="83" t="s">
        <v>177</v>
      </c>
      <c r="B729" s="83">
        <v>19</v>
      </c>
      <c r="C729" s="84">
        <v>1625.3700766899999</v>
      </c>
      <c r="D729" s="84">
        <v>1610.00720776</v>
      </c>
      <c r="E729" s="84">
        <v>198.93368537000001</v>
      </c>
      <c r="F729" s="84">
        <v>198.93368537000001</v>
      </c>
    </row>
    <row r="730" spans="1:6" ht="12.75" customHeight="1" x14ac:dyDescent="0.2">
      <c r="A730" s="83" t="s">
        <v>177</v>
      </c>
      <c r="B730" s="83">
        <v>20</v>
      </c>
      <c r="C730" s="84">
        <v>1620.08308134</v>
      </c>
      <c r="D730" s="84">
        <v>1602.31545598</v>
      </c>
      <c r="E730" s="84">
        <v>197.98328681000001</v>
      </c>
      <c r="F730" s="84">
        <v>197.98328681000001</v>
      </c>
    </row>
    <row r="731" spans="1:6" ht="12.75" customHeight="1" x14ac:dyDescent="0.2">
      <c r="A731" s="83" t="s">
        <v>177</v>
      </c>
      <c r="B731" s="83">
        <v>21</v>
      </c>
      <c r="C731" s="84">
        <v>1601.3117637400001</v>
      </c>
      <c r="D731" s="84">
        <v>1583.63879157</v>
      </c>
      <c r="E731" s="84">
        <v>195.67558428999999</v>
      </c>
      <c r="F731" s="84">
        <v>195.67558428999999</v>
      </c>
    </row>
    <row r="732" spans="1:6" ht="12.75" customHeight="1" x14ac:dyDescent="0.2">
      <c r="A732" s="83" t="s">
        <v>177</v>
      </c>
      <c r="B732" s="83">
        <v>22</v>
      </c>
      <c r="C732" s="84">
        <v>1591.6485600599999</v>
      </c>
      <c r="D732" s="84">
        <v>1573.49029449</v>
      </c>
      <c r="E732" s="84">
        <v>194.42162845999999</v>
      </c>
      <c r="F732" s="84">
        <v>194.42162845999999</v>
      </c>
    </row>
    <row r="733" spans="1:6" ht="12.75" customHeight="1" x14ac:dyDescent="0.2">
      <c r="A733" s="83" t="s">
        <v>177</v>
      </c>
      <c r="B733" s="83">
        <v>23</v>
      </c>
      <c r="C733" s="84">
        <v>1636.8351914899999</v>
      </c>
      <c r="D733" s="84">
        <v>1617.8993094099999</v>
      </c>
      <c r="E733" s="84">
        <v>199.90883930000001</v>
      </c>
      <c r="F733" s="84">
        <v>199.90883930000001</v>
      </c>
    </row>
    <row r="734" spans="1:6" ht="12.75" customHeight="1" x14ac:dyDescent="0.2">
      <c r="A734" s="83" t="s">
        <v>177</v>
      </c>
      <c r="B734" s="83">
        <v>24</v>
      </c>
      <c r="C734" s="84">
        <v>1686.22818177</v>
      </c>
      <c r="D734" s="84">
        <v>1667.77163591</v>
      </c>
      <c r="E734" s="84">
        <v>206.07110098000001</v>
      </c>
      <c r="F734" s="84">
        <v>206.07110098000001</v>
      </c>
    </row>
    <row r="735" spans="1:6" ht="12.75" customHeight="1" x14ac:dyDescent="0.2">
      <c r="A735" s="83" t="s">
        <v>178</v>
      </c>
      <c r="B735" s="83">
        <v>1</v>
      </c>
      <c r="C735" s="84">
        <v>1784.68836186</v>
      </c>
      <c r="D735" s="84">
        <v>1771.3394394899999</v>
      </c>
      <c r="E735" s="84">
        <v>218.86801564000001</v>
      </c>
      <c r="F735" s="84">
        <v>218.86801564000001</v>
      </c>
    </row>
    <row r="736" spans="1:6" ht="12.75" customHeight="1" x14ac:dyDescent="0.2">
      <c r="A736" s="83" t="s">
        <v>178</v>
      </c>
      <c r="B736" s="83">
        <v>2</v>
      </c>
      <c r="C736" s="84">
        <v>1850.3970142200001</v>
      </c>
      <c r="D736" s="84">
        <v>1832.4708902</v>
      </c>
      <c r="E736" s="84">
        <v>226.42146306000001</v>
      </c>
      <c r="F736" s="84">
        <v>226.42146306000001</v>
      </c>
    </row>
    <row r="737" spans="1:6" ht="12.75" customHeight="1" x14ac:dyDescent="0.2">
      <c r="A737" s="83" t="s">
        <v>178</v>
      </c>
      <c r="B737" s="83">
        <v>3</v>
      </c>
      <c r="C737" s="84">
        <v>1829.4954072800001</v>
      </c>
      <c r="D737" s="84">
        <v>1815.8954272399999</v>
      </c>
      <c r="E737" s="84">
        <v>224.37338654999999</v>
      </c>
      <c r="F737" s="84">
        <v>224.37338654999999</v>
      </c>
    </row>
    <row r="738" spans="1:6" ht="12.75" customHeight="1" x14ac:dyDescent="0.2">
      <c r="A738" s="83" t="s">
        <v>178</v>
      </c>
      <c r="B738" s="83">
        <v>4</v>
      </c>
      <c r="C738" s="84">
        <v>1911.9528422000001</v>
      </c>
      <c r="D738" s="84">
        <v>1906.43041266</v>
      </c>
      <c r="E738" s="84">
        <v>235.55995654</v>
      </c>
      <c r="F738" s="84">
        <v>235.55995654</v>
      </c>
    </row>
    <row r="739" spans="1:6" ht="12.75" customHeight="1" x14ac:dyDescent="0.2">
      <c r="A739" s="83" t="s">
        <v>178</v>
      </c>
      <c r="B739" s="83">
        <v>5</v>
      </c>
      <c r="C739" s="84">
        <v>1947.1134847799999</v>
      </c>
      <c r="D739" s="84">
        <v>1930.7576131400001</v>
      </c>
      <c r="E739" s="84">
        <v>238.56584348000001</v>
      </c>
      <c r="F739" s="84">
        <v>238.56584348000001</v>
      </c>
    </row>
    <row r="740" spans="1:6" ht="12.75" customHeight="1" x14ac:dyDescent="0.2">
      <c r="A740" s="83" t="s">
        <v>178</v>
      </c>
      <c r="B740" s="83">
        <v>6</v>
      </c>
      <c r="C740" s="84">
        <v>1930.18893839</v>
      </c>
      <c r="D740" s="84">
        <v>1913.0360138999999</v>
      </c>
      <c r="E740" s="84">
        <v>236.37614952999999</v>
      </c>
      <c r="F740" s="84">
        <v>236.37614952999999</v>
      </c>
    </row>
    <row r="741" spans="1:6" ht="12.75" customHeight="1" x14ac:dyDescent="0.2">
      <c r="A741" s="83" t="s">
        <v>178</v>
      </c>
      <c r="B741" s="83">
        <v>7</v>
      </c>
      <c r="C741" s="84">
        <v>1951.0243219199999</v>
      </c>
      <c r="D741" s="84">
        <v>1934.22727074</v>
      </c>
      <c r="E741" s="84">
        <v>238.99455695</v>
      </c>
      <c r="F741" s="84">
        <v>238.99455695</v>
      </c>
    </row>
    <row r="742" spans="1:6" ht="12.75" customHeight="1" x14ac:dyDescent="0.2">
      <c r="A742" s="83" t="s">
        <v>178</v>
      </c>
      <c r="B742" s="83">
        <v>8</v>
      </c>
      <c r="C742" s="84">
        <v>1923.08622347</v>
      </c>
      <c r="D742" s="84">
        <v>1912.59455398</v>
      </c>
      <c r="E742" s="84">
        <v>236.32160241</v>
      </c>
      <c r="F742" s="84">
        <v>236.32160241</v>
      </c>
    </row>
    <row r="743" spans="1:6" ht="12.75" customHeight="1" x14ac:dyDescent="0.2">
      <c r="A743" s="83" t="s">
        <v>178</v>
      </c>
      <c r="B743" s="83">
        <v>9</v>
      </c>
      <c r="C743" s="84">
        <v>1885.5071260899999</v>
      </c>
      <c r="D743" s="84">
        <v>1869.3234003800001</v>
      </c>
      <c r="E743" s="84">
        <v>230.97498655999999</v>
      </c>
      <c r="F743" s="84">
        <v>230.97498655999999</v>
      </c>
    </row>
    <row r="744" spans="1:6" ht="12.75" customHeight="1" x14ac:dyDescent="0.2">
      <c r="A744" s="83" t="s">
        <v>178</v>
      </c>
      <c r="B744" s="83">
        <v>10</v>
      </c>
      <c r="C744" s="84">
        <v>1837.04937589</v>
      </c>
      <c r="D744" s="84">
        <v>1819.1552708900001</v>
      </c>
      <c r="E744" s="84">
        <v>224.77617524999999</v>
      </c>
      <c r="F744" s="84">
        <v>224.77617524999999</v>
      </c>
    </row>
    <row r="745" spans="1:6" ht="12.75" customHeight="1" x14ac:dyDescent="0.2">
      <c r="A745" s="83" t="s">
        <v>178</v>
      </c>
      <c r="B745" s="83">
        <v>11</v>
      </c>
      <c r="C745" s="84">
        <v>1797.2074261099999</v>
      </c>
      <c r="D745" s="84">
        <v>1781.8836338599999</v>
      </c>
      <c r="E745" s="84">
        <v>220.17086412</v>
      </c>
      <c r="F745" s="84">
        <v>220.17086412</v>
      </c>
    </row>
    <row r="746" spans="1:6" ht="12.75" customHeight="1" x14ac:dyDescent="0.2">
      <c r="A746" s="83" t="s">
        <v>178</v>
      </c>
      <c r="B746" s="83">
        <v>12</v>
      </c>
      <c r="C746" s="84">
        <v>1823.72696051</v>
      </c>
      <c r="D746" s="84">
        <v>1815.2577190500001</v>
      </c>
      <c r="E746" s="84">
        <v>224.29459086</v>
      </c>
      <c r="F746" s="84">
        <v>224.29459086</v>
      </c>
    </row>
    <row r="747" spans="1:6" ht="12.75" customHeight="1" x14ac:dyDescent="0.2">
      <c r="A747" s="83" t="s">
        <v>178</v>
      </c>
      <c r="B747" s="83">
        <v>13</v>
      </c>
      <c r="C747" s="84">
        <v>1837.2447922599999</v>
      </c>
      <c r="D747" s="84">
        <v>1831.48840473</v>
      </c>
      <c r="E747" s="84">
        <v>226.30006642000001</v>
      </c>
      <c r="F747" s="84">
        <v>226.30006642000001</v>
      </c>
    </row>
    <row r="748" spans="1:6" ht="12.75" customHeight="1" x14ac:dyDescent="0.2">
      <c r="A748" s="83" t="s">
        <v>178</v>
      </c>
      <c r="B748" s="83">
        <v>14</v>
      </c>
      <c r="C748" s="84">
        <v>1862.29150901</v>
      </c>
      <c r="D748" s="84">
        <v>1851.9862518499999</v>
      </c>
      <c r="E748" s="84">
        <v>228.83279562999999</v>
      </c>
      <c r="F748" s="84">
        <v>228.83279562999999</v>
      </c>
    </row>
    <row r="749" spans="1:6" ht="12.75" customHeight="1" x14ac:dyDescent="0.2">
      <c r="A749" s="83" t="s">
        <v>178</v>
      </c>
      <c r="B749" s="83">
        <v>15</v>
      </c>
      <c r="C749" s="84">
        <v>1864.7377964</v>
      </c>
      <c r="D749" s="84">
        <v>1858.4786509200001</v>
      </c>
      <c r="E749" s="84">
        <v>229.63500127</v>
      </c>
      <c r="F749" s="84">
        <v>229.63500127</v>
      </c>
    </row>
    <row r="750" spans="1:6" ht="12.75" customHeight="1" x14ac:dyDescent="0.2">
      <c r="A750" s="83" t="s">
        <v>178</v>
      </c>
      <c r="B750" s="83">
        <v>16</v>
      </c>
      <c r="C750" s="84">
        <v>1880.59157065</v>
      </c>
      <c r="D750" s="84">
        <v>1869.5053605099999</v>
      </c>
      <c r="E750" s="84">
        <v>230.99746969</v>
      </c>
      <c r="F750" s="84">
        <v>230.99746969</v>
      </c>
    </row>
    <row r="751" spans="1:6" ht="12.75" customHeight="1" x14ac:dyDescent="0.2">
      <c r="A751" s="83" t="s">
        <v>178</v>
      </c>
      <c r="B751" s="83">
        <v>17</v>
      </c>
      <c r="C751" s="84">
        <v>1872.9612660400001</v>
      </c>
      <c r="D751" s="84">
        <v>1862.9518487600001</v>
      </c>
      <c r="E751" s="84">
        <v>230.18771292</v>
      </c>
      <c r="F751" s="84">
        <v>230.18771292</v>
      </c>
    </row>
    <row r="752" spans="1:6" ht="12.75" customHeight="1" x14ac:dyDescent="0.2">
      <c r="A752" s="83" t="s">
        <v>178</v>
      </c>
      <c r="B752" s="83">
        <v>18</v>
      </c>
      <c r="C752" s="84">
        <v>1850.82120059</v>
      </c>
      <c r="D752" s="84">
        <v>1839.9674888899999</v>
      </c>
      <c r="E752" s="84">
        <v>227.34774836</v>
      </c>
      <c r="F752" s="84">
        <v>227.34774836</v>
      </c>
    </row>
    <row r="753" spans="1:6" ht="12.75" customHeight="1" x14ac:dyDescent="0.2">
      <c r="A753" s="83" t="s">
        <v>178</v>
      </c>
      <c r="B753" s="83">
        <v>19</v>
      </c>
      <c r="C753" s="84">
        <v>1837.46471013</v>
      </c>
      <c r="D753" s="84">
        <v>1825.98572678</v>
      </c>
      <c r="E753" s="84">
        <v>225.62015145000001</v>
      </c>
      <c r="F753" s="84">
        <v>225.62015145000001</v>
      </c>
    </row>
    <row r="754" spans="1:6" ht="12.75" customHeight="1" x14ac:dyDescent="0.2">
      <c r="A754" s="83" t="s">
        <v>178</v>
      </c>
      <c r="B754" s="83">
        <v>20</v>
      </c>
      <c r="C754" s="84">
        <v>1827.97710583</v>
      </c>
      <c r="D754" s="84">
        <v>1825.712888</v>
      </c>
      <c r="E754" s="84">
        <v>225.58643928999999</v>
      </c>
      <c r="F754" s="84">
        <v>225.58643928999999</v>
      </c>
    </row>
    <row r="755" spans="1:6" ht="12.75" customHeight="1" x14ac:dyDescent="0.2">
      <c r="A755" s="83" t="s">
        <v>178</v>
      </c>
      <c r="B755" s="83">
        <v>21</v>
      </c>
      <c r="C755" s="84">
        <v>1797.68001781</v>
      </c>
      <c r="D755" s="84">
        <v>1787.7094771</v>
      </c>
      <c r="E755" s="84">
        <v>220.89070964000001</v>
      </c>
      <c r="F755" s="84">
        <v>220.89070964000001</v>
      </c>
    </row>
    <row r="756" spans="1:6" ht="12.75" customHeight="1" x14ac:dyDescent="0.2">
      <c r="A756" s="83" t="s">
        <v>178</v>
      </c>
      <c r="B756" s="83">
        <v>22</v>
      </c>
      <c r="C756" s="84">
        <v>1773.8082058</v>
      </c>
      <c r="D756" s="84">
        <v>1762.4653733600001</v>
      </c>
      <c r="E756" s="84">
        <v>217.77152945</v>
      </c>
      <c r="F756" s="84">
        <v>217.77152945</v>
      </c>
    </row>
    <row r="757" spans="1:6" ht="12.75" customHeight="1" x14ac:dyDescent="0.2">
      <c r="A757" s="83" t="s">
        <v>178</v>
      </c>
      <c r="B757" s="83">
        <v>23</v>
      </c>
      <c r="C757" s="84">
        <v>1801.90215932</v>
      </c>
      <c r="D757" s="84">
        <v>1790.4375660600001</v>
      </c>
      <c r="E757" s="84">
        <v>221.22779432999999</v>
      </c>
      <c r="F757" s="84">
        <v>221.22779432999999</v>
      </c>
    </row>
    <row r="758" spans="1:6" ht="12.75" customHeight="1" x14ac:dyDescent="0.2">
      <c r="A758" s="83" t="s">
        <v>178</v>
      </c>
      <c r="B758" s="83">
        <v>24</v>
      </c>
      <c r="C758" s="84">
        <v>1877.4451123599999</v>
      </c>
      <c r="D758" s="84">
        <v>1856.9171825999999</v>
      </c>
      <c r="E758" s="84">
        <v>229.44206509</v>
      </c>
      <c r="F758" s="84">
        <v>229.44206509</v>
      </c>
    </row>
    <row r="759" spans="1:6" ht="12.75" customHeight="1" x14ac:dyDescent="0.2"/>
    <row r="760" spans="1:6" ht="12.75" customHeight="1" x14ac:dyDescent="0.2"/>
    <row r="761" spans="1:6" ht="12.75" customHeight="1" x14ac:dyDescent="0.2"/>
    <row r="762" spans="1:6" ht="12.75" customHeight="1" x14ac:dyDescent="0.2"/>
    <row r="763" spans="1:6" ht="12.75" customHeight="1" x14ac:dyDescent="0.2"/>
    <row r="764" spans="1:6" ht="12.75" customHeight="1" x14ac:dyDescent="0.2"/>
    <row r="765" spans="1:6" ht="12.75" customHeight="1" x14ac:dyDescent="0.2"/>
    <row r="766" spans="1:6" ht="12.75" customHeight="1" x14ac:dyDescent="0.2"/>
    <row r="767" spans="1:6" ht="12.75" customHeight="1" x14ac:dyDescent="0.2"/>
    <row r="768" spans="1:6"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sheetData>
  <sheetProtection password="CF36" sheet="1" objects="1" scenarios="1" formatCells="0" formatColumns="0" formatRows="0" insertColumns="0" insertRows="0" insertHyperlinks="0" deleteColumns="0" deleteRows="0" sort="0" autoFilter="0" pivotTables="0"/>
  <mergeCells count="29">
    <mergeCell ref="A27:B27"/>
    <mergeCell ref="A36:A37"/>
    <mergeCell ref="B36:B37"/>
    <mergeCell ref="A31:B31"/>
    <mergeCell ref="A32:B32"/>
    <mergeCell ref="A33:B33"/>
    <mergeCell ref="A29:B29"/>
    <mergeCell ref="A30:B30"/>
    <mergeCell ref="A15:B15"/>
    <mergeCell ref="A16:B16"/>
    <mergeCell ref="A17:B17"/>
    <mergeCell ref="A18:B18"/>
    <mergeCell ref="A26:B26"/>
    <mergeCell ref="A19:B19"/>
    <mergeCell ref="A20:B20"/>
    <mergeCell ref="A21:B21"/>
    <mergeCell ref="A22:B22"/>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2</xdr:col>
                <xdr:colOff>9525</xdr:colOff>
                <xdr:row>20</xdr:row>
                <xdr:rowOff>219075</xdr:rowOff>
              </from>
              <to>
                <xdr:col>2</xdr:col>
                <xdr:colOff>1047750</xdr:colOff>
                <xdr:row>20</xdr:row>
                <xdr:rowOff>447675</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19050</xdr:colOff>
                <xdr:row>21</xdr:row>
                <xdr:rowOff>228600</xdr:rowOff>
              </from>
              <to>
                <xdr:col>2</xdr:col>
                <xdr:colOff>1066800</xdr:colOff>
                <xdr:row>21</xdr:row>
                <xdr:rowOff>457200</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19050</xdr:colOff>
                <xdr:row>22</xdr:row>
                <xdr:rowOff>200025</xdr:rowOff>
              </from>
              <to>
                <xdr:col>2</xdr:col>
                <xdr:colOff>904875</xdr:colOff>
                <xdr:row>22</xdr:row>
                <xdr:rowOff>447675</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19050</xdr:colOff>
                <xdr:row>23</xdr:row>
                <xdr:rowOff>209550</xdr:rowOff>
              </from>
              <to>
                <xdr:col>2</xdr:col>
                <xdr:colOff>876300</xdr:colOff>
                <xdr:row>23</xdr:row>
                <xdr:rowOff>466725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Temp</cp:lastModifiedBy>
  <cp:lastPrinted>2013-04-01T04:34:58Z</cp:lastPrinted>
  <dcterms:created xsi:type="dcterms:W3CDTF">2013-02-04T09:28:33Z</dcterms:created>
  <dcterms:modified xsi:type="dcterms:W3CDTF">2023-05-18T08:33:43Z</dcterms:modified>
</cp:coreProperties>
</file>